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4.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5.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6.xml" ContentType="application/vnd.openxmlformats-officedocument.drawing+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7.xml" ContentType="application/vnd.openxmlformats-officedocument.drawing+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drawings/drawing8.xml" ContentType="application/vnd.openxmlformats-officedocument.drawing+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drawings/drawing9.xml" ContentType="application/vnd.openxmlformats-officedocument.drawing+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drawings/drawing10.xml" ContentType="application/vnd.openxmlformats-officedocument.drawing+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defaultThemeVersion="166925"/>
  <mc:AlternateContent xmlns:mc="http://schemas.openxmlformats.org/markup-compatibility/2006">
    <mc:Choice Requires="x15">
      <x15ac:absPath xmlns:x15ac="http://schemas.microsoft.com/office/spreadsheetml/2010/11/ac" url="https://d.docs.live.net/df204396f718408e/DeGruyter Book/Submitted Version/"/>
    </mc:Choice>
  </mc:AlternateContent>
  <xr:revisionPtr revIDLastSave="1734" documentId="13_ncr:1_{DA551624-0E73-4DC3-8B67-A21189651E11}" xr6:coauthVersionLast="45" xr6:coauthVersionMax="45" xr10:uidLastSave="{5903A03D-C575-4667-ACF0-247CE6894C70}"/>
  <bookViews>
    <workbookView xWindow="38280" yWindow="-120" windowWidth="29040" windowHeight="15990" tabRatio="843" xr2:uid="{8067C583-E480-4AD1-AD73-D3194F7FEA48}"/>
  </bookViews>
  <sheets>
    <sheet name="INFO" sheetId="191" r:id="rId1"/>
    <sheet name="Table 2.1" sheetId="2" r:id="rId2"/>
    <sheet name="Table 3.1" sheetId="3" r:id="rId3"/>
    <sheet name="Table 3.2" sheetId="4" r:id="rId4"/>
    <sheet name="Table 3.3" sheetId="5" r:id="rId5"/>
    <sheet name="Table 3.4" sheetId="6" r:id="rId6"/>
    <sheet name="Table 3.5" sheetId="7" r:id="rId7"/>
    <sheet name="Table 3.6" sheetId="183" r:id="rId8"/>
    <sheet name="Table 3.7" sheetId="8" r:id="rId9"/>
    <sheet name="Table 3.8" sheetId="185" r:id="rId10"/>
    <sheet name="Table 3.9" sheetId="184" r:id="rId11"/>
    <sheet name="Table 4.1" sheetId="9" r:id="rId12"/>
    <sheet name="Table 4.2" sheetId="10" r:id="rId13"/>
    <sheet name="Table 4.3" sheetId="11" r:id="rId14"/>
    <sheet name="Table 4.4" sheetId="13" r:id="rId15"/>
    <sheet name="Table 4.5" sheetId="14" r:id="rId16"/>
    <sheet name="Table 4.6" sheetId="15" r:id="rId17"/>
    <sheet name="Table 4.7" sheetId="16" r:id="rId18"/>
    <sheet name="Table 4.8" sheetId="17" r:id="rId19"/>
    <sheet name="Table 4.9" sheetId="18" r:id="rId20"/>
    <sheet name="Table 4.10" sheetId="12" r:id="rId21"/>
    <sheet name="Table 4.11" sheetId="98" r:id="rId22"/>
    <sheet name="Figures 5.1 and 5.2" sheetId="43" r:id="rId23"/>
    <sheet name="Table 5.1" sheetId="41" r:id="rId24"/>
    <sheet name="Table 5.2" sheetId="44" r:id="rId25"/>
    <sheet name="Figures 5.3 and 5.4" sheetId="35" r:id="rId26"/>
    <sheet name="Figure 5.5" sheetId="46" r:id="rId27"/>
    <sheet name="Table 5.3" sheetId="50" r:id="rId28"/>
    <sheet name="Table 5.4" sheetId="54" r:id="rId29"/>
    <sheet name="Table 5.5" sheetId="55" r:id="rId30"/>
    <sheet name="Table 5.6" sheetId="60" r:id="rId31"/>
    <sheet name="Figures 5.6-5.11" sheetId="75" r:id="rId32"/>
    <sheet name="Table 5.7" sheetId="164" r:id="rId33"/>
    <sheet name="Table 5.8" sheetId="76" r:id="rId34"/>
    <sheet name="Figures 5.12,14,16,18,20,22" sheetId="64" r:id="rId35"/>
    <sheet name="Figures 5.13,15,17,19,21,23" sheetId="68" r:id="rId36"/>
    <sheet name="Table 5.9" sheetId="69" r:id="rId37"/>
    <sheet name="Table 5.10" sheetId="70" r:id="rId38"/>
    <sheet name="Table 5.11" sheetId="162" r:id="rId39"/>
    <sheet name="Figures 6.1-6.2" sheetId="90" r:id="rId40"/>
    <sheet name="Table 6.1" sheetId="180" r:id="rId41"/>
    <sheet name="Table 6.2" sheetId="78" r:id="rId42"/>
    <sheet name="Table 6.3" sheetId="79" r:id="rId43"/>
    <sheet name="Figures 6.3-6.4" sheetId="97" r:id="rId44"/>
    <sheet name="Table 6.4" sheetId="89" r:id="rId45"/>
    <sheet name="Table 6.5" sheetId="124" r:id="rId46"/>
    <sheet name="Table 6.6" sheetId="122" r:id="rId47"/>
    <sheet name="Figure 6.5" sheetId="123" r:id="rId48"/>
    <sheet name="Table 6.7" sheetId="146" r:id="rId49"/>
    <sheet name="Table 7.1" sheetId="169" r:id="rId50"/>
    <sheet name="APPENDIX =&gt;" sheetId="38" r:id="rId51"/>
    <sheet name="Table A.1" sheetId="25" r:id="rId52"/>
    <sheet name="Table A.2" sheetId="26" r:id="rId53"/>
    <sheet name="Table A.3" sheetId="27" r:id="rId54"/>
    <sheet name="Table A.4" sheetId="28" r:id="rId55"/>
    <sheet name="Table A.5" sheetId="53" r:id="rId56"/>
    <sheet name="Table A.6" sheetId="176" r:id="rId57"/>
    <sheet name="Table B.1" sheetId="20" r:id="rId58"/>
    <sheet name="Table B.2" sheetId="21" r:id="rId59"/>
    <sheet name="Table B.3" sheetId="22" r:id="rId60"/>
    <sheet name="Table B.4" sheetId="23" r:id="rId61"/>
    <sheet name="Table B.5" sheetId="24" r:id="rId62"/>
    <sheet name="Table C.1" sheetId="30" r:id="rId63"/>
    <sheet name="Table C.2" sheetId="29" r:id="rId64"/>
    <sheet name="Table C.3" sheetId="31" r:id="rId65"/>
    <sheet name="Table C.4" sheetId="47" r:id="rId66"/>
    <sheet name="Table C.5" sheetId="32" r:id="rId67"/>
    <sheet name="Table C.6" sheetId="33" r:id="rId68"/>
    <sheet name="Table C.7" sheetId="52" r:id="rId69"/>
    <sheet name="Table C.8" sheetId="57" r:id="rId70"/>
    <sheet name="Table C.9" sheetId="58" r:id="rId71"/>
    <sheet name="Table D.1" sheetId="74" r:id="rId72"/>
    <sheet name="Table D.2" sheetId="63" r:id="rId73"/>
    <sheet name="Table D.3" sheetId="62" r:id="rId74"/>
    <sheet name="Table D.4" sheetId="175" r:id="rId75"/>
    <sheet name="Table D.5" sheetId="177" r:id="rId76"/>
    <sheet name="Table D.6" sheetId="178" r:id="rId77"/>
    <sheet name="Table D.7" sheetId="181" r:id="rId78"/>
    <sheet name="Table D.8" sheetId="82" r:id="rId79"/>
    <sheet name="Table D.9" sheetId="81" r:id="rId80"/>
    <sheet name="Table D.10" sheetId="84" r:id="rId81"/>
    <sheet name="Table D.11" sheetId="88" r:id="rId82"/>
    <sheet name="Table D.12" sheetId="86" r:id="rId83"/>
    <sheet name="Table E.1 (Rob I)" sheetId="100" r:id="rId84"/>
    <sheet name="Table E.2 (Rob I)" sheetId="101" r:id="rId85"/>
    <sheet name="Table E.3 (Rob I)" sheetId="112" r:id="rId86"/>
    <sheet name="Table E.4 (Rob I)" sheetId="113" r:id="rId87"/>
    <sheet name="Table E.5 (Rob I)" sheetId="166" r:id="rId88"/>
    <sheet name="Table E.6 (Rob II)" sheetId="167" r:id="rId89"/>
    <sheet name="Table E.7 (Rob III)" sheetId="106" r:id="rId90"/>
    <sheet name="Table E.8 (Rob III)" sheetId="107" r:id="rId91"/>
    <sheet name="Table E.9 (Rob III)" sheetId="168" r:id="rId92"/>
    <sheet name="Table F.1" sheetId="134" r:id="rId93"/>
    <sheet name="Table F.2" sheetId="149" r:id="rId94"/>
    <sheet name="Table F.3" sheetId="135" r:id="rId95"/>
    <sheet name="Table F.4" sheetId="137" r:id="rId96"/>
    <sheet name="Table F.5" sheetId="138" r:id="rId97"/>
    <sheet name="Table F.6" sheetId="132" r:id="rId98"/>
    <sheet name="Table F.7" sheetId="133" r:id="rId99"/>
    <sheet name="Table F.8" sheetId="150" r:id="rId100"/>
    <sheet name="Figure F.1" sheetId="154" r:id="rId101"/>
  </sheets>
  <definedNames>
    <definedName name="_xlnm._FilterDatabase" localSheetId="14" hidden="1">'Table 4.4'!$B$5:$H$6</definedName>
    <definedName name="_xlnm._FilterDatabase" localSheetId="15" hidden="1">'Table 4.5'!$B$5:$H$6</definedName>
    <definedName name="_xlnm._FilterDatabase" localSheetId="16" hidden="1">'Table 4.6'!$B$5:$H$6</definedName>
    <definedName name="_xlnm._FilterDatabase" localSheetId="17" hidden="1">'Table 4.7'!$B$5:$H$6</definedName>
    <definedName name="_xlnm._FilterDatabase" localSheetId="18" hidden="1">'Table 4.8'!$B$5:$H$6</definedName>
    <definedName name="_xlnm._FilterDatabase" localSheetId="19" hidden="1">'Table 4.9'!#REF!</definedName>
    <definedName name="_Toc450402628" localSheetId="71">'Table D.1'!#REF!</definedName>
    <definedName name="_Toc450402628" localSheetId="73">'Table D.3'!#REF!</definedName>
    <definedName name="_Toc450402628" localSheetId="86">'Table E.4 (Rob I)'!#REF!</definedName>
    <definedName name="_Toc54398479" localSheetId="9">'Table 3.8'!#REF!</definedName>
    <definedName name="_Toc54587693" localSheetId="7">'Table 3.6'!#REF!</definedName>
    <definedName name="_Toc54838271" localSheetId="9">'Table 3.8'!$B$3</definedName>
    <definedName name="_Toc59663638" localSheetId="56">'Table A.6'!$B$3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C31" i="52" l="1"/>
  <c r="AC32" i="52"/>
  <c r="AC33" i="52"/>
  <c r="AC34" i="52"/>
  <c r="AC35" i="52"/>
  <c r="AC36" i="52"/>
  <c r="AC37" i="52"/>
  <c r="U31" i="52"/>
  <c r="U32" i="52"/>
  <c r="U33" i="52"/>
  <c r="U34" i="52"/>
  <c r="U35" i="52"/>
  <c r="U36" i="52"/>
  <c r="U37" i="52"/>
  <c r="AC29" i="52"/>
  <c r="U29" i="52"/>
  <c r="U45" i="168"/>
  <c r="W45" i="168"/>
  <c r="Y45" i="168"/>
  <c r="AA45" i="168"/>
  <c r="D45" i="168"/>
  <c r="D47" i="168" s="1"/>
  <c r="F45" i="168"/>
  <c r="H45" i="168"/>
  <c r="J45" i="168"/>
  <c r="J47" i="168" s="1"/>
  <c r="L45" i="168"/>
  <c r="N45" i="168"/>
  <c r="U45" i="167"/>
  <c r="W45" i="167"/>
  <c r="Y45" i="167"/>
  <c r="Y47" i="167" s="1"/>
  <c r="AA45" i="167"/>
  <c r="Q45" i="167"/>
  <c r="D45" i="167"/>
  <c r="F45" i="167"/>
  <c r="J45" i="167"/>
  <c r="J47" i="167" s="1"/>
  <c r="L45" i="167"/>
  <c r="Q45" i="166"/>
  <c r="S45" i="166"/>
  <c r="U45" i="166"/>
  <c r="W45" i="166"/>
  <c r="Y45" i="166"/>
  <c r="AA45" i="166"/>
  <c r="N45" i="166"/>
  <c r="D45" i="166"/>
  <c r="F45" i="166"/>
  <c r="F47" i="166" s="1"/>
  <c r="H45" i="166"/>
  <c r="J45" i="166"/>
  <c r="Q45" i="162"/>
  <c r="Q47" i="162" s="1"/>
  <c r="S45" i="162"/>
  <c r="S47" i="162" s="1"/>
  <c r="U45" i="162"/>
  <c r="W45" i="162"/>
  <c r="Y45" i="162"/>
  <c r="AA45" i="162"/>
  <c r="D45" i="162"/>
  <c r="F45" i="162"/>
  <c r="F47" i="162" s="1"/>
  <c r="H45" i="162"/>
  <c r="J45" i="162"/>
  <c r="L45" i="162"/>
  <c r="N45" i="162"/>
  <c r="J46" i="167"/>
  <c r="U46" i="167"/>
  <c r="U47" i="167" s="1"/>
  <c r="C69" i="177"/>
  <c r="E41" i="181"/>
  <c r="F41" i="181"/>
  <c r="E43" i="181"/>
  <c r="F43" i="181"/>
  <c r="D43" i="181"/>
  <c r="D41" i="181"/>
  <c r="K51" i="181"/>
  <c r="J51" i="181"/>
  <c r="K50" i="181"/>
  <c r="J50" i="181"/>
  <c r="K43" i="181"/>
  <c r="J43" i="181"/>
  <c r="K41" i="181"/>
  <c r="J41" i="181"/>
  <c r="H51" i="181"/>
  <c r="H50" i="181"/>
  <c r="H43" i="181"/>
  <c r="H41" i="181"/>
  <c r="D47" i="181"/>
  <c r="D46" i="181"/>
  <c r="I51" i="181"/>
  <c r="I50" i="181"/>
  <c r="F47" i="181"/>
  <c r="E47" i="181"/>
  <c r="F46" i="181"/>
  <c r="E46" i="181"/>
  <c r="I43" i="181"/>
  <c r="I41" i="181"/>
  <c r="D69" i="177"/>
  <c r="D71" i="177" s="1"/>
  <c r="E69" i="177"/>
  <c r="E71" i="177" s="1"/>
  <c r="F69" i="177"/>
  <c r="F71" i="177" s="1"/>
  <c r="G69" i="177"/>
  <c r="G71" i="177" s="1"/>
  <c r="H69" i="177"/>
  <c r="H71" i="177" s="1"/>
  <c r="I69" i="177"/>
  <c r="I71" i="177" s="1"/>
  <c r="J69" i="177"/>
  <c r="J71" i="177" s="1"/>
  <c r="K69" i="177"/>
  <c r="K71" i="177" s="1"/>
  <c r="L69" i="177"/>
  <c r="L71" i="177" s="1"/>
  <c r="M69" i="177"/>
  <c r="M71" i="177" s="1"/>
  <c r="N69" i="177"/>
  <c r="N71" i="177" s="1"/>
  <c r="O69" i="177"/>
  <c r="O71" i="177" s="1"/>
  <c r="P69" i="177"/>
  <c r="P71" i="177" s="1"/>
  <c r="Q69" i="177"/>
  <c r="Q71" i="177" s="1"/>
  <c r="Q69" i="178"/>
  <c r="Q71" i="178" s="1"/>
  <c r="P69" i="178"/>
  <c r="P71" i="178" s="1"/>
  <c r="O69" i="178"/>
  <c r="O71" i="178" s="1"/>
  <c r="N69" i="178"/>
  <c r="N71" i="178" s="1"/>
  <c r="M69" i="178"/>
  <c r="M71" i="178" s="1"/>
  <c r="L69" i="178"/>
  <c r="L71" i="178" s="1"/>
  <c r="K69" i="178"/>
  <c r="K71" i="178" s="1"/>
  <c r="J69" i="178"/>
  <c r="J71" i="178" s="1"/>
  <c r="I69" i="178"/>
  <c r="I71" i="178" s="1"/>
  <c r="H69" i="178"/>
  <c r="H71" i="178" s="1"/>
  <c r="G69" i="178"/>
  <c r="G71" i="178" s="1"/>
  <c r="F69" i="178"/>
  <c r="E69" i="178"/>
  <c r="E71" i="178" s="1"/>
  <c r="D69" i="178"/>
  <c r="D71" i="178" s="1"/>
  <c r="C69" i="178"/>
  <c r="C71" i="178" s="1"/>
  <c r="Q33" i="178"/>
  <c r="Q35" i="178" s="1"/>
  <c r="P33" i="178"/>
  <c r="P35" i="178" s="1"/>
  <c r="O33" i="178"/>
  <c r="O35" i="178" s="1"/>
  <c r="N33" i="178"/>
  <c r="N35" i="178" s="1"/>
  <c r="M33" i="178"/>
  <c r="M35" i="178" s="1"/>
  <c r="L33" i="178"/>
  <c r="L35" i="178" s="1"/>
  <c r="K33" i="178"/>
  <c r="K35" i="178" s="1"/>
  <c r="J33" i="178"/>
  <c r="J35" i="178" s="1"/>
  <c r="I33" i="178"/>
  <c r="I35" i="178" s="1"/>
  <c r="H33" i="178"/>
  <c r="H35" i="178" s="1"/>
  <c r="G33" i="178"/>
  <c r="G35" i="178" s="1"/>
  <c r="F33" i="178"/>
  <c r="F35" i="178" s="1"/>
  <c r="E33" i="178"/>
  <c r="E35" i="178" s="1"/>
  <c r="D33" i="178"/>
  <c r="D35" i="178" s="1"/>
  <c r="C33" i="178"/>
  <c r="C35" i="178" s="1"/>
  <c r="C71" i="177"/>
  <c r="Q33" i="177"/>
  <c r="Q35" i="177"/>
  <c r="P33" i="177"/>
  <c r="P35" i="177" s="1"/>
  <c r="O33" i="177"/>
  <c r="O35" i="177" s="1"/>
  <c r="N33" i="177"/>
  <c r="N35" i="177" s="1"/>
  <c r="M33" i="177"/>
  <c r="M35" i="177" s="1"/>
  <c r="L33" i="177"/>
  <c r="L35" i="177" s="1"/>
  <c r="K33" i="177"/>
  <c r="K35" i="177" s="1"/>
  <c r="J33" i="177"/>
  <c r="J35" i="177" s="1"/>
  <c r="I33" i="177"/>
  <c r="I35" i="177" s="1"/>
  <c r="H33" i="177"/>
  <c r="H35" i="177"/>
  <c r="G33" i="177"/>
  <c r="G35" i="177" s="1"/>
  <c r="F33" i="177"/>
  <c r="F35" i="177" s="1"/>
  <c r="E33" i="177"/>
  <c r="E35" i="177" s="1"/>
  <c r="D33" i="177"/>
  <c r="D35" i="177" s="1"/>
  <c r="C33" i="177"/>
  <c r="C35" i="177" s="1"/>
  <c r="AA46" i="168"/>
  <c r="AA47" i="168" s="1"/>
  <c r="Y46" i="168"/>
  <c r="W46" i="168"/>
  <c r="W47" i="168" s="1"/>
  <c r="U46" i="168"/>
  <c r="N46" i="168"/>
  <c r="L46" i="168"/>
  <c r="J46" i="168"/>
  <c r="H46" i="168"/>
  <c r="F46" i="168"/>
  <c r="D46" i="168"/>
  <c r="AA46" i="167"/>
  <c r="AA47" i="167" s="1"/>
  <c r="Y46" i="167"/>
  <c r="W46" i="167"/>
  <c r="W47" i="167" s="1"/>
  <c r="Q46" i="167"/>
  <c r="L46" i="167"/>
  <c r="L47" i="167" s="1"/>
  <c r="F46" i="167"/>
  <c r="D46" i="167"/>
  <c r="D47" i="167"/>
  <c r="AA46" i="166"/>
  <c r="Y46" i="166"/>
  <c r="W46" i="166"/>
  <c r="W47" i="166" s="1"/>
  <c r="U46" i="166"/>
  <c r="U47" i="166" s="1"/>
  <c r="S46" i="166"/>
  <c r="Q46" i="166"/>
  <c r="N46" i="166"/>
  <c r="J46" i="166"/>
  <c r="J47" i="166" s="1"/>
  <c r="H46" i="166"/>
  <c r="F46" i="166"/>
  <c r="D46" i="166"/>
  <c r="D47" i="166" s="1"/>
  <c r="D33" i="107"/>
  <c r="D35" i="107" s="1"/>
  <c r="E33" i="107"/>
  <c r="E35" i="107" s="1"/>
  <c r="F33" i="107"/>
  <c r="F35" i="107" s="1"/>
  <c r="G33" i="107"/>
  <c r="G35" i="107" s="1"/>
  <c r="H33" i="107"/>
  <c r="H35" i="107" s="1"/>
  <c r="I33" i="107"/>
  <c r="I35" i="107" s="1"/>
  <c r="J33" i="107"/>
  <c r="J35" i="107" s="1"/>
  <c r="K33" i="107"/>
  <c r="K35" i="107" s="1"/>
  <c r="L33" i="107"/>
  <c r="L35" i="107" s="1"/>
  <c r="M33" i="107"/>
  <c r="M35" i="107" s="1"/>
  <c r="N33" i="107"/>
  <c r="N35" i="107" s="1"/>
  <c r="O33" i="107"/>
  <c r="O35" i="107" s="1"/>
  <c r="P33" i="107"/>
  <c r="P35" i="107" s="1"/>
  <c r="Q33" i="107"/>
  <c r="Q35" i="107" s="1"/>
  <c r="C33" i="107"/>
  <c r="C35" i="107" s="1"/>
  <c r="AA46" i="162"/>
  <c r="Y46" i="162"/>
  <c r="W46" i="162"/>
  <c r="U46" i="162"/>
  <c r="S46" i="162"/>
  <c r="Q46" i="162"/>
  <c r="N46" i="162"/>
  <c r="L46" i="162"/>
  <c r="J46" i="162"/>
  <c r="H46" i="162"/>
  <c r="F46" i="162"/>
  <c r="D46" i="162"/>
  <c r="D47" i="162" s="1"/>
  <c r="Q69" i="107"/>
  <c r="Q71" i="107" s="1"/>
  <c r="P69" i="107"/>
  <c r="P71" i="107" s="1"/>
  <c r="O69" i="107"/>
  <c r="N69" i="107"/>
  <c r="N71" i="107" s="1"/>
  <c r="M69" i="107"/>
  <c r="M71" i="107" s="1"/>
  <c r="L69" i="107"/>
  <c r="L71" i="107" s="1"/>
  <c r="K69" i="107"/>
  <c r="K71" i="107" s="1"/>
  <c r="J69" i="107"/>
  <c r="I69" i="107"/>
  <c r="I71" i="107" s="1"/>
  <c r="H69" i="107"/>
  <c r="H71" i="107" s="1"/>
  <c r="G69" i="107"/>
  <c r="G71" i="107" s="1"/>
  <c r="F69" i="107"/>
  <c r="F71" i="107" s="1"/>
  <c r="E69" i="107"/>
  <c r="E71" i="107" s="1"/>
  <c r="D69" i="107"/>
  <c r="D71" i="107" s="1"/>
  <c r="C69" i="107"/>
  <c r="C71" i="107" s="1"/>
  <c r="Q69" i="106"/>
  <c r="Q71" i="106" s="1"/>
  <c r="P69" i="106"/>
  <c r="P71" i="106" s="1"/>
  <c r="O69" i="106"/>
  <c r="O71" i="106"/>
  <c r="N69" i="106"/>
  <c r="N71" i="106" s="1"/>
  <c r="M69" i="106"/>
  <c r="M71" i="106" s="1"/>
  <c r="L69" i="106"/>
  <c r="L71" i="106" s="1"/>
  <c r="K69" i="106"/>
  <c r="K71" i="106" s="1"/>
  <c r="J69" i="106"/>
  <c r="J71" i="106" s="1"/>
  <c r="I69" i="106"/>
  <c r="I71" i="106" s="1"/>
  <c r="H69" i="106"/>
  <c r="H71" i="106" s="1"/>
  <c r="G69" i="106"/>
  <c r="G71" i="106" s="1"/>
  <c r="F69" i="106"/>
  <c r="F71" i="106" s="1"/>
  <c r="E69" i="106"/>
  <c r="E71" i="106" s="1"/>
  <c r="D69" i="106"/>
  <c r="D71" i="106" s="1"/>
  <c r="C69" i="106"/>
  <c r="C71" i="106" s="1"/>
  <c r="Q33" i="106"/>
  <c r="Q35" i="106" s="1"/>
  <c r="P33" i="106"/>
  <c r="P35" i="106" s="1"/>
  <c r="O33" i="106"/>
  <c r="O35" i="106" s="1"/>
  <c r="N33" i="106"/>
  <c r="N35" i="106" s="1"/>
  <c r="M33" i="106"/>
  <c r="M35" i="106" s="1"/>
  <c r="L33" i="106"/>
  <c r="L35" i="106" s="1"/>
  <c r="K33" i="106"/>
  <c r="K35" i="106" s="1"/>
  <c r="J33" i="106"/>
  <c r="J35" i="106" s="1"/>
  <c r="I33" i="106"/>
  <c r="I35" i="106" s="1"/>
  <c r="H33" i="106"/>
  <c r="G33" i="106"/>
  <c r="G35" i="106" s="1"/>
  <c r="F33" i="106"/>
  <c r="F35" i="106" s="1"/>
  <c r="E33" i="106"/>
  <c r="E35" i="106" s="1"/>
  <c r="D33" i="106"/>
  <c r="D35" i="106" s="1"/>
  <c r="C33" i="106"/>
  <c r="C35" i="106" s="1"/>
  <c r="AB37" i="52"/>
  <c r="AA37" i="52"/>
  <c r="Z37" i="52"/>
  <c r="Y37" i="52"/>
  <c r="X37" i="52"/>
  <c r="W37" i="52"/>
  <c r="V37" i="52"/>
  <c r="T37" i="52"/>
  <c r="I20" i="52"/>
  <c r="S37" i="52"/>
  <c r="H20" i="52" s="1"/>
  <c r="R37" i="52"/>
  <c r="G20" i="52" s="1"/>
  <c r="Q37" i="52"/>
  <c r="F20" i="52" s="1"/>
  <c r="P37" i="52"/>
  <c r="E20" i="52" s="1"/>
  <c r="O37" i="52"/>
  <c r="N37" i="52"/>
  <c r="C20" i="52" s="1"/>
  <c r="AB36" i="52"/>
  <c r="AA36" i="52"/>
  <c r="Z36" i="52"/>
  <c r="Y36" i="52"/>
  <c r="X36" i="52"/>
  <c r="W36" i="52"/>
  <c r="V36" i="52"/>
  <c r="T36" i="52"/>
  <c r="I19" i="52"/>
  <c r="S36" i="52"/>
  <c r="H19" i="52" s="1"/>
  <c r="R36" i="52"/>
  <c r="G19" i="52" s="1"/>
  <c r="Q36" i="52"/>
  <c r="F19" i="52" s="1"/>
  <c r="P36" i="52"/>
  <c r="E19" i="52" s="1"/>
  <c r="O36" i="52"/>
  <c r="D19" i="52" s="1"/>
  <c r="N36" i="52"/>
  <c r="AB35" i="52"/>
  <c r="AA35" i="52"/>
  <c r="Z35" i="52"/>
  <c r="Y35" i="52"/>
  <c r="X35" i="52"/>
  <c r="W35" i="52"/>
  <c r="V35" i="52"/>
  <c r="T35" i="52"/>
  <c r="S35" i="52"/>
  <c r="H18" i="52" s="1"/>
  <c r="R35" i="52"/>
  <c r="G18" i="52" s="1"/>
  <c r="Q35" i="52"/>
  <c r="F18" i="52" s="1"/>
  <c r="P35" i="52"/>
  <c r="E18" i="52"/>
  <c r="O35" i="52"/>
  <c r="D18" i="52" s="1"/>
  <c r="N35" i="52"/>
  <c r="C18" i="52" s="1"/>
  <c r="AB34" i="52"/>
  <c r="AA34" i="52"/>
  <c r="Z34" i="52"/>
  <c r="Y34" i="52"/>
  <c r="X34" i="52"/>
  <c r="W34" i="52"/>
  <c r="V34" i="52"/>
  <c r="T34" i="52"/>
  <c r="I17" i="52" s="1"/>
  <c r="S34" i="52"/>
  <c r="R34" i="52"/>
  <c r="G17" i="52" s="1"/>
  <c r="Q34" i="52"/>
  <c r="P34" i="52"/>
  <c r="E17" i="52" s="1"/>
  <c r="O34" i="52"/>
  <c r="N34" i="52"/>
  <c r="C17" i="52" s="1"/>
  <c r="AB33" i="52"/>
  <c r="AA33" i="52"/>
  <c r="Z33" i="52"/>
  <c r="Y33" i="52"/>
  <c r="X33" i="52"/>
  <c r="W33" i="52"/>
  <c r="V33" i="52"/>
  <c r="T33" i="52"/>
  <c r="I16" i="52" s="1"/>
  <c r="S33" i="52"/>
  <c r="R33" i="52"/>
  <c r="G16" i="52" s="1"/>
  <c r="Q33" i="52"/>
  <c r="P33" i="52"/>
  <c r="E16" i="52" s="1"/>
  <c r="O33" i="52"/>
  <c r="D16" i="52" s="1"/>
  <c r="N33" i="52"/>
  <c r="C16" i="52" s="1"/>
  <c r="AB32" i="52"/>
  <c r="AA32" i="52"/>
  <c r="Z32" i="52"/>
  <c r="Y32" i="52"/>
  <c r="X32" i="52"/>
  <c r="W32" i="52"/>
  <c r="V32" i="52"/>
  <c r="T32" i="52"/>
  <c r="S32" i="52"/>
  <c r="H15" i="52" s="1"/>
  <c r="R32" i="52"/>
  <c r="Q32" i="52"/>
  <c r="F15" i="52" s="1"/>
  <c r="P32" i="52"/>
  <c r="O32" i="52"/>
  <c r="N32" i="52"/>
  <c r="C15" i="52" s="1"/>
  <c r="AB31" i="52"/>
  <c r="AA31" i="52"/>
  <c r="Z31" i="52"/>
  <c r="Y31" i="52"/>
  <c r="X31" i="52"/>
  <c r="W31" i="52"/>
  <c r="V31" i="52"/>
  <c r="T31" i="52"/>
  <c r="I14" i="52" s="1"/>
  <c r="S31" i="52"/>
  <c r="R31" i="52"/>
  <c r="G14" i="52"/>
  <c r="Q31" i="52"/>
  <c r="F14" i="52" s="1"/>
  <c r="P31" i="52"/>
  <c r="E14" i="52" s="1"/>
  <c r="O31" i="52"/>
  <c r="N31" i="52"/>
  <c r="AC30" i="52"/>
  <c r="AB30" i="52"/>
  <c r="AA30" i="52"/>
  <c r="Z30" i="52"/>
  <c r="Y30" i="52"/>
  <c r="X30" i="52"/>
  <c r="W30" i="52"/>
  <c r="V30" i="52"/>
  <c r="C13" i="52" s="1"/>
  <c r="U30" i="52"/>
  <c r="J13" i="52"/>
  <c r="T30" i="52"/>
  <c r="S30" i="52"/>
  <c r="R30" i="52"/>
  <c r="Q30" i="52"/>
  <c r="F13" i="52" s="1"/>
  <c r="P30" i="52"/>
  <c r="O30" i="52"/>
  <c r="D13" i="52" s="1"/>
  <c r="N30" i="52"/>
  <c r="AB29" i="52"/>
  <c r="AA29" i="52"/>
  <c r="Z29" i="52"/>
  <c r="Y29" i="52"/>
  <c r="X29" i="52"/>
  <c r="W29" i="52"/>
  <c r="V29" i="52"/>
  <c r="T29" i="52"/>
  <c r="S29" i="52"/>
  <c r="R29" i="52"/>
  <c r="Q29" i="52"/>
  <c r="P29" i="52"/>
  <c r="O29" i="52"/>
  <c r="N29" i="52"/>
  <c r="C12" i="52" s="1"/>
  <c r="AC28" i="52"/>
  <c r="AB28" i="52"/>
  <c r="AA28" i="52"/>
  <c r="Z28" i="52"/>
  <c r="Y28" i="52"/>
  <c r="X28" i="52"/>
  <c r="W28" i="52"/>
  <c r="D11" i="52" s="1"/>
  <c r="V28" i="52"/>
  <c r="U28" i="52"/>
  <c r="T28" i="52"/>
  <c r="I11" i="52" s="1"/>
  <c r="S28" i="52"/>
  <c r="H11" i="52" s="1"/>
  <c r="R28" i="52"/>
  <c r="Q28" i="52"/>
  <c r="F11" i="52" s="1"/>
  <c r="P28" i="52"/>
  <c r="E11" i="52"/>
  <c r="O28" i="52"/>
  <c r="N28" i="52"/>
  <c r="C11" i="52" s="1"/>
  <c r="AC27" i="52"/>
  <c r="AB27" i="52"/>
  <c r="AA27" i="52"/>
  <c r="Z27" i="52"/>
  <c r="Y27" i="52"/>
  <c r="X27" i="52"/>
  <c r="W27" i="52"/>
  <c r="V27" i="52"/>
  <c r="U27" i="52"/>
  <c r="T27" i="52"/>
  <c r="I10" i="52" s="1"/>
  <c r="S27" i="52"/>
  <c r="H10" i="52" s="1"/>
  <c r="R27" i="52"/>
  <c r="G10" i="52"/>
  <c r="Q27" i="52"/>
  <c r="P27" i="52"/>
  <c r="E10" i="52" s="1"/>
  <c r="O27" i="52"/>
  <c r="N27" i="52"/>
  <c r="C10" i="52" s="1"/>
  <c r="AC26" i="52"/>
  <c r="AB26" i="52"/>
  <c r="AA26" i="52"/>
  <c r="Z26" i="52"/>
  <c r="Y26" i="52"/>
  <c r="X26" i="52"/>
  <c r="W26" i="52"/>
  <c r="V26" i="52"/>
  <c r="U26" i="52"/>
  <c r="T26" i="52"/>
  <c r="S26" i="52"/>
  <c r="R26" i="52"/>
  <c r="G9" i="52" s="1"/>
  <c r="Q26" i="52"/>
  <c r="F9" i="52" s="1"/>
  <c r="P26" i="52"/>
  <c r="E9" i="52" s="1"/>
  <c r="O26" i="52"/>
  <c r="N26" i="52"/>
  <c r="C9" i="52" s="1"/>
  <c r="AC25" i="52"/>
  <c r="AB25" i="52"/>
  <c r="AA25" i="52"/>
  <c r="Z25" i="52"/>
  <c r="Y25" i="52"/>
  <c r="X25" i="52"/>
  <c r="W25" i="52"/>
  <c r="V25" i="52"/>
  <c r="U25" i="52"/>
  <c r="T25" i="52"/>
  <c r="I8" i="52" s="1"/>
  <c r="S25" i="52"/>
  <c r="R25" i="52"/>
  <c r="Q25" i="52"/>
  <c r="F8" i="52" s="1"/>
  <c r="P25" i="52"/>
  <c r="E8" i="52" s="1"/>
  <c r="O25" i="52"/>
  <c r="N25" i="52"/>
  <c r="C8" i="52"/>
  <c r="AC24" i="52"/>
  <c r="AB24" i="52"/>
  <c r="AA24" i="52"/>
  <c r="Z24" i="52"/>
  <c r="G7" i="52" s="1"/>
  <c r="Y24" i="52"/>
  <c r="X24" i="52"/>
  <c r="W24" i="52"/>
  <c r="V24" i="52"/>
  <c r="U24" i="52"/>
  <c r="J7" i="52" s="1"/>
  <c r="T24" i="52"/>
  <c r="I7" i="52" s="1"/>
  <c r="S24" i="52"/>
  <c r="H7" i="52"/>
  <c r="R24" i="52"/>
  <c r="Q24" i="52"/>
  <c r="P24" i="52"/>
  <c r="O24" i="52"/>
  <c r="D7" i="52" s="1"/>
  <c r="N24" i="52"/>
  <c r="AC23" i="52"/>
  <c r="AB23" i="52"/>
  <c r="AA23" i="52"/>
  <c r="Z23" i="52"/>
  <c r="Y23" i="52"/>
  <c r="X23" i="52"/>
  <c r="W23" i="52"/>
  <c r="V23" i="52"/>
  <c r="U23" i="52"/>
  <c r="T23" i="52"/>
  <c r="I6" i="52" s="1"/>
  <c r="S23" i="52"/>
  <c r="H6" i="52" s="1"/>
  <c r="R23" i="52"/>
  <c r="G6" i="52" s="1"/>
  <c r="Q23" i="52"/>
  <c r="P23" i="52"/>
  <c r="E6" i="52" s="1"/>
  <c r="O23" i="52"/>
  <c r="D6" i="52" s="1"/>
  <c r="N23" i="52"/>
  <c r="C6" i="52" s="1"/>
  <c r="H16" i="52"/>
  <c r="K20" i="28"/>
  <c r="K19" i="28"/>
  <c r="M18" i="28"/>
  <c r="J19" i="26"/>
  <c r="I19" i="26"/>
  <c r="H19" i="26"/>
  <c r="G19" i="26"/>
  <c r="F19" i="26"/>
  <c r="E19" i="26"/>
  <c r="D19" i="26"/>
  <c r="J18" i="26"/>
  <c r="I18" i="26"/>
  <c r="H18" i="26"/>
  <c r="G18" i="26"/>
  <c r="F18" i="26"/>
  <c r="E18" i="26"/>
  <c r="D18" i="26"/>
  <c r="J17" i="26"/>
  <c r="I17" i="26"/>
  <c r="H17" i="26"/>
  <c r="G17" i="26"/>
  <c r="F17" i="26"/>
  <c r="E17" i="26"/>
  <c r="D17" i="26"/>
  <c r="U47" i="168" l="1"/>
  <c r="L47" i="168"/>
  <c r="H47" i="168"/>
  <c r="F47" i="168"/>
  <c r="N47" i="168"/>
  <c r="Y47" i="168"/>
  <c r="F47" i="167"/>
  <c r="Q47" i="167"/>
  <c r="H47" i="166"/>
  <c r="S47" i="166"/>
  <c r="AA47" i="166"/>
  <c r="Y47" i="166"/>
  <c r="Q47" i="166"/>
  <c r="N47" i="166"/>
  <c r="E12" i="52"/>
  <c r="F12" i="52"/>
  <c r="G13" i="52"/>
  <c r="E15" i="52"/>
  <c r="H17" i="52"/>
  <c r="I18" i="52"/>
  <c r="E7" i="52"/>
  <c r="G12" i="52"/>
  <c r="I13" i="52"/>
  <c r="H13" i="52"/>
  <c r="G15" i="52"/>
  <c r="D8" i="52"/>
  <c r="D9" i="52"/>
  <c r="J10" i="52"/>
  <c r="F7" i="52"/>
  <c r="I15" i="52"/>
  <c r="J11" i="52"/>
  <c r="E13" i="52"/>
  <c r="D15" i="52"/>
  <c r="H12" i="52"/>
  <c r="F16" i="52"/>
  <c r="F6" i="52"/>
  <c r="J8" i="52"/>
  <c r="H9" i="52"/>
  <c r="D10" i="52"/>
  <c r="I12" i="52"/>
  <c r="C19" i="52"/>
  <c r="I9" i="52"/>
  <c r="F10" i="52"/>
  <c r="H14" i="52"/>
  <c r="D20" i="52"/>
  <c r="J6" i="52"/>
  <c r="J9" i="52"/>
  <c r="D12" i="52"/>
  <c r="D14" i="52"/>
  <c r="G8" i="52"/>
  <c r="C14" i="52"/>
  <c r="D17" i="52"/>
  <c r="F17" i="52"/>
  <c r="C7" i="52"/>
  <c r="H8" i="52"/>
  <c r="G11" i="52"/>
  <c r="Y47" i="162"/>
  <c r="AA47" i="162"/>
  <c r="U47" i="162"/>
  <c r="W47" i="162"/>
  <c r="J47" i="162"/>
  <c r="H47" i="162"/>
  <c r="L47" i="162"/>
  <c r="N47" i="162"/>
</calcChain>
</file>

<file path=xl/sharedStrings.xml><?xml version="1.0" encoding="utf-8"?>
<sst xmlns="http://schemas.openxmlformats.org/spreadsheetml/2006/main" count="12726" uniqueCount="2964">
  <si>
    <t>Table 2.1: Capital Structure Determinants - Prediction on Leverage</t>
  </si>
  <si>
    <t>Determinants</t>
  </si>
  <si>
    <t>Description</t>
  </si>
  <si>
    <t>Trade-Off Theory</t>
  </si>
  <si>
    <t>Pecking Order Theory</t>
  </si>
  <si>
    <t>Firm-Specific</t>
  </si>
  <si>
    <t>Prediction on Leverage</t>
  </si>
  <si>
    <t>Profitability</t>
  </si>
  <si>
    <t>Return on Assets (ROA)</t>
  </si>
  <si>
    <r>
      <t>positive/negative</t>
    </r>
    <r>
      <rPr>
        <vertAlign val="superscript"/>
        <sz val="10"/>
        <color theme="1"/>
        <rFont val="Arial"/>
        <family val="2"/>
      </rPr>
      <t>*</t>
    </r>
  </si>
  <si>
    <t>negative</t>
  </si>
  <si>
    <t>Growth</t>
  </si>
  <si>
    <t>Growth Opportunities (MTB)</t>
  </si>
  <si>
    <t>positive</t>
  </si>
  <si>
    <t>Size (Sales)</t>
  </si>
  <si>
    <t>Firm Size</t>
  </si>
  <si>
    <t>Tangibility</t>
  </si>
  <si>
    <t>Fixed Assets (Collateral)</t>
  </si>
  <si>
    <t>Business Risk</t>
  </si>
  <si>
    <t>Earnings Volatility</t>
  </si>
  <si>
    <t>R&amp;D Expenses</t>
  </si>
  <si>
    <t>Research and Development Expenses</t>
  </si>
  <si>
    <t>Tax Rate</t>
  </si>
  <si>
    <t>Effective Tax Rates</t>
  </si>
  <si>
    <t>-</t>
  </si>
  <si>
    <t>NDTS</t>
  </si>
  <si>
    <t>Non-Debt Tax Shield</t>
  </si>
  <si>
    <t>Bankruptcy</t>
  </si>
  <si>
    <t>Financial Distress (Altman Z-Score)</t>
  </si>
  <si>
    <t>Macroeconomic</t>
  </si>
  <si>
    <t>GDP</t>
  </si>
  <si>
    <t>GDP growth (annual %)</t>
  </si>
  <si>
    <t>Inflation</t>
  </si>
  <si>
    <t>Inflation, Consumer Prices (annual %)</t>
  </si>
  <si>
    <t>Interest Rate</t>
  </si>
  <si>
    <t>Lending Interest Rate (%)</t>
  </si>
  <si>
    <t>Stock Market Dev.</t>
  </si>
  <si>
    <t>Stock Market Development</t>
  </si>
  <si>
    <t>Debt Market Dev.</t>
  </si>
  <si>
    <t>Debt/Bond Market Development</t>
  </si>
  <si>
    <t>Country Governance</t>
  </si>
  <si>
    <t>Governance Indicator (WorldBank)</t>
  </si>
  <si>
    <t>Industry Leverage</t>
  </si>
  <si>
    <t>Median Industry Leverage</t>
  </si>
  <si>
    <t>Table 3.1: Dow Jones Islamic Index - Shari’ah Compliance Criteria</t>
  </si>
  <si>
    <t>Screening</t>
  </si>
  <si>
    <t>Definition</t>
  </si>
  <si>
    <t>Threshold</t>
  </si>
  <si>
    <t>i</t>
  </si>
  <si>
    <t xml:space="preserve">Qualitative Aspect </t>
  </si>
  <si>
    <t>ii</t>
  </si>
  <si>
    <t>Quantitative Aspect</t>
  </si>
  <si>
    <t>• Interest-Bearing Debt</t>
  </si>
  <si>
    <t>/</t>
  </si>
  <si>
    <t>Market Capitalization</t>
  </si>
  <si>
    <t>&lt; 33%</t>
  </si>
  <si>
    <t>• Cash and Interest-Bearing Securities</t>
  </si>
  <si>
    <t>• Accounts Receivables</t>
  </si>
  <si>
    <t>Table 3.2: Overview of financial items frequently used on leverage ratios</t>
  </si>
  <si>
    <t>Part A: Financial items applied*</t>
  </si>
  <si>
    <t>Part B: Financial items classified</t>
  </si>
  <si>
    <t>Part C: Dow Jones Islamic Index</t>
  </si>
  <si>
    <t>Numerator</t>
  </si>
  <si>
    <t>Denominator</t>
  </si>
  <si>
    <t>Endogenous</t>
  </si>
  <si>
    <t>Exogenous</t>
  </si>
  <si>
    <t>Leverage Ratio</t>
  </si>
  <si>
    <t>Short-Term Debt</t>
  </si>
  <si>
    <t>Total Assets</t>
  </si>
  <si>
    <r>
      <t>Total Debt/</t>
    </r>
    <r>
      <rPr>
        <b/>
        <i/>
        <sz val="10"/>
        <color rgb="FF161616"/>
        <rFont val="Arial"/>
        <family val="2"/>
      </rPr>
      <t>Market Capitalization</t>
    </r>
  </si>
  <si>
    <t>Long-Term Debt</t>
  </si>
  <si>
    <t>Total Capital</t>
  </si>
  <si>
    <t>Total Debt</t>
  </si>
  <si>
    <t>Total Equity</t>
  </si>
  <si>
    <t>Total Liabilities</t>
  </si>
  <si>
    <t>* not limited to</t>
  </si>
  <si>
    <t>Table 3.3: Simplified Balance Sheet</t>
  </si>
  <si>
    <t>Balance Sheet</t>
  </si>
  <si>
    <t>non-interest-bearing</t>
  </si>
  <si>
    <t>interest-bearing</t>
  </si>
  <si>
    <t>Total Liability and Equity</t>
  </si>
  <si>
    <t>Table 3.4: Leverage criteria applied in Shari’ah screening methodologies</t>
  </si>
  <si>
    <t>Islamic Index Provider</t>
  </si>
  <si>
    <t>Dow Jones</t>
  </si>
  <si>
    <t>S&amp;P</t>
  </si>
  <si>
    <t>AAOIFI</t>
  </si>
  <si>
    <t>&lt; 30%</t>
  </si>
  <si>
    <t>Al-Rajhi</t>
  </si>
  <si>
    <t>Borsa Istanbul</t>
  </si>
  <si>
    <t>STOXX*</t>
  </si>
  <si>
    <t>Market Capitalization/Total Assets</t>
  </si>
  <si>
    <t>Malaysia SC</t>
  </si>
  <si>
    <t>FTSE</t>
  </si>
  <si>
    <t>&lt; 33.33%</t>
  </si>
  <si>
    <t>MSCI</t>
  </si>
  <si>
    <t>KSE Meezan</t>
  </si>
  <si>
    <t>&lt; 37%</t>
  </si>
  <si>
    <t>Source: Own compilation from the documentation available on the websites of each index provider.</t>
  </si>
  <si>
    <r>
      <t>Non-Interest-Bearing Debt</t>
    </r>
    <r>
      <rPr>
        <b/>
        <vertAlign val="superscript"/>
        <sz val="10"/>
        <rFont val="Arial"/>
        <family val="2"/>
      </rPr>
      <t>*</t>
    </r>
  </si>
  <si>
    <t>Mean</t>
  </si>
  <si>
    <t>Std.Dev</t>
  </si>
  <si>
    <t>Min</t>
  </si>
  <si>
    <t>Max</t>
  </si>
  <si>
    <t>Obs</t>
  </si>
  <si>
    <t>Overall</t>
  </si>
  <si>
    <t>United States</t>
  </si>
  <si>
    <t>United Kingdom</t>
  </si>
  <si>
    <t>Canada</t>
  </si>
  <si>
    <t>Japan</t>
  </si>
  <si>
    <t>South Korea</t>
  </si>
  <si>
    <t>Taiwan</t>
  </si>
  <si>
    <t>India</t>
  </si>
  <si>
    <t>Oil and Gas</t>
  </si>
  <si>
    <t>Basic Materials</t>
  </si>
  <si>
    <t>Industrials</t>
  </si>
  <si>
    <t>Consumer Goods</t>
  </si>
  <si>
    <t>Technology</t>
  </si>
  <si>
    <t>Health Care</t>
  </si>
  <si>
    <t>Consumer Services</t>
  </si>
  <si>
    <t>Table 4.1: Identification of SC and SNC firms</t>
  </si>
  <si>
    <t># firms</t>
  </si>
  <si>
    <t>SC</t>
  </si>
  <si>
    <t>SNC</t>
  </si>
  <si>
    <t>Important notes</t>
  </si>
  <si>
    <t>#</t>
  </si>
  <si>
    <t>Leverage</t>
  </si>
  <si>
    <t>Explanation</t>
  </si>
  <si>
    <t xml:space="preserve"> </t>
  </si>
  <si>
    <t>Total Liability / 
Total Assets</t>
  </si>
  <si>
    <t>pro</t>
  </si>
  <si>
    <t>con</t>
  </si>
  <si>
    <t>Total Debt /       
Total Assets</t>
  </si>
  <si>
    <t>Total Debt (= Short-Term Debt plus Long-Term Debt) does not include liabilities like Accounts Payable (used for transaction purposes), therefore more appropriate than (1) above.</t>
  </si>
  <si>
    <t>Total Debt /          
Net Assets</t>
  </si>
  <si>
    <t>Net Assets (= Total Assets − Accounts Payable − Other Liabilities) not influenced by trade credit.</t>
  </si>
  <si>
    <t>Total Debt /         
Total Capital</t>
  </si>
  <si>
    <t>Total Capital (= Total Debt + Total Equity) probably the best representation of past financing decisions.</t>
  </si>
  <si>
    <t>EBIT /            
Interest Expense</t>
  </si>
  <si>
    <t>EBITDA /            
Interest Expense</t>
  </si>
  <si>
    <t>see EBIT / Interest Expense. However, appropriate if no such investments as in (5) are needed.</t>
  </si>
  <si>
    <t>Table 4.3: Book and Market Value of Leverage (Dependent Variables)</t>
  </si>
  <si>
    <t>Variables</t>
  </si>
  <si>
    <t>Formula/Description</t>
  </si>
  <si>
    <t>Abbreviation</t>
  </si>
  <si>
    <t>Book Leverage</t>
  </si>
  <si>
    <r>
      <t>Book Debt</t>
    </r>
    <r>
      <rPr>
        <i/>
        <vertAlign val="superscript"/>
        <sz val="9"/>
        <color rgb="FF000000"/>
        <rFont val="Arial"/>
        <family val="2"/>
      </rPr>
      <t>a</t>
    </r>
    <r>
      <rPr>
        <i/>
        <sz val="9"/>
        <color rgb="FF000000"/>
        <rFont val="Arial"/>
        <family val="2"/>
      </rPr>
      <t xml:space="preserve"> / Total Assets</t>
    </r>
  </si>
  <si>
    <t>BLEV</t>
  </si>
  <si>
    <t>Market Leverage</t>
  </si>
  <si>
    <r>
      <t>Book Debt / (Total Assets - Book Equity</t>
    </r>
    <r>
      <rPr>
        <i/>
        <vertAlign val="superscript"/>
        <sz val="9"/>
        <color rgb="FF000000"/>
        <rFont val="Arial"/>
        <family val="2"/>
      </rPr>
      <t>b</t>
    </r>
    <r>
      <rPr>
        <i/>
        <sz val="9"/>
        <color rgb="FF000000"/>
        <rFont val="Arial"/>
        <family val="2"/>
      </rPr>
      <t xml:space="preserve"> + Market Equity)</t>
    </r>
  </si>
  <si>
    <t>MLEV</t>
  </si>
  <si>
    <r>
      <t>a</t>
    </r>
    <r>
      <rPr>
        <i/>
        <sz val="8"/>
        <color rgb="FF000000"/>
        <rFont val="Arial"/>
        <family val="2"/>
      </rPr>
      <t xml:space="preserve"> whereby, Book Debt = Total Assets - Book Equity</t>
    </r>
  </si>
  <si>
    <r>
      <t>b</t>
    </r>
    <r>
      <rPr>
        <i/>
        <sz val="8"/>
        <color rgb="FF000000"/>
        <rFont val="Arial"/>
        <family val="2"/>
      </rPr>
      <t xml:space="preserve"> whereby, Book Equity = Total Assets - Total Liabilities - Preferred Stocks + Deferred Taxes</t>
    </r>
  </si>
  <si>
    <t>Formula/Proxy</t>
  </si>
  <si>
    <t>EBITDA / Total Assets</t>
  </si>
  <si>
    <t>PROF</t>
  </si>
  <si>
    <t>Market Value Assets / Book Value Assets</t>
  </si>
  <si>
    <t>Market-to-Book</t>
  </si>
  <si>
    <t>GROWTH</t>
  </si>
  <si>
    <t>Logarithm of Total Sales</t>
  </si>
  <si>
    <t>SIZE</t>
  </si>
  <si>
    <t>Fixed (Tangible) Assets / Total Assets</t>
  </si>
  <si>
    <t xml:space="preserve">Fixed Assets </t>
  </si>
  <si>
    <t>TANG</t>
  </si>
  <si>
    <t>Std. Deviation of EBIT</t>
  </si>
  <si>
    <t>RISK</t>
  </si>
  <si>
    <t>GDP Growth</t>
  </si>
  <si>
    <t>Author</t>
  </si>
  <si>
    <t>Year</t>
  </si>
  <si>
    <t>Country
Focus</t>
  </si>
  <si>
    <t>Applied
Methodology</t>
  </si>
  <si>
    <t>Significant</t>
  </si>
  <si>
    <t>non</t>
  </si>
  <si>
    <t>Dang and Garrett</t>
  </si>
  <si>
    <t>USA</t>
  </si>
  <si>
    <t>OLS</t>
  </si>
  <si>
    <t>ü</t>
  </si>
  <si>
    <t xml:space="preserve">Andres et al. </t>
  </si>
  <si>
    <t>OLS, Fama MacBeth</t>
  </si>
  <si>
    <t>International</t>
  </si>
  <si>
    <t>OLS, FE, RE</t>
  </si>
  <si>
    <t xml:space="preserve">Piaw and Jais </t>
  </si>
  <si>
    <t>Malaysia</t>
  </si>
  <si>
    <t>GMM</t>
  </si>
  <si>
    <t>Cekrezi</t>
  </si>
  <si>
    <t>Albania</t>
  </si>
  <si>
    <t>Dang</t>
  </si>
  <si>
    <t>UK, France, Germany</t>
  </si>
  <si>
    <t>Haron and Ibrahim</t>
  </si>
  <si>
    <t>China</t>
  </si>
  <si>
    <t>OLS, FE, GMM</t>
  </si>
  <si>
    <t>Europe</t>
  </si>
  <si>
    <t>ASIA</t>
  </si>
  <si>
    <t>Kayo and Kimura</t>
  </si>
  <si>
    <t>FE, RE</t>
  </si>
  <si>
    <t>Frank and Goyal</t>
  </si>
  <si>
    <t>G5</t>
  </si>
  <si>
    <t>GMM, OLS</t>
  </si>
  <si>
    <t>Byoun</t>
  </si>
  <si>
    <t>Mahajan and Tarturoglu</t>
  </si>
  <si>
    <t>G7</t>
  </si>
  <si>
    <t>Cheng and Shiu</t>
  </si>
  <si>
    <t>FE, Tobit</t>
  </si>
  <si>
    <t>Delcoure</t>
  </si>
  <si>
    <t>Kayhan and Titman</t>
  </si>
  <si>
    <t>Tobit</t>
  </si>
  <si>
    <t>Flannery and Rangan</t>
  </si>
  <si>
    <t>Huang and Song</t>
  </si>
  <si>
    <t>UK</t>
  </si>
  <si>
    <t xml:space="preserve">Gajurel </t>
  </si>
  <si>
    <t>Nepal</t>
  </si>
  <si>
    <t>OLS, GMM</t>
  </si>
  <si>
    <t>MacKay and Phillips</t>
  </si>
  <si>
    <t>FE</t>
  </si>
  <si>
    <t>Dittmar</t>
  </si>
  <si>
    <t>Multinomial Logistic</t>
  </si>
  <si>
    <t>Gaud et al.</t>
  </si>
  <si>
    <t>Swiss</t>
  </si>
  <si>
    <t>OLS, Fama MacBeth, GMM</t>
  </si>
  <si>
    <t>Johnson</t>
  </si>
  <si>
    <t>OLS, FE</t>
  </si>
  <si>
    <t>Baker and Wurgler</t>
  </si>
  <si>
    <t>Fama and French</t>
  </si>
  <si>
    <t xml:space="preserve">Booth et al. </t>
  </si>
  <si>
    <t>Graham</t>
  </si>
  <si>
    <t>Germany , French</t>
  </si>
  <si>
    <t>Shyam-Sunder and Myers</t>
  </si>
  <si>
    <t>Wald</t>
  </si>
  <si>
    <t>Rajan and Zingales</t>
  </si>
  <si>
    <t>Titman and Wessels</t>
  </si>
  <si>
    <t>Kester</t>
  </si>
  <si>
    <t>USA, Japan</t>
  </si>
  <si>
    <t>Long and Malitz</t>
  </si>
  <si>
    <t>Country Focus</t>
  </si>
  <si>
    <t>Applied Methodology</t>
  </si>
  <si>
    <t>GMM, FEIV</t>
  </si>
  <si>
    <t xml:space="preserve">Chakraborty </t>
  </si>
  <si>
    <t>MIMIC</t>
  </si>
  <si>
    <t>Högfeldt and Oborenko</t>
  </si>
  <si>
    <t>Sweden</t>
  </si>
  <si>
    <t>MacKie-Mason</t>
  </si>
  <si>
    <t>Marsh</t>
  </si>
  <si>
    <t>Logit &amp; Probit</t>
  </si>
  <si>
    <t>Wiwattanakantang</t>
  </si>
  <si>
    <t>Thailand</t>
  </si>
  <si>
    <t>ANOVA</t>
  </si>
  <si>
    <t>Table 4.11: Overview of Hypotheses</t>
  </si>
  <si>
    <t>Research Question 2:</t>
  </si>
  <si>
    <t>What are the significant determinants of capital structure in the context of SC and SNC companies?</t>
  </si>
  <si>
    <t>ID</t>
  </si>
  <si>
    <t>Hypothesis</t>
  </si>
  <si>
    <t>H.1</t>
  </si>
  <si>
    <t>A significant negative relationship between profitability and leverage is expected among SC and SNC companies.</t>
  </si>
  <si>
    <t>Growth Opportunity</t>
  </si>
  <si>
    <t>H.2</t>
  </si>
  <si>
    <t>A significant negative relationship between growth opportunity and leverage is expected among SC and SNC companies.</t>
  </si>
  <si>
    <t>H.5</t>
  </si>
  <si>
    <t>A significant negative relationship between business risk and leverage is expected among SC and SNC companies.</t>
  </si>
  <si>
    <t>GDP growth</t>
  </si>
  <si>
    <t>H.6</t>
  </si>
  <si>
    <t>A significant negative relationship between GDP growth and leverage is expected among SC and SNC companies.</t>
  </si>
  <si>
    <t>Research Question 3:</t>
  </si>
  <si>
    <t>H.7</t>
  </si>
  <si>
    <t>The effect of profitability on SC and SNC company's capital structure differs among countries.</t>
  </si>
  <si>
    <t>H.8</t>
  </si>
  <si>
    <t>The growth opportunity effect on SC and SNC company's capital structure differs among countries.</t>
  </si>
  <si>
    <t>H.9</t>
  </si>
  <si>
    <t>The firm size effect on SC and SNC company's capital structure differs among countries.</t>
  </si>
  <si>
    <t>H.10</t>
  </si>
  <si>
    <t>The effect of the tangibility on SC and SNC company's capital structure differs among countries.</t>
  </si>
  <si>
    <t>H.11</t>
  </si>
  <si>
    <t>The risk effect on SC and SNC company's capital structure differs among countries.</t>
  </si>
  <si>
    <t>H.12</t>
  </si>
  <si>
    <t>The effect of GDP growth on SC and SNC company's capital structure differs among countries.</t>
  </si>
  <si>
    <t>Research Question 4:</t>
  </si>
  <si>
    <t>H.13</t>
  </si>
  <si>
    <t>The effect of profitability on SC and SNC company's capital structure differs among industries.</t>
  </si>
  <si>
    <t>H.14</t>
  </si>
  <si>
    <t>The growth opportunity effect on SC and SNC company's capital structure differs among industries.</t>
  </si>
  <si>
    <t>H.15</t>
  </si>
  <si>
    <t>The firm size effect on SC and SNC company's capital structure differs among industries.</t>
  </si>
  <si>
    <t>H.16</t>
  </si>
  <si>
    <t>The effect of the tangibility on SC and SNC company's capital structure differs among industries.</t>
  </si>
  <si>
    <t>H.17</t>
  </si>
  <si>
    <t>The risk effect on SC and SNC company's capital structure differs among industries.</t>
  </si>
  <si>
    <t>H.18</t>
  </si>
  <si>
    <t>The effect of GDP growth on SC and SNC company's capital structure differs among industries.</t>
  </si>
  <si>
    <t>Research Question 5:</t>
  </si>
  <si>
    <t>Are certain capital structure determinants only temporarily important in the leverage decision of SC and SNC firms or do they exhibit a consistent impact over time?</t>
  </si>
  <si>
    <t>H.19</t>
  </si>
  <si>
    <t>The positive/negative impact of profitability on SC and SNC company's capital structure remains the same over time.</t>
  </si>
  <si>
    <t>H.20</t>
  </si>
  <si>
    <t>The positive/negative impact of growth opportunity on SC and SNC company's capital structure remains the same over time.</t>
  </si>
  <si>
    <t>H.21</t>
  </si>
  <si>
    <t>The positive/negative impact of firm size on SC and SNC company's capital structure remains the same over time.</t>
  </si>
  <si>
    <t>H.22</t>
  </si>
  <si>
    <t>The positive/negative impact of tangibility on SC and SNC company's capital structure remains the same over time.</t>
  </si>
  <si>
    <t>H.23</t>
  </si>
  <si>
    <t>The positive/negative impact of business risk on SC and SNC company's capital structure remains the same over time.</t>
  </si>
  <si>
    <t>H.24</t>
  </si>
  <si>
    <t>The positive/negative impact of GDP growth on SC and SNC company's capital structure remains the same over time.</t>
  </si>
  <si>
    <t>Panel A: Shari'ah Compliant Sample (SC)</t>
  </si>
  <si>
    <t>Panel B: Shari'ah Non-Compliant Sample (SNC)</t>
  </si>
  <si>
    <t xml:space="preserve">Code: 1, 2, …, 791 </t>
  </si>
  <si>
    <t>Year: 2004, 2005, …, 2014</t>
  </si>
  <si>
    <t xml:space="preserve">Code: 792, 793, …, 1406 </t>
  </si>
  <si>
    <t>Frequency</t>
  </si>
  <si>
    <t>Percentage</t>
  </si>
  <si>
    <t>Cumulative</t>
  </si>
  <si>
    <t>Pattern</t>
  </si>
  <si>
    <t xml:space="preserve">            11111</t>
  </si>
  <si>
    <t xml:space="preserve">        1111111</t>
  </si>
  <si>
    <t xml:space="preserve">    111111111</t>
  </si>
  <si>
    <t xml:space="preserve">      11111111</t>
  </si>
  <si>
    <t xml:space="preserve">1111111111  </t>
  </si>
  <si>
    <t xml:space="preserve">              1111</t>
  </si>
  <si>
    <t xml:space="preserve">          111111</t>
  </si>
  <si>
    <t xml:space="preserve"> 11111              </t>
  </si>
  <si>
    <t xml:space="preserve">111111111    </t>
  </si>
  <si>
    <t>(other patterns)</t>
  </si>
  <si>
    <t>XXXXXXXXXXX</t>
  </si>
  <si>
    <t>(I)</t>
  </si>
  <si>
    <t>(II)</t>
  </si>
  <si>
    <t>(III)</t>
  </si>
  <si>
    <t>(IV)</t>
  </si>
  <si>
    <t>(V)</t>
  </si>
  <si>
    <t>(VI)</t>
  </si>
  <si>
    <t>-0.196***</t>
  </si>
  <si>
    <t>-0.227***</t>
  </si>
  <si>
    <t>-0.226***</t>
  </si>
  <si>
    <t>[0.029]</t>
  </si>
  <si>
    <t>[0.028]</t>
  </si>
  <si>
    <t>[0.027]</t>
  </si>
  <si>
    <t>[0.026]</t>
  </si>
  <si>
    <t>-0.000</t>
  </si>
  <si>
    <t>-0.018***</t>
  </si>
  <si>
    <t>[0.002]</t>
  </si>
  <si>
    <t>[0.001]</t>
  </si>
  <si>
    <t>0.012***</t>
  </si>
  <si>
    <t>0.030***</t>
  </si>
  <si>
    <t>[0.004]</t>
  </si>
  <si>
    <t>[0.003]</t>
  </si>
  <si>
    <t>0.057*</t>
  </si>
  <si>
    <t>0.075***</t>
  </si>
  <si>
    <t>0.077***</t>
  </si>
  <si>
    <t>0.073***</t>
  </si>
  <si>
    <t>0.076***</t>
  </si>
  <si>
    <t>[0.031]</t>
  </si>
  <si>
    <t>[0.025]</t>
  </si>
  <si>
    <t>[0.024]</t>
  </si>
  <si>
    <t>0.140**</t>
  </si>
  <si>
    <t>0.139**</t>
  </si>
  <si>
    <t>[0.054]</t>
  </si>
  <si>
    <t>[0.044]</t>
  </si>
  <si>
    <t>[0.042]</t>
  </si>
  <si>
    <t>0.002***</t>
  </si>
  <si>
    <t>[0.000]</t>
  </si>
  <si>
    <t>Constant</t>
  </si>
  <si>
    <t>0.335***</t>
  </si>
  <si>
    <t>[0.068]</t>
  </si>
  <si>
    <t>[0.067]</t>
  </si>
  <si>
    <t>[0.050]</t>
  </si>
  <si>
    <t>[0.049]</t>
  </si>
  <si>
    <r>
      <t>R</t>
    </r>
    <r>
      <rPr>
        <vertAlign val="superscript"/>
        <sz val="8"/>
        <color theme="1"/>
        <rFont val="Arial"/>
        <family val="2"/>
      </rPr>
      <t>2</t>
    </r>
  </si>
  <si>
    <r>
      <t xml:space="preserve">Adj. </t>
    </r>
    <r>
      <rPr>
        <i/>
        <sz val="8"/>
        <color theme="1"/>
        <rFont val="Arial"/>
        <family val="2"/>
      </rPr>
      <t>R</t>
    </r>
    <r>
      <rPr>
        <vertAlign val="superscript"/>
        <sz val="8"/>
        <color theme="1"/>
        <rFont val="Arial"/>
        <family val="2"/>
      </rPr>
      <t>2</t>
    </r>
  </si>
  <si>
    <t>Firms</t>
  </si>
  <si>
    <t>Observations</t>
  </si>
  <si>
    <t>Estimator</t>
  </si>
  <si>
    <t>Standard errors in brackets, * p&lt;0.10, ** p&lt;0.05, *** p&lt;0.01</t>
  </si>
  <si>
    <t>Sample</t>
  </si>
  <si>
    <t>Post Estimation Test</t>
  </si>
  <si>
    <t>Test Results</t>
  </si>
  <si>
    <t>Selection</t>
  </si>
  <si>
    <t>BPLM</t>
  </si>
  <si>
    <t>RE</t>
  </si>
  <si>
    <t>Hausman</t>
  </si>
  <si>
    <t>Heteroskedasticity</t>
  </si>
  <si>
    <t>S. Korea</t>
  </si>
  <si>
    <t>Cons. Goods</t>
  </si>
  <si>
    <t>Cons. Services</t>
  </si>
  <si>
    <t>F(1, 1329)</t>
  </si>
  <si>
    <t>728.012***</t>
  </si>
  <si>
    <t>706.483***</t>
  </si>
  <si>
    <t>Prob.</t>
  </si>
  <si>
    <t>0.000</t>
  </si>
  <si>
    <t>F(1, 641)</t>
  </si>
  <si>
    <t>292.511***</t>
  </si>
  <si>
    <t>338.068***</t>
  </si>
  <si>
    <t>F(1, 109)</t>
  </si>
  <si>
    <t>162.909***</t>
  </si>
  <si>
    <t>95.708***</t>
  </si>
  <si>
    <t>F(1, 75)</t>
  </si>
  <si>
    <t>82.936***</t>
  </si>
  <si>
    <t>31.088***</t>
  </si>
  <si>
    <t>F(1, 315)</t>
  </si>
  <si>
    <t>323.599***</t>
  </si>
  <si>
    <t>278.301***</t>
  </si>
  <si>
    <t>F(1, 85)</t>
  </si>
  <si>
    <t>136.32***</t>
  </si>
  <si>
    <t>22.64***</t>
  </si>
  <si>
    <t>F(1, 71)</t>
  </si>
  <si>
    <t>124.412***</t>
  </si>
  <si>
    <t>23.529***</t>
  </si>
  <si>
    <t>F(1, 99)</t>
  </si>
  <si>
    <t>102.48***</t>
  </si>
  <si>
    <t>31.957***</t>
  </si>
  <si>
    <t>F(1, 96)</t>
  </si>
  <si>
    <t>61.086***</t>
  </si>
  <si>
    <t>55.281***</t>
  </si>
  <si>
    <t>F(1, 136)</t>
  </si>
  <si>
    <t>120.426***</t>
  </si>
  <si>
    <t>65.924***</t>
  </si>
  <si>
    <t>F(1, 381)</t>
  </si>
  <si>
    <t>366.569***</t>
  </si>
  <si>
    <t>341.107***</t>
  </si>
  <si>
    <t>F(1, 228)</t>
  </si>
  <si>
    <t>201.648***</t>
  </si>
  <si>
    <t>122.019***</t>
  </si>
  <si>
    <t>F(1, 145)</t>
  </si>
  <si>
    <t>47.906***</t>
  </si>
  <si>
    <t>17.411***</t>
  </si>
  <si>
    <t>F(1, 122)</t>
  </si>
  <si>
    <t>67.112***</t>
  </si>
  <si>
    <t>97.561***</t>
  </si>
  <si>
    <t>F(1, 215)</t>
  </si>
  <si>
    <t>165.199***</t>
  </si>
  <si>
    <t>166.142***</t>
  </si>
  <si>
    <t>Book</t>
  </si>
  <si>
    <t>Market</t>
  </si>
  <si>
    <r>
      <t xml:space="preserve">Profitability </t>
    </r>
    <r>
      <rPr>
        <vertAlign val="subscript"/>
        <sz val="8"/>
        <color theme="1"/>
        <rFont val="Arial"/>
        <family val="2"/>
      </rPr>
      <t>t</t>
    </r>
  </si>
  <si>
    <t>-0.251***</t>
  </si>
  <si>
    <t>-0.400***</t>
  </si>
  <si>
    <t>-0.185***</t>
  </si>
  <si>
    <t>-0.310***</t>
  </si>
  <si>
    <t>-0.248**</t>
  </si>
  <si>
    <t>-0.151*</t>
  </si>
  <si>
    <t>-0.337***</t>
  </si>
  <si>
    <t>-0.814***</t>
  </si>
  <si>
    <t>-0.451***</t>
  </si>
  <si>
    <t>-0.518***</t>
  </si>
  <si>
    <t>-0.509***</t>
  </si>
  <si>
    <t>-0.826***</t>
  </si>
  <si>
    <t>-0.301***</t>
  </si>
  <si>
    <t>-0.315***</t>
  </si>
  <si>
    <r>
      <t xml:space="preserve">Growth </t>
    </r>
    <r>
      <rPr>
        <vertAlign val="subscript"/>
        <sz val="8"/>
        <color theme="1"/>
        <rFont val="Arial"/>
        <family val="2"/>
      </rPr>
      <t>t</t>
    </r>
  </si>
  <si>
    <t>-0.044***</t>
  </si>
  <si>
    <t>-0.007***</t>
  </si>
  <si>
    <t>-0.042***</t>
  </si>
  <si>
    <t>-0.054***</t>
  </si>
  <si>
    <t>-0.053***</t>
  </si>
  <si>
    <t>-0.049***</t>
  </si>
  <si>
    <t>0.026**</t>
  </si>
  <si>
    <t>-0.063***</t>
  </si>
  <si>
    <t>-0.035***</t>
  </si>
  <si>
    <t>-0.037***</t>
  </si>
  <si>
    <r>
      <t xml:space="preserve">Firm Size </t>
    </r>
    <r>
      <rPr>
        <vertAlign val="subscript"/>
        <sz val="8"/>
        <color theme="1"/>
        <rFont val="Arial"/>
        <family val="2"/>
      </rPr>
      <t>t</t>
    </r>
  </si>
  <si>
    <t>0.031***</t>
  </si>
  <si>
    <t>0.085***</t>
  </si>
  <si>
    <t>0.020*</t>
  </si>
  <si>
    <t>0.105***</t>
  </si>
  <si>
    <t>0.052**</t>
  </si>
  <si>
    <t>0.031**</t>
  </si>
  <si>
    <t>0.024***</t>
  </si>
  <si>
    <t>0.121***</t>
  </si>
  <si>
    <t>0.115***</t>
  </si>
  <si>
    <t>0.082***</t>
  </si>
  <si>
    <t>0.061***</t>
  </si>
  <si>
    <t>0.102***</t>
  </si>
  <si>
    <t>0.051***</t>
  </si>
  <si>
    <r>
      <t xml:space="preserve">Tangibility </t>
    </r>
    <r>
      <rPr>
        <vertAlign val="subscript"/>
        <sz val="8"/>
        <color theme="1"/>
        <rFont val="Arial"/>
        <family val="2"/>
      </rPr>
      <t>t</t>
    </r>
  </si>
  <si>
    <t>0.074**</t>
  </si>
  <si>
    <t>0.131***</t>
  </si>
  <si>
    <t>0.142***</t>
  </si>
  <si>
    <t>0.157***</t>
  </si>
  <si>
    <t>-0.075*</t>
  </si>
  <si>
    <t>0.218***</t>
  </si>
  <si>
    <t>0.288**</t>
  </si>
  <si>
    <t>0.365***</t>
  </si>
  <si>
    <t>0.311***</t>
  </si>
  <si>
    <t>-0.152*</t>
  </si>
  <si>
    <r>
      <t xml:space="preserve">Risk </t>
    </r>
    <r>
      <rPr>
        <vertAlign val="subscript"/>
        <sz val="8"/>
        <color theme="1"/>
        <rFont val="Arial"/>
        <family val="2"/>
      </rPr>
      <t>t</t>
    </r>
  </si>
  <si>
    <t>0.251***</t>
  </si>
  <si>
    <t>0.448***</t>
  </si>
  <si>
    <t>0.266***</t>
  </si>
  <si>
    <t>0.289***</t>
  </si>
  <si>
    <t>0.269*</t>
  </si>
  <si>
    <t>0.298***</t>
  </si>
  <si>
    <r>
      <t xml:space="preserve">Profitability </t>
    </r>
    <r>
      <rPr>
        <vertAlign val="subscript"/>
        <sz val="8"/>
        <color theme="1"/>
        <rFont val="Arial"/>
        <family val="2"/>
      </rPr>
      <t>t+1</t>
    </r>
  </si>
  <si>
    <t>0.205***</t>
  </si>
  <si>
    <t>0.120***</t>
  </si>
  <si>
    <t>0.125***</t>
  </si>
  <si>
    <t>0.084**</t>
  </si>
  <si>
    <t>0.409***</t>
  </si>
  <si>
    <t>0.234**</t>
  </si>
  <si>
    <t>0.323***</t>
  </si>
  <si>
    <t>0.693***</t>
  </si>
  <si>
    <t>0.521***</t>
  </si>
  <si>
    <t>0.389**</t>
  </si>
  <si>
    <t>0.231***</t>
  </si>
  <si>
    <t>0.133**</t>
  </si>
  <si>
    <r>
      <t xml:space="preserve">Growth </t>
    </r>
    <r>
      <rPr>
        <vertAlign val="subscript"/>
        <sz val="8"/>
        <color theme="1"/>
        <rFont val="Arial"/>
        <family val="2"/>
      </rPr>
      <t>t+1</t>
    </r>
  </si>
  <si>
    <t>0.002*</t>
  </si>
  <si>
    <t>0.017*</t>
  </si>
  <si>
    <t>0.007*</t>
  </si>
  <si>
    <t>-0.021**</t>
  </si>
  <si>
    <r>
      <t xml:space="preserve">Firm Size </t>
    </r>
    <r>
      <rPr>
        <vertAlign val="subscript"/>
        <sz val="8"/>
        <color theme="1"/>
        <rFont val="Arial"/>
        <family val="2"/>
      </rPr>
      <t>t+1</t>
    </r>
  </si>
  <si>
    <t>-0.024***</t>
  </si>
  <si>
    <t>-0.077***</t>
  </si>
  <si>
    <t>-0.016*</t>
  </si>
  <si>
    <t>-0.108***</t>
  </si>
  <si>
    <t>-0.051**</t>
  </si>
  <si>
    <t>-0.029*</t>
  </si>
  <si>
    <t>-0.025***</t>
  </si>
  <si>
    <t>-0.070***</t>
  </si>
  <si>
    <t>-0.057***</t>
  </si>
  <si>
    <t>-0.048***</t>
  </si>
  <si>
    <t>-0.124***</t>
  </si>
  <si>
    <t>-0.031**</t>
  </si>
  <si>
    <r>
      <t xml:space="preserve">Tangibility </t>
    </r>
    <r>
      <rPr>
        <vertAlign val="subscript"/>
        <sz val="8"/>
        <color theme="1"/>
        <rFont val="Arial"/>
        <family val="2"/>
      </rPr>
      <t>t+1</t>
    </r>
  </si>
  <si>
    <t>0.222***</t>
  </si>
  <si>
    <t>-0.174**</t>
  </si>
  <si>
    <t>0.159**</t>
  </si>
  <si>
    <r>
      <t xml:space="preserve">Risk </t>
    </r>
    <r>
      <rPr>
        <vertAlign val="subscript"/>
        <sz val="8"/>
        <color theme="1"/>
        <rFont val="Arial"/>
        <family val="2"/>
      </rPr>
      <t>t+1</t>
    </r>
  </si>
  <si>
    <t>0.143***</t>
  </si>
  <si>
    <t>0.203**</t>
  </si>
  <si>
    <t>0.170***</t>
  </si>
  <si>
    <t>0.391***</t>
  </si>
  <si>
    <t>0.318***</t>
  </si>
  <si>
    <t>0.405***</t>
  </si>
  <si>
    <t>0.442***</t>
  </si>
  <si>
    <t>1.026***</t>
  </si>
  <si>
    <t>0.446*</t>
  </si>
  <si>
    <t>0.382***</t>
  </si>
  <si>
    <t>0.595***</t>
  </si>
  <si>
    <t>0.793***</t>
  </si>
  <si>
    <t>0.365**</t>
  </si>
  <si>
    <r>
      <t xml:space="preserve">Adjusted </t>
    </r>
    <r>
      <rPr>
        <i/>
        <sz val="8"/>
        <color theme="1"/>
        <rFont val="Arial"/>
        <family val="2"/>
      </rPr>
      <t>R</t>
    </r>
    <r>
      <rPr>
        <vertAlign val="superscript"/>
        <sz val="8"/>
        <color theme="1"/>
        <rFont val="Arial"/>
        <family val="2"/>
      </rPr>
      <t>2</t>
    </r>
  </si>
  <si>
    <t>Standard errors in parentheses, * p&lt;0.10, ** p&lt;0.05, *** p&lt;0.01</t>
  </si>
  <si>
    <t>-0.164**</t>
  </si>
  <si>
    <t>-0.237**</t>
  </si>
  <si>
    <t>-0.538***</t>
  </si>
  <si>
    <t>-0.266***</t>
  </si>
  <si>
    <t>-0.471***</t>
  </si>
  <si>
    <t>-0.345***</t>
  </si>
  <si>
    <t>-0.483***</t>
  </si>
  <si>
    <t>-0.259***</t>
  </si>
  <si>
    <t>-0.324***</t>
  </si>
  <si>
    <t>-0.495***</t>
  </si>
  <si>
    <t>-0.295***</t>
  </si>
  <si>
    <t>-0.367***</t>
  </si>
  <si>
    <t>-0.075***</t>
  </si>
  <si>
    <t>-0.045***</t>
  </si>
  <si>
    <t>-0.034***</t>
  </si>
  <si>
    <t>0.074***</t>
  </si>
  <si>
    <t>0.040**</t>
  </si>
  <si>
    <t>0.101***</t>
  </si>
  <si>
    <t>0.037***</t>
  </si>
  <si>
    <t>0.100***</t>
  </si>
  <si>
    <t>0.040***</t>
  </si>
  <si>
    <t>0.065***</t>
  </si>
  <si>
    <t>0.049**</t>
  </si>
  <si>
    <t>0.087***</t>
  </si>
  <si>
    <t>0.043**</t>
  </si>
  <si>
    <t>0.083***</t>
  </si>
  <si>
    <t>0.192***</t>
  </si>
  <si>
    <t>0.169**</t>
  </si>
  <si>
    <t>0.292***</t>
  </si>
  <si>
    <t>0.293***</t>
  </si>
  <si>
    <t>0.144*</t>
  </si>
  <si>
    <t>0.317***</t>
  </si>
  <si>
    <t>0.250*</t>
  </si>
  <si>
    <t>0.724***</t>
  </si>
  <si>
    <t>0.314***</t>
  </si>
  <si>
    <t>0.467***</t>
  </si>
  <si>
    <t>0.620***</t>
  </si>
  <si>
    <t>0.160**</t>
  </si>
  <si>
    <t>0.130***</t>
  </si>
  <si>
    <t>0.182*</t>
  </si>
  <si>
    <t>0.147*</t>
  </si>
  <si>
    <t>0.271***</t>
  </si>
  <si>
    <t>0.167***</t>
  </si>
  <si>
    <t>0.259***</t>
  </si>
  <si>
    <t>0.163**</t>
  </si>
  <si>
    <t>0.150**</t>
  </si>
  <si>
    <t>0.123*</t>
  </si>
  <si>
    <t>0.014*</t>
  </si>
  <si>
    <t>0.009*</t>
  </si>
  <si>
    <t>0.004*</t>
  </si>
  <si>
    <t>-0.087***</t>
  </si>
  <si>
    <t>-0.101***</t>
  </si>
  <si>
    <t>-0.084***</t>
  </si>
  <si>
    <t>-0.023*</t>
  </si>
  <si>
    <t>-0.064***</t>
  </si>
  <si>
    <t>-0.154*</t>
  </si>
  <si>
    <t>0.360***</t>
  </si>
  <si>
    <t>0.479**</t>
  </si>
  <si>
    <t>0.587***</t>
  </si>
  <si>
    <t>0.645***</t>
  </si>
  <si>
    <t>0.555***</t>
  </si>
  <si>
    <t>0.271*</t>
  </si>
  <si>
    <t>0.258**</t>
  </si>
  <si>
    <t>Countries</t>
  </si>
  <si>
    <t>Legal System</t>
  </si>
  <si>
    <t>Economic Dev.</t>
  </si>
  <si>
    <t>Financial System</t>
  </si>
  <si>
    <t>common law</t>
  </si>
  <si>
    <t>developed</t>
  </si>
  <si>
    <t>market-based</t>
  </si>
  <si>
    <t>code/mix law</t>
  </si>
  <si>
    <t>bank-based</t>
  </si>
  <si>
    <t>developing</t>
  </si>
  <si>
    <t>Sector</t>
  </si>
  <si>
    <t>Manufacturing</t>
  </si>
  <si>
    <t>Services</t>
  </si>
  <si>
    <t>Industry
ICB (Level 1)</t>
  </si>
  <si>
    <t>all</t>
  </si>
  <si>
    <t>Country</t>
  </si>
  <si>
    <t>US</t>
  </si>
  <si>
    <t>CA</t>
  </si>
  <si>
    <t>JP</t>
  </si>
  <si>
    <t>SK</t>
  </si>
  <si>
    <t>TW</t>
  </si>
  <si>
    <t>IN</t>
  </si>
  <si>
    <t>% of</t>
  </si>
  <si>
    <r>
      <t xml:space="preserve">Industry
</t>
    </r>
    <r>
      <rPr>
        <b/>
        <sz val="6"/>
        <rFont val="Times New Roman"/>
        <family val="2"/>
      </rPr>
      <t>ICB (Level 1)</t>
    </r>
  </si>
  <si>
    <r>
      <t xml:space="preserve">Industry
</t>
    </r>
    <r>
      <rPr>
        <b/>
        <sz val="6"/>
        <rFont val="Arial"/>
        <family val="2"/>
      </rPr>
      <t>ICB (Level 1)</t>
    </r>
  </si>
  <si>
    <t>Years</t>
  </si>
  <si>
    <t>Stats</t>
  </si>
  <si>
    <t>2004-2014</t>
  </si>
  <si>
    <t>SD</t>
  </si>
  <si>
    <t>Shari'ah Compliant</t>
  </si>
  <si>
    <t>Shari'ah Non-Compliant</t>
  </si>
  <si>
    <t>Trend</t>
  </si>
  <si>
    <t>Overall (pooled)</t>
  </si>
  <si>
    <t>Book Debt</t>
  </si>
  <si>
    <t>Stock Price</t>
  </si>
  <si>
    <t>Note: This table is INSERTED as an EXCEL TABLE in WORD; because of the Sparklines</t>
  </si>
  <si>
    <t>Panel A: Shari'ah Compliant (SC)</t>
  </si>
  <si>
    <t>Panel B: Shari'ah Non-Compliant (SNC)</t>
  </si>
  <si>
    <t>Panel A: Shari'ah Compliant</t>
  </si>
  <si>
    <t>Panel B: Shari'ah Non-Compliant</t>
  </si>
  <si>
    <t>Predictions</t>
  </si>
  <si>
    <t>TOT</t>
  </si>
  <si>
    <t>POT</t>
  </si>
  <si>
    <t>+</t>
  </si>
  <si>
    <t>+/[-*]</t>
  </si>
  <si>
    <t>[* Dynamic Trade-Off Theory]</t>
  </si>
  <si>
    <t>dsc</t>
  </si>
  <si>
    <t>gdp</t>
  </si>
  <si>
    <t>blev1</t>
  </si>
  <si>
    <t>mlev1</t>
  </si>
  <si>
    <t>blev2</t>
  </si>
  <si>
    <t>mlev2</t>
  </si>
  <si>
    <t>growth</t>
  </si>
  <si>
    <t>tang</t>
  </si>
  <si>
    <t>prof</t>
  </si>
  <si>
    <t>size</t>
  </si>
  <si>
    <t>risk</t>
  </si>
  <si>
    <t>def</t>
  </si>
  <si>
    <t>TECH</t>
  </si>
  <si>
    <t>IND</t>
  </si>
  <si>
    <t>HCARE</t>
  </si>
  <si>
    <t>BMAT</t>
  </si>
  <si>
    <t>Health
Care</t>
  </si>
  <si>
    <t>Figure 5.1: Country Breakdown (Number of Firms)</t>
  </si>
  <si>
    <t>Figure 5.2: Industry Breakdown (Number of Firms)</t>
  </si>
  <si>
    <t>Table 5.1: Summary Statistics of Leverage</t>
  </si>
  <si>
    <t>Overall (Pooled)</t>
  </si>
  <si>
    <t>Table 5.2: Summary Statistics of Leverage – Divided by Years</t>
  </si>
  <si>
    <t>Book Leverage (BLEV)</t>
  </si>
  <si>
    <t>Market Leverage (MLEV)</t>
  </si>
  <si>
    <t>SC sample mean (BLEV)</t>
  </si>
  <si>
    <t>SC sample mean (MLEV)</t>
  </si>
  <si>
    <t>SNC sample mean (BLEV)</t>
  </si>
  <si>
    <t>SNC sample mean (MLEV)</t>
  </si>
  <si>
    <t>Country/Industry mean</t>
  </si>
  <si>
    <t>Mean Equity (SC)</t>
  </si>
  <si>
    <t>Mean Equity (SNC)</t>
  </si>
  <si>
    <t>Figure 5.3: Leverage ratio of SC firms, Country and Industry Breakdown, 2014–2014</t>
  </si>
  <si>
    <t>Figure 5.4: Leverage ratio of SNC firms, Country and Industry Breakdown, 2014–2014</t>
  </si>
  <si>
    <t>Equity Ratio (SC)</t>
  </si>
  <si>
    <t>Equity Ratio (SNC)</t>
  </si>
  <si>
    <t>Proposed Threshold</t>
  </si>
  <si>
    <t>Figure 5.5: Equity Ratio of SC and SNC firms, Country and Industry Breakdown, 2014–2014</t>
  </si>
  <si>
    <t>Country/ Industry mean</t>
  </si>
  <si>
    <t>Country/ Industry mean (BLEV)</t>
  </si>
  <si>
    <t>Country/ Industry mean (MLEV)</t>
  </si>
  <si>
    <t>Table 5.3: Overall Means of Leverage Determinants</t>
  </si>
  <si>
    <t>Table 5.4: Means of Leverage Determinants per Country and Industry</t>
  </si>
  <si>
    <t>GRWTH</t>
  </si>
  <si>
    <t>Technologies</t>
  </si>
  <si>
    <t>Mean Values</t>
  </si>
  <si>
    <t>Prof</t>
  </si>
  <si>
    <t>Size</t>
  </si>
  <si>
    <t>Tang</t>
  </si>
  <si>
    <t>Risk</t>
  </si>
  <si>
    <t>n (Number of Observations)</t>
  </si>
  <si>
    <t>σ (Standard Deviation)</t>
  </si>
  <si>
    <t>SE (Standard Error)</t>
  </si>
  <si>
    <t>ONLY FOR CALCULATION PURPOSES</t>
  </si>
  <si>
    <t>BLev</t>
  </si>
  <si>
    <t>MLev</t>
  </si>
  <si>
    <t>a</t>
  </si>
  <si>
    <t>b</t>
  </si>
  <si>
    <t>c</t>
  </si>
  <si>
    <t>0.6194*</t>
  </si>
  <si>
    <t>-0.1426*</t>
  </si>
  <si>
    <t>-0.4135*</t>
  </si>
  <si>
    <t>0.2470*</t>
  </si>
  <si>
    <t>-0.5751*</t>
  </si>
  <si>
    <t>0.3697*</t>
  </si>
  <si>
    <t>0.3182*</t>
  </si>
  <si>
    <t>-0.1358*</t>
  </si>
  <si>
    <t>-0.1542*</t>
  </si>
  <si>
    <t>-0.0536*</t>
  </si>
  <si>
    <t>0.1906*</t>
  </si>
  <si>
    <t>-0.0808*</t>
  </si>
  <si>
    <t>-0.1287*</t>
  </si>
  <si>
    <t>0.1814*</t>
  </si>
  <si>
    <t>-0.0404*</t>
  </si>
  <si>
    <t>-0.0298*</t>
  </si>
  <si>
    <t>-0.0568*</t>
  </si>
  <si>
    <t>0.0288*</t>
  </si>
  <si>
    <t>-0.1469*</t>
  </si>
  <si>
    <t>-0.0948*</t>
  </si>
  <si>
    <t>0.1240*</t>
  </si>
  <si>
    <t>0.1506*</t>
  </si>
  <si>
    <t>-0.0724*</t>
  </si>
  <si>
    <t>0.7904*</t>
  </si>
  <si>
    <t>0.6134*</t>
  </si>
  <si>
    <t>-0.3476*</t>
  </si>
  <si>
    <t>-0.5919*</t>
  </si>
  <si>
    <t>-0.3430*</t>
  </si>
  <si>
    <t>-0.3434*</t>
  </si>
  <si>
    <t>-0.6824*</t>
  </si>
  <si>
    <t>0.5953*</t>
  </si>
  <si>
    <t>-0.6301*</t>
  </si>
  <si>
    <t>0.4637*</t>
  </si>
  <si>
    <t>0.3945*</t>
  </si>
  <si>
    <t>0.4289*</t>
  </si>
  <si>
    <t>-0.3393*</t>
  </si>
  <si>
    <t>0.2855*</t>
  </si>
  <si>
    <t>0.3774*</t>
  </si>
  <si>
    <t>0.0698*</t>
  </si>
  <si>
    <t>-0.2536*</t>
  </si>
  <si>
    <t>0.2483*</t>
  </si>
  <si>
    <t>0.0890*</t>
  </si>
  <si>
    <t>0.2184*</t>
  </si>
  <si>
    <t>-0.0196*</t>
  </si>
  <si>
    <t>-0.2506*</t>
  </si>
  <si>
    <t>0.0514*</t>
  </si>
  <si>
    <t>-0.0979*</t>
  </si>
  <si>
    <t>0.0652*</t>
  </si>
  <si>
    <t>0.0900*</t>
  </si>
  <si>
    <t>-0.1955*</t>
  </si>
  <si>
    <t>0.0529*</t>
  </si>
  <si>
    <t>-0.1430*</t>
  </si>
  <si>
    <t>-0.1759*</t>
  </si>
  <si>
    <t>0.1335*</t>
  </si>
  <si>
    <t>-0.1721*</t>
  </si>
  <si>
    <t>-0.0641*</t>
  </si>
  <si>
    <t>-0.1318*</t>
  </si>
  <si>
    <t>0.0851*</t>
  </si>
  <si>
    <t>0.1393*</t>
  </si>
  <si>
    <t>-0.1708*</t>
  </si>
  <si>
    <t>0.0383*</t>
  </si>
  <si>
    <t>-0.0431*</t>
  </si>
  <si>
    <t>-0.1553*</t>
  </si>
  <si>
    <t>0.1560*</t>
  </si>
  <si>
    <t>0.2348*</t>
  </si>
  <si>
    <t>-0.1561*</t>
  </si>
  <si>
    <t>0.0283*</t>
  </si>
  <si>
    <t>-0.1856*</t>
  </si>
  <si>
    <t>0.1298*</t>
  </si>
  <si>
    <t>0.2711*</t>
  </si>
  <si>
    <t>-0.1728*</t>
  </si>
  <si>
    <t>-0.0253*</t>
  </si>
  <si>
    <t xml:space="preserve">-0.0200 </t>
  </si>
  <si>
    <t>Table 5.5: Pairwise Correlation Matrix</t>
  </si>
  <si>
    <t>Panel A: Shari'ah Compliant Firms</t>
  </si>
  <si>
    <t>Panel B: Shari'ah Non-Compliant Firms</t>
  </si>
  <si>
    <t>VIF</t>
  </si>
  <si>
    <t>1/VIF</t>
  </si>
  <si>
    <t>Overall Regression</t>
  </si>
  <si>
    <t>(1)</t>
  </si>
  <si>
    <t>(2)</t>
  </si>
  <si>
    <t>(3)</t>
  </si>
  <si>
    <t>(4)</t>
  </si>
  <si>
    <r>
      <t xml:space="preserve">Profitability </t>
    </r>
    <r>
      <rPr>
        <vertAlign val="subscript"/>
        <sz val="8"/>
        <rFont val="Arial"/>
        <family val="2"/>
      </rPr>
      <t>t-1</t>
    </r>
  </si>
  <si>
    <t>-0.422***</t>
  </si>
  <si>
    <t>-0.182***</t>
  </si>
  <si>
    <t>-0.554***</t>
  </si>
  <si>
    <t>[0.037]</t>
  </si>
  <si>
    <t>[0.055]</t>
  </si>
  <si>
    <r>
      <t>Growth Opportunity</t>
    </r>
    <r>
      <rPr>
        <vertAlign val="subscript"/>
        <sz val="8"/>
        <rFont val="Arial"/>
        <family val="2"/>
      </rPr>
      <t xml:space="preserve"> t-1</t>
    </r>
  </si>
  <si>
    <t>0.056***</t>
  </si>
  <si>
    <t>-0.016***</t>
  </si>
  <si>
    <t>-0.116***</t>
  </si>
  <si>
    <t>[0.010]</t>
  </si>
  <si>
    <t>[0.012]</t>
  </si>
  <si>
    <r>
      <t xml:space="preserve">Firm Size </t>
    </r>
    <r>
      <rPr>
        <vertAlign val="subscript"/>
        <sz val="8"/>
        <rFont val="Arial"/>
        <family val="2"/>
      </rPr>
      <t>t-1</t>
    </r>
  </si>
  <si>
    <t>0.036***</t>
  </si>
  <si>
    <t>0.055***</t>
  </si>
  <si>
    <t>[0.008]</t>
  </si>
  <si>
    <t>[0.007]</t>
  </si>
  <si>
    <t>[0.005]</t>
  </si>
  <si>
    <r>
      <t>Tangibility</t>
    </r>
    <r>
      <rPr>
        <vertAlign val="subscript"/>
        <sz val="8"/>
        <rFont val="Arial"/>
        <family val="2"/>
      </rPr>
      <t xml:space="preserve"> t-1</t>
    </r>
  </si>
  <si>
    <t>0.085**</t>
  </si>
  <si>
    <t>0.070***</t>
  </si>
  <si>
    <t>0.088**</t>
  </si>
  <si>
    <t>[0.045]</t>
  </si>
  <si>
    <t>[0.043]</t>
  </si>
  <si>
    <r>
      <t>Business Risk</t>
    </r>
    <r>
      <rPr>
        <vertAlign val="subscript"/>
        <sz val="8"/>
        <rFont val="Arial"/>
        <family val="2"/>
      </rPr>
      <t xml:space="preserve"> t-1</t>
    </r>
  </si>
  <si>
    <t>0.179***</t>
  </si>
  <si>
    <t>-0.194*</t>
  </si>
  <si>
    <t>[0.083]</t>
  </si>
  <si>
    <t>[0.100]</t>
  </si>
  <si>
    <t>-0.002**</t>
  </si>
  <si>
    <t>-0.008***</t>
  </si>
  <si>
    <t>[0.106]</t>
  </si>
  <si>
    <t>[0.113]</t>
  </si>
  <si>
    <t>[0.065]</t>
  </si>
  <si>
    <t>[0.107]</t>
  </si>
  <si>
    <r>
      <t>R</t>
    </r>
    <r>
      <rPr>
        <vertAlign val="superscript"/>
        <sz val="8"/>
        <rFont val="Arial"/>
        <family val="2"/>
      </rPr>
      <t>2</t>
    </r>
  </si>
  <si>
    <r>
      <t>Adjusted R</t>
    </r>
    <r>
      <rPr>
        <vertAlign val="superscript"/>
        <sz val="8"/>
        <rFont val="Arial"/>
        <family val="2"/>
      </rPr>
      <t>2</t>
    </r>
  </si>
  <si>
    <t>Time Effects</t>
  </si>
  <si>
    <t>yes</t>
  </si>
  <si>
    <t>Table 5.7: Overview Tested Hypotheses - Research Question 2</t>
  </si>
  <si>
    <t>Statistically Significant</t>
  </si>
  <si>
    <t>û</t>
  </si>
  <si>
    <r>
      <t xml:space="preserve">ü
û
</t>
    </r>
    <r>
      <rPr>
        <b/>
        <sz val="8"/>
        <rFont val="Arial"/>
        <family val="2"/>
      </rPr>
      <t>-</t>
    </r>
  </si>
  <si>
    <t>Hypothesis confirmed
Hypothesis rejected
Regression result: insignificant</t>
  </si>
  <si>
    <t>(5)</t>
  </si>
  <si>
    <t>(6)</t>
  </si>
  <si>
    <t>(7)</t>
  </si>
  <si>
    <t>(8)</t>
  </si>
  <si>
    <t>(9)</t>
  </si>
  <si>
    <t>(10)</t>
  </si>
  <si>
    <t>(11)</t>
  </si>
  <si>
    <t>(12)</t>
  </si>
  <si>
    <t>(13)</t>
  </si>
  <si>
    <t>(14)</t>
  </si>
  <si>
    <t>OILG</t>
  </si>
  <si>
    <t>CGDS</t>
  </si>
  <si>
    <t>CSRV</t>
  </si>
  <si>
    <t>-0.112**</t>
  </si>
  <si>
    <t>-0.199*</t>
  </si>
  <si>
    <t>-0.332***</t>
  </si>
  <si>
    <t>-0.281**</t>
  </si>
  <si>
    <t>[0.046]</t>
  </si>
  <si>
    <t>[0.132]</t>
  </si>
  <si>
    <t>[0.108]</t>
  </si>
  <si>
    <t>[0.127]</t>
  </si>
  <si>
    <t>[0.178]</t>
  </si>
  <si>
    <t>[0.105]</t>
  </si>
  <si>
    <t>-0.009***</t>
  </si>
  <si>
    <t>[0.009]</t>
  </si>
  <si>
    <t>[0.011]</t>
  </si>
  <si>
    <t>-0.071***</t>
  </si>
  <si>
    <t>[0.018]</t>
  </si>
  <si>
    <t>[0.020]</t>
  </si>
  <si>
    <t>[0.033]</t>
  </si>
  <si>
    <t>0.131*</t>
  </si>
  <si>
    <t>[0.076]</t>
  </si>
  <si>
    <t>[0.128]</t>
  </si>
  <si>
    <t>[0.110]</t>
  </si>
  <si>
    <t>[0.124]</t>
  </si>
  <si>
    <t>[0.130]</t>
  </si>
  <si>
    <t>[0.125]</t>
  </si>
  <si>
    <t>0.275***</t>
  </si>
  <si>
    <t>[0.101]</t>
  </si>
  <si>
    <t>[0.180]</t>
  </si>
  <si>
    <t>[0.213]</t>
  </si>
  <si>
    <t>[0.150]</t>
  </si>
  <si>
    <t>[0.210]</t>
  </si>
  <si>
    <t>[0.251]</t>
  </si>
  <si>
    <t>[0.118]</t>
  </si>
  <si>
    <t>[0.079]</t>
  </si>
  <si>
    <t>[0.030]</t>
  </si>
  <si>
    <t>[0.032]</t>
  </si>
  <si>
    <t>[0.194]</t>
  </si>
  <si>
    <t>[0.476]</t>
  </si>
  <si>
    <t>-0.254***</t>
  </si>
  <si>
    <t>-0.474***</t>
  </si>
  <si>
    <t>-0.499***</t>
  </si>
  <si>
    <t>-0.664***</t>
  </si>
  <si>
    <t>[0.084]</t>
  </si>
  <si>
    <t>[0.314]</t>
  </si>
  <si>
    <t>[0.228]</t>
  </si>
  <si>
    <t>[0.117]</t>
  </si>
  <si>
    <t>[0.192]</t>
  </si>
  <si>
    <t>0.119**</t>
  </si>
  <si>
    <t>0.069**</t>
  </si>
  <si>
    <t>[0.016]</t>
  </si>
  <si>
    <t>0.075**</t>
  </si>
  <si>
    <t>0.025*</t>
  </si>
  <si>
    <t>0.113***</t>
  </si>
  <si>
    <t>0.022*</t>
  </si>
  <si>
    <t>[0.014]</t>
  </si>
  <si>
    <t>[0.019]</t>
  </si>
  <si>
    <t>0.154**</t>
  </si>
  <si>
    <t>0.377***</t>
  </si>
  <si>
    <t>0.514***</t>
  </si>
  <si>
    <t>-0.101**</t>
  </si>
  <si>
    <t>[0.062]</t>
  </si>
  <si>
    <t>[0.073]</t>
  </si>
  <si>
    <t>[0.088]</t>
  </si>
  <si>
    <t>[0.104]</t>
  </si>
  <si>
    <t>[0.114]</t>
  </si>
  <si>
    <t>[0.503]</t>
  </si>
  <si>
    <t>[0.393]</t>
  </si>
  <si>
    <t>[0.109]</t>
  </si>
  <si>
    <t>[0.292]</t>
  </si>
  <si>
    <t>[0.184]</t>
  </si>
  <si>
    <t>[0.261]</t>
  </si>
  <si>
    <t>[0.115]</t>
  </si>
  <si>
    <t>-1.262***</t>
  </si>
  <si>
    <t>[0.218]</t>
  </si>
  <si>
    <t>[0.312]</t>
  </si>
  <si>
    <t>[0.229]</t>
  </si>
  <si>
    <t>-0.420***</t>
  </si>
  <si>
    <t>-0.565***</t>
  </si>
  <si>
    <t>-0.592***</t>
  </si>
  <si>
    <t>-0.588***</t>
  </si>
  <si>
    <t>[0.099]</t>
  </si>
  <si>
    <t>[0.291]</t>
  </si>
  <si>
    <t>[0.277]</t>
  </si>
  <si>
    <t>[0.133]</t>
  </si>
  <si>
    <t>[0.162]</t>
  </si>
  <si>
    <t>[0.232]</t>
  </si>
  <si>
    <t>-0.106***</t>
  </si>
  <si>
    <t>-0.175***</t>
  </si>
  <si>
    <t>-0.203***</t>
  </si>
  <si>
    <t>-0.122***</t>
  </si>
  <si>
    <t>-0.133***</t>
  </si>
  <si>
    <t>[0.047]</t>
  </si>
  <si>
    <t>[0.034]</t>
  </si>
  <si>
    <t>[0.040]</t>
  </si>
  <si>
    <t>0.046***</t>
  </si>
  <si>
    <t>0.059*</t>
  </si>
  <si>
    <t>[0.015]</t>
  </si>
  <si>
    <t>[0.061]</t>
  </si>
  <si>
    <t>[0.013]</t>
  </si>
  <si>
    <t>0.165**</t>
  </si>
  <si>
    <t>[0.071]</t>
  </si>
  <si>
    <t>[0.225]</t>
  </si>
  <si>
    <t>[0.131]</t>
  </si>
  <si>
    <t>[0.089]</t>
  </si>
  <si>
    <t>[0.096]</t>
  </si>
  <si>
    <t>[0.093]</t>
  </si>
  <si>
    <t>[0.098]</t>
  </si>
  <si>
    <t>-0.655*</t>
  </si>
  <si>
    <t>[0.146]</t>
  </si>
  <si>
    <t>[0.401]</t>
  </si>
  <si>
    <t>[0.454]</t>
  </si>
  <si>
    <t>[0.157]</t>
  </si>
  <si>
    <t>[0.308]</t>
  </si>
  <si>
    <t>[0.248]</t>
  </si>
  <si>
    <t>[0.350]</t>
  </si>
  <si>
    <t>[0.036]</t>
  </si>
  <si>
    <t>[0.297]</t>
  </si>
  <si>
    <t>-0.171***</t>
  </si>
  <si>
    <t>-0.167**</t>
  </si>
  <si>
    <t>-0.189**</t>
  </si>
  <si>
    <t>-0.287***</t>
  </si>
  <si>
    <t>-0.205*</t>
  </si>
  <si>
    <t>-0.231***</t>
  </si>
  <si>
    <t>[0.081]</t>
  </si>
  <si>
    <t>[0.080]</t>
  </si>
  <si>
    <t>[0.086]</t>
  </si>
  <si>
    <t>[0.123]</t>
  </si>
  <si>
    <t>-0.017***</t>
  </si>
  <si>
    <t>-0.028***</t>
  </si>
  <si>
    <t>[0.006]</t>
  </si>
  <si>
    <t>0.028*</t>
  </si>
  <si>
    <t>0.029**</t>
  </si>
  <si>
    <t>0.046*</t>
  </si>
  <si>
    <t>0.114***</t>
  </si>
  <si>
    <t>[0.092]</t>
  </si>
  <si>
    <t>[0.048]</t>
  </si>
  <si>
    <t>[0.082]</t>
  </si>
  <si>
    <t>-0.246*</t>
  </si>
  <si>
    <t>[0.129]</t>
  </si>
  <si>
    <t>[0.269]</t>
  </si>
  <si>
    <t>[0.152]</t>
  </si>
  <si>
    <t>0.030**</t>
  </si>
  <si>
    <t>[0.299]</t>
  </si>
  <si>
    <t>[0.287]</t>
  </si>
  <si>
    <t>[0.191]</t>
  </si>
  <si>
    <t>[0.311]</t>
  </si>
  <si>
    <t>-0.196*</t>
  </si>
  <si>
    <t>-0.202*</t>
  </si>
  <si>
    <t>-0.279**</t>
  </si>
  <si>
    <t>[0.126]</t>
  </si>
  <si>
    <t>[0.072]</t>
  </si>
  <si>
    <t>-0.025*</t>
  </si>
  <si>
    <t>[0.021]</t>
  </si>
  <si>
    <t>[0.017]</t>
  </si>
  <si>
    <t>-0.140*</t>
  </si>
  <si>
    <t>0.233*</t>
  </si>
  <si>
    <t>[0.069]</t>
  </si>
  <si>
    <t>[0.078]</t>
  </si>
  <si>
    <t>0.567***</t>
  </si>
  <si>
    <t>[0.197]</t>
  </si>
  <si>
    <t>[0.142]</t>
  </si>
  <si>
    <t>[0.140]</t>
  </si>
  <si>
    <t>0.005**</t>
  </si>
  <si>
    <t>-0.006***</t>
  </si>
  <si>
    <t>0.786***</t>
  </si>
  <si>
    <t>0.220*</t>
  </si>
  <si>
    <t>[0.295]</t>
  </si>
  <si>
    <t>[0.385]</t>
  </si>
  <si>
    <t>-0.154**</t>
  </si>
  <si>
    <t>-0.149***</t>
  </si>
  <si>
    <t>-0.347***</t>
  </si>
  <si>
    <t>-0.094*</t>
  </si>
  <si>
    <t>[0.052]</t>
  </si>
  <si>
    <t>[0.053]</t>
  </si>
  <si>
    <t>[0.060]</t>
  </si>
  <si>
    <t>[0.077]</t>
  </si>
  <si>
    <t>-0.029***</t>
  </si>
  <si>
    <t>-0.013**</t>
  </si>
  <si>
    <t>-0.020***</t>
  </si>
  <si>
    <t>-0.012***</t>
  </si>
  <si>
    <t>-0.019***</t>
  </si>
  <si>
    <t>0.028**</t>
  </si>
  <si>
    <t>0.021**</t>
  </si>
  <si>
    <t>0.047***</t>
  </si>
  <si>
    <t>0.080**</t>
  </si>
  <si>
    <t>0.155*</t>
  </si>
  <si>
    <t>0.166**</t>
  </si>
  <si>
    <t>[0.066]</t>
  </si>
  <si>
    <t>[0.038]</t>
  </si>
  <si>
    <t>0.213**</t>
  </si>
  <si>
    <t>0.242**</t>
  </si>
  <si>
    <t>-0.273**</t>
  </si>
  <si>
    <t>[0.090]</t>
  </si>
  <si>
    <t>[0.102]</t>
  </si>
  <si>
    <t>-0.005**</t>
  </si>
  <si>
    <t>[0.216]</t>
  </si>
  <si>
    <t>[0.169]</t>
  </si>
  <si>
    <t>[0.212]</t>
  </si>
  <si>
    <t>[0.119]</t>
  </si>
  <si>
    <t>-0.355**</t>
  </si>
  <si>
    <t>-0.423***</t>
  </si>
  <si>
    <t>-0.388***</t>
  </si>
  <si>
    <t>-0.439***</t>
  </si>
  <si>
    <t>-0.360**</t>
  </si>
  <si>
    <t>[0.116]</t>
  </si>
  <si>
    <t>[0.172]</t>
  </si>
  <si>
    <t>0.096**</t>
  </si>
  <si>
    <t>0.050***</t>
  </si>
  <si>
    <t>0.109***</t>
  </si>
  <si>
    <t>[0.023]</t>
  </si>
  <si>
    <t>0.066***</t>
  </si>
  <si>
    <t>0.034**</t>
  </si>
  <si>
    <t>[0.182]</t>
  </si>
  <si>
    <t>[0.064]</t>
  </si>
  <si>
    <t>[0.145]</t>
  </si>
  <si>
    <t>[0.091]</t>
  </si>
  <si>
    <t>0.549***</t>
  </si>
  <si>
    <t>[0.181]</t>
  </si>
  <si>
    <t>[0.195]</t>
  </si>
  <si>
    <t>-0.003*</t>
  </si>
  <si>
    <t>[0.339]</t>
  </si>
  <si>
    <t>[0.236]</t>
  </si>
  <si>
    <t>-0.963***</t>
  </si>
  <si>
    <t>-0.646***</t>
  </si>
  <si>
    <t>-0.528***</t>
  </si>
  <si>
    <t>-0.223*</t>
  </si>
  <si>
    <t>-0.500**</t>
  </si>
  <si>
    <t>-0.870***</t>
  </si>
  <si>
    <t>-0.800***</t>
  </si>
  <si>
    <t>[0.174]</t>
  </si>
  <si>
    <t>[0.154]</t>
  </si>
  <si>
    <t>[0.121]</t>
  </si>
  <si>
    <t>[0.283]</t>
  </si>
  <si>
    <t>-0.174***</t>
  </si>
  <si>
    <t>-0.141***</t>
  </si>
  <si>
    <t>-0.140***</t>
  </si>
  <si>
    <t>-0.082***</t>
  </si>
  <si>
    <t>[0.051]</t>
  </si>
  <si>
    <t>0.078***</t>
  </si>
  <si>
    <t>0.035**</t>
  </si>
  <si>
    <t>0.034*</t>
  </si>
  <si>
    <t>[0.059]</t>
  </si>
  <si>
    <t>0.239***</t>
  </si>
  <si>
    <t>-0.318*</t>
  </si>
  <si>
    <t>0.692***</t>
  </si>
  <si>
    <t>[0.230]</t>
  </si>
  <si>
    <t>[0.214]</t>
  </si>
  <si>
    <t>[0.211]</t>
  </si>
  <si>
    <t>-0.007**</t>
  </si>
  <si>
    <t>-0.005*</t>
  </si>
  <si>
    <t>-0.022**</t>
  </si>
  <si>
    <t>-0.011***</t>
  </si>
  <si>
    <t>[0.120]</t>
  </si>
  <si>
    <t>[0.303]</t>
  </si>
  <si>
    <r>
      <t>GDP growth</t>
    </r>
    <r>
      <rPr>
        <vertAlign val="subscript"/>
        <sz val="8"/>
        <color theme="1"/>
        <rFont val="Arial"/>
        <family val="2"/>
      </rPr>
      <t xml:space="preserve"> t-1</t>
    </r>
  </si>
  <si>
    <r>
      <t xml:space="preserve">Profitability </t>
    </r>
    <r>
      <rPr>
        <vertAlign val="subscript"/>
        <sz val="10"/>
        <color theme="1"/>
        <rFont val="Arial"/>
        <family val="2"/>
      </rPr>
      <t>t-1</t>
    </r>
  </si>
  <si>
    <r>
      <t>Growth Opportunity</t>
    </r>
    <r>
      <rPr>
        <vertAlign val="subscript"/>
        <sz val="10"/>
        <color theme="1"/>
        <rFont val="Arial"/>
        <family val="2"/>
      </rPr>
      <t xml:space="preserve"> t-1</t>
    </r>
  </si>
  <si>
    <r>
      <t xml:space="preserve">Firm Size </t>
    </r>
    <r>
      <rPr>
        <vertAlign val="subscript"/>
        <sz val="10"/>
        <color theme="1"/>
        <rFont val="Arial"/>
        <family val="2"/>
      </rPr>
      <t>t-1</t>
    </r>
  </si>
  <si>
    <r>
      <t>Tangibility</t>
    </r>
    <r>
      <rPr>
        <vertAlign val="subscript"/>
        <sz val="10"/>
        <color theme="1"/>
        <rFont val="Arial"/>
        <family val="2"/>
      </rPr>
      <t xml:space="preserve"> t-1</t>
    </r>
  </si>
  <si>
    <r>
      <t>Business Risk</t>
    </r>
    <r>
      <rPr>
        <vertAlign val="subscript"/>
        <sz val="10"/>
        <color theme="1"/>
        <rFont val="Arial"/>
        <family val="2"/>
      </rPr>
      <t xml:space="preserve"> t-1</t>
    </r>
  </si>
  <si>
    <r>
      <t>GDP growth</t>
    </r>
    <r>
      <rPr>
        <vertAlign val="subscript"/>
        <sz val="10"/>
        <color theme="1"/>
        <rFont val="Arial"/>
        <family val="2"/>
      </rPr>
      <t xml:space="preserve"> t-1</t>
    </r>
  </si>
  <si>
    <r>
      <t>R</t>
    </r>
    <r>
      <rPr>
        <vertAlign val="superscript"/>
        <sz val="10"/>
        <color theme="1"/>
        <rFont val="Arial"/>
        <family val="2"/>
      </rPr>
      <t>2</t>
    </r>
  </si>
  <si>
    <r>
      <t>Adjusted R</t>
    </r>
    <r>
      <rPr>
        <vertAlign val="superscript"/>
        <sz val="10"/>
        <color theme="1"/>
        <rFont val="Arial"/>
        <family val="2"/>
      </rPr>
      <t>2</t>
    </r>
  </si>
  <si>
    <t>Shari'ah Compliant (SC)</t>
  </si>
  <si>
    <t>Shari'ah Non-Compliant (SNC)</t>
  </si>
  <si>
    <t xml:space="preserve">Business Risk </t>
  </si>
  <si>
    <t>Basic
Materials</t>
  </si>
  <si>
    <t>Indus-
trials</t>
  </si>
  <si>
    <t>Cons.
Goods</t>
  </si>
  <si>
    <t>Tech-
nology</t>
  </si>
  <si>
    <t>Cons.
Services</t>
  </si>
  <si>
    <t>Table 5.8: Overview Tested Hypotheses - Research Question 3</t>
  </si>
  <si>
    <t>Table 5.9: Overview Tested Hypotheses - Research Question 4</t>
  </si>
  <si>
    <r>
      <t xml:space="preserve">Profitability </t>
    </r>
    <r>
      <rPr>
        <vertAlign val="subscript"/>
        <sz val="8"/>
        <color theme="1"/>
        <rFont val="Arial"/>
        <family val="2"/>
      </rPr>
      <t>t-1</t>
    </r>
  </si>
  <si>
    <r>
      <t>Growth Opportunity</t>
    </r>
    <r>
      <rPr>
        <vertAlign val="subscript"/>
        <sz val="8"/>
        <color theme="1"/>
        <rFont val="Arial"/>
        <family val="2"/>
      </rPr>
      <t xml:space="preserve"> t-1</t>
    </r>
  </si>
  <si>
    <r>
      <t xml:space="preserve">Firm Size </t>
    </r>
    <r>
      <rPr>
        <vertAlign val="subscript"/>
        <sz val="8"/>
        <color theme="1"/>
        <rFont val="Arial"/>
        <family val="2"/>
      </rPr>
      <t>t-1</t>
    </r>
  </si>
  <si>
    <r>
      <t>Tangibility</t>
    </r>
    <r>
      <rPr>
        <vertAlign val="subscript"/>
        <sz val="8"/>
        <color theme="1"/>
        <rFont val="Arial"/>
        <family val="2"/>
      </rPr>
      <t xml:space="preserve"> t-1</t>
    </r>
  </si>
  <si>
    <r>
      <t>Business Risk</t>
    </r>
    <r>
      <rPr>
        <vertAlign val="subscript"/>
        <sz val="8"/>
        <color theme="1"/>
        <rFont val="Arial"/>
        <family val="2"/>
      </rPr>
      <t xml:space="preserve"> t-1</t>
    </r>
  </si>
  <si>
    <r>
      <t>Adjusted R</t>
    </r>
    <r>
      <rPr>
        <vertAlign val="superscript"/>
        <sz val="8"/>
        <color theme="1"/>
        <rFont val="Arial"/>
        <family val="2"/>
      </rPr>
      <t>2</t>
    </r>
  </si>
  <si>
    <t>-0.130**</t>
  </si>
  <si>
    <t>[0.056]</t>
  </si>
  <si>
    <t>-0.006*</t>
  </si>
  <si>
    <t>0.184**</t>
  </si>
  <si>
    <t>[0.074]</t>
  </si>
  <si>
    <t>0.136*</t>
  </si>
  <si>
    <t>[0.141]</t>
  </si>
  <si>
    <t>-0.009*</t>
  </si>
  <si>
    <t>0.004***</t>
  </si>
  <si>
    <t>[0.170]</t>
  </si>
  <si>
    <t>-0.331***</t>
  </si>
  <si>
    <t>-0.381***</t>
  </si>
  <si>
    <t>0.038***</t>
  </si>
  <si>
    <t>0.129**</t>
  </si>
  <si>
    <t>[0.189]</t>
  </si>
  <si>
    <t>0.011***</t>
  </si>
  <si>
    <t>-0.158***</t>
  </si>
  <si>
    <t>[0.041]</t>
  </si>
  <si>
    <t>0.017***</t>
  </si>
  <si>
    <t>-0.013***</t>
  </si>
  <si>
    <t>0.035*</t>
  </si>
  <si>
    <t>0.052***</t>
  </si>
  <si>
    <t>[0.134]</t>
  </si>
  <si>
    <t>-0.482***</t>
  </si>
  <si>
    <t>[0.186]</t>
  </si>
  <si>
    <t>[0.138]</t>
  </si>
  <si>
    <t>0.176***</t>
  </si>
  <si>
    <t>-0.118***</t>
  </si>
  <si>
    <t>0.058***</t>
  </si>
  <si>
    <t>[0.316]</t>
  </si>
  <si>
    <t>[0.158]</t>
  </si>
  <si>
    <t>[0.122]</t>
  </si>
  <si>
    <t>0.016***</t>
  </si>
  <si>
    <t>Table 5.10: Overview Tested Hypotheses - Research Question 5</t>
  </si>
  <si>
    <t>Industry</t>
  </si>
  <si>
    <t>Part A</t>
  </si>
  <si>
    <t>Panel A: Number of Significant Correlations</t>
  </si>
  <si>
    <t>Panel C: Empirical Results (Consolidated)</t>
  </si>
  <si>
    <t>Part B</t>
  </si>
  <si>
    <t>P</t>
  </si>
  <si>
    <t>T</t>
  </si>
  <si>
    <t>(15)</t>
  </si>
  <si>
    <t>(16)</t>
  </si>
  <si>
    <t>(17)</t>
  </si>
  <si>
    <t>(18)</t>
  </si>
  <si>
    <t>(19)</t>
  </si>
  <si>
    <t>(20)</t>
  </si>
  <si>
    <t>(21)</t>
  </si>
  <si>
    <t>(22)</t>
  </si>
  <si>
    <t>(23)</t>
  </si>
  <si>
    <t>(24)</t>
  </si>
  <si>
    <t>Table 5.11: Correlations between leverage and capital structure determinants</t>
  </si>
  <si>
    <t>Equity Issues</t>
  </si>
  <si>
    <t>Debt Issues</t>
  </si>
  <si>
    <t>ΔDebt</t>
  </si>
  <si>
    <t>ΔEquity</t>
  </si>
  <si>
    <t>Financial Deficit</t>
  </si>
  <si>
    <t>Debt Issues + Equity Issues</t>
  </si>
  <si>
    <t>DEF</t>
  </si>
  <si>
    <r>
      <t>(∆Total Assets</t>
    </r>
    <r>
      <rPr>
        <i/>
        <vertAlign val="subscript"/>
        <sz val="8"/>
        <color rgb="FF000000"/>
        <rFont val="Arial"/>
        <family val="2"/>
      </rPr>
      <t>t</t>
    </r>
    <r>
      <rPr>
        <i/>
        <sz val="8"/>
        <color rgb="FF000000"/>
        <rFont val="Arial"/>
        <family val="2"/>
      </rPr>
      <t xml:space="preserve"> / Total Assets</t>
    </r>
    <r>
      <rPr>
        <i/>
        <vertAlign val="subscript"/>
        <sz val="8"/>
        <color rgb="FF000000"/>
        <rFont val="Arial"/>
        <family val="2"/>
      </rPr>
      <t>t</t>
    </r>
    <r>
      <rPr>
        <i/>
        <sz val="8"/>
        <color rgb="FF000000"/>
        <rFont val="Arial"/>
        <family val="2"/>
      </rPr>
      <t>) – Equity Issues</t>
    </r>
    <r>
      <rPr>
        <i/>
        <vertAlign val="subscript"/>
        <sz val="8"/>
        <color rgb="FF000000"/>
        <rFont val="Arial"/>
        <family val="2"/>
      </rPr>
      <t>t</t>
    </r>
    <r>
      <rPr>
        <i/>
        <sz val="8"/>
        <color rgb="FF000000"/>
        <rFont val="Arial"/>
        <family val="2"/>
      </rPr>
      <t xml:space="preserve"> – Newly Retained Earnings</t>
    </r>
    <r>
      <rPr>
        <i/>
        <vertAlign val="subscript"/>
        <sz val="8"/>
        <color rgb="FF000000"/>
        <rFont val="Arial"/>
        <family val="2"/>
      </rPr>
      <t>t</t>
    </r>
  </si>
  <si>
    <r>
      <t>(∆Book Equity</t>
    </r>
    <r>
      <rPr>
        <i/>
        <vertAlign val="subscript"/>
        <sz val="8"/>
        <color rgb="FF000000"/>
        <rFont val="Arial"/>
        <family val="2"/>
      </rPr>
      <t>t</t>
    </r>
    <r>
      <rPr>
        <i/>
        <sz val="8"/>
        <color rgb="FF000000"/>
        <rFont val="Arial"/>
        <family val="2"/>
      </rPr>
      <t xml:space="preserve"> - ∆Retained Earnings</t>
    </r>
    <r>
      <rPr>
        <i/>
        <vertAlign val="subscript"/>
        <sz val="8"/>
        <color rgb="FF000000"/>
        <rFont val="Arial"/>
        <family val="2"/>
      </rPr>
      <t>t</t>
    </r>
    <r>
      <rPr>
        <i/>
        <sz val="8"/>
        <color rgb="FF000000"/>
        <rFont val="Arial"/>
        <family val="2"/>
      </rPr>
      <t>) / Total Assets</t>
    </r>
    <r>
      <rPr>
        <i/>
        <vertAlign val="subscript"/>
        <sz val="8"/>
        <color rgb="FF000000"/>
        <rFont val="Arial"/>
        <family val="2"/>
      </rPr>
      <t>t</t>
    </r>
  </si>
  <si>
    <r>
      <rPr>
        <i/>
        <vertAlign val="superscript"/>
        <sz val="7"/>
        <color theme="2" tint="-0.89996032593768116"/>
        <rFont val="Arial"/>
        <family val="2"/>
      </rPr>
      <t xml:space="preserve">*  </t>
    </r>
    <r>
      <rPr>
        <i/>
        <sz val="7"/>
        <color theme="2" tint="-0.89999084444715716"/>
        <rFont val="Arial"/>
        <family val="2"/>
      </rPr>
      <t xml:space="preserve">whereby, Book Equity = Total Assets - Total Liabilities - Preferred Stocks + Deferred Taxes
</t>
    </r>
    <r>
      <rPr>
        <i/>
        <vertAlign val="superscript"/>
        <sz val="7"/>
        <color theme="2" tint="-0.89996032593768116"/>
        <rFont val="Arial"/>
        <family val="2"/>
      </rPr>
      <t>**</t>
    </r>
    <r>
      <rPr>
        <i/>
        <sz val="7"/>
        <color theme="2" tint="-0.89999084444715716"/>
        <rFont val="Arial"/>
        <family val="2"/>
      </rPr>
      <t>whereby, New Retained Earnings =  ∆Retained Earnings</t>
    </r>
    <r>
      <rPr>
        <i/>
        <vertAlign val="subscript"/>
        <sz val="7"/>
        <color theme="2" tint="-0.89999084444715716"/>
        <rFont val="Arial"/>
        <family val="2"/>
      </rPr>
      <t>t</t>
    </r>
    <r>
      <rPr>
        <i/>
        <sz val="7"/>
        <color theme="2" tint="-0.89999084444715716"/>
        <rFont val="Arial"/>
        <family val="2"/>
      </rPr>
      <t xml:space="preserve"> / Total Assets</t>
    </r>
    <r>
      <rPr>
        <i/>
        <vertAlign val="subscript"/>
        <sz val="7"/>
        <color theme="2" tint="-0.89999084444715716"/>
        <rFont val="Arial"/>
        <family val="2"/>
      </rPr>
      <t>t</t>
    </r>
  </si>
  <si>
    <t>Firm Type</t>
  </si>
  <si>
    <t>Values</t>
  </si>
  <si>
    <t>Debt Issue</t>
  </si>
  <si>
    <t>Equity Issue</t>
  </si>
  <si>
    <t>0.0583*</t>
  </si>
  <si>
    <t>0.1040*</t>
  </si>
  <si>
    <t>0.0941*</t>
  </si>
  <si>
    <t>0.0268*</t>
  </si>
  <si>
    <t>0.1359*</t>
  </si>
  <si>
    <t>0.1368*</t>
  </si>
  <si>
    <t>0.2233*</t>
  </si>
  <si>
    <t>0.0208</t>
  </si>
  <si>
    <t>(a)</t>
  </si>
  <si>
    <t>0.765***</t>
  </si>
  <si>
    <t>0.719***</t>
  </si>
  <si>
    <t>0.663***</t>
  </si>
  <si>
    <t>0.767***</t>
  </si>
  <si>
    <t>0.752***</t>
  </si>
  <si>
    <t>[0.070]</t>
  </si>
  <si>
    <t>(b)</t>
  </si>
  <si>
    <t>-0.145***</t>
  </si>
  <si>
    <t>[0.035]</t>
  </si>
  <si>
    <t>Test for SC:  (a) + (b) = 0</t>
  </si>
  <si>
    <t>0.422***</t>
  </si>
  <si>
    <t>0.636***</t>
  </si>
  <si>
    <t>0.475***</t>
  </si>
  <si>
    <t>0.550***</t>
  </si>
  <si>
    <t>Standard Error</t>
  </si>
  <si>
    <t>0.235***</t>
  </si>
  <si>
    <t>0.281***</t>
  </si>
  <si>
    <t>0.337***</t>
  </si>
  <si>
    <t>0.185***</t>
  </si>
  <si>
    <t>0.248***</t>
  </si>
  <si>
    <t>0.495***</t>
  </si>
  <si>
    <t>0.578***</t>
  </si>
  <si>
    <t>0.539***</t>
  </si>
  <si>
    <t>0.568***</t>
  </si>
  <si>
    <t>0.525***</t>
  </si>
  <si>
    <t>0.450***</t>
  </si>
  <si>
    <r>
      <t xml:space="preserve">Financial Deficit </t>
    </r>
    <r>
      <rPr>
        <vertAlign val="subscript"/>
        <sz val="8"/>
        <rFont val="Arial"/>
        <family val="2"/>
      </rPr>
      <t>t</t>
    </r>
  </si>
  <si>
    <r>
      <t xml:space="preserve">inter-Financial Deficit </t>
    </r>
    <r>
      <rPr>
        <vertAlign val="subscript"/>
        <sz val="8"/>
        <rFont val="Arial"/>
        <family val="2"/>
      </rPr>
      <t>t</t>
    </r>
  </si>
  <si>
    <t>0.698***</t>
  </si>
  <si>
    <t>0.810***</t>
  </si>
  <si>
    <t>0.700***</t>
  </si>
  <si>
    <t>0.788***</t>
  </si>
  <si>
    <t>0.785***</t>
  </si>
  <si>
    <t>0.707***</t>
  </si>
  <si>
    <t>0.749***</t>
  </si>
  <si>
    <t>-0.204***</t>
  </si>
  <si>
    <t>-0.209***</t>
  </si>
  <si>
    <t>-0.245***</t>
  </si>
  <si>
    <t>-0.363***</t>
  </si>
  <si>
    <t>-0.115***</t>
  </si>
  <si>
    <t>-0.181**</t>
  </si>
  <si>
    <t>[0.039]</t>
  </si>
  <si>
    <t>[0.057]</t>
  </si>
  <si>
    <t>-0.018**</t>
  </si>
  <si>
    <t>0.302***</t>
  </si>
  <si>
    <t>0.190***</t>
  </si>
  <si>
    <t>0.212***</t>
  </si>
  <si>
    <t>0.215***</t>
  </si>
  <si>
    <t>0.204***</t>
  </si>
  <si>
    <t>0.209***</t>
  </si>
  <si>
    <t>0.245***</t>
  </si>
  <si>
    <t>0.148***</t>
  </si>
  <si>
    <t>0.338***</t>
  </si>
  <si>
    <t>0.363***</t>
  </si>
  <si>
    <t>0.181**</t>
  </si>
  <si>
    <t>0.006***</t>
  </si>
  <si>
    <t>0.007**</t>
  </si>
  <si>
    <t>0.018**</t>
  </si>
  <si>
    <t>0.013**</t>
  </si>
  <si>
    <t>0.020***</t>
  </si>
  <si>
    <t>0.669***</t>
  </si>
  <si>
    <t>0.417***</t>
  </si>
  <si>
    <t>0.662***</t>
  </si>
  <si>
    <t>0.612***</t>
  </si>
  <si>
    <t>0.776***</t>
  </si>
  <si>
    <t>0.632***</t>
  </si>
  <si>
    <t>0.696***</t>
  </si>
  <si>
    <t>0.543***</t>
  </si>
  <si>
    <t>0.331***</t>
  </si>
  <si>
    <t>0.583***</t>
  </si>
  <si>
    <t>0.388***</t>
  </si>
  <si>
    <t>0.224***</t>
  </si>
  <si>
    <t>0.368***</t>
  </si>
  <si>
    <t>0.304***</t>
  </si>
  <si>
    <t>0.433***</t>
  </si>
  <si>
    <t>0.457***</t>
  </si>
  <si>
    <t>0.560***</t>
  </si>
  <si>
    <t>0.510***</t>
  </si>
  <si>
    <t>0.440***</t>
  </si>
  <si>
    <t>0.490***</t>
  </si>
  <si>
    <t>[0.04]</t>
  </si>
  <si>
    <t>[0.03]</t>
  </si>
  <si>
    <t>Model 1</t>
  </si>
  <si>
    <t>Model 2</t>
  </si>
  <si>
    <t>Model 3</t>
  </si>
  <si>
    <t>Model 4</t>
  </si>
  <si>
    <t>Model 5</t>
  </si>
  <si>
    <t>Model 6</t>
  </si>
  <si>
    <t>Model 7</t>
  </si>
  <si>
    <t>Model 8</t>
  </si>
  <si>
    <t>Model 9</t>
  </si>
  <si>
    <t>Model 10</t>
  </si>
  <si>
    <t>Model 11</t>
  </si>
  <si>
    <t>Model 12</t>
  </si>
  <si>
    <t>Model 13</t>
  </si>
  <si>
    <t>Model 14</t>
  </si>
  <si>
    <t>Model 15</t>
  </si>
  <si>
    <t>0.736***</t>
  </si>
  <si>
    <t>-0.019**</t>
  </si>
  <si>
    <t>-0.087**</t>
  </si>
  <si>
    <t>-0.099***</t>
  </si>
  <si>
    <t>-0.127***</t>
  </si>
  <si>
    <t>0.068**</t>
  </si>
  <si>
    <t>0.124***</t>
  </si>
  <si>
    <t>-0.093*</t>
  </si>
  <si>
    <t>SC vs. SNC</t>
  </si>
  <si>
    <r>
      <t>Financial Deficit</t>
    </r>
    <r>
      <rPr>
        <b/>
        <vertAlign val="subscript"/>
        <sz val="8"/>
        <rFont val="Arial"/>
        <family val="2"/>
      </rPr>
      <t xml:space="preserve"> t</t>
    </r>
  </si>
  <si>
    <r>
      <t>Financial Deficit</t>
    </r>
    <r>
      <rPr>
        <b/>
        <vertAlign val="subscript"/>
        <sz val="8"/>
        <rFont val="Arial"/>
        <family val="2"/>
      </rPr>
      <t xml:space="preserve"> t-1</t>
    </r>
  </si>
  <si>
    <t>-0.042*</t>
  </si>
  <si>
    <t>-0.121***</t>
  </si>
  <si>
    <t>-0.117***</t>
  </si>
  <si>
    <t>[0.022]</t>
  </si>
  <si>
    <t>-0.092***</t>
  </si>
  <si>
    <t>-0.086***</t>
  </si>
  <si>
    <t>0.090*</t>
  </si>
  <si>
    <t>[0.063]</t>
  </si>
  <si>
    <t>0.026***</t>
  </si>
  <si>
    <t>0.049***</t>
  </si>
  <si>
    <t>0.082*</t>
  </si>
  <si>
    <t>0.018***</t>
  </si>
  <si>
    <t>0.098***</t>
  </si>
  <si>
    <t>0.011*</t>
  </si>
  <si>
    <t>-0.009</t>
  </si>
  <si>
    <t>0.007</t>
  </si>
  <si>
    <t>0.016</t>
  </si>
  <si>
    <t>-0.054</t>
  </si>
  <si>
    <t>0.008</t>
  </si>
  <si>
    <t>0.037</t>
  </si>
  <si>
    <t>0.126**</t>
  </si>
  <si>
    <t>0.047**</t>
  </si>
  <si>
    <t>-0.068</t>
  </si>
  <si>
    <t>0.043</t>
  </si>
  <si>
    <t>-0.028</t>
  </si>
  <si>
    <t>0.166***</t>
  </si>
  <si>
    <t>-0.01</t>
  </si>
  <si>
    <t>-0.011</t>
  </si>
  <si>
    <t>-0.128***</t>
  </si>
  <si>
    <t>-0.034</t>
  </si>
  <si>
    <t>-0.031</t>
  </si>
  <si>
    <t>0.035</t>
  </si>
  <si>
    <t>-0.027</t>
  </si>
  <si>
    <t>0.058</t>
  </si>
  <si>
    <t>-0.051*</t>
  </si>
  <si>
    <t>-0.075**</t>
  </si>
  <si>
    <t>0.02</t>
  </si>
  <si>
    <t>-0.077**</t>
  </si>
  <si>
    <r>
      <t xml:space="preserve">Financial Deficit </t>
    </r>
    <r>
      <rPr>
        <vertAlign val="subscript"/>
        <sz val="8"/>
        <rFont val="Arial"/>
        <family val="2"/>
      </rPr>
      <t>t-1</t>
    </r>
  </si>
  <si>
    <t>Panel A: Debt Issue</t>
  </si>
  <si>
    <t>Panel B: Equity Issue</t>
  </si>
  <si>
    <t>Actual</t>
  </si>
  <si>
    <t>Target</t>
  </si>
  <si>
    <t>Country Effects</t>
  </si>
  <si>
    <t>Industry Effects</t>
  </si>
  <si>
    <t>Dynamic Trade-Off
(Speed of Adjustment)</t>
  </si>
  <si>
    <t>0.777***</t>
  </si>
  <si>
    <t>[0.199]</t>
  </si>
  <si>
    <t>[0.322]</t>
  </si>
  <si>
    <t>[0.281]</t>
  </si>
  <si>
    <t>[0.147]</t>
  </si>
  <si>
    <t>[.]</t>
  </si>
  <si>
    <t>[0.187]</t>
  </si>
  <si>
    <t>[0.163]</t>
  </si>
  <si>
    <t>[0.139]</t>
  </si>
  <si>
    <t>0.007***</t>
  </si>
  <si>
    <t>[0.103]</t>
  </si>
  <si>
    <t>[0.144]</t>
  </si>
  <si>
    <t>no</t>
  </si>
  <si>
    <t>No. of Instruments</t>
  </si>
  <si>
    <t>No. of Groups (Firms)</t>
  </si>
  <si>
    <t>AR (1)</t>
  </si>
  <si>
    <t>AR (2)</t>
  </si>
  <si>
    <t>Speed of Adjustment (SOA)</t>
  </si>
  <si>
    <t>Hansen Test</t>
  </si>
  <si>
    <t>Half-Life</t>
  </si>
  <si>
    <t>Blundell-Bond 2-Step System GMM</t>
  </si>
  <si>
    <t>[0.256]</t>
  </si>
  <si>
    <t>[0.222]</t>
  </si>
  <si>
    <t>[0.235]</t>
  </si>
  <si>
    <t>0.086***</t>
  </si>
  <si>
    <t>0.059***</t>
  </si>
  <si>
    <t>[0.175]</t>
  </si>
  <si>
    <t>0.004**</t>
  </si>
  <si>
    <t>0.034***</t>
  </si>
  <si>
    <t>0.021*</t>
  </si>
  <si>
    <t>0.132**</t>
  </si>
  <si>
    <t>[0.135]</t>
  </si>
  <si>
    <t>[0.168]</t>
  </si>
  <si>
    <t>[0.321]</t>
  </si>
  <si>
    <t>0.491***</t>
  </si>
  <si>
    <t>[0.362]</t>
  </si>
  <si>
    <t>[0.252]</t>
  </si>
  <si>
    <t>[0.340]</t>
  </si>
  <si>
    <t>[0.171]</t>
  </si>
  <si>
    <t>-0.009**</t>
  </si>
  <si>
    <t>[0.254]</t>
  </si>
  <si>
    <t>[0.112]</t>
  </si>
  <si>
    <t>[0.196]</t>
  </si>
  <si>
    <r>
      <t>û</t>
    </r>
    <r>
      <rPr>
        <vertAlign val="superscript"/>
        <sz val="10"/>
        <rFont val="Calibri"/>
        <family val="2"/>
        <scheme val="minor"/>
      </rPr>
      <t>1</t>
    </r>
  </si>
  <si>
    <t>[0.151]</t>
  </si>
  <si>
    <t>[0.259]</t>
  </si>
  <si>
    <t>[0.149]</t>
  </si>
  <si>
    <t>Half-Life - SNC</t>
  </si>
  <si>
    <t>Test p-values for SC: (a) + (b) = 0</t>
  </si>
  <si>
    <t>Half-Life - SC</t>
  </si>
  <si>
    <t>(c)</t>
  </si>
  <si>
    <t>(d)</t>
  </si>
  <si>
    <t>Test p-values for SC: (c) + (d) = 0</t>
  </si>
  <si>
    <t>BB-2Step GMM</t>
  </si>
  <si>
    <t xml:space="preserve"> Panel A: Speed of Adjustment (Book Leverage)</t>
  </si>
  <si>
    <t>Attempts</t>
  </si>
  <si>
    <t>β</t>
  </si>
  <si>
    <t>λ</t>
  </si>
  <si>
    <t>Half-
Life</t>
  </si>
  <si>
    <t>Panel B: Speed of Adjustment (Market Leverage)</t>
  </si>
  <si>
    <t>Dummy SC</t>
  </si>
  <si>
    <t>0.778***</t>
  </si>
  <si>
    <t>-0.134***</t>
  </si>
  <si>
    <t>[0.085]</t>
  </si>
  <si>
    <t>0.013***</t>
  </si>
  <si>
    <t>[0.087]</t>
  </si>
  <si>
    <t>[0.207]</t>
  </si>
  <si>
    <t>[0.075]</t>
  </si>
  <si>
    <t>0.739***</t>
  </si>
  <si>
    <t>[0.148]</t>
  </si>
  <si>
    <t>[0.183]</t>
  </si>
  <si>
    <t>[0.179]</t>
  </si>
  <si>
    <t>[0.094]</t>
  </si>
  <si>
    <t>[0.240]</t>
  </si>
  <si>
    <t>[0.173]</t>
  </si>
  <si>
    <t>-0.026***</t>
  </si>
  <si>
    <t>[0.294]</t>
  </si>
  <si>
    <t>[0.097]</t>
  </si>
  <si>
    <t>[0.095]</t>
  </si>
  <si>
    <t>[0.155]</t>
  </si>
  <si>
    <t>-0.028**</t>
  </si>
  <si>
    <t>[0.330]</t>
  </si>
  <si>
    <t>[0.418]</t>
  </si>
  <si>
    <t>-0.010***</t>
  </si>
  <si>
    <r>
      <t xml:space="preserve">Book Leverage </t>
    </r>
    <r>
      <rPr>
        <vertAlign val="subscript"/>
        <sz val="8"/>
        <rFont val="Arial"/>
        <family val="2"/>
      </rPr>
      <t>t-1</t>
    </r>
  </si>
  <si>
    <r>
      <t xml:space="preserve">Market Leverage </t>
    </r>
    <r>
      <rPr>
        <vertAlign val="subscript"/>
        <sz val="8"/>
        <rFont val="Arial"/>
        <family val="2"/>
      </rPr>
      <t>t-1</t>
    </r>
  </si>
  <si>
    <r>
      <t>GDP growth</t>
    </r>
    <r>
      <rPr>
        <vertAlign val="subscript"/>
        <sz val="8"/>
        <rFont val="Arial"/>
        <family val="2"/>
      </rPr>
      <t xml:space="preserve"> t-1</t>
    </r>
  </si>
  <si>
    <t>[0.293]</t>
  </si>
  <si>
    <t>0.656***</t>
  </si>
  <si>
    <t>[0.241]</t>
  </si>
  <si>
    <t>[0.382]</t>
  </si>
  <si>
    <t>[0.167]</t>
  </si>
  <si>
    <t>[0.307]</t>
  </si>
  <si>
    <t>[0.227]</t>
  </si>
  <si>
    <t>[0.258]</t>
  </si>
  <si>
    <t>0.020**</t>
  </si>
  <si>
    <t>[0.409]</t>
  </si>
  <si>
    <t>[0.345]</t>
  </si>
  <si>
    <t>[0.333]</t>
  </si>
  <si>
    <t>0.022***</t>
  </si>
  <si>
    <t>0.032*</t>
  </si>
  <si>
    <r>
      <t>û</t>
    </r>
    <r>
      <rPr>
        <vertAlign val="superscript"/>
        <sz val="10"/>
        <rFont val="Calibri"/>
        <family val="2"/>
        <scheme val="minor"/>
      </rPr>
      <t>2</t>
    </r>
    <r>
      <rPr>
        <sz val="11"/>
        <color theme="1"/>
        <rFont val="Calibri"/>
        <family val="2"/>
        <scheme val="minor"/>
      </rPr>
      <t/>
    </r>
  </si>
  <si>
    <r>
      <t>û</t>
    </r>
    <r>
      <rPr>
        <vertAlign val="superscript"/>
        <sz val="10"/>
        <rFont val="Calibri"/>
        <family val="2"/>
        <scheme val="minor"/>
      </rPr>
      <t>3</t>
    </r>
    <r>
      <rPr>
        <sz val="11"/>
        <color theme="1"/>
        <rFont val="Calibri"/>
        <family val="2"/>
        <scheme val="minor"/>
      </rPr>
      <t/>
    </r>
  </si>
  <si>
    <r>
      <t>û</t>
    </r>
    <r>
      <rPr>
        <vertAlign val="superscript"/>
        <sz val="10"/>
        <rFont val="Calibri"/>
        <family val="2"/>
        <scheme val="minor"/>
      </rPr>
      <t>4</t>
    </r>
    <r>
      <rPr>
        <sz val="11"/>
        <color theme="1"/>
        <rFont val="Calibri"/>
        <family val="2"/>
        <scheme val="minor"/>
      </rPr>
      <t/>
    </r>
  </si>
  <si>
    <r>
      <t>û</t>
    </r>
    <r>
      <rPr>
        <vertAlign val="superscript"/>
        <sz val="10"/>
        <rFont val="Calibri"/>
        <family val="2"/>
        <scheme val="minor"/>
      </rPr>
      <t>6</t>
    </r>
    <r>
      <rPr>
        <sz val="11"/>
        <color theme="1"/>
        <rFont val="Calibri"/>
        <family val="2"/>
        <scheme val="minor"/>
      </rPr>
      <t/>
    </r>
  </si>
  <si>
    <r>
      <t>û</t>
    </r>
    <r>
      <rPr>
        <vertAlign val="superscript"/>
        <sz val="10"/>
        <rFont val="Calibri"/>
        <family val="2"/>
        <scheme val="minor"/>
      </rPr>
      <t>7</t>
    </r>
    <r>
      <rPr>
        <sz val="11"/>
        <color theme="1"/>
        <rFont val="Calibri"/>
        <family val="2"/>
        <scheme val="minor"/>
      </rPr>
      <t/>
    </r>
  </si>
  <si>
    <r>
      <t>û</t>
    </r>
    <r>
      <rPr>
        <vertAlign val="superscript"/>
        <sz val="12"/>
        <rFont val="Arial"/>
        <family val="2"/>
      </rPr>
      <t>1</t>
    </r>
  </si>
  <si>
    <r>
      <t>û</t>
    </r>
    <r>
      <rPr>
        <vertAlign val="superscript"/>
        <sz val="12"/>
        <rFont val="Arial"/>
        <family val="2"/>
      </rPr>
      <t>2</t>
    </r>
  </si>
  <si>
    <r>
      <t>û</t>
    </r>
    <r>
      <rPr>
        <vertAlign val="superscript"/>
        <sz val="12"/>
        <rFont val="Arial"/>
        <family val="2"/>
      </rPr>
      <t>3</t>
    </r>
  </si>
  <si>
    <r>
      <t>û</t>
    </r>
    <r>
      <rPr>
        <vertAlign val="superscript"/>
        <sz val="12"/>
        <rFont val="Arial"/>
        <family val="2"/>
      </rPr>
      <t>4</t>
    </r>
  </si>
  <si>
    <r>
      <t>û</t>
    </r>
    <r>
      <rPr>
        <vertAlign val="superscript"/>
        <sz val="12"/>
        <rFont val="Arial"/>
        <family val="2"/>
      </rPr>
      <t>5</t>
    </r>
  </si>
  <si>
    <r>
      <t>û</t>
    </r>
    <r>
      <rPr>
        <vertAlign val="superscript"/>
        <sz val="12"/>
        <rFont val="Arial"/>
        <family val="2"/>
      </rPr>
      <t>6</t>
    </r>
  </si>
  <si>
    <t>Speed of Adjustment (SOA) - SNC</t>
  </si>
  <si>
    <t>Speed of Adjustment (SOA) - SC</t>
  </si>
  <si>
    <r>
      <t>û</t>
    </r>
    <r>
      <rPr>
        <b/>
        <vertAlign val="superscript"/>
        <sz val="10"/>
        <rFont val="Calibri"/>
        <family val="2"/>
        <scheme val="minor"/>
      </rPr>
      <t>1</t>
    </r>
  </si>
  <si>
    <r>
      <t>1</t>
    </r>
    <r>
      <rPr>
        <vertAlign val="superscript"/>
        <sz val="8"/>
        <rFont val="Arial"/>
        <family val="2"/>
      </rPr>
      <t>st</t>
    </r>
  </si>
  <si>
    <r>
      <t>2</t>
    </r>
    <r>
      <rPr>
        <vertAlign val="superscript"/>
        <sz val="8"/>
        <rFont val="Arial"/>
        <family val="2"/>
      </rPr>
      <t>nd</t>
    </r>
  </si>
  <si>
    <r>
      <t xml:space="preserve">Interactive MLev </t>
    </r>
    <r>
      <rPr>
        <vertAlign val="subscript"/>
        <sz val="8"/>
        <rFont val="Arial"/>
        <family val="2"/>
      </rPr>
      <t>t-1</t>
    </r>
  </si>
  <si>
    <r>
      <t xml:space="preserve">Interactive BLev </t>
    </r>
    <r>
      <rPr>
        <vertAlign val="subscript"/>
        <sz val="8"/>
        <rFont val="Arial"/>
        <family val="2"/>
      </rPr>
      <t>t-1</t>
    </r>
  </si>
  <si>
    <t>Successful Results</t>
  </si>
  <si>
    <t>Are certain capital structure determinants – for SC and SNC firms – more important in some industries, yet unimportant elsewhere?</t>
  </si>
  <si>
    <t>Are certain capital structure determinants – for SC and SNC firms – more important in some countries, yet unimportant elsewhere?</t>
  </si>
  <si>
    <t>-0.127*</t>
  </si>
  <si>
    <t>-0.312***</t>
  </si>
  <si>
    <t>0.108***</t>
  </si>
  <si>
    <t>1.306***</t>
  </si>
  <si>
    <t>1.442***</t>
  </si>
  <si>
    <t>0.504*</t>
  </si>
  <si>
    <t>[0.361]</t>
  </si>
  <si>
    <t>[0.355]</t>
  </si>
  <si>
    <t>[0.278]</t>
  </si>
  <si>
    <t>[0.356]</t>
  </si>
  <si>
    <t>[0.470]</t>
  </si>
  <si>
    <t>[0.275]</t>
  </si>
  <si>
    <t>0.099***</t>
  </si>
  <si>
    <t>[0.328]</t>
  </si>
  <si>
    <t>0.772***</t>
  </si>
  <si>
    <t>-1.113***</t>
  </si>
  <si>
    <t>0.451**</t>
  </si>
  <si>
    <t>[0.505]</t>
  </si>
  <si>
    <t>[0.701]</t>
  </si>
  <si>
    <t>-0.157***</t>
  </si>
  <si>
    <t>0.319**</t>
  </si>
  <si>
    <t>-0.015***</t>
  </si>
  <si>
    <t>-0.730**</t>
  </si>
  <si>
    <t>-0.575***</t>
  </si>
  <si>
    <t>[0.185]</t>
  </si>
  <si>
    <t>[0.366]</t>
  </si>
  <si>
    <t>[0.190]</t>
  </si>
  <si>
    <t>0.037**</t>
  </si>
  <si>
    <t>0.201***</t>
  </si>
  <si>
    <t>[0.353]</t>
  </si>
  <si>
    <t>-1.547*</t>
  </si>
  <si>
    <t>[0.889]</t>
  </si>
  <si>
    <t>[0.781]</t>
  </si>
  <si>
    <t>[0.415]</t>
  </si>
  <si>
    <t>-0.333***</t>
  </si>
  <si>
    <t>-0.012**</t>
  </si>
  <si>
    <t>0.294***</t>
  </si>
  <si>
    <t>0.479*</t>
  </si>
  <si>
    <t>0.746**</t>
  </si>
  <si>
    <t>0.806***</t>
  </si>
  <si>
    <t>0.252*</t>
  </si>
  <si>
    <t>0.736*</t>
  </si>
  <si>
    <t>[0.160]</t>
  </si>
  <si>
    <t>[0.399]</t>
  </si>
  <si>
    <t>-0.600***</t>
  </si>
  <si>
    <t>-0.654***</t>
  </si>
  <si>
    <t>[0.159]</t>
  </si>
  <si>
    <t>[0.238]</t>
  </si>
  <si>
    <t>0.147***</t>
  </si>
  <si>
    <t>0.108**</t>
  </si>
  <si>
    <t>0.059**</t>
  </si>
  <si>
    <t>0.276***</t>
  </si>
  <si>
    <t>[0.267]</t>
  </si>
  <si>
    <t>[0.431]</t>
  </si>
  <si>
    <t>[0.357]</t>
  </si>
  <si>
    <t>[0.253]</t>
  </si>
  <si>
    <t>-0.491**</t>
  </si>
  <si>
    <t>[0.176]</t>
  </si>
  <si>
    <t>[0.209]</t>
  </si>
  <si>
    <t>-0.440***</t>
  </si>
  <si>
    <t>[0.572]</t>
  </si>
  <si>
    <t>[0.883]</t>
  </si>
  <si>
    <t>[0.255]</t>
  </si>
  <si>
    <t>pre</t>
  </si>
  <si>
    <t>crisis</t>
  </si>
  <si>
    <t>post</t>
  </si>
  <si>
    <t>2004-07</t>
  </si>
  <si>
    <t>2008-09</t>
  </si>
  <si>
    <t>2010-14</t>
  </si>
  <si>
    <t>0.383**</t>
  </si>
  <si>
    <t>[0.434]</t>
  </si>
  <si>
    <t>0.588***</t>
  </si>
  <si>
    <t>[0.220]</t>
  </si>
  <si>
    <t>[0.206]</t>
  </si>
  <si>
    <t>-0.539***</t>
  </si>
  <si>
    <t>[0.428]</t>
  </si>
  <si>
    <t>[0.215]</t>
  </si>
  <si>
    <t>pre-crisis</t>
  </si>
  <si>
    <t>post-crisis</t>
  </si>
  <si>
    <t>Table A.1: Structure of Panel Data (macro perspective)</t>
  </si>
  <si>
    <t>Table A.2: Panel Data – No. of firms per country and industry</t>
  </si>
  <si>
    <t>Table A.3: Panel Data – No. of observation per country and industry</t>
  </si>
  <si>
    <t>Table A.4: Panel Data – No. of observation per year and industry</t>
  </si>
  <si>
    <t>Table B.1: Participation Pattern of Panel Data</t>
  </si>
  <si>
    <t>Table B.2: Alternative Model Specification</t>
  </si>
  <si>
    <t>Table B.5: Endogeneity Test</t>
  </si>
  <si>
    <t>Table B.4: Auto–Serial Correlation Test</t>
  </si>
  <si>
    <t xml:space="preserve"> Panel A: Leverage Regression (Determinants)</t>
  </si>
  <si>
    <t>Table 5.6: Determinants of Leverage – Overall (pooled) regression</t>
  </si>
  <si>
    <t>Figure 5.6: Coefficient Estimates of Profitability, Time Breakdown</t>
  </si>
  <si>
    <t>Figure 5.7: Coefficient Estimates of Growth Opportunity, Time Breakdown</t>
  </si>
  <si>
    <t>Figure 5.8: Coefficient Estimates of Firm Size, Time Breakdown</t>
  </si>
  <si>
    <t>Figure 5.9: Coefficient Estimates of Tangibility, Time Breakdown</t>
  </si>
  <si>
    <t>Figure 5.10: Coefficient Estimates of Business Risk, Time Breakdown</t>
  </si>
  <si>
    <t>Figure 5.11: Coefficient Estimates of GDP growth, Time Breakdown</t>
  </si>
  <si>
    <t>Figure 5.12: Coefficient Estimates of Profitability, Country Breakdown</t>
  </si>
  <si>
    <t>Figure 5.14: Coefficient Estimates of Growth Opportunity, Country Breakdown</t>
  </si>
  <si>
    <t>Figure 5.16: Coefficient Estimates of Firm Size, Country Breakdown</t>
  </si>
  <si>
    <t>Figure 5.18: Coefficient Estimates of Tangibility, Country Breakdown</t>
  </si>
  <si>
    <t>Figure 5.20: Coefficient Estimates of Business Risk, Country Breakdown</t>
  </si>
  <si>
    <t>Figure 5.22: Coefficient Estimates of GDP growth, Country Breakdown</t>
  </si>
  <si>
    <t>Figure 5.13: Coefficient Estimates of Profitability, Industry Breakdown</t>
  </si>
  <si>
    <t>Figure 5.15: Coefficient Estimates of Growth Opportunity, Industry Breakdown</t>
  </si>
  <si>
    <t>Figure 5.17: Coefficient Estimates of Firm Size, Industry Breakdown</t>
  </si>
  <si>
    <t>Figure 5.19: Coefficient Estimates of Tangibility, Industry Breakdown</t>
  </si>
  <si>
    <t>Figure 5.21: Coefficient Estimates of Business Risk, Industry Breakdown</t>
  </si>
  <si>
    <t>Figure 5.23: Coefficient Estimates of GDP growth, Industry Breakdown</t>
  </si>
  <si>
    <t>RQ3</t>
  </si>
  <si>
    <t>RQ 2</t>
  </si>
  <si>
    <t>RQ 4</t>
  </si>
  <si>
    <t>RQ 5</t>
  </si>
  <si>
    <t>Book Leverage 2</t>
  </si>
  <si>
    <t>Market Leverage 2</t>
  </si>
  <si>
    <t>BLEV2</t>
  </si>
  <si>
    <t>MLEV2</t>
  </si>
  <si>
    <t>Total Debt / (Total Debt + Market Equity)</t>
  </si>
  <si>
    <t>Book Leverage2</t>
  </si>
  <si>
    <t>Market Leverage2</t>
  </si>
  <si>
    <t>-0.143***</t>
  </si>
  <si>
    <t>-0.540***</t>
  </si>
  <si>
    <t>-0.658***</t>
  </si>
  <si>
    <t>0.069***</t>
  </si>
  <si>
    <t>0.014***</t>
  </si>
  <si>
    <t>0.114**</t>
  </si>
  <si>
    <t>0.151***</t>
  </si>
  <si>
    <t>0.072***</t>
  </si>
  <si>
    <t>0.162***</t>
  </si>
  <si>
    <t>-0.243**</t>
  </si>
  <si>
    <t>0.001*</t>
  </si>
  <si>
    <t>0.267*</t>
  </si>
  <si>
    <t>-0.115*</t>
  </si>
  <si>
    <t>-0.293**</t>
  </si>
  <si>
    <t>-0.143**</t>
  </si>
  <si>
    <t>-0.259**</t>
  </si>
  <si>
    <t>-0.346***</t>
  </si>
  <si>
    <t>0.024*</t>
  </si>
  <si>
    <t>0.111**</t>
  </si>
  <si>
    <t>0.175*</t>
  </si>
  <si>
    <t>0.217*</t>
  </si>
  <si>
    <t>[0.234]</t>
  </si>
  <si>
    <t>-0.403***</t>
  </si>
  <si>
    <t>[0.166]</t>
  </si>
  <si>
    <t>1.138***</t>
  </si>
  <si>
    <t>0.779*</t>
  </si>
  <si>
    <t>-0.358*</t>
  </si>
  <si>
    <t>-1.443*</t>
  </si>
  <si>
    <t>[0.379]</t>
  </si>
  <si>
    <t>[0.436]</t>
  </si>
  <si>
    <t>[0.742]</t>
  </si>
  <si>
    <t>-0.307***</t>
  </si>
  <si>
    <t>-0.725***</t>
  </si>
  <si>
    <t>-0.842***</t>
  </si>
  <si>
    <t>[0.111]</t>
  </si>
  <si>
    <t>0.101**</t>
  </si>
  <si>
    <t>0.088***</t>
  </si>
  <si>
    <t>0.103**</t>
  </si>
  <si>
    <t>0.219***</t>
  </si>
  <si>
    <t>0.518***</t>
  </si>
  <si>
    <t>[0.246]</t>
  </si>
  <si>
    <t>[0.143]</t>
  </si>
  <si>
    <t>[0.957]</t>
  </si>
  <si>
    <t>[0.445]</t>
  </si>
  <si>
    <t>[0.156]</t>
  </si>
  <si>
    <t>[0.395]</t>
  </si>
  <si>
    <t>0.879**</t>
  </si>
  <si>
    <t>-1.187*</t>
  </si>
  <si>
    <t>-1.183***</t>
  </si>
  <si>
    <t>[0.588]</t>
  </si>
  <si>
    <t>[0.935]</t>
  </si>
  <si>
    <t>[0.272]</t>
  </si>
  <si>
    <t>[0.378]</t>
  </si>
  <si>
    <t>-0.149**</t>
  </si>
  <si>
    <t>-0.118*</t>
  </si>
  <si>
    <t>-0.111*</t>
  </si>
  <si>
    <t>-0.222***</t>
  </si>
  <si>
    <t>-0.112***</t>
  </si>
  <si>
    <t>0.048*</t>
  </si>
  <si>
    <t>0.030*</t>
  </si>
  <si>
    <t>-0.013*</t>
  </si>
  <si>
    <t>0.106***</t>
  </si>
  <si>
    <t>[0.153]</t>
  </si>
  <si>
    <t>-0.125***</t>
  </si>
  <si>
    <t>0.243**</t>
  </si>
  <si>
    <t>-0.003**</t>
  </si>
  <si>
    <t>-0.592**</t>
  </si>
  <si>
    <t>-0.256**</t>
  </si>
  <si>
    <t>0.263**</t>
  </si>
  <si>
    <t>[0.268]</t>
  </si>
  <si>
    <t>[0.375]</t>
  </si>
  <si>
    <t>-0.437***</t>
  </si>
  <si>
    <t>-0.674**</t>
  </si>
  <si>
    <t>-0.812***</t>
  </si>
  <si>
    <t>-0.570**</t>
  </si>
  <si>
    <t>-0.763***</t>
  </si>
  <si>
    <t>[0.304]</t>
  </si>
  <si>
    <t>[0.325]</t>
  </si>
  <si>
    <t>[0.219]</t>
  </si>
  <si>
    <t>-0.103***</t>
  </si>
  <si>
    <t>-0.192***</t>
  </si>
  <si>
    <t>-0.210***</t>
  </si>
  <si>
    <t>-0.111***</t>
  </si>
  <si>
    <t>[0.058]</t>
  </si>
  <si>
    <t>0.180**</t>
  </si>
  <si>
    <t>0.066**</t>
  </si>
  <si>
    <t>0.054***</t>
  </si>
  <si>
    <t>[0.249]</t>
  </si>
  <si>
    <t>-1.268***</t>
  </si>
  <si>
    <t>-0.964**</t>
  </si>
  <si>
    <t>[0.423]</t>
  </si>
  <si>
    <t>[0.501]</t>
  </si>
  <si>
    <t>[0.296]</t>
  </si>
  <si>
    <t>[0.400]</t>
  </si>
  <si>
    <t>-0.146*</t>
  </si>
  <si>
    <t>0.033**</t>
  </si>
  <si>
    <t>-2.191*</t>
  </si>
  <si>
    <t>[0.380]</t>
  </si>
  <si>
    <t>[1.162]</t>
  </si>
  <si>
    <t>[0.810]</t>
  </si>
  <si>
    <t>[0.456]</t>
  </si>
  <si>
    <t>[0.288]</t>
  </si>
  <si>
    <t>[0.548]</t>
  </si>
  <si>
    <t>[0.282]</t>
  </si>
  <si>
    <t>-0.323***</t>
  </si>
  <si>
    <t>-0.250**</t>
  </si>
  <si>
    <t>-0.303***</t>
  </si>
  <si>
    <t>-0.017**</t>
  </si>
  <si>
    <t>0.373**</t>
  </si>
  <si>
    <t>0.370***</t>
  </si>
  <si>
    <t>0.597***</t>
  </si>
  <si>
    <t>0.528*</t>
  </si>
  <si>
    <t>[0.202]</t>
  </si>
  <si>
    <t>[0.200]</t>
  </si>
  <si>
    <t>0.005*</t>
  </si>
  <si>
    <t>[0.346]</t>
  </si>
  <si>
    <t>[0.203]</t>
  </si>
  <si>
    <t>[0.462]</t>
  </si>
  <si>
    <t>[0.354]</t>
  </si>
  <si>
    <t>[0.386]</t>
  </si>
  <si>
    <t>[0.440]</t>
  </si>
  <si>
    <t>-0.496***</t>
  </si>
  <si>
    <t>-0.548***</t>
  </si>
  <si>
    <t>-0.537***</t>
  </si>
  <si>
    <t>-0.786**</t>
  </si>
  <si>
    <t>-0.691**</t>
  </si>
  <si>
    <t>-0.526**</t>
  </si>
  <si>
    <t>0.100**</t>
  </si>
  <si>
    <t>0.064***</t>
  </si>
  <si>
    <t>0.140***</t>
  </si>
  <si>
    <t>0.033*</t>
  </si>
  <si>
    <t>0.145**</t>
  </si>
  <si>
    <t>0.052*</t>
  </si>
  <si>
    <t>0.132*</t>
  </si>
  <si>
    <t>0.317*</t>
  </si>
  <si>
    <t>-0.398***</t>
  </si>
  <si>
    <t>0.261***</t>
  </si>
  <si>
    <t>0.235**</t>
  </si>
  <si>
    <t>0.703**</t>
  </si>
  <si>
    <t>[0.539]</t>
  </si>
  <si>
    <t>[0.313]</t>
  </si>
  <si>
    <t>-0.648**</t>
  </si>
  <si>
    <t>-1.717*</t>
  </si>
  <si>
    <t>[0.302]</t>
  </si>
  <si>
    <t>[0.374]</t>
  </si>
  <si>
    <t>[0.983]</t>
  </si>
  <si>
    <t>[0.396]</t>
  </si>
  <si>
    <t>-0.191***</t>
  </si>
  <si>
    <t>-0.178**</t>
  </si>
  <si>
    <t>-0.064*</t>
  </si>
  <si>
    <t>-0.123**</t>
  </si>
  <si>
    <t>-0.016**</t>
  </si>
  <si>
    <t>-0.008**</t>
  </si>
  <si>
    <t>-0.006**</t>
  </si>
  <si>
    <t>-0.005***</t>
  </si>
  <si>
    <t>0.157*</t>
  </si>
  <si>
    <t>0.152**</t>
  </si>
  <si>
    <t>-0.236***</t>
  </si>
  <si>
    <t>0.157**</t>
  </si>
  <si>
    <t>0.142**</t>
  </si>
  <si>
    <t>-0.381**</t>
  </si>
  <si>
    <t>-0.961***</t>
  </si>
  <si>
    <t>-0.742***</t>
  </si>
  <si>
    <t>-0.660***</t>
  </si>
  <si>
    <t>-0.291**</t>
  </si>
  <si>
    <t>-0.535*</t>
  </si>
  <si>
    <t>-0.824**</t>
  </si>
  <si>
    <t>-0.937***</t>
  </si>
  <si>
    <t>[0.279]</t>
  </si>
  <si>
    <t>[0.265]</t>
  </si>
  <si>
    <t>-0.172***</t>
  </si>
  <si>
    <t>-0.138***</t>
  </si>
  <si>
    <t>-0.142***</t>
  </si>
  <si>
    <t>-0.057*</t>
  </si>
  <si>
    <t>0.054**</t>
  </si>
  <si>
    <t>0.229**</t>
  </si>
  <si>
    <t>0.189**</t>
  </si>
  <si>
    <t>0.324**</t>
  </si>
  <si>
    <t>[0.359]</t>
  </si>
  <si>
    <t>-0.454*</t>
  </si>
  <si>
    <t>-0.443**</t>
  </si>
  <si>
    <t>0.638**</t>
  </si>
  <si>
    <t>[0.388]</t>
  </si>
  <si>
    <t>[0.546]</t>
  </si>
  <si>
    <t>-0.288*</t>
  </si>
  <si>
    <t>-0.712**</t>
  </si>
  <si>
    <t>[0.315]</t>
  </si>
  <si>
    <t>[0.285]</t>
  </si>
  <si>
    <t>[0.830]</t>
  </si>
  <si>
    <t>[1.080]</t>
  </si>
  <si>
    <t>[0.370]</t>
  </si>
  <si>
    <t>n/a</t>
  </si>
  <si>
    <t>0.717***</t>
  </si>
  <si>
    <t>[0.231]</t>
  </si>
  <si>
    <t>0.014**</t>
  </si>
  <si>
    <t>0.009***</t>
  </si>
  <si>
    <t>-0.128**</t>
  </si>
  <si>
    <t>0.598***</t>
  </si>
  <si>
    <t>0.748***</t>
  </si>
  <si>
    <t>0.022**</t>
  </si>
  <si>
    <t>[0.575]</t>
  </si>
  <si>
    <t>[0.177]</t>
  </si>
  <si>
    <t>0.010**</t>
  </si>
  <si>
    <t>0.882***</t>
  </si>
  <si>
    <t>0.782***</t>
  </si>
  <si>
    <t>[0.188]</t>
  </si>
  <si>
    <t>-0.348**</t>
  </si>
  <si>
    <t>[0.373]</t>
  </si>
  <si>
    <t>[0.205]</t>
  </si>
  <si>
    <t>[0.317]</t>
  </si>
  <si>
    <t>-0.296***</t>
  </si>
  <si>
    <t>0.035***</t>
  </si>
  <si>
    <t>-0.209**</t>
  </si>
  <si>
    <r>
      <t>û</t>
    </r>
    <r>
      <rPr>
        <vertAlign val="superscript"/>
        <sz val="10"/>
        <rFont val="Calibri"/>
        <family val="2"/>
        <scheme val="minor"/>
      </rPr>
      <t>5</t>
    </r>
  </si>
  <si>
    <t>[0.324]</t>
  </si>
  <si>
    <t>[0.243]</t>
  </si>
  <si>
    <t>0.016*</t>
  </si>
  <si>
    <t>[0.208]</t>
  </si>
  <si>
    <t>0.885***</t>
  </si>
  <si>
    <r>
      <rPr>
        <sz val="8"/>
        <rFont val="Wingdings"/>
        <charset val="2"/>
      </rPr>
      <t>û</t>
    </r>
    <r>
      <rPr>
        <sz val="8"/>
        <rFont val="Arial"/>
        <family val="2"/>
      </rPr>
      <t xml:space="preserve"> unsuccessful 1</t>
    </r>
    <r>
      <rPr>
        <vertAlign val="superscript"/>
        <sz val="8"/>
        <rFont val="Arial"/>
        <family val="2"/>
      </rPr>
      <t>st</t>
    </r>
    <r>
      <rPr>
        <sz val="8"/>
        <rFont val="Arial"/>
        <family val="2"/>
      </rPr>
      <t xml:space="preserve"> attempt</t>
    </r>
  </si>
  <si>
    <t>0.013*</t>
  </si>
  <si>
    <t>0.849***</t>
  </si>
  <si>
    <t>0.854***</t>
  </si>
  <si>
    <t>0.893***</t>
  </si>
  <si>
    <t>0.584***</t>
  </si>
  <si>
    <t>1.127***</t>
  </si>
  <si>
    <t>0.766***</t>
  </si>
  <si>
    <t>0.779***</t>
  </si>
  <si>
    <t>0.757***</t>
  </si>
  <si>
    <t>0.896***</t>
  </si>
  <si>
    <t>0.702***</t>
  </si>
  <si>
    <t>0.661***</t>
  </si>
  <si>
    <t>-0.533***</t>
  </si>
  <si>
    <t>-0.233**</t>
  </si>
  <si>
    <t>-0.349**</t>
  </si>
  <si>
    <t>-0.401**</t>
  </si>
  <si>
    <t>0.783*</t>
  </si>
  <si>
    <t>-0.208***</t>
  </si>
  <si>
    <t>[0.429]</t>
  </si>
  <si>
    <t>-0.028*</t>
  </si>
  <si>
    <t>0.023**</t>
  </si>
  <si>
    <t>-0.038**</t>
  </si>
  <si>
    <t>0.015**</t>
  </si>
  <si>
    <t>0.006*</t>
  </si>
  <si>
    <t>0.064*</t>
  </si>
  <si>
    <t>-0.048*</t>
  </si>
  <si>
    <t>0.071*</t>
  </si>
  <si>
    <t>-0.635**</t>
  </si>
  <si>
    <t>[0.284]</t>
  </si>
  <si>
    <t>[0.530]</t>
  </si>
  <si>
    <t>[0.201]</t>
  </si>
  <si>
    <t>-0.225**</t>
  </si>
  <si>
    <t>-0.277**</t>
  </si>
  <si>
    <t>-0.144**</t>
  </si>
  <si>
    <t>-0.997***</t>
  </si>
  <si>
    <t>-0.107*</t>
  </si>
  <si>
    <t>[0.193]</t>
  </si>
  <si>
    <t>0.659***</t>
  </si>
  <si>
    <t>0.517***</t>
  </si>
  <si>
    <t>0.473***</t>
  </si>
  <si>
    <t>0.272**</t>
  </si>
  <si>
    <t>0.587**</t>
  </si>
  <si>
    <t>0.297***</t>
  </si>
  <si>
    <t>0.642***</t>
  </si>
  <si>
    <t>0.468***</t>
  </si>
  <si>
    <t>0.650***</t>
  </si>
  <si>
    <t>0.709***</t>
  </si>
  <si>
    <t>0.562***</t>
  </si>
  <si>
    <t>[0.136]</t>
  </si>
  <si>
    <t>-0.141**</t>
  </si>
  <si>
    <t>-0.105*</t>
  </si>
  <si>
    <t>-0.328**</t>
  </si>
  <si>
    <t>-0.578***</t>
  </si>
  <si>
    <t>-0.242**</t>
  </si>
  <si>
    <t>-0.197**</t>
  </si>
  <si>
    <t>0.128*</t>
  </si>
  <si>
    <t>[0.274]</t>
  </si>
  <si>
    <t>-0.031***</t>
  </si>
  <si>
    <t>-0.035**</t>
  </si>
  <si>
    <t>-0.007*</t>
  </si>
  <si>
    <t>-0.032***</t>
  </si>
  <si>
    <t>-0.014***</t>
  </si>
  <si>
    <t>-0.041*</t>
  </si>
  <si>
    <t>0.088*</t>
  </si>
  <si>
    <t>-0.147***</t>
  </si>
  <si>
    <t>0.116**</t>
  </si>
  <si>
    <t>0.914***</t>
  </si>
  <si>
    <t>0.664**</t>
  </si>
  <si>
    <t>0.181*</t>
  </si>
  <si>
    <t>0.185*</t>
  </si>
  <si>
    <t>[0.352]</t>
  </si>
  <si>
    <t>[1.109]</t>
  </si>
  <si>
    <t>[0.319]</t>
  </si>
  <si>
    <t>[0.239]</t>
  </si>
  <si>
    <t>[0.364]</t>
  </si>
  <si>
    <t>[0.198]</t>
  </si>
  <si>
    <r>
      <rPr>
        <sz val="8"/>
        <rFont val="Wingdings"/>
        <charset val="2"/>
      </rPr>
      <t>û</t>
    </r>
    <r>
      <rPr>
        <sz val="8"/>
        <rFont val="Arial"/>
        <family val="2"/>
      </rPr>
      <t xml:space="preserve"> unsuccessful attempt</t>
    </r>
  </si>
  <si>
    <t>0.831***</t>
  </si>
  <si>
    <t>0.830***</t>
  </si>
  <si>
    <t>0.945***</t>
  </si>
  <si>
    <t>0.587*</t>
  </si>
  <si>
    <t>0.978***</t>
  </si>
  <si>
    <t>0.637***</t>
  </si>
  <si>
    <t>0.808***</t>
  </si>
  <si>
    <t>0.835***</t>
  </si>
  <si>
    <t>0.865***</t>
  </si>
  <si>
    <t>0.806**</t>
  </si>
  <si>
    <t>0.938***</t>
  </si>
  <si>
    <t>0.801***</t>
  </si>
  <si>
    <t>[0.318]</t>
  </si>
  <si>
    <t>[0.273]</t>
  </si>
  <si>
    <t>[0.369]</t>
  </si>
  <si>
    <t>-0.488***</t>
  </si>
  <si>
    <t>-0.345*</t>
  </si>
  <si>
    <t>-0.982***</t>
  </si>
  <si>
    <t>-0.722***</t>
  </si>
  <si>
    <t>-0.794*</t>
  </si>
  <si>
    <t>-0.430**</t>
  </si>
  <si>
    <t>-0.743***</t>
  </si>
  <si>
    <t>-0.678***</t>
  </si>
  <si>
    <t>-0.506***</t>
  </si>
  <si>
    <t>-0.311***</t>
  </si>
  <si>
    <t>[0.837]</t>
  </si>
  <si>
    <t>[0.407]</t>
  </si>
  <si>
    <t>[0.262]</t>
  </si>
  <si>
    <t>0.080***</t>
  </si>
  <si>
    <t>0.098**</t>
  </si>
  <si>
    <t>0.048**</t>
  </si>
  <si>
    <t>0.071***</t>
  </si>
  <si>
    <t>0.003**</t>
  </si>
  <si>
    <t>0.006**</t>
  </si>
  <si>
    <t>0.039***</t>
  </si>
  <si>
    <t>0.189*</t>
  </si>
  <si>
    <t>0.527**</t>
  </si>
  <si>
    <t>1.192**</t>
  </si>
  <si>
    <t>0.444***</t>
  </si>
  <si>
    <t>[0.508]</t>
  </si>
  <si>
    <t>[0.392]</t>
  </si>
  <si>
    <t>[0.553]</t>
  </si>
  <si>
    <t>[0.779]</t>
  </si>
  <si>
    <t>[0.263]</t>
  </si>
  <si>
    <t>[0.398]</t>
  </si>
  <si>
    <t>[0.552]</t>
  </si>
  <si>
    <t>[1.791]</t>
  </si>
  <si>
    <t>[0.715]</t>
  </si>
  <si>
    <t>0.002**</t>
  </si>
  <si>
    <t>-0.419***</t>
  </si>
  <si>
    <t>-0.302**</t>
  </si>
  <si>
    <t>[0.702]</t>
  </si>
  <si>
    <t>0.411***</t>
  </si>
  <si>
    <t>0.556***</t>
  </si>
  <si>
    <t>0.837***</t>
  </si>
  <si>
    <t>0.634***</t>
  </si>
  <si>
    <t>0.348**</t>
  </si>
  <si>
    <t>1.007***</t>
  </si>
  <si>
    <t>0.491*</t>
  </si>
  <si>
    <t>0.293*</t>
  </si>
  <si>
    <t>0.558***</t>
  </si>
  <si>
    <t>0.624***</t>
  </si>
  <si>
    <t>[0.204]</t>
  </si>
  <si>
    <t>[0.426]</t>
  </si>
  <si>
    <t>[0.137]</t>
  </si>
  <si>
    <t>-0.387***</t>
  </si>
  <si>
    <t>0.845*</t>
  </si>
  <si>
    <t>-0.741***</t>
  </si>
  <si>
    <t>-0.498**</t>
  </si>
  <si>
    <t>-0.326**</t>
  </si>
  <si>
    <t>-0.981***</t>
  </si>
  <si>
    <t>-0.415***</t>
  </si>
  <si>
    <t>[1.167]</t>
  </si>
  <si>
    <t>[0.479]</t>
  </si>
  <si>
    <t>[0.816]</t>
  </si>
  <si>
    <t>[0.527]</t>
  </si>
  <si>
    <t>[0.244]</t>
  </si>
  <si>
    <t>-0.247***</t>
  </si>
  <si>
    <t>-0.455**</t>
  </si>
  <si>
    <t>-0.169***</t>
  </si>
  <si>
    <t>-0.270***</t>
  </si>
  <si>
    <t>-0.170***</t>
  </si>
  <si>
    <t>-0.156**</t>
  </si>
  <si>
    <t>-0.385***</t>
  </si>
  <si>
    <t>-0.271***</t>
  </si>
  <si>
    <t>-0.176***</t>
  </si>
  <si>
    <t>-0.166***</t>
  </si>
  <si>
    <t>0.027***</t>
  </si>
  <si>
    <t>0.064**</t>
  </si>
  <si>
    <t>0.050*</t>
  </si>
  <si>
    <t>0.222**</t>
  </si>
  <si>
    <t>0.129***</t>
  </si>
  <si>
    <t>0.086*</t>
  </si>
  <si>
    <t>0.324***</t>
  </si>
  <si>
    <t>0.145***</t>
  </si>
  <si>
    <t>-0.519*</t>
  </si>
  <si>
    <t>0.868**</t>
  </si>
  <si>
    <t>-1.517*</t>
  </si>
  <si>
    <t>0.746***</t>
  </si>
  <si>
    <t>[0.406]</t>
  </si>
  <si>
    <t>[1.123]</t>
  </si>
  <si>
    <t>[1.871]</t>
  </si>
  <si>
    <t>[0.430]</t>
  </si>
  <si>
    <t>[0.250]</t>
  </si>
  <si>
    <t>[0.343]</t>
  </si>
  <si>
    <t>[0.591]</t>
  </si>
  <si>
    <t>[0.223]</t>
  </si>
  <si>
    <t>[0.217]</t>
  </si>
  <si>
    <t>[0.542]</t>
  </si>
  <si>
    <t>[0.871]</t>
  </si>
  <si>
    <t>[2.826]</t>
  </si>
  <si>
    <t>0.367**</t>
  </si>
  <si>
    <t>0.635***</t>
  </si>
  <si>
    <t>0.463***</t>
  </si>
  <si>
    <t>[0.372]</t>
  </si>
  <si>
    <r>
      <t>û</t>
    </r>
    <r>
      <rPr>
        <b/>
        <vertAlign val="superscript"/>
        <sz val="10"/>
        <rFont val="Calibri"/>
        <family val="2"/>
        <scheme val="minor"/>
      </rPr>
      <t>2</t>
    </r>
  </si>
  <si>
    <r>
      <t>û</t>
    </r>
    <r>
      <rPr>
        <b/>
        <vertAlign val="superscript"/>
        <sz val="10"/>
        <rFont val="Times New Roman"/>
        <family val="1"/>
      </rPr>
      <t>3</t>
    </r>
  </si>
  <si>
    <r>
      <t>û</t>
    </r>
    <r>
      <rPr>
        <b/>
        <vertAlign val="superscript"/>
        <sz val="10"/>
        <rFont val="Calibri"/>
        <family val="2"/>
        <scheme val="minor"/>
      </rPr>
      <t>4</t>
    </r>
  </si>
  <si>
    <r>
      <t>û</t>
    </r>
    <r>
      <rPr>
        <b/>
        <vertAlign val="superscript"/>
        <sz val="10"/>
        <rFont val="Calibri"/>
        <family val="2"/>
        <scheme val="minor"/>
      </rPr>
      <t>5</t>
    </r>
  </si>
  <si>
    <r>
      <t>û</t>
    </r>
    <r>
      <rPr>
        <b/>
        <vertAlign val="superscript"/>
        <sz val="10"/>
        <rFont val="Calibri"/>
        <family val="2"/>
        <scheme val="minor"/>
      </rPr>
      <t>6</t>
    </r>
  </si>
  <si>
    <r>
      <t>û</t>
    </r>
    <r>
      <rPr>
        <b/>
        <vertAlign val="superscript"/>
        <sz val="10"/>
        <rFont val="Calibri"/>
        <family val="2"/>
        <scheme val="minor"/>
      </rPr>
      <t>7</t>
    </r>
  </si>
  <si>
    <r>
      <t xml:space="preserve">Profitability </t>
    </r>
    <r>
      <rPr>
        <vertAlign val="subscript"/>
        <sz val="8"/>
        <rFont val="Arial"/>
        <family val="2"/>
      </rPr>
      <t>t</t>
    </r>
  </si>
  <si>
    <r>
      <t>Growth Opportunity</t>
    </r>
    <r>
      <rPr>
        <vertAlign val="subscript"/>
        <sz val="8"/>
        <rFont val="Arial"/>
        <family val="2"/>
      </rPr>
      <t xml:space="preserve"> t</t>
    </r>
  </si>
  <si>
    <r>
      <t xml:space="preserve">Firm Size </t>
    </r>
    <r>
      <rPr>
        <vertAlign val="subscript"/>
        <sz val="8"/>
        <rFont val="Arial"/>
        <family val="2"/>
      </rPr>
      <t>t</t>
    </r>
  </si>
  <si>
    <r>
      <t>Tangibility</t>
    </r>
    <r>
      <rPr>
        <vertAlign val="subscript"/>
        <sz val="8"/>
        <rFont val="Arial"/>
        <family val="2"/>
      </rPr>
      <t xml:space="preserve"> t</t>
    </r>
  </si>
  <si>
    <r>
      <t>Business Risk</t>
    </r>
    <r>
      <rPr>
        <vertAlign val="subscript"/>
        <sz val="8"/>
        <rFont val="Arial"/>
        <family val="2"/>
      </rPr>
      <t xml:space="preserve"> t</t>
    </r>
  </si>
  <si>
    <r>
      <t>GDP growth</t>
    </r>
    <r>
      <rPr>
        <vertAlign val="subscript"/>
        <sz val="8"/>
        <rFont val="Arial"/>
        <family val="2"/>
      </rPr>
      <t xml:space="preserve"> t</t>
    </r>
  </si>
  <si>
    <t>676.721***</t>
  </si>
  <si>
    <t>270.049***</t>
  </si>
  <si>
    <t>72.314***</t>
  </si>
  <si>
    <t>83.933***</t>
  </si>
  <si>
    <t>286.094***</t>
  </si>
  <si>
    <t>107.302***</t>
  </si>
  <si>
    <t>84.201***</t>
  </si>
  <si>
    <t>75.584***</t>
  </si>
  <si>
    <t>84.207***</t>
  </si>
  <si>
    <t>98.613***</t>
  </si>
  <si>
    <t>367.885***</t>
  </si>
  <si>
    <t>158.006***</t>
  </si>
  <si>
    <t>80.993***</t>
  </si>
  <si>
    <t>28.929***</t>
  </si>
  <si>
    <t>146.197***</t>
  </si>
  <si>
    <t>532.916***</t>
  </si>
  <si>
    <t>240.011***</t>
  </si>
  <si>
    <t>94.797***</t>
  </si>
  <si>
    <t>34.711***</t>
  </si>
  <si>
    <t>225.941***</t>
  </si>
  <si>
    <t>16.087***</t>
  </si>
  <si>
    <t>17.952***</t>
  </si>
  <si>
    <t>16.343***</t>
  </si>
  <si>
    <t>58.029***</t>
  </si>
  <si>
    <t>41.389***</t>
  </si>
  <si>
    <t>300.109***</t>
  </si>
  <si>
    <t>73.971***</t>
  </si>
  <si>
    <t>8.564***</t>
  </si>
  <si>
    <t>77.255***</t>
  </si>
  <si>
    <t>123.598***</t>
  </si>
  <si>
    <t>2004–2014</t>
  </si>
  <si>
    <t>Table A.5: Panel Data – No. of observation per dependent and independent variable</t>
  </si>
  <si>
    <r>
      <t>Total Debt / (Total Debt + Book Equity</t>
    </r>
    <r>
      <rPr>
        <vertAlign val="superscript"/>
        <sz val="9"/>
        <color rgb="FF000000"/>
        <rFont val="Arial"/>
        <family val="2"/>
      </rPr>
      <t>a</t>
    </r>
    <r>
      <rPr>
        <sz val="9"/>
        <color rgb="FF000000"/>
        <rFont val="Arial"/>
        <family val="2"/>
      </rPr>
      <t>)</t>
    </r>
  </si>
  <si>
    <r>
      <t>a</t>
    </r>
    <r>
      <rPr>
        <sz val="8"/>
        <color rgb="FF000000"/>
        <rFont val="Arial"/>
        <family val="2"/>
      </rPr>
      <t xml:space="preserve"> whereby, Book Equity = Total Assets - Total Liabilities - Preferred Stocks + Deferred Taxes</t>
    </r>
  </si>
  <si>
    <t>Table E.1: Dependent Variables Book and Market Value of Leverage</t>
  </si>
  <si>
    <t>Figure ‎6.1: Target versus Actual Leverage Ratio (SC)</t>
  </si>
  <si>
    <t>Figure ‎6.2: Target versus Actual Leverage Ratio (SNC)</t>
  </si>
  <si>
    <t xml:space="preserve"> Panel B: Robustness Test I</t>
  </si>
  <si>
    <t>Panel C: Pecking Order (Direct Measure)</t>
  </si>
  <si>
    <t>SC (proposed)</t>
  </si>
  <si>
    <t>SC sample</t>
  </si>
  <si>
    <t>Steps</t>
  </si>
  <si>
    <t>i.</t>
  </si>
  <si>
    <r>
      <t>DJIMI constituent list retrieved from Datastream as of March 2015.</t>
    </r>
    <r>
      <rPr>
        <vertAlign val="superscript"/>
        <sz val="10"/>
        <color theme="1"/>
        <rFont val="Arial"/>
        <family val="2"/>
      </rPr>
      <t>1</t>
    </r>
  </si>
  <si>
    <t>ii.</t>
  </si>
  <si>
    <r>
      <t>Firms operating in the US, UK, CA, JP, SK, TW and IN selected.</t>
    </r>
    <r>
      <rPr>
        <vertAlign val="superscript"/>
        <sz val="10"/>
        <color theme="1"/>
        <rFont val="Arial"/>
        <family val="2"/>
      </rPr>
      <t>2</t>
    </r>
  </si>
  <si>
    <t>iii.</t>
  </si>
  <si>
    <r>
      <t>ICB Subsector assigned.</t>
    </r>
    <r>
      <rPr>
        <vertAlign val="superscript"/>
        <sz val="10"/>
        <color theme="1"/>
        <rFont val="Arial"/>
        <family val="2"/>
      </rPr>
      <t>3</t>
    </r>
  </si>
  <si>
    <t>iv.</t>
  </si>
  <si>
    <r>
      <t>Cleansing activities applied.</t>
    </r>
    <r>
      <rPr>
        <vertAlign val="superscript"/>
        <sz val="10"/>
        <color theme="1"/>
        <rFont val="Arial"/>
        <family val="2"/>
      </rPr>
      <t>4</t>
    </r>
  </si>
  <si>
    <t>v.</t>
  </si>
  <si>
    <r>
      <t>Minimum requirement of US$1 Billion market capitalization applied.</t>
    </r>
    <r>
      <rPr>
        <vertAlign val="superscript"/>
        <sz val="10"/>
        <color theme="1"/>
        <rFont val="Arial"/>
        <family val="2"/>
      </rPr>
      <t>5</t>
    </r>
  </si>
  <si>
    <t>vi.</t>
  </si>
  <si>
    <t>vii.</t>
  </si>
  <si>
    <r>
      <t>Excluded firms with missing or error data.</t>
    </r>
    <r>
      <rPr>
        <vertAlign val="superscript"/>
        <sz val="10"/>
        <color theme="1"/>
        <rFont val="Arial"/>
        <family val="2"/>
      </rPr>
      <t>7</t>
    </r>
  </si>
  <si>
    <t>SNC sample</t>
  </si>
  <si>
    <t>viii.</t>
  </si>
  <si>
    <t>ix.</t>
  </si>
  <si>
    <t>x.</t>
  </si>
  <si>
    <t>xi.</t>
  </si>
  <si>
    <t>xii.</t>
  </si>
  <si>
    <t>xiii.</t>
  </si>
  <si>
    <t>Table 6.5: Identification of SC (proposed) sample</t>
  </si>
  <si>
    <t>0.238***</t>
  </si>
  <si>
    <t>0.223***</t>
  </si>
  <si>
    <t>Pecking Order (Direct Measure)</t>
  </si>
  <si>
    <t xml:space="preserve">Code: 1, 2, …, 267 </t>
  </si>
  <si>
    <t>11111111111</t>
  </si>
  <si>
    <t xml:space="preserve">    111</t>
  </si>
  <si>
    <t xml:space="preserve">    1111111</t>
  </si>
  <si>
    <t xml:space="preserve">    1111</t>
  </si>
  <si>
    <t>Shari'ah Compliant (Proposed)</t>
  </si>
  <si>
    <t>Shari'ah Compliant (proposed)</t>
  </si>
  <si>
    <t>Code: 268, 269, …, 1391</t>
  </si>
  <si>
    <t xml:space="preserve">1111111111 </t>
  </si>
  <si>
    <t>F(1, 1405)</t>
  </si>
  <si>
    <t>F(1, 644)</t>
  </si>
  <si>
    <t>F(1, 76)</t>
  </si>
  <si>
    <t>F(1, 142)</t>
  </si>
  <si>
    <t>F(1, 399)</t>
  </si>
  <si>
    <t>F(1, 246)</t>
  </si>
  <si>
    <t>F(1, 171)</t>
  </si>
  <si>
    <t>F(1, 220)</t>
  </si>
  <si>
    <t>15.694***</t>
  </si>
  <si>
    <t>0.0001</t>
  </si>
  <si>
    <t>5.951**</t>
  </si>
  <si>
    <t>0.015</t>
  </si>
  <si>
    <t>5.118**</t>
  </si>
  <si>
    <t>5.113**</t>
  </si>
  <si>
    <t>0.0257</t>
  </si>
  <si>
    <t>0.049</t>
  </si>
  <si>
    <t>0.048</t>
  </si>
  <si>
    <t>0.8256</t>
  </si>
  <si>
    <t>0.8268</t>
  </si>
  <si>
    <t>3.902**</t>
  </si>
  <si>
    <t>3.904**</t>
  </si>
  <si>
    <t>0.0491</t>
  </si>
  <si>
    <t>1.017</t>
  </si>
  <si>
    <t>1.019</t>
  </si>
  <si>
    <t>0.3162</t>
  </si>
  <si>
    <t>0.3157</t>
  </si>
  <si>
    <t>3.68*</t>
  </si>
  <si>
    <t>3.688*</t>
  </si>
  <si>
    <t>0.0591</t>
  </si>
  <si>
    <t>0.0588</t>
  </si>
  <si>
    <t>4.502**</t>
  </si>
  <si>
    <t>4.507**</t>
  </si>
  <si>
    <t>0.0364</t>
  </si>
  <si>
    <t>0.0362</t>
  </si>
  <si>
    <t>5.575**</t>
  </si>
  <si>
    <t>5.585**</t>
  </si>
  <si>
    <t>0.0202</t>
  </si>
  <si>
    <t>0.0201</t>
  </si>
  <si>
    <t>3.569*</t>
  </si>
  <si>
    <t>3.57*</t>
  </si>
  <si>
    <t>0.0609</t>
  </si>
  <si>
    <t>4.283**</t>
  </si>
  <si>
    <t>4.276**</t>
  </si>
  <si>
    <t>0.0391</t>
  </si>
  <si>
    <t>0.0393</t>
  </si>
  <si>
    <t>0.435</t>
  </si>
  <si>
    <t>0.5102</t>
  </si>
  <si>
    <t>0.51</t>
  </si>
  <si>
    <t>3.138*</t>
  </si>
  <si>
    <t>3.139*</t>
  </si>
  <si>
    <t>0.0783</t>
  </si>
  <si>
    <t>0.0782</t>
  </si>
  <si>
    <t>3.047*</t>
  </si>
  <si>
    <t>3.048*</t>
  </si>
  <si>
    <t>0.0834</t>
  </si>
  <si>
    <t>0.0833</t>
  </si>
  <si>
    <t>19.325***</t>
  </si>
  <si>
    <t>19.335***</t>
  </si>
  <si>
    <t>15.690***</t>
  </si>
  <si>
    <t>5.950**</t>
  </si>
  <si>
    <t xml:space="preserve">F(  1,  637) </t>
  </si>
  <si>
    <t xml:space="preserve">F(  1, 108) </t>
  </si>
  <si>
    <t xml:space="preserve">F(  1, 73) </t>
  </si>
  <si>
    <t xml:space="preserve">F(  1, 314) </t>
  </si>
  <si>
    <t xml:space="preserve">F(  1, 84) </t>
  </si>
  <si>
    <t xml:space="preserve">F(  1, 69) </t>
  </si>
  <si>
    <t xml:space="preserve">F(  1, 99) </t>
  </si>
  <si>
    <t xml:space="preserve">F(  1, 98) </t>
  </si>
  <si>
    <t xml:space="preserve">F(  1, 141) </t>
  </si>
  <si>
    <t xml:space="preserve">F(  1, 396) </t>
  </si>
  <si>
    <t xml:space="preserve">F(  1, 246) </t>
  </si>
  <si>
    <t xml:space="preserve">F(  1, 163) </t>
  </si>
  <si>
    <t xml:space="preserve">F(  1, 121) </t>
  </si>
  <si>
    <t xml:space="preserve">F(  1, 219) </t>
  </si>
  <si>
    <t xml:space="preserve">F(  1, 1390) </t>
  </si>
  <si>
    <t>24.726***</t>
  </si>
  <si>
    <t>9.502***</t>
  </si>
  <si>
    <t>5.251**</t>
  </si>
  <si>
    <t>0.139</t>
  </si>
  <si>
    <t>5.686**</t>
  </si>
  <si>
    <t>0.119</t>
  </si>
  <si>
    <t>7.687***</t>
  </si>
  <si>
    <t>1.057</t>
  </si>
  <si>
    <t>3.979**</t>
  </si>
  <si>
    <t>1.652</t>
  </si>
  <si>
    <t>5.55**</t>
  </si>
  <si>
    <t>1.672</t>
  </si>
  <si>
    <t>8.765***</t>
  </si>
  <si>
    <t>2.259</t>
  </si>
  <si>
    <t>21.421***</t>
  </si>
  <si>
    <t>24.716***</t>
  </si>
  <si>
    <t>9.497***</t>
  </si>
  <si>
    <t>5.246**</t>
  </si>
  <si>
    <t>0.137</t>
  </si>
  <si>
    <t>5.69**</t>
  </si>
  <si>
    <t>7.697***</t>
  </si>
  <si>
    <t>1.059</t>
  </si>
  <si>
    <t>3.989**</t>
  </si>
  <si>
    <t>1.653</t>
  </si>
  <si>
    <t>5.543**</t>
  </si>
  <si>
    <t>8.764***</t>
  </si>
  <si>
    <t>2.258</t>
  </si>
  <si>
    <t>21.434***</t>
  </si>
  <si>
    <t>0.721***</t>
  </si>
  <si>
    <t>0.732***</t>
  </si>
  <si>
    <t>0.644***</t>
  </si>
  <si>
    <t>0.804***</t>
  </si>
  <si>
    <t>0.838***</t>
  </si>
  <si>
    <t>0.653***</t>
  </si>
  <si>
    <t>0.731***</t>
  </si>
  <si>
    <t>0.680***</t>
  </si>
  <si>
    <t>0.722***</t>
  </si>
  <si>
    <t>-0.442***</t>
  </si>
  <si>
    <t>-0.504***</t>
  </si>
  <si>
    <t>-0.377***</t>
  </si>
  <si>
    <t>-0.325***</t>
  </si>
  <si>
    <t>-0.297***</t>
  </si>
  <si>
    <t>-0.334***</t>
  </si>
  <si>
    <t>-0.467***</t>
  </si>
  <si>
    <t>-0.237***</t>
  </si>
  <si>
    <t>-0.549***</t>
  </si>
  <si>
    <t>-0.010*</t>
  </si>
  <si>
    <t>0.279***</t>
  </si>
  <si>
    <t>0.344***</t>
  </si>
  <si>
    <t>0.268***</t>
  </si>
  <si>
    <t>0.356***</t>
  </si>
  <si>
    <t>0.196***</t>
  </si>
  <si>
    <t>0.214***</t>
  </si>
  <si>
    <t>0.283***</t>
  </si>
  <si>
    <t>0.347***</t>
  </si>
  <si>
    <t>0.252***</t>
  </si>
  <si>
    <t>0.269***</t>
  </si>
  <si>
    <t>0.364***</t>
  </si>
  <si>
    <t>0.320***</t>
  </si>
  <si>
    <t>0.278***</t>
  </si>
  <si>
    <t>0.415***</t>
  </si>
  <si>
    <t>0.504***</t>
  </si>
  <si>
    <t>0.325***</t>
  </si>
  <si>
    <t>0.296***</t>
  </si>
  <si>
    <t>0.334***</t>
  </si>
  <si>
    <t>0.387***</t>
  </si>
  <si>
    <t>0.403***</t>
  </si>
  <si>
    <t>0.345***</t>
  </si>
  <si>
    <t>0.010*</t>
  </si>
  <si>
    <t>0.306**</t>
  </si>
  <si>
    <t>0.214**</t>
  </si>
  <si>
    <t>0.228*</t>
  </si>
  <si>
    <t>0.268**</t>
  </si>
  <si>
    <t>0.438*</t>
  </si>
  <si>
    <t>0.42*</t>
  </si>
  <si>
    <t>0.54*</t>
  </si>
  <si>
    <t>0.319*</t>
  </si>
  <si>
    <t>0.281*</t>
  </si>
  <si>
    <t>0.344*</t>
  </si>
  <si>
    <t>0.539*</t>
  </si>
  <si>
    <t>0.233**</t>
  </si>
  <si>
    <t>0.335*</t>
  </si>
  <si>
    <t>0.173*</t>
  </si>
  <si>
    <t>[0.06]</t>
  </si>
  <si>
    <t>0.694**</t>
  </si>
  <si>
    <t>0.786**</t>
  </si>
  <si>
    <t>0.772*</t>
  </si>
  <si>
    <t>0.732**</t>
  </si>
  <si>
    <t>0.521*</t>
  </si>
  <si>
    <t>0.562*</t>
  </si>
  <si>
    <t>0.58*</t>
  </si>
  <si>
    <t>0.46*</t>
  </si>
  <si>
    <t>0.681*</t>
  </si>
  <si>
    <t>0.719*</t>
  </si>
  <si>
    <t>0.656*</t>
  </si>
  <si>
    <t>0.461*</t>
  </si>
  <si>
    <t>0.767**</t>
  </si>
  <si>
    <t>0.665*</t>
  </si>
  <si>
    <t>0.827*</t>
  </si>
  <si>
    <t>SNC (proposed)</t>
  </si>
  <si>
    <t>Shari'ah Non-Compliant (Proposed)</t>
  </si>
  <si>
    <t>Shari'ah Non-Compliant (proposed)</t>
  </si>
  <si>
    <t>Table ‎6.7: Pecking Order Estimation Results (Consolidated) – SC/SNC (proposed)</t>
  </si>
  <si>
    <t>Table 6.6: Means of Debt/Equity Issues and Financial Deficit – SC/SNC (proposed)</t>
  </si>
  <si>
    <t>0.420*</t>
  </si>
  <si>
    <t>0.540*</t>
  </si>
  <si>
    <t>0.580*</t>
  </si>
  <si>
    <t>0.460*</t>
  </si>
  <si>
    <t>sc</t>
  </si>
  <si>
    <t>Arif and Mai</t>
  </si>
  <si>
    <t>Rahim et al.</t>
  </si>
  <si>
    <t>Akinsomi et al.</t>
  </si>
  <si>
    <t>Alnori and Alqahtani</t>
  </si>
  <si>
    <t>Mai</t>
  </si>
  <si>
    <t>Sahudin et al.</t>
  </si>
  <si>
    <t>Thabet and Henefah</t>
  </si>
  <si>
    <t>Indonesia</t>
  </si>
  <si>
    <t>GCC</t>
  </si>
  <si>
    <t>Saudi Arabia</t>
  </si>
  <si>
    <t>Cross-Section RE</t>
  </si>
  <si>
    <t>CrossSection RE</t>
  </si>
  <si>
    <t>ShyamSunder and Myers</t>
  </si>
  <si>
    <t>MacKieMason</t>
  </si>
  <si>
    <t>Germany, French</t>
  </si>
  <si>
    <t>Hanousek and Shamshur</t>
  </si>
  <si>
    <t>Dynamic Threshold</t>
  </si>
  <si>
    <t>P, T*,IP</t>
  </si>
  <si>
    <t>T, IP</t>
  </si>
  <si>
    <t>T,IP</t>
  </si>
  <si>
    <t>P,IP</t>
  </si>
  <si>
    <t>P, T* ,IP</t>
  </si>
  <si>
    <t>H.3a</t>
  </si>
  <si>
    <t>H.3b</t>
  </si>
  <si>
    <t>H.4a</t>
  </si>
  <si>
    <t>H.4b</t>
  </si>
  <si>
    <t>A significant negative relationship between firm size and leverage is expected for SC companies.</t>
  </si>
  <si>
    <t>A significant positive relationship between firm size and leverage is expected for SNC companies.</t>
  </si>
  <si>
    <t>A significant negative relationship between tangibility and leverage is expected for SC companies.</t>
  </si>
  <si>
    <t>A significant positive relationship between tangibility and leverage is expected for SNC companies.</t>
  </si>
  <si>
    <t>IPOM</t>
  </si>
  <si>
    <t>IPOM = Islamic Pecking Order Model</t>
  </si>
  <si>
    <t>(T)</t>
  </si>
  <si>
    <t>(P)</t>
  </si>
  <si>
    <t>(IP)</t>
  </si>
  <si>
    <t>Pecking Order Model (Islamic)</t>
  </si>
  <si>
    <t>Panel D: Consolidated Results (by Capital Structure Theory/Model)</t>
  </si>
  <si>
    <t>Panel B: Reliable(Core) Leverage Determinants</t>
  </si>
  <si>
    <t>Panel E: Number of Matching Capital Structure Theories/Model</t>
  </si>
  <si>
    <t>Panel F: Explanatory Power of the Capital Structure Theories/Model</t>
  </si>
  <si>
    <r>
      <t xml:space="preserve">ü
û
</t>
    </r>
    <r>
      <rPr>
        <b/>
        <sz val="8"/>
        <rFont val="Arial"/>
        <family val="2"/>
      </rPr>
      <t>–
(-/+)</t>
    </r>
  </si>
  <si>
    <r>
      <t>û</t>
    </r>
    <r>
      <rPr>
        <b/>
        <sz val="8"/>
        <rFont val="Arial"/>
        <family val="2"/>
      </rPr>
      <t xml:space="preserve">
</t>
    </r>
    <r>
      <rPr>
        <sz val="6"/>
        <rFont val="Arial"/>
        <family val="2"/>
      </rPr>
      <t>(+)</t>
    </r>
  </si>
  <si>
    <r>
      <t xml:space="preserve">–
</t>
    </r>
    <r>
      <rPr>
        <sz val="6"/>
        <rFont val="Arial"/>
        <family val="2"/>
      </rPr>
      <t>(-)</t>
    </r>
  </si>
  <si>
    <r>
      <t xml:space="preserve">–
</t>
    </r>
    <r>
      <rPr>
        <sz val="6"/>
        <rFont val="Arial"/>
        <family val="2"/>
      </rPr>
      <t>(+)</t>
    </r>
  </si>
  <si>
    <r>
      <t>ü</t>
    </r>
    <r>
      <rPr>
        <b/>
        <sz val="8"/>
        <rFont val="Arial"/>
        <family val="2"/>
      </rPr>
      <t xml:space="preserve">
</t>
    </r>
    <r>
      <rPr>
        <sz val="6"/>
        <rFont val="Arial"/>
        <family val="2"/>
      </rPr>
      <t>(+)</t>
    </r>
  </si>
  <si>
    <r>
      <t xml:space="preserve">û
</t>
    </r>
    <r>
      <rPr>
        <sz val="6"/>
        <rFont val="Arial"/>
        <family val="2"/>
      </rPr>
      <t>(+)</t>
    </r>
  </si>
  <si>
    <r>
      <t xml:space="preserve">ü
</t>
    </r>
    <r>
      <rPr>
        <sz val="6"/>
        <color rgb="FF000000"/>
        <rFont val="Arial"/>
        <family val="2"/>
      </rPr>
      <t>(-)</t>
    </r>
  </si>
  <si>
    <t>Hypothesis confirmed
Hypothesis rejected
Regression result: insignificant
Uniformity (Coefficient Sign and significance)</t>
  </si>
  <si>
    <t>Tax Incentives</t>
  </si>
  <si>
    <t>Rationale</t>
  </si>
  <si>
    <t>Interest</t>
  </si>
  <si>
    <t>Dividend</t>
  </si>
  <si>
    <t>Debt</t>
  </si>
  <si>
    <t>Equity</t>
  </si>
  <si>
    <t>Hybrid</t>
  </si>
  <si>
    <t>Trade-Off</t>
  </si>
  <si>
    <t>more</t>
  </si>
  <si>
    <t>less</t>
  </si>
  <si>
    <t>most</t>
  </si>
  <si>
    <t>Pecking Order</t>
  </si>
  <si>
    <t xml:space="preserve">Are certain capital structure determinants only temporarily important in SC and SNC firms' leverage decisions, or do they exhibit a consistent impact over time? </t>
  </si>
  <si>
    <t>Are certain capital structure determinants, for SC and SNC  firms, more important in some industries, yet unimportant elsewhere?</t>
  </si>
  <si>
    <t>Are certain capital structure determinants, for SC and SNC  firms, more important in some countries, yet unimportant elsewhere?</t>
  </si>
  <si>
    <r>
      <t>1</t>
    </r>
    <r>
      <rPr>
        <sz val="10"/>
        <color theme="1"/>
        <rFont val="Arial"/>
        <family val="2"/>
      </rPr>
      <t xml:space="preserve"> Until Q1-2015, the DJIMI constituent list was freely available; however, with limitations showing only those who passed</t>
    </r>
    <r>
      <rPr>
        <i/>
        <sz val="10"/>
        <color theme="1"/>
        <rFont val="Arial"/>
        <family val="2"/>
      </rPr>
      <t xml:space="preserve"> the last Shari’ah screening cycle</t>
    </r>
    <r>
      <rPr>
        <sz val="10"/>
        <color theme="1"/>
        <rFont val="Arial"/>
        <family val="2"/>
      </rPr>
      <t>, i.e., without the historical data (i.e., tracking list). Since Q2-2015, the proprietary DJIMI constituent list, maintained by S&amp;P and Dow Jones, are no more publicly (i.e., free-of-charge) available.</t>
    </r>
  </si>
  <si>
    <r>
      <t>6</t>
    </r>
    <r>
      <rPr>
        <sz val="10"/>
        <color theme="1"/>
        <rFont val="Arial"/>
        <family val="2"/>
      </rPr>
      <t xml:space="preserve"> We calculated all screening ratios, i.e., Total Debt, Cash and Interest-Bearing Securities, and Accounts Receivables with the data taken from firms’ financial statements (fiscal year) (see Table 3.1). We have divided each ratio by a </t>
    </r>
    <r>
      <rPr>
        <i/>
        <sz val="10"/>
        <color theme="1"/>
        <rFont val="Arial"/>
        <family val="2"/>
      </rPr>
      <t>2–year average Market Capitalization</t>
    </r>
    <r>
      <rPr>
        <sz val="10"/>
        <color theme="1"/>
        <rFont val="Arial"/>
        <family val="2"/>
      </rPr>
      <t xml:space="preserve"> (fiscal year) for simplicity purposes.</t>
    </r>
  </si>
  <si>
    <r>
      <t>9</t>
    </r>
    <r>
      <rPr>
        <sz val="10"/>
        <color theme="1"/>
        <rFont val="Arial"/>
        <family val="2"/>
      </rPr>
      <t xml:space="preserve"> Since DJIMI requires that if one of the criteria (e.g., any financial ratio) is violated, it is sufficient to disqualify from being SC. Consequently, we only controlled for the leverage ratio.</t>
    </r>
  </si>
  <si>
    <t>The broadest definition of stock leverage is a proxy for what is left for shareholders in case of liquidation.</t>
  </si>
  <si>
    <t>Not a good indication of whether the firm is at risk of default in the near future. May overstate the amount of leverage since Total Liabilities include items like Accounts Payable, etc.</t>
  </si>
  <si>
    <t>It is still affected by factors that have nothing to do with financing, e.g., assets held against pension liabilities.</t>
  </si>
  <si>
    <t>see con of EBIT / Interest Expense</t>
  </si>
  <si>
    <r>
      <t>DJIMI financial criteria, with consecutiveness of a minimum of three years.</t>
    </r>
    <r>
      <rPr>
        <vertAlign val="superscript"/>
        <sz val="10"/>
        <color theme="1"/>
        <rFont val="Arial"/>
        <family val="2"/>
      </rPr>
      <t>6</t>
    </r>
  </si>
  <si>
    <r>
      <t>Leverage ratio &gt; 33%, with consecutiveness of a minimum of three years.</t>
    </r>
    <r>
      <rPr>
        <vertAlign val="superscript"/>
        <sz val="10"/>
        <color theme="1"/>
        <rFont val="Arial"/>
        <family val="2"/>
      </rPr>
      <t>9</t>
    </r>
  </si>
  <si>
    <t>Results</t>
  </si>
  <si>
    <t>Table 4.6: Academic Studies Overview - Leverage and Size</t>
  </si>
  <si>
    <t>Table 4.5: Academic Studies Overview - Leverage and Growth</t>
  </si>
  <si>
    <t>Table 4.4: Academic Studies Overview - Leverage and Profitability</t>
  </si>
  <si>
    <t>Table 4.7: Academic Studies Overview - Leverage and Tangibility</t>
  </si>
  <si>
    <t>Table 4.10: Firm-specific and macroeconomic determinants (Independent Variables)</t>
  </si>
  <si>
    <t>Table 4.9: Academic Studies Overview - Leverage and GDP growth</t>
  </si>
  <si>
    <t>Table 4.8: Academic Studies Overview - Leverage and Risk</t>
  </si>
  <si>
    <r>
      <t>* whereby, Non-Interest-Bearing Debt = (Total Liabilities - Total Debt</t>
    </r>
    <r>
      <rPr>
        <i/>
        <vertAlign val="superscript"/>
        <sz val="8"/>
        <rFont val="Arial"/>
        <family val="2"/>
      </rPr>
      <t>**</t>
    </r>
    <r>
      <rPr>
        <i/>
        <sz val="8"/>
        <rFont val="Arial"/>
        <family val="2"/>
      </rPr>
      <t>) / Total Assets</t>
    </r>
    <r>
      <rPr>
        <i/>
        <vertAlign val="superscript"/>
        <sz val="8"/>
        <rFont val="Arial"/>
        <family val="2"/>
      </rPr>
      <t xml:space="preserve">
</t>
    </r>
    <r>
      <rPr>
        <i/>
        <sz val="8"/>
        <rFont val="Arial"/>
        <family val="2"/>
      </rPr>
      <t>** whereby, Total Debt = Short-Term Debt + Long-Term Debt (all interest-bearing debt)</t>
    </r>
  </si>
  <si>
    <t>SC (proposed) sample</t>
  </si>
  <si>
    <t>SNC (proposed) sample</t>
  </si>
  <si>
    <t>SC firm sample</t>
  </si>
  <si>
    <r>
      <t>Remaining non-compliant firms (</t>
    </r>
    <r>
      <rPr>
        <sz val="8"/>
        <color theme="1"/>
        <rFont val="Arial"/>
        <family val="2"/>
      </rPr>
      <t>791-267 = 524</t>
    </r>
    <r>
      <rPr>
        <sz val="10"/>
        <color theme="1"/>
        <rFont val="Arial"/>
        <family val="2"/>
      </rPr>
      <t xml:space="preserve">) + SNC firm sample </t>
    </r>
    <r>
      <rPr>
        <sz val="8"/>
        <color theme="1"/>
        <rFont val="Arial"/>
        <family val="2"/>
      </rPr>
      <t>615</t>
    </r>
  </si>
  <si>
    <t>Table C.8: Variance Inflation Factors</t>
  </si>
  <si>
    <t>Table C.9: Beta Coefficient Test</t>
  </si>
  <si>
    <r>
      <t xml:space="preserve">Table C.5: Descriptive – </t>
    </r>
    <r>
      <rPr>
        <b/>
        <i/>
        <sz val="10"/>
        <color theme="1"/>
        <rFont val="Arial"/>
        <family val="2"/>
      </rPr>
      <t>Country</t>
    </r>
    <r>
      <rPr>
        <b/>
        <sz val="10"/>
        <color theme="1"/>
        <rFont val="Arial"/>
        <family val="2"/>
      </rPr>
      <t xml:space="preserve"> and </t>
    </r>
    <r>
      <rPr>
        <b/>
        <i/>
        <sz val="10"/>
        <color theme="1"/>
        <rFont val="Arial"/>
        <family val="2"/>
      </rPr>
      <t>Industry</t>
    </r>
    <r>
      <rPr>
        <b/>
        <sz val="10"/>
        <color theme="1"/>
        <rFont val="Arial"/>
        <family val="2"/>
      </rPr>
      <t xml:space="preserve"> Equity Ratio</t>
    </r>
  </si>
  <si>
    <r>
      <t xml:space="preserve">Table C.4: Descriptive – </t>
    </r>
    <r>
      <rPr>
        <b/>
        <i/>
        <sz val="10"/>
        <color theme="1"/>
        <rFont val="Arial"/>
        <family val="2"/>
      </rPr>
      <t>Country</t>
    </r>
    <r>
      <rPr>
        <b/>
        <sz val="10"/>
        <color theme="1"/>
        <rFont val="Arial"/>
        <family val="2"/>
      </rPr>
      <t xml:space="preserve"> and </t>
    </r>
    <r>
      <rPr>
        <b/>
        <i/>
        <sz val="10"/>
        <color theme="1"/>
        <rFont val="Arial"/>
        <family val="2"/>
      </rPr>
      <t>Industry</t>
    </r>
    <r>
      <rPr>
        <b/>
        <sz val="10"/>
        <color theme="1"/>
        <rFont val="Arial"/>
        <family val="2"/>
      </rPr>
      <t xml:space="preserve"> Leverage Ratio</t>
    </r>
  </si>
  <si>
    <r>
      <t xml:space="preserve">Table 6.1: Speed of Adjustment (Dynamic TOT) – </t>
    </r>
    <r>
      <rPr>
        <b/>
        <i/>
        <sz val="8"/>
        <rFont val="Arial"/>
        <family val="2"/>
      </rPr>
      <t>Overall (pooled)</t>
    </r>
    <r>
      <rPr>
        <b/>
        <sz val="8"/>
        <rFont val="Arial"/>
        <family val="2"/>
      </rPr>
      <t xml:space="preserve">, </t>
    </r>
    <r>
      <rPr>
        <b/>
        <i/>
        <sz val="8"/>
        <rFont val="Arial"/>
        <family val="2"/>
      </rPr>
      <t>Country</t>
    </r>
    <r>
      <rPr>
        <b/>
        <sz val="8"/>
        <rFont val="Arial"/>
        <family val="2"/>
      </rPr>
      <t xml:space="preserve"> and</t>
    </r>
    <r>
      <rPr>
        <b/>
        <i/>
        <sz val="8"/>
        <rFont val="Arial"/>
        <family val="2"/>
      </rPr>
      <t xml:space="preserve"> Industry</t>
    </r>
  </si>
  <si>
    <t>Table 6.2: Definitions of Debt Issues, Equity Issues, and Financial Deficit</t>
  </si>
  <si>
    <t>Table 6.3: Overall Means of Debt Issues, Equity Issues and Financial Deficit</t>
  </si>
  <si>
    <t>Panel A: Debt Issues</t>
  </si>
  <si>
    <t>Panel B: Equity Issues</t>
  </si>
  <si>
    <t>Figure ‎6.5: Debt Issues, Equity Issues, and Financial Deficit (SC, proposed)</t>
  </si>
  <si>
    <t>Figure ‎6.3: Debt Issues, Equity Issues, and Financial Deficit (SC)</t>
  </si>
  <si>
    <t>Figure ‎6.4: Debt Issues, Equity Issues, and Financial Deficit (SNC)</t>
  </si>
  <si>
    <t>Table E.5: Explanatory Power of Capital Structure Theories (Robustness Test I)</t>
  </si>
  <si>
    <t>Table E.6: Explanatory Power of Capital Structure Theories (Robustness Test II)</t>
  </si>
  <si>
    <t>Book Leverage 2 (BLEV2)</t>
  </si>
  <si>
    <t>Market Leverage 2 (MLEV2)</t>
  </si>
  <si>
    <t>Table D.5: Dynamic Trade-Off, Speed of Adjustment (SOA) – Book Leverage</t>
  </si>
  <si>
    <t>Table D.6: Dynamic Trade-Off, Speed of Adjustment (SOA) – Market Leverage</t>
  </si>
  <si>
    <t>Table D.10: Pecking Order Estimation Results</t>
  </si>
  <si>
    <t>Table D.11: Pecking Order Estimation Results (lagged)</t>
  </si>
  <si>
    <t>Table ‎D.12: Pecking Order Estimation Results (lagged) – Consolidated</t>
  </si>
  <si>
    <t>Fixed Assets</t>
  </si>
  <si>
    <t>Assets</t>
  </si>
  <si>
    <t>Deferred Tax</t>
  </si>
  <si>
    <t>Liabilities</t>
  </si>
  <si>
    <t>Preferred Stock</t>
  </si>
  <si>
    <t>Retained Earnings</t>
  </si>
  <si>
    <t>Sales/Revenue</t>
  </si>
  <si>
    <t>EBITDA</t>
  </si>
  <si>
    <t>EBIT</t>
  </si>
  <si>
    <t>Mnemonic</t>
  </si>
  <si>
    <t>Dow Jones Islamic Index</t>
  </si>
  <si>
    <t>Market Equity</t>
  </si>
  <si>
    <t>mcap</t>
  </si>
  <si>
    <t>Book Equity</t>
  </si>
  <si>
    <t>bequity</t>
  </si>
  <si>
    <t>bdebt</t>
  </si>
  <si>
    <t>Newly Retained Earnings</t>
  </si>
  <si>
    <t>newretearn</t>
  </si>
  <si>
    <t>equityissue</t>
  </si>
  <si>
    <t>debtissue</t>
  </si>
  <si>
    <t>Dummy Shari’ah Compliance</t>
  </si>
  <si>
    <t>Shari’ah Compliance</t>
  </si>
  <si>
    <t>Growth Opportunity (Tobin’s Q)</t>
  </si>
  <si>
    <t>Financial Items</t>
  </si>
  <si>
    <t>References (not limited to)</t>
  </si>
  <si>
    <t>0.836***</t>
  </si>
  <si>
    <t>0.762***</t>
  </si>
  <si>
    <t>0.616***</t>
  </si>
  <si>
    <t>0.701***</t>
  </si>
  <si>
    <t>0.561***</t>
  </si>
  <si>
    <t>0.742***</t>
  </si>
  <si>
    <t>-0.220***</t>
  </si>
  <si>
    <t>-0.136**</t>
  </si>
  <si>
    <t>-0.230***</t>
  </si>
  <si>
    <t>0.012**</t>
  </si>
  <si>
    <t>0.011**</t>
  </si>
  <si>
    <t>-0.060*</t>
  </si>
  <si>
    <t>-0.077*</t>
  </si>
  <si>
    <t>-0.056***</t>
  </si>
  <si>
    <t>0.085*</t>
  </si>
  <si>
    <t>-0.210*</t>
  </si>
  <si>
    <t>-0.309**</t>
  </si>
  <si>
    <t>-0.004*</t>
  </si>
  <si>
    <t>0.667***</t>
  </si>
  <si>
    <t>0.959***</t>
  </si>
  <si>
    <t>-0.240*</t>
  </si>
  <si>
    <t>[1.675]</t>
  </si>
  <si>
    <t>0.485***</t>
  </si>
  <si>
    <t>0.381***</t>
  </si>
  <si>
    <t>0.572**</t>
  </si>
  <si>
    <t>0.327**</t>
  </si>
  <si>
    <t>0.519***</t>
  </si>
  <si>
    <t>0.375**</t>
  </si>
  <si>
    <t>[0.403]</t>
  </si>
  <si>
    <t>-0.133**</t>
  </si>
  <si>
    <t>-0.287**</t>
  </si>
  <si>
    <t>-0.198*</t>
  </si>
  <si>
    <t>-0.242***</t>
  </si>
  <si>
    <t>-0.195***</t>
  </si>
  <si>
    <t>-0.145*</t>
  </si>
  <si>
    <t>[0.627]</t>
  </si>
  <si>
    <t>0.037*</t>
  </si>
  <si>
    <t>0.021***</t>
  </si>
  <si>
    <t>0.015***</t>
  </si>
  <si>
    <t>0.010***</t>
  </si>
  <si>
    <t>[0.221]</t>
  </si>
  <si>
    <t>4.110*</t>
  </si>
  <si>
    <t>-0.219**</t>
  </si>
  <si>
    <t>-0.337**</t>
  </si>
  <si>
    <t>[2.405]</t>
  </si>
  <si>
    <t>-0.037*</t>
  </si>
  <si>
    <t>[0.337]</t>
  </si>
  <si>
    <t>[0.327]</t>
  </si>
  <si>
    <t>0.809***</t>
  </si>
  <si>
    <t>0.571***</t>
  </si>
  <si>
    <t>0.840*</t>
  </si>
  <si>
    <t>0.869***</t>
  </si>
  <si>
    <t>1.109***</t>
  </si>
  <si>
    <t>[0.300]</t>
  </si>
  <si>
    <t>[0.344]</t>
  </si>
  <si>
    <t>[0.463]</t>
  </si>
  <si>
    <t>[0.661]</t>
  </si>
  <si>
    <t>[0.682]</t>
  </si>
  <si>
    <t>[0.622]</t>
  </si>
  <si>
    <t>[0.439]</t>
  </si>
  <si>
    <t>[0.165]</t>
  </si>
  <si>
    <t>[0.485]</t>
  </si>
  <si>
    <t>0.076**</t>
  </si>
  <si>
    <t>0.036**</t>
  </si>
  <si>
    <t>0.026*</t>
  </si>
  <si>
    <t>[1.003]</t>
  </si>
  <si>
    <t>[0.996]</t>
  </si>
  <si>
    <t>[0.630]</t>
  </si>
  <si>
    <t>[0.834]</t>
  </si>
  <si>
    <t>[0.452]</t>
  </si>
  <si>
    <t>0.643***</t>
  </si>
  <si>
    <t>0.946***</t>
  </si>
  <si>
    <t>0.434**</t>
  </si>
  <si>
    <t>[0.894]</t>
  </si>
  <si>
    <t>[1.419]</t>
  </si>
  <si>
    <t>[0.667]</t>
  </si>
  <si>
    <t>-0.317**</t>
  </si>
  <si>
    <t>-0.344***</t>
  </si>
  <si>
    <t>[0.766]</t>
  </si>
  <si>
    <t>[1.350]</t>
  </si>
  <si>
    <t>[0.306]</t>
  </si>
  <si>
    <t>[0.940]</t>
  </si>
  <si>
    <t>[0.734]</t>
  </si>
  <si>
    <t>0.060*</t>
  </si>
  <si>
    <t>0.087**</t>
  </si>
  <si>
    <t>0.093*</t>
  </si>
  <si>
    <t>0.107*</t>
  </si>
  <si>
    <t>0.104***</t>
  </si>
  <si>
    <t>[0.560]</t>
  </si>
  <si>
    <t>[0.224]</t>
  </si>
  <si>
    <t>0.016**</t>
  </si>
  <si>
    <t>0.127*</t>
  </si>
  <si>
    <t>0.399**</t>
  </si>
  <si>
    <t>[0.488]</t>
  </si>
  <si>
    <t>[0.349]</t>
  </si>
  <si>
    <t>-0.252*</t>
  </si>
  <si>
    <t>-0.970*</t>
  </si>
  <si>
    <t>-0.392**</t>
  </si>
  <si>
    <t>[1.854]</t>
  </si>
  <si>
    <t>[4.578]</t>
  </si>
  <si>
    <t>[0.336]</t>
  </si>
  <si>
    <t>[1.319]</t>
  </si>
  <si>
    <t>[0.901]</t>
  </si>
  <si>
    <t>-0.289*</t>
  </si>
  <si>
    <t>[2.311]</t>
  </si>
  <si>
    <t>[0.867]</t>
  </si>
  <si>
    <t>.</t>
  </si>
  <si>
    <t>0.555*</t>
  </si>
  <si>
    <t>[0.367]</t>
  </si>
  <si>
    <t>-0.179*</t>
  </si>
  <si>
    <t>0.223*</t>
  </si>
  <si>
    <t>0.349***</t>
  </si>
  <si>
    <t>0.520**</t>
  </si>
  <si>
    <t>-0.362***</t>
  </si>
  <si>
    <t>-0.253***</t>
  </si>
  <si>
    <t>0.199*</t>
  </si>
  <si>
    <t>0.877***</t>
  </si>
  <si>
    <t>0.649***</t>
  </si>
  <si>
    <r>
      <rPr>
        <b/>
        <sz val="8"/>
        <rFont val="Wingdings"/>
        <charset val="2"/>
      </rPr>
      <t>üü</t>
    </r>
    <r>
      <rPr>
        <i/>
        <sz val="8"/>
        <rFont val="Times New Roman"/>
        <family val="1"/>
      </rPr>
      <t xml:space="preserve"> successful remedy</t>
    </r>
  </si>
  <si>
    <t>üü</t>
  </si>
  <si>
    <t>Remedy</t>
  </si>
  <si>
    <t>0.542***</t>
  </si>
  <si>
    <t>-0.121**</t>
  </si>
  <si>
    <t>-0.104**</t>
  </si>
  <si>
    <t>-0.832***</t>
  </si>
  <si>
    <t>0.842***</t>
  </si>
  <si>
    <t>[0.747]</t>
  </si>
  <si>
    <t>[0.736]</t>
  </si>
  <si>
    <t>[0.729]</t>
  </si>
  <si>
    <t>[0.626]</t>
  </si>
  <si>
    <t>0.559**</t>
  </si>
  <si>
    <t>0.569**</t>
  </si>
  <si>
    <t>0.827***</t>
  </si>
  <si>
    <r>
      <rPr>
        <b/>
        <sz val="8"/>
        <rFont val="Wingdings"/>
        <charset val="2"/>
      </rPr>
      <t>ûû</t>
    </r>
    <r>
      <rPr>
        <b/>
        <sz val="8"/>
        <rFont val="Times New Roman"/>
        <family val="1"/>
      </rPr>
      <t xml:space="preserve"> </t>
    </r>
    <r>
      <rPr>
        <sz val="8"/>
        <rFont val="Arial"/>
        <family val="2"/>
      </rPr>
      <t>unsuccessful 2</t>
    </r>
    <r>
      <rPr>
        <vertAlign val="superscript"/>
        <sz val="8"/>
        <rFont val="Arial"/>
        <family val="2"/>
      </rPr>
      <t>nd</t>
    </r>
    <r>
      <rPr>
        <sz val="8"/>
        <rFont val="Arial"/>
        <family val="2"/>
      </rPr>
      <t xml:space="preserve"> attempt</t>
    </r>
  </si>
  <si>
    <t>ûû</t>
  </si>
  <si>
    <t>0.551***</t>
  </si>
  <si>
    <t>0.820***</t>
  </si>
  <si>
    <t>0.638***</t>
  </si>
  <si>
    <t>[0.237]</t>
  </si>
  <si>
    <t>-0.172*</t>
  </si>
  <si>
    <t>[0.558]</t>
  </si>
  <si>
    <t>[0.602]</t>
  </si>
  <si>
    <t>0.074*</t>
  </si>
  <si>
    <t>0.784***</t>
  </si>
  <si>
    <t>0.763***</t>
  </si>
  <si>
    <t>0.697***</t>
  </si>
  <si>
    <t>-0.155***</t>
  </si>
  <si>
    <t>-0.146**</t>
  </si>
  <si>
    <t>0.888***</t>
  </si>
  <si>
    <t>-0.169**</t>
  </si>
  <si>
    <t>0.001***</t>
  </si>
  <si>
    <r>
      <t>û</t>
    </r>
    <r>
      <rPr>
        <b/>
        <vertAlign val="superscript"/>
        <sz val="12"/>
        <rFont val="Arial"/>
        <family val="2"/>
      </rPr>
      <t>1</t>
    </r>
  </si>
  <si>
    <r>
      <t>û</t>
    </r>
    <r>
      <rPr>
        <b/>
        <vertAlign val="superscript"/>
        <sz val="12"/>
        <rFont val="Arial"/>
        <family val="2"/>
      </rPr>
      <t>2</t>
    </r>
  </si>
  <si>
    <r>
      <t>û</t>
    </r>
    <r>
      <rPr>
        <b/>
        <vertAlign val="superscript"/>
        <sz val="12"/>
        <rFont val="Arial"/>
        <family val="2"/>
      </rPr>
      <t>3</t>
    </r>
  </si>
  <si>
    <t>0.626***</t>
  </si>
  <si>
    <t>0.359***</t>
  </si>
  <si>
    <t>-0.163*</t>
  </si>
  <si>
    <t>[0.245]</t>
  </si>
  <si>
    <t>-0.008*</t>
  </si>
  <si>
    <t>-0.768*</t>
  </si>
  <si>
    <r>
      <t>û</t>
    </r>
    <r>
      <rPr>
        <b/>
        <vertAlign val="superscript"/>
        <sz val="12"/>
        <rFont val="Arial"/>
        <family val="2"/>
      </rPr>
      <t>5</t>
    </r>
  </si>
  <si>
    <r>
      <t>û</t>
    </r>
    <r>
      <rPr>
        <b/>
        <vertAlign val="superscript"/>
        <sz val="12"/>
        <rFont val="Arial"/>
        <family val="2"/>
      </rPr>
      <t>4</t>
    </r>
  </si>
  <si>
    <r>
      <t>û</t>
    </r>
    <r>
      <rPr>
        <b/>
        <vertAlign val="superscript"/>
        <sz val="12"/>
        <rFont val="Arial"/>
        <family val="2"/>
      </rPr>
      <t>7</t>
    </r>
  </si>
  <si>
    <r>
      <t>û</t>
    </r>
    <r>
      <rPr>
        <b/>
        <vertAlign val="superscript"/>
        <sz val="12"/>
        <rFont val="Arial"/>
        <family val="2"/>
      </rPr>
      <t>6</t>
    </r>
  </si>
  <si>
    <t>-0.226*</t>
  </si>
  <si>
    <t>0.866***</t>
  </si>
  <si>
    <t>Successful Results (Remedy)</t>
  </si>
  <si>
    <t>0.078*</t>
  </si>
  <si>
    <t>-0.206**</t>
  </si>
  <si>
    <t>0.735***</t>
  </si>
  <si>
    <t>-0.224*</t>
  </si>
  <si>
    <t>0.068***</t>
  </si>
  <si>
    <t>Equity ratio ≥ 66.67% with a minimum of 3 years of consecutiveness applied</t>
  </si>
  <si>
    <t>Equity ratio &lt; 66.67% with a minimum of 3 years of consecutiveness applied</t>
  </si>
  <si>
    <t>SC
compared to
SNC</t>
  </si>
  <si>
    <t>Equation</t>
  </si>
  <si>
    <t>Strict</t>
  </si>
  <si>
    <t>SC(3’’)</t>
  </si>
  <si>
    <r>
      <t>≥</t>
    </r>
    <r>
      <rPr>
        <b/>
        <sz val="10"/>
        <color rgb="FF161616"/>
        <rFont val="Arial"/>
        <family val="2"/>
      </rPr>
      <t xml:space="preserve"> 75%</t>
    </r>
  </si>
  <si>
    <t>SC(4)</t>
  </si>
  <si>
    <r>
      <t>≥</t>
    </r>
    <r>
      <rPr>
        <b/>
        <sz val="10"/>
        <color rgb="FF161616"/>
        <rFont val="Arial"/>
        <family val="2"/>
      </rPr>
      <t xml:space="preserve"> 66.67%</t>
    </r>
  </si>
  <si>
    <t>Total Equity / Total Assets</t>
  </si>
  <si>
    <t>Moderate</t>
  </si>
  <si>
    <t>SC(2‘)</t>
  </si>
  <si>
    <t>II</t>
  </si>
  <si>
    <t>≤ 33.33%</t>
  </si>
  <si>
    <t>I</t>
  </si>
  <si>
    <t>Total Debt / Total Equity</t>
  </si>
  <si>
    <r>
      <t>2</t>
    </r>
    <r>
      <rPr>
        <sz val="10"/>
        <color theme="1"/>
        <rFont val="Arial"/>
        <family val="2"/>
      </rPr>
      <t xml:space="preserve"> We scoped the countries based on two criteria: First, focus on countries with the highest number of SC firms (based on the constituent list of DJIMI as of March 2015), and second, focus only on non-Muslim countries.</t>
    </r>
  </si>
  <si>
    <r>
      <t>7</t>
    </r>
    <r>
      <rPr>
        <sz val="10"/>
        <color theme="1"/>
        <rFont val="Arial"/>
        <family val="2"/>
      </rPr>
      <t xml:space="preserve"> This is in line with (Baker and Wurgler 2002) and other studies. First, we required a) book leverage between </t>
    </r>
    <r>
      <rPr>
        <i/>
        <sz val="10"/>
        <color theme="1"/>
        <rFont val="Arial"/>
        <family val="2"/>
      </rPr>
      <t>zero</t>
    </r>
    <r>
      <rPr>
        <sz val="10"/>
        <color theme="1"/>
        <rFont val="Arial"/>
        <family val="2"/>
      </rPr>
      <t xml:space="preserve"> and </t>
    </r>
    <r>
      <rPr>
        <i/>
        <sz val="10"/>
        <color theme="1"/>
        <rFont val="Arial"/>
        <family val="2"/>
      </rPr>
      <t>one</t>
    </r>
    <r>
      <rPr>
        <sz val="10"/>
        <color theme="1"/>
        <rFont val="Arial"/>
        <family val="2"/>
      </rPr>
      <t xml:space="preserve">, b) market-to-book ratio between </t>
    </r>
    <r>
      <rPr>
        <i/>
        <sz val="10"/>
        <color theme="1"/>
        <rFont val="Arial"/>
        <family val="2"/>
      </rPr>
      <t>zero</t>
    </r>
    <r>
      <rPr>
        <sz val="10"/>
        <color theme="1"/>
        <rFont val="Arial"/>
        <family val="2"/>
      </rPr>
      <t xml:space="preserve"> and </t>
    </r>
    <r>
      <rPr>
        <i/>
        <sz val="10"/>
        <color theme="1"/>
        <rFont val="Arial"/>
        <family val="2"/>
      </rPr>
      <t>ten,</t>
    </r>
    <r>
      <rPr>
        <sz val="10"/>
        <color theme="1"/>
        <rFont val="Arial"/>
        <family val="2"/>
      </rPr>
      <t xml:space="preserve"> and c) all firms were excluded with incomplete data for relevant variables, e.g., total assets, total debt, total liability, total equity, market capitalization, etc. and to restrict the impact of outliers, we winsorized all financial variables at the 1% and 99% level.
Note to point a), since the market value cannot fall under zero, market leverage per se never exceeds one, implying that this limit extracts no effect on the market leverage samples.</t>
    </r>
  </si>
  <si>
    <t>Fails to incorporate non-interest-bearing debt (e.g., Accounts Payables) that are used for assets financing.</t>
  </si>
  <si>
    <t>Coverage Ratio measures the risk that equity holders will not make fixed payments and potentially have to give up control. An appropriate measure of investments - equal in magnitude to depreciation - needed to keep the firm a going concern.</t>
  </si>
  <si>
    <t>Based on the assumption that short-term liabilities like accounts payable and short-term debt will be rolled over. Very sensitive to income fluctuations.</t>
  </si>
  <si>
    <t>MM Irrelevance</t>
  </si>
  <si>
    <t>perfect-market condition</t>
  </si>
  <si>
    <t>taxes not recognized</t>
  </si>
  <si>
    <t>irrelevant</t>
  </si>
  <si>
    <t>firm value maximization</t>
  </si>
  <si>
    <t>(optimal capital structure exists)</t>
  </si>
  <si>
    <t>least cost perspective</t>
  </si>
  <si>
    <t>(optimal capital structure does not exist)</t>
  </si>
  <si>
    <t>Islamic Pecking Order</t>
  </si>
  <si>
    <t>least financial risk exposure</t>
  </si>
  <si>
    <t>(risk-sharing principle)</t>
  </si>
  <si>
    <t>Attractiveness</t>
  </si>
  <si>
    <t>Theories/Model</t>
  </si>
  <si>
    <t>Capital Structure</t>
  </si>
  <si>
    <t>Scen.</t>
  </si>
  <si>
    <t>0.811***</t>
  </si>
  <si>
    <t>0.815***</t>
  </si>
  <si>
    <t>0.852***</t>
  </si>
  <si>
    <t>0.760***</t>
  </si>
  <si>
    <t>-0.150***</t>
  </si>
  <si>
    <t>-0.261***</t>
  </si>
  <si>
    <t>-0.131***</t>
  </si>
  <si>
    <t>-0.234***</t>
  </si>
  <si>
    <t>0.005***</t>
  </si>
  <si>
    <t>0.027**</t>
  </si>
  <si>
    <t>-0.015**</t>
  </si>
  <si>
    <t>0.189***</t>
  </si>
  <si>
    <t>0.240***</t>
  </si>
  <si>
    <t>0.150***</t>
  </si>
  <si>
    <t>0.234***</t>
  </si>
  <si>
    <t>-0.027**</t>
  </si>
  <si>
    <t>0.116***</t>
  </si>
  <si>
    <t>-0.116*</t>
  </si>
  <si>
    <t>-0.082**</t>
  </si>
  <si>
    <t>-0.152***</t>
  </si>
  <si>
    <t>0.018*</t>
  </si>
  <si>
    <t>0.029*</t>
  </si>
  <si>
    <t>0.095**</t>
  </si>
  <si>
    <t>0.024**</t>
  </si>
  <si>
    <t>0.025***</t>
  </si>
  <si>
    <r>
      <t xml:space="preserve">interactive-Def </t>
    </r>
    <r>
      <rPr>
        <vertAlign val="subscript"/>
        <sz val="8"/>
        <rFont val="Arial"/>
        <family val="2"/>
      </rPr>
      <t>t</t>
    </r>
  </si>
  <si>
    <r>
      <t xml:space="preserve">interactive-Def </t>
    </r>
    <r>
      <rPr>
        <vertAlign val="subscript"/>
        <sz val="8"/>
        <rFont val="Arial"/>
        <family val="2"/>
      </rPr>
      <t>t-1</t>
    </r>
  </si>
  <si>
    <t>[0.526]</t>
  </si>
  <si>
    <t>-0.515**</t>
  </si>
  <si>
    <t>Class A</t>
  </si>
  <si>
    <t>Class C</t>
  </si>
  <si>
    <t>Class B</t>
  </si>
  <si>
    <t>Class D</t>
  </si>
  <si>
    <t>Index Classes</t>
  </si>
  <si>
    <r>
      <rPr>
        <sz val="10"/>
        <color rgb="FF161616"/>
        <rFont val="Calibri"/>
        <family val="2"/>
      </rPr>
      <t>≥</t>
    </r>
    <r>
      <rPr>
        <sz val="10"/>
        <color rgb="FF161616"/>
        <rFont val="Arial"/>
        <family val="2"/>
      </rPr>
      <t xml:space="preserve"> 66.67%</t>
    </r>
  </si>
  <si>
    <t>≥ 75%</t>
  </si>
  <si>
    <t>RIEM 75</t>
  </si>
  <si>
    <t>RIEM 66</t>
  </si>
  <si>
    <t>Islamic Index (Provider)</t>
  </si>
  <si>
    <t>24–month trailing Market Capitalization</t>
  </si>
  <si>
    <t>36–month trailing Market Capitalization</t>
  </si>
  <si>
    <r>
      <t xml:space="preserve">TE/TA </t>
    </r>
    <r>
      <rPr>
        <b/>
        <sz val="10"/>
        <color rgb="FF161616"/>
        <rFont val="Arial"/>
        <family val="2"/>
      </rPr>
      <t>≥ 75%</t>
    </r>
  </si>
  <si>
    <r>
      <t xml:space="preserve">TE/TA </t>
    </r>
    <r>
      <rPr>
        <b/>
        <sz val="10"/>
        <color rgb="FF161616"/>
        <rFont val="Arial"/>
        <family val="2"/>
      </rPr>
      <t>≥ 66.67%</t>
    </r>
  </si>
  <si>
    <t>Table 3.9: Projections/Classifications of the Islamic Stock Market Indices</t>
  </si>
  <si>
    <r>
      <t xml:space="preserve">TD/TE </t>
    </r>
    <r>
      <rPr>
        <b/>
        <sz val="10"/>
        <color rgb="FF161616"/>
        <rFont val="Arial"/>
        <family val="2"/>
      </rPr>
      <t>≤ 33.33%</t>
    </r>
  </si>
  <si>
    <t>• Impermissible Revenue</t>
  </si>
  <si>
    <t>Total Revenue</t>
  </si>
  <si>
    <r>
      <t>a</t>
    </r>
    <r>
      <rPr>
        <sz val="8"/>
        <color theme="1"/>
        <rFont val="Arial"/>
        <family val="2"/>
      </rPr>
      <t xml:space="preserve"> Islamic Banking and Takaful Insurance Companies are excluded.</t>
    </r>
  </si>
  <si>
    <t>* STOXX denominator considers both, Total Assets or Market Capitalization (whichever is greater).</t>
  </si>
  <si>
    <r>
      <t>(</t>
    </r>
    <r>
      <rPr>
        <sz val="10"/>
        <color theme="1"/>
        <rFont val="Arial"/>
        <family val="2"/>
      </rPr>
      <t>*</t>
    </r>
    <r>
      <rPr>
        <vertAlign val="superscript"/>
        <sz val="10"/>
        <color theme="1"/>
        <rFont val="Arial"/>
        <family val="2"/>
      </rPr>
      <t>)</t>
    </r>
    <r>
      <rPr>
        <sz val="8"/>
        <color theme="1"/>
        <rFont val="Arial"/>
        <family val="2"/>
      </rPr>
      <t xml:space="preserve"> two-criterion approach</t>
    </r>
  </si>
  <si>
    <r>
      <t>(</t>
    </r>
    <r>
      <rPr>
        <sz val="10"/>
        <color theme="1"/>
        <rFont val="Arial"/>
        <family val="2"/>
      </rPr>
      <t>**</t>
    </r>
    <r>
      <rPr>
        <vertAlign val="superscript"/>
        <sz val="10"/>
        <color theme="1"/>
        <rFont val="Arial"/>
        <family val="2"/>
      </rPr>
      <t>)</t>
    </r>
    <r>
      <rPr>
        <sz val="8"/>
        <color theme="1"/>
        <rFont val="Arial"/>
        <family val="2"/>
      </rPr>
      <t xml:space="preserve"> STOXX denominator considers both, Total Assets or Market Capitalization (whichever is greater).</t>
    </r>
  </si>
  <si>
    <r>
      <t xml:space="preserve">RIEM 66-33 </t>
    </r>
    <r>
      <rPr>
        <vertAlign val="superscript"/>
        <sz val="10"/>
        <color rgb="FF161616"/>
        <rFont val="Arial"/>
        <family val="2"/>
      </rPr>
      <t>(</t>
    </r>
    <r>
      <rPr>
        <sz val="10"/>
        <color rgb="FF161616"/>
        <rFont val="Arial"/>
        <family val="2"/>
      </rPr>
      <t>*</t>
    </r>
    <r>
      <rPr>
        <vertAlign val="superscript"/>
        <sz val="10"/>
        <color rgb="FF161616"/>
        <rFont val="Arial"/>
        <family val="2"/>
      </rPr>
      <t>)</t>
    </r>
  </si>
  <si>
    <t>Class E</t>
  </si>
  <si>
    <t>Screening Type</t>
  </si>
  <si>
    <t>Ratio</t>
  </si>
  <si>
    <r>
      <t xml:space="preserve">c </t>
    </r>
    <r>
      <rPr>
        <sz val="8"/>
        <color theme="1"/>
        <rFont val="Arial"/>
        <family val="2"/>
      </rPr>
      <t>Trailing period was 12-month in 2003 and increased to 24-month in 2011.</t>
    </r>
  </si>
  <si>
    <r>
      <t>Alcohol, tobacco, pork-related products, weapons and defense, conventional financial services</t>
    </r>
    <r>
      <rPr>
        <vertAlign val="superscript"/>
        <sz val="8"/>
        <color theme="1"/>
        <rFont val="Arial"/>
        <family val="2"/>
      </rPr>
      <t>a</t>
    </r>
    <r>
      <rPr>
        <sz val="8"/>
        <color theme="1"/>
        <rFont val="Arial"/>
        <family val="2"/>
      </rPr>
      <t xml:space="preserve"> (banking, insurance, etc.), entertainment (hotels, casinos/gambling, cinema, pornography, music, etc.)</t>
    </r>
  </si>
  <si>
    <r>
      <t>≤ 5%</t>
    </r>
    <r>
      <rPr>
        <vertAlign val="superscript"/>
        <sz val="8"/>
        <color theme="1"/>
        <rFont val="Arial"/>
        <family val="2"/>
      </rPr>
      <t>b</t>
    </r>
  </si>
  <si>
    <r>
      <t>Market Capitalization
(trailing 24-month average)</t>
    </r>
    <r>
      <rPr>
        <vertAlign val="superscript"/>
        <sz val="8"/>
        <color theme="1"/>
        <rFont val="Arial"/>
        <family val="2"/>
      </rPr>
      <t>c</t>
    </r>
  </si>
  <si>
    <r>
      <t>b</t>
    </r>
    <r>
      <rPr>
        <sz val="8"/>
        <color theme="1"/>
        <rFont val="Arial"/>
        <family val="2"/>
      </rPr>
      <t xml:space="preserve"> Maximum tolerable impermissible (Shari'ah non-compliant) income is subject to purification (e.g., donation).</t>
    </r>
  </si>
  <si>
    <t>Market Capitalization or Total Assets</t>
  </si>
  <si>
    <t>SC (RIEM)</t>
  </si>
  <si>
    <t>SNC (RIEM)</t>
  </si>
  <si>
    <r>
      <t xml:space="preserve">Panel A: Shari'ah Compliant </t>
    </r>
    <r>
      <rPr>
        <i/>
        <sz val="8"/>
        <color theme="1"/>
        <rFont val="Arial"/>
        <family val="2"/>
      </rPr>
      <t>(RIEM)</t>
    </r>
    <r>
      <rPr>
        <sz val="8"/>
        <color theme="1"/>
        <rFont val="Arial"/>
        <family val="2"/>
      </rPr>
      <t xml:space="preserve"> Sample (SC)</t>
    </r>
  </si>
  <si>
    <r>
      <t xml:space="preserve">Panel B: Shari'ah Non-Compliant </t>
    </r>
    <r>
      <rPr>
        <i/>
        <sz val="8"/>
        <color theme="1"/>
        <rFont val="Arial"/>
        <family val="2"/>
      </rPr>
      <t xml:space="preserve">(RIEM) </t>
    </r>
    <r>
      <rPr>
        <sz val="8"/>
        <color theme="1"/>
        <rFont val="Arial"/>
        <family val="2"/>
      </rPr>
      <t>Sample (SNC)</t>
    </r>
  </si>
  <si>
    <r>
      <t xml:space="preserve">Figure ‎F.1: Debt Issue, Equity Issue and Financial Deficit – SNC </t>
    </r>
    <r>
      <rPr>
        <b/>
        <i/>
        <sz val="8"/>
        <color theme="1"/>
        <rFont val="Arial"/>
        <family val="2"/>
      </rPr>
      <t>(RIEM)</t>
    </r>
    <r>
      <rPr>
        <b/>
        <sz val="8"/>
        <color theme="1"/>
        <rFont val="Arial"/>
        <family val="2"/>
      </rPr>
      <t xml:space="preserve"> Firms</t>
    </r>
  </si>
  <si>
    <r>
      <t>Table F.7: Auto–Serial Correlation Test – SC/SNC</t>
    </r>
    <r>
      <rPr>
        <b/>
        <i/>
        <sz val="8"/>
        <color theme="1"/>
        <rFont val="Arial"/>
        <family val="2"/>
      </rPr>
      <t xml:space="preserve"> (RIEM)</t>
    </r>
    <r>
      <rPr>
        <b/>
        <sz val="8"/>
        <color theme="1"/>
        <rFont val="Arial"/>
        <family val="2"/>
      </rPr>
      <t xml:space="preserve"> Firms</t>
    </r>
  </si>
  <si>
    <r>
      <t>Table F.1: Participation Pattern of Panel Data – SC/SNC</t>
    </r>
    <r>
      <rPr>
        <b/>
        <i/>
        <sz val="10"/>
        <color theme="1"/>
        <rFont val="Arial"/>
        <family val="2"/>
      </rPr>
      <t xml:space="preserve"> (RIEM)</t>
    </r>
    <r>
      <rPr>
        <b/>
        <sz val="10"/>
        <color theme="1"/>
        <rFont val="Arial"/>
        <family val="2"/>
      </rPr>
      <t xml:space="preserve"> Firms</t>
    </r>
  </si>
  <si>
    <r>
      <t xml:space="preserve">Table F.8: Pecking Order Estimation Results – SC/SNC </t>
    </r>
    <r>
      <rPr>
        <b/>
        <i/>
        <sz val="8"/>
        <color theme="1"/>
        <rFont val="Arial"/>
        <family val="2"/>
      </rPr>
      <t>(RIEM)</t>
    </r>
    <r>
      <rPr>
        <b/>
        <sz val="8"/>
        <color theme="1"/>
        <rFont val="Arial"/>
        <family val="2"/>
      </rPr>
      <t xml:space="preserve"> Firms</t>
    </r>
  </si>
  <si>
    <r>
      <t xml:space="preserve">Table F.3: Descriptive – </t>
    </r>
    <r>
      <rPr>
        <b/>
        <i/>
        <sz val="10"/>
        <color theme="1"/>
        <rFont val="Arial"/>
        <family val="2"/>
      </rPr>
      <t>Overall (pooled)</t>
    </r>
    <r>
      <rPr>
        <b/>
        <sz val="10"/>
        <color theme="1"/>
        <rFont val="Arial"/>
        <family val="2"/>
      </rPr>
      <t xml:space="preserve"> Firm Leverage by Year – SC/SNC</t>
    </r>
    <r>
      <rPr>
        <b/>
        <i/>
        <sz val="10"/>
        <color theme="1"/>
        <rFont val="Arial"/>
        <family val="2"/>
      </rPr>
      <t xml:space="preserve"> (RIEM)</t>
    </r>
    <r>
      <rPr>
        <b/>
        <sz val="10"/>
        <color theme="1"/>
        <rFont val="Arial"/>
        <family val="2"/>
      </rPr>
      <t xml:space="preserve"> Firms</t>
    </r>
  </si>
  <si>
    <r>
      <t xml:space="preserve">Table F.5: Descriptive – </t>
    </r>
    <r>
      <rPr>
        <b/>
        <i/>
        <sz val="10"/>
        <color theme="1"/>
        <rFont val="Arial"/>
        <family val="2"/>
      </rPr>
      <t>Country</t>
    </r>
    <r>
      <rPr>
        <b/>
        <sz val="10"/>
        <color theme="1"/>
        <rFont val="Arial"/>
        <family val="2"/>
      </rPr>
      <t xml:space="preserve"> and </t>
    </r>
    <r>
      <rPr>
        <b/>
        <i/>
        <sz val="10"/>
        <color theme="1"/>
        <rFont val="Arial"/>
        <family val="2"/>
      </rPr>
      <t>Industry</t>
    </r>
    <r>
      <rPr>
        <b/>
        <sz val="10"/>
        <color theme="1"/>
        <rFont val="Arial"/>
        <family val="2"/>
      </rPr>
      <t xml:space="preserve"> Equity Ratio – SC/SNC </t>
    </r>
    <r>
      <rPr>
        <b/>
        <i/>
        <sz val="10"/>
        <color theme="1"/>
        <rFont val="Arial"/>
        <family val="2"/>
      </rPr>
      <t>(RIEM)</t>
    </r>
    <r>
      <rPr>
        <b/>
        <sz val="10"/>
        <color theme="1"/>
        <rFont val="Arial"/>
        <family val="2"/>
      </rPr>
      <t xml:space="preserve"> Firms</t>
    </r>
  </si>
  <si>
    <r>
      <t>Table F.6: Estimator Selection (</t>
    </r>
    <r>
      <rPr>
        <b/>
        <i/>
        <sz val="10"/>
        <color theme="1"/>
        <rFont val="Arial"/>
        <family val="2"/>
      </rPr>
      <t>Overall (pooled)</t>
    </r>
    <r>
      <rPr>
        <b/>
        <sz val="10"/>
        <color theme="1"/>
        <rFont val="Arial"/>
        <family val="2"/>
      </rPr>
      <t xml:space="preserve">, </t>
    </r>
    <r>
      <rPr>
        <b/>
        <i/>
        <sz val="10"/>
        <color theme="1"/>
        <rFont val="Arial"/>
        <family val="2"/>
      </rPr>
      <t>Country</t>
    </r>
    <r>
      <rPr>
        <b/>
        <sz val="10"/>
        <color theme="1"/>
        <rFont val="Arial"/>
        <family val="2"/>
      </rPr>
      <t xml:space="preserve"> and </t>
    </r>
    <r>
      <rPr>
        <b/>
        <i/>
        <sz val="10"/>
        <color theme="1"/>
        <rFont val="Arial"/>
        <family val="2"/>
      </rPr>
      <t>Industry</t>
    </r>
    <r>
      <rPr>
        <b/>
        <sz val="10"/>
        <color theme="1"/>
        <rFont val="Arial"/>
        <family val="2"/>
      </rPr>
      <t>) – SC/SNC</t>
    </r>
    <r>
      <rPr>
        <b/>
        <i/>
        <sz val="10"/>
        <color theme="1"/>
        <rFont val="Arial"/>
        <family val="2"/>
      </rPr>
      <t xml:space="preserve"> (RIEM)</t>
    </r>
    <r>
      <rPr>
        <b/>
        <sz val="10"/>
        <color theme="1"/>
        <rFont val="Arial"/>
        <family val="2"/>
      </rPr>
      <t xml:space="preserve"> Firms</t>
    </r>
  </si>
  <si>
    <r>
      <t xml:space="preserve">Table F.4: Descriptive – </t>
    </r>
    <r>
      <rPr>
        <b/>
        <i/>
        <sz val="10"/>
        <color theme="1"/>
        <rFont val="Arial"/>
        <family val="2"/>
      </rPr>
      <t>Country</t>
    </r>
    <r>
      <rPr>
        <b/>
        <sz val="10"/>
        <color theme="1"/>
        <rFont val="Arial"/>
        <family val="2"/>
      </rPr>
      <t xml:space="preserve"> and </t>
    </r>
    <r>
      <rPr>
        <b/>
        <i/>
        <sz val="10"/>
        <color theme="1"/>
        <rFont val="Arial"/>
        <family val="2"/>
      </rPr>
      <t>Industry</t>
    </r>
    <r>
      <rPr>
        <b/>
        <sz val="10"/>
        <color theme="1"/>
        <rFont val="Arial"/>
        <family val="2"/>
      </rPr>
      <t xml:space="preserve"> Leverage Ratio – SC/SNC </t>
    </r>
    <r>
      <rPr>
        <b/>
        <i/>
        <sz val="10"/>
        <color theme="1"/>
        <rFont val="Arial"/>
        <family val="2"/>
      </rPr>
      <t>(RIEM)</t>
    </r>
    <r>
      <rPr>
        <b/>
        <sz val="10"/>
        <color theme="1"/>
        <rFont val="Arial"/>
        <family val="2"/>
      </rPr>
      <t xml:space="preserve"> Firms</t>
    </r>
  </si>
  <si>
    <r>
      <t xml:space="preserve">Table F.2: </t>
    </r>
    <r>
      <rPr>
        <b/>
        <i/>
        <sz val="10"/>
        <color theme="1"/>
        <rFont val="Arial"/>
        <family val="2"/>
      </rPr>
      <t>Overall (pooled)</t>
    </r>
    <r>
      <rPr>
        <b/>
        <sz val="10"/>
        <color theme="1"/>
        <rFont val="Arial"/>
        <family val="2"/>
      </rPr>
      <t xml:space="preserve"> Debt Issues, Equity Issues, and Financial Deficit – SC/SNC</t>
    </r>
    <r>
      <rPr>
        <b/>
        <i/>
        <sz val="10"/>
        <color theme="1"/>
        <rFont val="Arial"/>
        <family val="2"/>
      </rPr>
      <t xml:space="preserve"> (RIEM)</t>
    </r>
    <r>
      <rPr>
        <b/>
        <sz val="10"/>
        <color theme="1"/>
        <rFont val="Arial"/>
        <family val="2"/>
      </rPr>
      <t xml:space="preserve"> Firms</t>
    </r>
  </si>
  <si>
    <t>Table E.9: Explanatory Power of Capital Structure Theories (Robustness Test III)</t>
  </si>
  <si>
    <t>Table E.8: Dynamic Trade-Off, Speed of Adjustment (SOA) – Market Leverage</t>
  </si>
  <si>
    <t>Table E.7: Dynamic Trade-Off, Speed of Adjustment (SOA) – Book Leverage</t>
  </si>
  <si>
    <r>
      <t xml:space="preserve">Table E.4: </t>
    </r>
    <r>
      <rPr>
        <b/>
        <i/>
        <sz val="10"/>
        <color theme="1"/>
        <rFont val="Arial"/>
        <family val="2"/>
      </rPr>
      <t>Country</t>
    </r>
    <r>
      <rPr>
        <b/>
        <sz val="10"/>
        <color theme="1"/>
        <rFont val="Arial"/>
        <family val="2"/>
      </rPr>
      <t xml:space="preserve"> and </t>
    </r>
    <r>
      <rPr>
        <b/>
        <i/>
        <sz val="10"/>
        <color theme="1"/>
        <rFont val="Arial"/>
        <family val="2"/>
      </rPr>
      <t>Industry</t>
    </r>
    <r>
      <rPr>
        <b/>
        <sz val="10"/>
        <color theme="1"/>
        <rFont val="Arial"/>
        <family val="2"/>
      </rPr>
      <t xml:space="preserve"> Regression (Market Leverage 2)</t>
    </r>
  </si>
  <si>
    <r>
      <t xml:space="preserve">Table E.3: </t>
    </r>
    <r>
      <rPr>
        <b/>
        <i/>
        <sz val="10"/>
        <color theme="1"/>
        <rFont val="Arial"/>
        <family val="2"/>
      </rPr>
      <t>Country</t>
    </r>
    <r>
      <rPr>
        <b/>
        <sz val="10"/>
        <color theme="1"/>
        <rFont val="Arial"/>
        <family val="2"/>
      </rPr>
      <t xml:space="preserve"> and </t>
    </r>
    <r>
      <rPr>
        <b/>
        <i/>
        <sz val="10"/>
        <color theme="1"/>
        <rFont val="Arial"/>
        <family val="2"/>
      </rPr>
      <t>Industry</t>
    </r>
    <r>
      <rPr>
        <b/>
        <sz val="10"/>
        <color theme="1"/>
        <rFont val="Arial"/>
        <family val="2"/>
      </rPr>
      <t xml:space="preserve"> Regression (Book Leverage 2)</t>
    </r>
  </si>
  <si>
    <r>
      <t xml:space="preserve">Table E.2: Determinants of Leverage, </t>
    </r>
    <r>
      <rPr>
        <b/>
        <i/>
        <sz val="10"/>
        <color theme="1"/>
        <rFont val="Arial"/>
        <family val="2"/>
      </rPr>
      <t>Overall (pooled)</t>
    </r>
    <r>
      <rPr>
        <b/>
        <sz val="10"/>
        <color theme="1"/>
        <rFont val="Arial"/>
        <family val="2"/>
      </rPr>
      <t xml:space="preserve"> regression</t>
    </r>
  </si>
  <si>
    <r>
      <t xml:space="preserve">Table D.9: Descriptive – </t>
    </r>
    <r>
      <rPr>
        <b/>
        <i/>
        <sz val="8"/>
        <color theme="1"/>
        <rFont val="Arial"/>
        <family val="2"/>
      </rPr>
      <t>Overall (pooled)</t>
    </r>
    <r>
      <rPr>
        <b/>
        <sz val="8"/>
        <color theme="1"/>
        <rFont val="Arial"/>
        <family val="2"/>
      </rPr>
      <t xml:space="preserve"> Debt Issues, Equity Issues, and Financial Deficit</t>
    </r>
  </si>
  <si>
    <t>Table D.8: Pairwise Correlation Matrix – Pecking Order Theory</t>
  </si>
  <si>
    <t>Table D.7: Alternative Approach for Unsuccessful Econometrical Results</t>
  </si>
  <si>
    <t>Table D.4: Target vs. Actual Leverage</t>
  </si>
  <si>
    <r>
      <t xml:space="preserve">Table D.3: </t>
    </r>
    <r>
      <rPr>
        <b/>
        <i/>
        <sz val="10"/>
        <color theme="1"/>
        <rFont val="Arial"/>
        <family val="2"/>
      </rPr>
      <t>Country</t>
    </r>
    <r>
      <rPr>
        <b/>
        <sz val="10"/>
        <color theme="1"/>
        <rFont val="Arial"/>
        <family val="2"/>
      </rPr>
      <t xml:space="preserve"> and </t>
    </r>
    <r>
      <rPr>
        <b/>
        <i/>
        <sz val="10"/>
        <color theme="1"/>
        <rFont val="Arial"/>
        <family val="2"/>
      </rPr>
      <t>Industry</t>
    </r>
    <r>
      <rPr>
        <b/>
        <sz val="10"/>
        <color theme="1"/>
        <rFont val="Arial"/>
        <family val="2"/>
      </rPr>
      <t xml:space="preserve"> Regression (Market Leverage)</t>
    </r>
  </si>
  <si>
    <r>
      <t xml:space="preserve">Table D.2: </t>
    </r>
    <r>
      <rPr>
        <b/>
        <i/>
        <sz val="10"/>
        <color theme="1"/>
        <rFont val="Arial"/>
        <family val="2"/>
      </rPr>
      <t>Country</t>
    </r>
    <r>
      <rPr>
        <b/>
        <sz val="10"/>
        <color theme="1"/>
        <rFont val="Arial"/>
        <family val="2"/>
      </rPr>
      <t xml:space="preserve"> and </t>
    </r>
    <r>
      <rPr>
        <b/>
        <i/>
        <sz val="10"/>
        <color theme="1"/>
        <rFont val="Arial"/>
        <family val="2"/>
      </rPr>
      <t>Industry</t>
    </r>
    <r>
      <rPr>
        <b/>
        <sz val="10"/>
        <color theme="1"/>
        <rFont val="Arial"/>
        <family val="2"/>
      </rPr>
      <t xml:space="preserve"> Regression (Book Leverage)</t>
    </r>
  </si>
  <si>
    <r>
      <t>Table D.1:</t>
    </r>
    <r>
      <rPr>
        <b/>
        <i/>
        <sz val="8"/>
        <color theme="1"/>
        <rFont val="Arial"/>
        <family val="2"/>
      </rPr>
      <t xml:space="preserve"> Overall (pooled)</t>
    </r>
    <r>
      <rPr>
        <b/>
        <sz val="8"/>
        <color theme="1"/>
        <rFont val="Arial"/>
        <family val="2"/>
      </rPr>
      <t xml:space="preserve"> Regression – Time Breakdown</t>
    </r>
  </si>
  <si>
    <t>Table C.7: Paired z-test for Sample Means</t>
  </si>
  <si>
    <r>
      <t xml:space="preserve">Table C.3: Descriptive – </t>
    </r>
    <r>
      <rPr>
        <b/>
        <i/>
        <sz val="10"/>
        <color theme="1"/>
        <rFont val="Arial"/>
        <family val="2"/>
      </rPr>
      <t>Country</t>
    </r>
    <r>
      <rPr>
        <b/>
        <sz val="10"/>
        <color theme="1"/>
        <rFont val="Arial"/>
        <family val="2"/>
      </rPr>
      <t xml:space="preserve"> and </t>
    </r>
    <r>
      <rPr>
        <b/>
        <i/>
        <sz val="10"/>
        <color theme="1"/>
        <rFont val="Arial"/>
        <family val="2"/>
      </rPr>
      <t>Industry</t>
    </r>
    <r>
      <rPr>
        <b/>
        <sz val="10"/>
        <color theme="1"/>
        <rFont val="Arial"/>
        <family val="2"/>
      </rPr>
      <t xml:space="preserve"> Leverage (time series)</t>
    </r>
  </si>
  <si>
    <r>
      <t xml:space="preserve">Table C.2: Descriptive – </t>
    </r>
    <r>
      <rPr>
        <b/>
        <i/>
        <sz val="10"/>
        <color theme="1"/>
        <rFont val="Arial"/>
        <family val="2"/>
      </rPr>
      <t>Overall (pooled)</t>
    </r>
    <r>
      <rPr>
        <b/>
        <sz val="10"/>
        <color theme="1"/>
        <rFont val="Arial"/>
        <family val="2"/>
      </rPr>
      <t xml:space="preserve"> Leverage (time series)</t>
    </r>
  </si>
  <si>
    <t>Table C.6: Descriptive – Overall Determinants (time series)</t>
  </si>
  <si>
    <r>
      <t xml:space="preserve">Table C.1: Descriptive – </t>
    </r>
    <r>
      <rPr>
        <b/>
        <i/>
        <sz val="10"/>
        <color theme="1"/>
        <rFont val="Arial"/>
        <family val="2"/>
      </rPr>
      <t>Overall (pooled)</t>
    </r>
    <r>
      <rPr>
        <b/>
        <sz val="10"/>
        <color theme="1"/>
        <rFont val="Arial"/>
        <family val="2"/>
      </rPr>
      <t xml:space="preserve"> Book Debt and Stock Price (time series)</t>
    </r>
  </si>
  <si>
    <r>
      <t>Table B.3: Estimator Selection (</t>
    </r>
    <r>
      <rPr>
        <b/>
        <i/>
        <sz val="10"/>
        <color theme="1"/>
        <rFont val="Arial"/>
        <family val="2"/>
      </rPr>
      <t>Overall (pooled)</t>
    </r>
    <r>
      <rPr>
        <b/>
        <sz val="10"/>
        <color theme="1"/>
        <rFont val="Arial"/>
        <family val="2"/>
      </rPr>
      <t xml:space="preserve">, </t>
    </r>
    <r>
      <rPr>
        <b/>
        <i/>
        <sz val="10"/>
        <color theme="1"/>
        <rFont val="Arial"/>
        <family val="2"/>
      </rPr>
      <t>Country</t>
    </r>
    <r>
      <rPr>
        <b/>
        <sz val="10"/>
        <color theme="1"/>
        <rFont val="Arial"/>
        <family val="2"/>
      </rPr>
      <t xml:space="preserve"> and </t>
    </r>
    <r>
      <rPr>
        <b/>
        <i/>
        <sz val="10"/>
        <color theme="1"/>
        <rFont val="Arial"/>
        <family val="2"/>
      </rPr>
      <t>Industry</t>
    </r>
    <r>
      <rPr>
        <b/>
        <sz val="10"/>
        <color theme="1"/>
        <rFont val="Arial"/>
        <family val="2"/>
      </rPr>
      <t>)</t>
    </r>
  </si>
  <si>
    <t>[-0.033]</t>
  </si>
  <si>
    <t>[-0.046]</t>
  </si>
  <si>
    <t>[-0.039]</t>
  </si>
  <si>
    <t>[-0.12]</t>
  </si>
  <si>
    <t>[-0.098]</t>
  </si>
  <si>
    <t>[-0.093]</t>
  </si>
  <si>
    <t>[-0.077]</t>
  </si>
  <si>
    <t>[-0.057]</t>
  </si>
  <si>
    <t>[-0.086]</t>
  </si>
  <si>
    <t>[-0.115]</t>
  </si>
  <si>
    <t>[-0.114]</t>
  </si>
  <si>
    <t>[-0.146]</t>
  </si>
  <si>
    <t>[-0.092]</t>
  </si>
  <si>
    <t>[-0.073]</t>
  </si>
  <si>
    <t>[-0.096]</t>
  </si>
  <si>
    <t>[-0.095]</t>
  </si>
  <si>
    <t>[-0.071]</t>
  </si>
  <si>
    <t>[-0.076]</t>
  </si>
  <si>
    <t>[-0.082]</t>
  </si>
  <si>
    <t>[-0.079]</t>
  </si>
  <si>
    <t>[-0.101]</t>
  </si>
  <si>
    <t>[-0.002]</t>
  </si>
  <si>
    <t>[-0.003]</t>
  </si>
  <si>
    <t>[-0.007]</t>
  </si>
  <si>
    <t>[-0.013]</t>
  </si>
  <si>
    <t>[-0.008]</t>
  </si>
  <si>
    <t>[-0.005]</t>
  </si>
  <si>
    <t>[-0.009]</t>
  </si>
  <si>
    <t>[-0.016]</t>
  </si>
  <si>
    <t>[-0.004]</t>
  </si>
  <si>
    <t>[-0.006]</t>
  </si>
  <si>
    <t>[-0.030]</t>
  </si>
  <si>
    <t>[-0.120]</t>
  </si>
  <si>
    <t>[-0.070]</t>
  </si>
  <si>
    <t>[-0.010]</t>
  </si>
  <si>
    <t>[-0.011]</t>
  </si>
  <si>
    <t>[-0.02]</t>
  </si>
  <si>
    <t>[-0.024]</t>
  </si>
  <si>
    <t>[-0.014]</t>
  </si>
  <si>
    <t>[-0.012]</t>
  </si>
  <si>
    <t>[-0.017]</t>
  </si>
  <si>
    <t>[-0.021]</t>
  </si>
  <si>
    <t>[-0.028]</t>
  </si>
  <si>
    <t>[-0.015]</t>
  </si>
  <si>
    <t>[-0.019]</t>
  </si>
  <si>
    <t>[-0.018]</t>
  </si>
  <si>
    <t>[-0.023]</t>
  </si>
  <si>
    <t>[-0.020]</t>
  </si>
  <si>
    <t>[-0.031]</t>
  </si>
  <si>
    <t>[-0.029]</t>
  </si>
  <si>
    <t>[-0.051]</t>
  </si>
  <si>
    <t>[-0.043]</t>
  </si>
  <si>
    <t>[-0.068]</t>
  </si>
  <si>
    <t>[-0.124]</t>
  </si>
  <si>
    <t>[-0.118]</t>
  </si>
  <si>
    <t>[-0.102]</t>
  </si>
  <si>
    <t>[-0.066]</t>
  </si>
  <si>
    <t>[-0.085]</t>
  </si>
  <si>
    <t>[-0.078]</t>
  </si>
  <si>
    <t>[-0.053]</t>
  </si>
  <si>
    <t>[-0.055]</t>
  </si>
  <si>
    <t>[-0.087]</t>
  </si>
  <si>
    <t>[-0.097]</t>
  </si>
  <si>
    <t>[-0.121]</t>
  </si>
  <si>
    <t>[-0.088]</t>
  </si>
  <si>
    <t>[-0.083]</t>
  </si>
  <si>
    <t>[-0.050]</t>
  </si>
  <si>
    <t>[-0.100]</t>
  </si>
  <si>
    <t>[-0.080]</t>
  </si>
  <si>
    <t>[-0.059]</t>
  </si>
  <si>
    <t>[-0.041]</t>
  </si>
  <si>
    <t>[-0.157]</t>
  </si>
  <si>
    <t>[-0.154]</t>
  </si>
  <si>
    <t>[-0.116]</t>
  </si>
  <si>
    <t>[-0.107]</t>
  </si>
  <si>
    <t>[-0.269]</t>
  </si>
  <si>
    <t>[-0.307]</t>
  </si>
  <si>
    <t>[-0.166]</t>
  </si>
  <si>
    <t>[-0.145]</t>
  </si>
  <si>
    <t>[-0.141]</t>
  </si>
  <si>
    <t>[-0.105]</t>
  </si>
  <si>
    <t>[-0.123]</t>
  </si>
  <si>
    <t>[-0.091]</t>
  </si>
  <si>
    <t>[-0.142]</t>
  </si>
  <si>
    <t>[-0.236]</t>
  </si>
  <si>
    <t>[-0.133]</t>
  </si>
  <si>
    <t>[-0.143]</t>
  </si>
  <si>
    <t>[-0.060]</t>
  </si>
  <si>
    <t>[-0.140]</t>
  </si>
  <si>
    <t>[-0.025]</t>
  </si>
  <si>
    <t>[-0.131]</t>
  </si>
  <si>
    <t>[-0.104]</t>
  </si>
  <si>
    <t>[-0.074]</t>
  </si>
  <si>
    <t>[-0.061]</t>
  </si>
  <si>
    <t>[-0.106]</t>
  </si>
  <si>
    <t>[-0.122]</t>
  </si>
  <si>
    <t>[-0.173]</t>
  </si>
  <si>
    <t>[-0.072]</t>
  </si>
  <si>
    <t>[-0.048]</t>
  </si>
  <si>
    <t>[-0.064]</t>
  </si>
  <si>
    <t>[-0.067]</t>
  </si>
  <si>
    <t>[-0.063]</t>
  </si>
  <si>
    <t>[-0.075]</t>
  </si>
  <si>
    <t>[-0.001]</t>
  </si>
  <si>
    <t>[-0.022]</t>
  </si>
  <si>
    <t>[-0.042]</t>
  </si>
  <si>
    <t>[-0.037]</t>
  </si>
  <si>
    <t>[-0.056]</t>
  </si>
  <si>
    <t>[-0.081]</t>
  </si>
  <si>
    <t>[-0.052]</t>
  </si>
  <si>
    <t>[-0.058]</t>
  </si>
  <si>
    <t>[-0.054]</t>
  </si>
  <si>
    <t>[-0.132]</t>
  </si>
  <si>
    <t>[-0.181]</t>
  </si>
  <si>
    <t>[-0.182]</t>
  </si>
  <si>
    <t>[-0.212]</t>
  </si>
  <si>
    <t>[-0.099]</t>
  </si>
  <si>
    <t>[-0.113]</t>
  </si>
  <si>
    <t>[-0.204]</t>
  </si>
  <si>
    <t>[-0.148]</t>
  </si>
  <si>
    <t>[-0.169]</t>
  </si>
  <si>
    <t>[-0.138]</t>
  </si>
  <si>
    <t>[-0.103]</t>
  </si>
  <si>
    <t>[-0.112]</t>
  </si>
  <si>
    <t>[-0.109]</t>
  </si>
  <si>
    <t>[-0.232]</t>
  </si>
  <si>
    <t>[-0.125]</t>
  </si>
  <si>
    <t>[-0.084]</t>
  </si>
  <si>
    <t>[-0.292]</t>
  </si>
  <si>
    <t>[-0.245]</t>
  </si>
  <si>
    <t>[-0.129]</t>
  </si>
  <si>
    <t>[-0.165]</t>
  </si>
  <si>
    <t>[-0.164]</t>
  </si>
  <si>
    <t>[-0.355]</t>
  </si>
  <si>
    <t>[-0.315]</t>
  </si>
  <si>
    <t>[-0.207]</t>
  </si>
  <si>
    <t>[-0.222]</t>
  </si>
  <si>
    <t>[-0.159]</t>
  </si>
  <si>
    <t>[-0.198]</t>
  </si>
  <si>
    <t>[-0.156]</t>
  </si>
  <si>
    <t>[-0.186]</t>
  </si>
  <si>
    <t>[-0.127]</t>
  </si>
  <si>
    <t>[-0.163]</t>
  </si>
  <si>
    <t>[-0.177]</t>
  </si>
  <si>
    <t>[-0.235]</t>
  </si>
  <si>
    <t>[-0.184]</t>
  </si>
  <si>
    <t>[-0.230]</t>
  </si>
  <si>
    <t>[-0.190]</t>
  </si>
  <si>
    <t>[-0.200]</t>
  </si>
  <si>
    <t>[-0.240]</t>
  </si>
  <si>
    <t>[-0.180]</t>
  </si>
  <si>
    <r>
      <rPr>
        <vertAlign val="superscript"/>
        <sz val="10"/>
        <color theme="1"/>
        <rFont val="Arial"/>
        <family val="2"/>
      </rPr>
      <t xml:space="preserve">* </t>
    </r>
    <r>
      <rPr>
        <sz val="10"/>
        <color theme="1"/>
        <rFont val="Arial"/>
        <family val="2"/>
      </rPr>
      <t>Dynamic Trade-Off Theory</t>
    </r>
  </si>
  <si>
    <t>Islamic index providers are listed alphabetically within Total Assets/Market Capitalization classes.</t>
  </si>
  <si>
    <t>Lenient</t>
  </si>
  <si>
    <t>Table 3.5: Proposed Index Screening Methodologies (one-criterion approach)</t>
  </si>
  <si>
    <t>Table 3.6: Proposed Index Screening Methodologies (two-criterion approach)</t>
  </si>
  <si>
    <t>Table 3.7: Descriptive Statistics for Non-Interest-Bearing Debt of SC companies</t>
  </si>
  <si>
    <t>Islamic Stock Indices</t>
  </si>
  <si>
    <t>Impermissible Revenue/Total Revenue ≤ 5%</t>
  </si>
  <si>
    <r>
      <t>Alcohol, tobacco, pork-related products, weapons and defense, conventional financial services</t>
    </r>
    <r>
      <rPr>
        <vertAlign val="superscript"/>
        <sz val="10"/>
        <color theme="1"/>
        <rFont val="Arial"/>
        <family val="2"/>
      </rPr>
      <t>a</t>
    </r>
    <r>
      <rPr>
        <sz val="10"/>
        <color theme="1"/>
        <rFont val="Arial"/>
        <family val="2"/>
      </rPr>
      <t xml:space="preserve"> (banking, insurance, etc.), entertainment (hotels, casinos/gambling, cinema, pornography, music, etc.)</t>
    </r>
    <r>
      <rPr>
        <vertAlign val="superscript"/>
        <sz val="10"/>
        <color theme="1"/>
        <rFont val="Arial"/>
        <family val="2"/>
      </rPr>
      <t>b</t>
    </r>
  </si>
  <si>
    <t>Qualitative
Aspect</t>
  </si>
  <si>
    <t>Quantitative
Aspect</t>
  </si>
  <si>
    <r>
      <t xml:space="preserve"> ● (proposed name)                  </t>
    </r>
    <r>
      <rPr>
        <i/>
        <vertAlign val="superscript"/>
        <sz val="10"/>
        <rFont val="Arial"/>
        <family val="2"/>
      </rPr>
      <t xml:space="preserve"> (</t>
    </r>
    <r>
      <rPr>
        <i/>
        <sz val="10"/>
        <rFont val="Arial"/>
        <family val="2"/>
      </rPr>
      <t>*</t>
    </r>
    <r>
      <rPr>
        <i/>
        <vertAlign val="superscript"/>
        <sz val="10"/>
        <rFont val="Arial"/>
        <family val="2"/>
      </rPr>
      <t>)</t>
    </r>
    <r>
      <rPr>
        <i/>
        <sz val="10"/>
        <rFont val="Arial"/>
        <family val="2"/>
      </rPr>
      <t xml:space="preserve"> one-criterion approach                    </t>
    </r>
    <r>
      <rPr>
        <i/>
        <vertAlign val="superscript"/>
        <sz val="10"/>
        <rFont val="Arial"/>
        <family val="2"/>
      </rPr>
      <t>(</t>
    </r>
    <r>
      <rPr>
        <i/>
        <sz val="10"/>
        <rFont val="Arial"/>
        <family val="2"/>
      </rPr>
      <t>**</t>
    </r>
    <r>
      <rPr>
        <i/>
        <vertAlign val="superscript"/>
        <sz val="10"/>
        <rFont val="Arial"/>
        <family val="2"/>
      </rPr>
      <t>)</t>
    </r>
    <r>
      <rPr>
        <i/>
        <sz val="10"/>
        <rFont val="Arial"/>
        <family val="2"/>
      </rPr>
      <t xml:space="preserve"> two-criterion approach</t>
    </r>
  </si>
  <si>
    <r>
      <t>RIEM 75 Index</t>
    </r>
    <r>
      <rPr>
        <b/>
        <vertAlign val="superscript"/>
        <sz val="10"/>
        <color rgb="FF000000"/>
        <rFont val="Arial"/>
        <family val="2"/>
      </rPr>
      <t>●(</t>
    </r>
    <r>
      <rPr>
        <b/>
        <sz val="10"/>
        <color rgb="FF000000"/>
        <rFont val="Arial"/>
        <family val="2"/>
      </rPr>
      <t>*</t>
    </r>
    <r>
      <rPr>
        <b/>
        <vertAlign val="superscript"/>
        <sz val="10"/>
        <color rgb="FF000000"/>
        <rFont val="Arial"/>
        <family val="2"/>
      </rPr>
      <t>)</t>
    </r>
  </si>
  <si>
    <r>
      <t>RIEM 66 Index</t>
    </r>
    <r>
      <rPr>
        <b/>
        <vertAlign val="superscript"/>
        <sz val="10"/>
        <color rgb="FF000000"/>
        <rFont val="Arial"/>
        <family val="2"/>
      </rPr>
      <t>●(</t>
    </r>
    <r>
      <rPr>
        <b/>
        <sz val="10"/>
        <color rgb="FF000000"/>
        <rFont val="Arial"/>
        <family val="2"/>
      </rPr>
      <t>*</t>
    </r>
    <r>
      <rPr>
        <b/>
        <vertAlign val="superscript"/>
        <sz val="10"/>
        <color rgb="FF000000"/>
        <rFont val="Arial"/>
        <family val="2"/>
      </rPr>
      <t>)</t>
    </r>
  </si>
  <si>
    <t>strict</t>
  </si>
  <si>
    <t>moderate</t>
  </si>
  <si>
    <t>lenient</t>
  </si>
  <si>
    <r>
      <t xml:space="preserve">Table ‎3.8: Proposed </t>
    </r>
    <r>
      <rPr>
        <b/>
        <i/>
        <sz val="10"/>
        <color theme="1"/>
        <rFont val="Arial"/>
        <family val="2"/>
      </rPr>
      <t>RIEM</t>
    </r>
    <r>
      <rPr>
        <b/>
        <sz val="10"/>
        <color theme="1"/>
        <rFont val="Arial"/>
        <family val="2"/>
      </rPr>
      <t xml:space="preserve"> (Ramy Islamic Equity Market) Methodologies</t>
    </r>
  </si>
  <si>
    <r>
      <t>RIEM 66-33 Index</t>
    </r>
    <r>
      <rPr>
        <b/>
        <vertAlign val="superscript"/>
        <sz val="10"/>
        <color rgb="FF000000"/>
        <rFont val="Arial"/>
        <family val="2"/>
      </rPr>
      <t>●(</t>
    </r>
    <r>
      <rPr>
        <b/>
        <sz val="10"/>
        <color rgb="FF000000"/>
        <rFont val="Arial"/>
        <family val="2"/>
      </rPr>
      <t>**</t>
    </r>
    <r>
      <rPr>
        <b/>
        <vertAlign val="superscript"/>
        <sz val="10"/>
        <color rgb="FF000000"/>
        <rFont val="Arial"/>
        <family val="2"/>
      </rPr>
      <t>)</t>
    </r>
  </si>
  <si>
    <r>
      <t>STOXX</t>
    </r>
    <r>
      <rPr>
        <vertAlign val="superscript"/>
        <sz val="10"/>
        <color rgb="FF161616"/>
        <rFont val="Arial"/>
        <family val="2"/>
      </rPr>
      <t>(</t>
    </r>
    <r>
      <rPr>
        <sz val="10"/>
        <color rgb="FF161616"/>
        <rFont val="Arial"/>
        <family val="2"/>
      </rPr>
      <t>**</t>
    </r>
    <r>
      <rPr>
        <vertAlign val="superscript"/>
        <sz val="10"/>
        <color rgb="FF161616"/>
        <rFont val="Arial"/>
        <family val="2"/>
      </rPr>
      <t>)</t>
    </r>
  </si>
  <si>
    <t>see step iii.</t>
  </si>
  <si>
    <r>
      <t>see step iv.</t>
    </r>
    <r>
      <rPr>
        <vertAlign val="superscript"/>
        <sz val="10"/>
        <color theme="1"/>
        <rFont val="Arial"/>
        <family val="2"/>
      </rPr>
      <t>8</t>
    </r>
  </si>
  <si>
    <t>see step v.</t>
  </si>
  <si>
    <r>
      <t xml:space="preserve">3 </t>
    </r>
    <r>
      <rPr>
        <sz val="10"/>
        <color theme="1"/>
        <rFont val="Arial"/>
        <family val="2"/>
      </rPr>
      <t xml:space="preserve">Step iii. allowed us to identify the Industry Classification Benchmark (ICB) Subsector (level 4) in which each SC firm operates. This is later important in Step viii. to determine their SNC peers. Note: This step is the closest way to ensure that SNC firms operate in the same ICB Subsector as SC firms and would potentially pass the </t>
    </r>
    <r>
      <rPr>
        <i/>
        <sz val="10"/>
        <color theme="1"/>
        <rFont val="Arial"/>
        <family val="2"/>
      </rPr>
      <t>qualitative screens</t>
    </r>
    <r>
      <rPr>
        <sz val="10"/>
        <color theme="1"/>
        <rFont val="Arial"/>
        <family val="2"/>
      </rPr>
      <t xml:space="preserve"> of DJIMI (see Section 3.2).</t>
    </r>
  </si>
  <si>
    <t>Firms from the same countries as in Step ii. selected.</t>
  </si>
  <si>
    <t>see step vii.</t>
  </si>
  <si>
    <r>
      <t>5</t>
    </r>
    <r>
      <rPr>
        <sz val="10"/>
        <color theme="1"/>
        <rFont val="Arial"/>
        <family val="2"/>
      </rPr>
      <t xml:space="preserve"> During the sample creation, we faced having 1322 SC and 17096 SNC firms, which was not feasible to proceed with. To our discretion, we have applied a minimum floor size of US$1 Billion market capitalization value (as of the calendar (not fiscal) year 2014) to eliminate all firms with low market capitalization value. The number of firms dropped, as shown in step v. and xi. for both firm types and allowed us to have a pool of comparable SC and SNC firms (in </t>
    </r>
    <r>
      <rPr>
        <i/>
        <sz val="10"/>
        <color theme="1"/>
        <rFont val="Arial"/>
        <family val="2"/>
      </rPr>
      <t>quantity</t>
    </r>
    <r>
      <rPr>
        <sz val="10"/>
        <color theme="1"/>
        <rFont val="Arial"/>
        <family val="2"/>
      </rPr>
      <t xml:space="preserve"> and </t>
    </r>
    <r>
      <rPr>
        <i/>
        <sz val="10"/>
        <color theme="1"/>
        <rFont val="Arial"/>
        <family val="2"/>
      </rPr>
      <t>size</t>
    </r>
    <r>
      <rPr>
        <sz val="10"/>
        <color theme="1"/>
        <rFont val="Arial"/>
        <family val="2"/>
      </rPr>
      <t>).</t>
    </r>
  </si>
  <si>
    <r>
      <t>4</t>
    </r>
    <r>
      <rPr>
        <sz val="10"/>
        <color theme="1"/>
        <rFont val="Arial"/>
        <family val="2"/>
      </rPr>
      <t xml:space="preserve"> Cleansing activities for SC firms consist of: removal of all firms a) which were listed on foreign exchanges and foreign currency, b) from industry Finance and Utilities, and Telecommunications and c) with the age of four years and less as this study requires at least three consecutive annual observations and the first year of observation is needed for some calculations.</t>
    </r>
  </si>
  <si>
    <r>
      <t>8</t>
    </r>
    <r>
      <rPr>
        <sz val="10"/>
        <color theme="1"/>
        <rFont val="Arial"/>
        <family val="2"/>
      </rPr>
      <t xml:space="preserve"> Like step iv., we added two cleansing activities for SNC firms by removing all firms a) classified as being SC and b), which operate outside of the ICB Subsector identified in step iii.</t>
    </r>
  </si>
  <si>
    <t>Table 4.2: Overview of different leverage measure</t>
  </si>
  <si>
    <t>Leverage Ratio/ Proxies</t>
  </si>
  <si>
    <t>pros/ cons</t>
  </si>
  <si>
    <t>Halim, Sukor, and Bacha</t>
  </si>
  <si>
    <t>Ibrahim, Zulkafli, and Ying</t>
  </si>
  <si>
    <t>Dang, Kim, and Shin</t>
  </si>
  <si>
    <t>McMillan and Camara</t>
  </si>
  <si>
    <t>Fan, Titman, and Twite</t>
  </si>
  <si>
    <t>Guney, Li, and Fairchild</t>
  </si>
  <si>
    <t>Haron, Ibrahim, and Ibrahim</t>
  </si>
  <si>
    <t>Bas, Muradoglu, and Phylaktis</t>
  </si>
  <si>
    <t>Deesomsak, Paudyal, and Pescetto</t>
  </si>
  <si>
    <t>Antoniou, Guney, and Paudyal</t>
  </si>
  <si>
    <t>Ariff, Hassan, and Shamsher</t>
  </si>
  <si>
    <t>De Jong, Kabir, and Nguyen</t>
  </si>
  <si>
    <t>Hovakimian, Hovakimian, and Tehranian</t>
  </si>
  <si>
    <t>Kremp, Stöss, and Gerdesmeier</t>
  </si>
  <si>
    <t>Chang, Lee, and Lee</t>
  </si>
  <si>
    <t>Beck, Demirgüç-Kunt, and Maksimovic</t>
  </si>
  <si>
    <t>Fischer, Heinkel, and Zechner</t>
  </si>
  <si>
    <t>Bradley, Jarrell, and Kim</t>
  </si>
  <si>
    <t>source: Table D.1 in Appendix D</t>
  </si>
  <si>
    <t>A significant positive relationship between firm size and leverage is expected among SNC companies.</t>
  </si>
  <si>
    <t>A significant positive relationship between tangibility and leverage is expected among SNC companies.</t>
  </si>
  <si>
    <t>source: Table D.2 and Table D. 3 in Appendix D</t>
  </si>
  <si>
    <t>Table ‎6 4: Pecking Order Estimation (Consolidated)</t>
  </si>
  <si>
    <t>Table 7.1: Impact of (Debt-/Dividend) Tax Shield on Capital Structure Theories</t>
  </si>
  <si>
    <t>Part A: Financial Items Description</t>
  </si>
  <si>
    <t>[TR Eikon/DS DataType/Code]</t>
  </si>
  <si>
    <t>Represents the total assets of a company.</t>
  </si>
  <si>
    <t>Represents the sum of Defereed Income Tax – Long Term Liability [LBDT]</t>
  </si>
  <si>
    <t>Represents the sum of Redeemable Preferred Stock and Redeemable Convertible Preferred Stock.</t>
  </si>
  <si>
    <t>Table A.6: Data Types</t>
  </si>
  <si>
    <t>The table shows all the data types and their definition (used in this study) imported from Thomson Reuters (TR) Eikon, Datastream (DS) database, and World Development Indicators (WDI), (as of 2020).</t>
  </si>
  <si>
    <r>
      <t xml:space="preserve">[TR: </t>
    </r>
    <r>
      <rPr>
        <i/>
        <sz val="6"/>
        <color rgb="FF000000"/>
        <rFont val="Arial"/>
        <family val="2"/>
      </rPr>
      <t>TR.CompanyMarketCap</t>
    </r>
    <r>
      <rPr>
        <sz val="6"/>
        <color rgb="FF000000"/>
        <rFont val="Arial"/>
        <family val="2"/>
      </rPr>
      <t>]</t>
    </r>
  </si>
  <si>
    <r>
      <t xml:space="preserve">[DS: </t>
    </r>
    <r>
      <rPr>
        <i/>
        <sz val="6"/>
        <color rgb="FF000000"/>
        <rFont val="Arial"/>
        <family val="2"/>
      </rPr>
      <t>WC08002</t>
    </r>
    <r>
      <rPr>
        <sz val="6"/>
        <color rgb="FF000000"/>
        <rFont val="Arial"/>
        <family val="2"/>
      </rPr>
      <t>]</t>
    </r>
  </si>
  <si>
    <t>The Company Market Capitalization represents the sum of market value for all relevant issue level share types. The issue level market value is calculated by multiplying the requested shares type by latest close price. This item supports Default, Free Float and Outstanding shares types. The default shares type is the most widely reported outstanding shares for a market and it is most commonly Issued, Outstanding, or Listed shares.</t>
  </si>
  <si>
    <r>
      <t xml:space="preserve">[TR: </t>
    </r>
    <r>
      <rPr>
        <i/>
        <sz val="6"/>
        <color rgb="FF000000"/>
        <rFont val="Arial"/>
        <family val="2"/>
      </rPr>
      <t>TR.TotalEquity</t>
    </r>
    <r>
      <rPr>
        <sz val="6"/>
        <color rgb="FF000000"/>
        <rFont val="Arial"/>
        <family val="2"/>
      </rPr>
      <t>]</t>
    </r>
  </si>
  <si>
    <t>Consists of the equity value of preferred shareholders, general and limited partners, and common shareholders, but does not include minority shareholders' interest.</t>
  </si>
  <si>
    <r>
      <t xml:space="preserve">[TR: </t>
    </r>
    <r>
      <rPr>
        <i/>
        <sz val="6"/>
        <color rgb="FF000000"/>
        <rFont val="Arial"/>
        <family val="2"/>
      </rPr>
      <t>TR.TotalAssetsReported</t>
    </r>
    <r>
      <rPr>
        <sz val="6"/>
        <color rgb="FF000000"/>
        <rFont val="Arial"/>
        <family val="2"/>
      </rPr>
      <t>]</t>
    </r>
  </si>
  <si>
    <r>
      <t xml:space="preserve">[TR: </t>
    </r>
    <r>
      <rPr>
        <i/>
        <sz val="6"/>
        <color rgb="FF000000"/>
        <rFont val="Arial"/>
        <family val="2"/>
      </rPr>
      <t>TR.PropertyPlantEquipmentTotalNet</t>
    </r>
    <r>
      <rPr>
        <sz val="6"/>
        <color rgb="FF000000"/>
        <rFont val="Arial"/>
        <family val="2"/>
      </rPr>
      <t>]</t>
    </r>
  </si>
  <si>
    <t>Normally represents Property/Plant/Equipment, Total &amp; Gross reduced by Accumulated Depreciation, Total. However, when a company reports its fixed assets net of accumulated depreciation, fixed assets are compiled using Property/Plant/Equipment, Total &amp; Net.</t>
  </si>
  <si>
    <r>
      <t xml:space="preserve">[TR: </t>
    </r>
    <r>
      <rPr>
        <i/>
        <sz val="6"/>
        <color rgb="FF000000"/>
        <rFont val="Arial"/>
        <family val="2"/>
      </rPr>
      <t>TR.TotalDebtOutstanding</t>
    </r>
    <r>
      <rPr>
        <sz val="6"/>
        <color rgb="FF000000"/>
        <rFont val="Arial"/>
        <family val="2"/>
      </rPr>
      <t>]</t>
    </r>
  </si>
  <si>
    <t>Total Debt represents total interest-bearing debt outstanding, which includes Notes/Payable/Short-Term Debt, Current Portion of Long-Term Debt/Capital Leases and Total Long-Term Debt. (It is the sum of long- and short-term debt)</t>
  </si>
  <si>
    <r>
      <t xml:space="preserve">[TR: </t>
    </r>
    <r>
      <rPr>
        <i/>
        <sz val="6"/>
        <color rgb="FF000000"/>
        <rFont val="Arial"/>
        <family val="2"/>
      </rPr>
      <t>TR.TotalLiabilities</t>
    </r>
    <r>
      <rPr>
        <sz val="6"/>
        <color rgb="FF000000"/>
        <rFont val="Arial"/>
        <family val="2"/>
      </rPr>
      <t>]</t>
    </r>
  </si>
  <si>
    <t>Represents the sum of: Total Current Liabilities, Total Long-Term Debt, Deferred Income Tax, Minority Interest and Other Liabilities, Total.</t>
  </si>
  <si>
    <r>
      <t xml:space="preserve">[TR: </t>
    </r>
    <r>
      <rPr>
        <i/>
        <sz val="6"/>
        <color rgb="FF000000"/>
        <rFont val="Arial"/>
        <family val="2"/>
      </rPr>
      <t>TR.DeferredIncomeTaxLTLiability</t>
    </r>
    <r>
      <rPr>
        <sz val="6"/>
        <color rgb="FF000000"/>
        <rFont val="Arial"/>
        <family val="2"/>
      </rPr>
      <t>]</t>
    </r>
  </si>
  <si>
    <r>
      <t xml:space="preserve">[TR: </t>
    </r>
    <r>
      <rPr>
        <i/>
        <sz val="6"/>
        <color rgb="FF000000"/>
        <rFont val="Arial"/>
        <family val="2"/>
      </rPr>
      <t>TR.RedeemablePreferredTtl</t>
    </r>
    <r>
      <rPr>
        <sz val="6"/>
        <color rgb="FF000000"/>
        <rFont val="Arial"/>
        <family val="2"/>
      </rPr>
      <t>]</t>
    </r>
  </si>
  <si>
    <r>
      <t xml:space="preserve">[TR: </t>
    </r>
    <r>
      <rPr>
        <i/>
        <sz val="6"/>
        <color rgb="FF000000"/>
        <rFont val="Arial"/>
        <family val="2"/>
      </rPr>
      <t>TR.RetainedEarnings</t>
    </r>
    <r>
      <rPr>
        <sz val="6"/>
        <color rgb="FF000000"/>
        <rFont val="Arial"/>
        <family val="2"/>
      </rPr>
      <t>]</t>
    </r>
  </si>
  <si>
    <t>Represents residual earnings from operations, not distributed to shareholders. It may represent accumulated deficit when a company incurs losses over time.</t>
  </si>
  <si>
    <r>
      <t xml:space="preserve">[TR: </t>
    </r>
    <r>
      <rPr>
        <i/>
        <sz val="6"/>
        <color rgb="FF000000"/>
        <rFont val="Arial"/>
        <family val="2"/>
      </rPr>
      <t>TR.TotalRevenue</t>
    </r>
    <r>
      <rPr>
        <sz val="6"/>
        <color rgb="FF000000"/>
        <rFont val="Arial"/>
        <family val="2"/>
      </rPr>
      <t>]</t>
    </r>
  </si>
  <si>
    <t>Represents revenue from all of a company’s operating activities after deducting any sales adjustments and their equivalents.</t>
  </si>
  <si>
    <r>
      <t xml:space="preserve">[TR: </t>
    </r>
    <r>
      <rPr>
        <i/>
        <sz val="6"/>
        <color rgb="FF000000"/>
        <rFont val="Arial"/>
        <family val="2"/>
      </rPr>
      <t>TR.NormalizedEbit</t>
    </r>
    <r>
      <rPr>
        <sz val="6"/>
        <color rgb="FF000000"/>
        <rFont val="Arial"/>
        <family val="2"/>
      </rPr>
      <t>]</t>
    </r>
  </si>
  <si>
    <t>Represents sum of: Operating Income, Unusual Expense (Income), Total of Non-Recurring Items and Total Interest Expense (Income), Net-Operating.</t>
  </si>
  <si>
    <r>
      <t xml:space="preserve">[TR: </t>
    </r>
    <r>
      <rPr>
        <i/>
        <sz val="6"/>
        <color rgb="FF000000"/>
        <rFont val="Arial"/>
        <family val="2"/>
      </rPr>
      <t>TR.NormalizedEbitda</t>
    </r>
    <r>
      <rPr>
        <sz val="6"/>
        <color rgb="FF000000"/>
        <rFont val="Arial"/>
        <family val="2"/>
      </rPr>
      <t>]</t>
    </r>
  </si>
  <si>
    <t>Represents the sum of: Operating Income; Interest Expense (Income), Net Operating, Unusual Expense (Income), Loss (Gain) on Sale of Assets &amp; Operating; Depreciation, Supplemental; Amortization of Acquisition Costs, Supplemental and Amortization of Intangibles, Supplemental.</t>
  </si>
  <si>
    <r>
      <t xml:space="preserve">[WDI: </t>
    </r>
    <r>
      <rPr>
        <i/>
        <sz val="6"/>
        <color rgb="FF000000"/>
        <rFont val="Arial"/>
        <family val="2"/>
      </rPr>
      <t>NY.GDP.MKTP.KD.ZG</t>
    </r>
    <r>
      <rPr>
        <sz val="6"/>
        <color rgb="FF000000"/>
        <rFont val="Arial"/>
        <family val="2"/>
      </rPr>
      <t>]</t>
    </r>
  </si>
  <si>
    <t>Annual percentage growth rate of GDP at market prices based on constant local currency. Aggregates are based on constant 2010 U.S. dollars. GDP is the sum of gross value added by all resident producers in the economy plus any product taxes and minus any subsidies not included in the value of the products. It is calculated without making deductions for depreciation of fabricated assets or for depletion and degradation of natural resources.</t>
  </si>
  <si>
    <t>Part B: Firm-specific and macroeconomic variables (Description and Formula)</t>
  </si>
  <si>
    <t>RIEM 66 Index</t>
  </si>
  <si>
    <t>Yildirim and Ilhan (2018)</t>
  </si>
  <si>
    <t>Baker and Wurgler (2002), Fama and French (2002), and R. Huang and Ritter (2004)</t>
  </si>
  <si>
    <t>Baker and Wurgler (2002), De Miguel and Pindado (2001), Fama and French (2002), R. Huang and Ritter (2004), Kayhan and Titman (2007), and Titman and Wessels (1988)</t>
  </si>
  <si>
    <t>Baker and Wurgler (2002), and R. Huang and Ritter (2004)</t>
  </si>
  <si>
    <t>Profitability (ROA)</t>
  </si>
  <si>
    <t>Antoniou et al. (2008), Booth et al. (2001), Correa et al. (2005), Frank and Goyal (2009), Gungoraydinoglu and Öztekin (2011), Hovakimian et al. (2001), MacKay and Phillips (2005), and Titman and Wessels (1988)</t>
  </si>
  <si>
    <t>Antoniou et al. (2008), Baker and Wurgler (2002), Booth et al. (2001), J. J. Chen (2004), Correa et al. (2005), Demirgüç-Kunt and Maksimovic (1999), Frank and Goyal (2009), Gungoraydinoglu and Öztekin (2011), Hovakimian et al. (2001), MacKay and Phillips (2005), and Rajan and Zingales (1995)</t>
  </si>
  <si>
    <t>Antoniou et al. (2008; Baker and Wurgler (2002; Booth et al. (2001), J. J. Chen (2004), Correa et al. (2005), Frank and Goyal (2009), Gaud et al. (2005), Gungoraydinoglu and Öztekin (2011), MacKay and Phillips (2005), Ozkan (2001), Pandey (2002), Rajan and Zingales (1995), Titman and Wessels (1988), and Wiwattanakantang (1999)</t>
  </si>
  <si>
    <t>Antoniou et al. (2008), Baker and Wurgler (2002), Booth et al. (2001), J. J. Chen (2004), Feidakis and Rovolis (2007), Frank and Goyal (2009), Gaud et al. (2005), and Kayo and Kimura (2011)</t>
  </si>
  <si>
    <t>Std. Deviation of EBIT, up to the previous two years of data for a given firm-year observation</t>
  </si>
  <si>
    <t>Antoniou et al. (2008), Correa et al. (2005), De Jong et al. (2008), Gungoraydinoglu and Öztekin (2011), and Pao (2008)</t>
  </si>
  <si>
    <t>Ariff et al. (2008), Bokpin (2009), Booth et al. (2001), Dincergok and Yalciner (2011), Feidakis and Rovolis (2007), Frank and Goyal (2009), Gajurel (2005), Gungoraydinoglu and Öztekin (2011), Hanousek and Shamshur (2011), Kayo and Kimura (2011), and McMillan and Camara (2012)</t>
  </si>
  <si>
    <t>Baker and Wurgler (2002), R. Huang and Ritter (2009), and Mahajan and Tartaroglu (2008)</t>
  </si>
  <si>
    <t>Non-Financial Debt</t>
  </si>
  <si>
    <t>(non-interest-bearing debt)</t>
  </si>
  <si>
    <t>nibd</t>
  </si>
  <si>
    <t>A categorical dummy variable that equals one (1) if the company is classified as Shari’ah Compliant (SC) and zero (0) if it is Shari’ah non-compliant (SNC).</t>
  </si>
  <si>
    <t>Stata Output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</si>
</sst>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0.00_);_(* \(#,##0.00\);_(* &quot;-&quot;??_);_(@_)"/>
    <numFmt numFmtId="164" formatCode="0.000"/>
    <numFmt numFmtId="165" formatCode="0.0%"/>
    <numFmt numFmtId="166" formatCode="0.0000"/>
  </numFmts>
  <fonts count="125">
    <font>
      <sz val="11"/>
      <color theme="1"/>
      <name val="Calibri"/>
      <family val="2"/>
      <scheme val="minor"/>
    </font>
    <font>
      <sz val="11"/>
      <color theme="1"/>
      <name val="Calibri"/>
      <family val="2"/>
      <scheme val="minor"/>
    </font>
    <font>
      <sz val="8"/>
      <color theme="1"/>
      <name val="Times New Roman"/>
      <family val="2"/>
    </font>
    <font>
      <b/>
      <sz val="10"/>
      <color theme="1"/>
      <name val="Arial"/>
      <family val="2"/>
    </font>
    <font>
      <sz val="8"/>
      <color theme="1"/>
      <name val="Arial"/>
      <family val="2"/>
    </font>
    <font>
      <sz val="10"/>
      <color theme="1"/>
      <name val="Arial"/>
      <family val="2"/>
    </font>
    <font>
      <b/>
      <sz val="10"/>
      <name val="Arial"/>
      <family val="2"/>
    </font>
    <font>
      <i/>
      <sz val="10"/>
      <color rgb="FF000000"/>
      <name val="Arial"/>
      <family val="2"/>
    </font>
    <font>
      <sz val="10"/>
      <color rgb="FF000000"/>
      <name val="Arial"/>
      <family val="2"/>
    </font>
    <font>
      <i/>
      <sz val="10"/>
      <color theme="1"/>
      <name val="Arial"/>
      <family val="2"/>
    </font>
    <font>
      <b/>
      <sz val="10"/>
      <color rgb="FF000000"/>
      <name val="Arial"/>
      <family val="2"/>
    </font>
    <font>
      <vertAlign val="superscript"/>
      <sz val="10"/>
      <color theme="1"/>
      <name val="Arial"/>
      <family val="2"/>
    </font>
    <font>
      <sz val="9"/>
      <color theme="1"/>
      <name val="Arial"/>
      <family val="2"/>
    </font>
    <font>
      <b/>
      <sz val="9"/>
      <color theme="1"/>
      <name val="Arial"/>
      <family val="2"/>
    </font>
    <font>
      <b/>
      <sz val="8"/>
      <color theme="1"/>
      <name val="Arial"/>
      <family val="2"/>
    </font>
    <font>
      <i/>
      <sz val="8"/>
      <color theme="1"/>
      <name val="Arial"/>
      <family val="2"/>
    </font>
    <font>
      <vertAlign val="superscript"/>
      <sz val="8"/>
      <color theme="1"/>
      <name val="Arial"/>
      <family val="2"/>
    </font>
    <font>
      <sz val="10"/>
      <color theme="1"/>
      <name val="Times New Roman"/>
      <family val="1"/>
    </font>
    <font>
      <sz val="10"/>
      <color rgb="FF161616"/>
      <name val="Arial"/>
      <family val="2"/>
    </font>
    <font>
      <b/>
      <i/>
      <sz val="10"/>
      <color rgb="FF161616"/>
      <name val="Arial"/>
      <family val="2"/>
    </font>
    <font>
      <b/>
      <sz val="10"/>
      <color rgb="FF161616"/>
      <name val="Arial"/>
      <family val="2"/>
    </font>
    <font>
      <sz val="8"/>
      <color rgb="FF161616"/>
      <name val="Arial"/>
      <family val="2"/>
    </font>
    <font>
      <b/>
      <vertAlign val="superscript"/>
      <sz val="10"/>
      <name val="Arial"/>
      <family val="2"/>
    </font>
    <font>
      <sz val="10"/>
      <name val="Arial"/>
      <family val="2"/>
    </font>
    <font>
      <i/>
      <sz val="8"/>
      <name val="Arial"/>
      <family val="2"/>
    </font>
    <font>
      <i/>
      <vertAlign val="superscript"/>
      <sz val="8"/>
      <name val="Arial"/>
      <family val="2"/>
    </font>
    <font>
      <b/>
      <sz val="9"/>
      <color theme="1"/>
      <name val="Times New Roman"/>
      <family val="1"/>
    </font>
    <font>
      <i/>
      <sz val="9"/>
      <color rgb="FF000000"/>
      <name val="Arial"/>
      <family val="2"/>
    </font>
    <font>
      <i/>
      <vertAlign val="superscript"/>
      <sz val="9"/>
      <color rgb="FF000000"/>
      <name val="Arial"/>
      <family val="2"/>
    </font>
    <font>
      <i/>
      <vertAlign val="superscript"/>
      <sz val="8"/>
      <color rgb="FF000000"/>
      <name val="Arial"/>
      <family val="2"/>
    </font>
    <font>
      <i/>
      <sz val="8"/>
      <color rgb="FF000000"/>
      <name val="Arial"/>
      <family val="2"/>
    </font>
    <font>
      <b/>
      <sz val="7"/>
      <color theme="1"/>
      <name val="Arial"/>
      <family val="2"/>
    </font>
    <font>
      <sz val="7"/>
      <color theme="1"/>
      <name val="Arial"/>
      <family val="2"/>
    </font>
    <font>
      <b/>
      <sz val="8"/>
      <color theme="1"/>
      <name val="Times New Roman"/>
      <family val="1"/>
    </font>
    <font>
      <b/>
      <sz val="7"/>
      <name val="Arial"/>
      <family val="2"/>
    </font>
    <font>
      <b/>
      <sz val="8"/>
      <name val="Arial"/>
      <family val="2"/>
    </font>
    <font>
      <sz val="8"/>
      <name val="Arial"/>
      <family val="2"/>
    </font>
    <font>
      <sz val="8"/>
      <name val="Wingdings"/>
      <charset val="2"/>
    </font>
    <font>
      <sz val="7"/>
      <name val="Arial"/>
      <family val="2"/>
    </font>
    <font>
      <sz val="11"/>
      <color theme="1"/>
      <name val="Times New Roman"/>
      <family val="1"/>
    </font>
    <font>
      <i/>
      <sz val="8"/>
      <color theme="1"/>
      <name val="Times New Roman"/>
      <family val="1"/>
    </font>
    <font>
      <b/>
      <i/>
      <sz val="7"/>
      <color theme="1"/>
      <name val="Arial"/>
      <family val="2"/>
    </font>
    <font>
      <sz val="8"/>
      <color theme="1"/>
      <name val="Calibri"/>
      <family val="2"/>
    </font>
    <font>
      <sz val="7"/>
      <color theme="2" tint="-0.89999084444715716"/>
      <name val="Arial"/>
      <family val="2"/>
    </font>
    <font>
      <b/>
      <sz val="7"/>
      <color theme="2" tint="-0.89999084444715716"/>
      <name val="Arial"/>
      <family val="2"/>
    </font>
    <font>
      <b/>
      <sz val="8"/>
      <color rgb="FF000000"/>
      <name val="Arial"/>
      <family val="2"/>
    </font>
    <font>
      <vertAlign val="subscript"/>
      <sz val="8"/>
      <color theme="1"/>
      <name val="Arial"/>
      <family val="2"/>
    </font>
    <font>
      <b/>
      <sz val="8"/>
      <name val="Times New Roman"/>
      <family val="2"/>
    </font>
    <font>
      <b/>
      <sz val="8"/>
      <name val="Times New Roman"/>
      <family val="1"/>
    </font>
    <font>
      <b/>
      <sz val="6"/>
      <name val="Times New Roman"/>
      <family val="2"/>
    </font>
    <font>
      <sz val="8"/>
      <name val="Times New Roman"/>
      <family val="2"/>
    </font>
    <font>
      <sz val="8"/>
      <name val="Times New Roman"/>
      <family val="1"/>
    </font>
    <font>
      <b/>
      <sz val="6"/>
      <name val="Arial"/>
      <family val="2"/>
    </font>
    <font>
      <b/>
      <sz val="8"/>
      <color rgb="FFFF0000"/>
      <name val="Times New Roman"/>
      <family val="1"/>
    </font>
    <font>
      <sz val="8"/>
      <color theme="1"/>
      <name val="Times New Roman"/>
      <family val="1"/>
    </font>
    <font>
      <sz val="8"/>
      <color rgb="FF000000"/>
      <name val="Arial"/>
      <family val="2"/>
    </font>
    <font>
      <sz val="8"/>
      <color theme="1"/>
      <name val="Calibri"/>
      <family val="2"/>
      <scheme val="minor"/>
    </font>
    <font>
      <b/>
      <sz val="8"/>
      <color rgb="FFFF0000"/>
      <name val="Arial"/>
      <family val="2"/>
    </font>
    <font>
      <sz val="11"/>
      <color theme="1"/>
      <name val="Arial"/>
      <family val="2"/>
    </font>
    <font>
      <b/>
      <i/>
      <sz val="8"/>
      <name val="Arial"/>
      <family val="2"/>
    </font>
    <font>
      <b/>
      <sz val="9"/>
      <name val="Arial"/>
      <family val="2"/>
    </font>
    <font>
      <sz val="9"/>
      <name val="Arial"/>
      <family val="2"/>
    </font>
    <font>
      <b/>
      <sz val="10"/>
      <color rgb="FFFF0000"/>
      <name val="Arial"/>
      <family val="2"/>
    </font>
    <font>
      <b/>
      <sz val="9"/>
      <color rgb="FFFF0000"/>
      <name val="Arial"/>
      <family val="2"/>
    </font>
    <font>
      <b/>
      <sz val="10"/>
      <color rgb="FF171717"/>
      <name val="Arial"/>
      <family val="2"/>
    </font>
    <font>
      <vertAlign val="subscript"/>
      <sz val="8"/>
      <name val="Arial"/>
      <family val="2"/>
    </font>
    <font>
      <vertAlign val="superscript"/>
      <sz val="8"/>
      <name val="Arial"/>
      <family val="2"/>
    </font>
    <font>
      <b/>
      <sz val="8"/>
      <color rgb="FF000000"/>
      <name val="Wingdings"/>
      <charset val="2"/>
    </font>
    <font>
      <b/>
      <sz val="8"/>
      <name val="Wingdings"/>
      <charset val="2"/>
    </font>
    <font>
      <vertAlign val="subscript"/>
      <sz val="10"/>
      <color theme="1"/>
      <name val="Arial"/>
      <family val="2"/>
    </font>
    <font>
      <sz val="10"/>
      <color rgb="FF000000"/>
      <name val="Wingdings"/>
      <charset val="2"/>
    </font>
    <font>
      <b/>
      <sz val="10"/>
      <color rgb="FF000000"/>
      <name val="Wingdings"/>
      <charset val="2"/>
    </font>
    <font>
      <sz val="8"/>
      <name val="Calibri"/>
      <family val="2"/>
      <scheme val="minor"/>
    </font>
    <font>
      <b/>
      <i/>
      <sz val="8"/>
      <color theme="1"/>
      <name val="Arial"/>
      <family val="2"/>
    </font>
    <font>
      <b/>
      <i/>
      <sz val="8"/>
      <color rgb="FF000000"/>
      <name val="Arial"/>
      <family val="2"/>
    </font>
    <font>
      <i/>
      <vertAlign val="subscript"/>
      <sz val="8"/>
      <color rgb="FF000000"/>
      <name val="Arial"/>
      <family val="2"/>
    </font>
    <font>
      <i/>
      <sz val="7"/>
      <color theme="2" tint="-0.89999084444715716"/>
      <name val="Arial"/>
      <family val="2"/>
    </font>
    <font>
      <i/>
      <vertAlign val="superscript"/>
      <sz val="7"/>
      <color theme="2" tint="-0.89996032593768116"/>
      <name val="Arial"/>
      <family val="2"/>
    </font>
    <font>
      <i/>
      <vertAlign val="subscript"/>
      <sz val="7"/>
      <color theme="2" tint="-0.89999084444715716"/>
      <name val="Arial"/>
      <family val="2"/>
    </font>
    <font>
      <b/>
      <vertAlign val="subscript"/>
      <sz val="8"/>
      <name val="Arial"/>
      <family val="2"/>
    </font>
    <font>
      <sz val="10"/>
      <name val="Wingdings"/>
      <charset val="2"/>
    </font>
    <font>
      <vertAlign val="superscript"/>
      <sz val="10"/>
      <name val="Calibri"/>
      <family val="2"/>
      <scheme val="minor"/>
    </font>
    <font>
      <b/>
      <sz val="10"/>
      <name val="Wingdings"/>
      <charset val="2"/>
    </font>
    <font>
      <b/>
      <sz val="10"/>
      <color rgb="FFFF0000"/>
      <name val="Wingdings"/>
      <charset val="2"/>
    </font>
    <font>
      <sz val="12"/>
      <name val="Wingdings"/>
      <charset val="2"/>
    </font>
    <font>
      <vertAlign val="superscript"/>
      <sz val="12"/>
      <name val="Arial"/>
      <family val="2"/>
    </font>
    <font>
      <b/>
      <vertAlign val="superscript"/>
      <sz val="10"/>
      <name val="Calibri"/>
      <family val="2"/>
      <scheme val="minor"/>
    </font>
    <font>
      <b/>
      <vertAlign val="superscript"/>
      <sz val="10"/>
      <name val="Times New Roman"/>
      <family val="1"/>
    </font>
    <font>
      <i/>
      <sz val="8"/>
      <name val="Times New Roman"/>
      <family val="1"/>
    </font>
    <font>
      <sz val="6"/>
      <name val="Times New Roman"/>
      <family val="1"/>
    </font>
    <font>
      <sz val="8"/>
      <name val="Arial"/>
      <family val="2"/>
      <charset val="2"/>
    </font>
    <font>
      <sz val="9"/>
      <color rgb="FF000000"/>
      <name val="Arial"/>
      <family val="2"/>
    </font>
    <font>
      <vertAlign val="superscript"/>
      <sz val="9"/>
      <color rgb="FF000000"/>
      <name val="Arial"/>
      <family val="2"/>
    </font>
    <font>
      <vertAlign val="superscript"/>
      <sz val="8"/>
      <color rgb="FF000000"/>
      <name val="Arial"/>
      <family val="2"/>
    </font>
    <font>
      <sz val="8"/>
      <color rgb="FFFF0000"/>
      <name val="Times New Roman"/>
      <family val="2"/>
    </font>
    <font>
      <sz val="8"/>
      <color theme="2" tint="-0.89999084444715716"/>
      <name val="Arial"/>
      <family val="2"/>
    </font>
    <font>
      <b/>
      <sz val="8"/>
      <color theme="2" tint="-0.89999084444715716"/>
      <name val="Arial"/>
      <family val="2"/>
    </font>
    <font>
      <sz val="8"/>
      <color theme="1"/>
      <name val="Wingdings"/>
      <charset val="2"/>
    </font>
    <font>
      <sz val="9"/>
      <color rgb="FF161616"/>
      <name val="Arial"/>
      <family val="2"/>
    </font>
    <font>
      <sz val="6"/>
      <name val="Arial"/>
      <family val="2"/>
    </font>
    <font>
      <sz val="6"/>
      <color rgb="FF000000"/>
      <name val="Arial"/>
      <family val="2"/>
    </font>
    <font>
      <i/>
      <sz val="10"/>
      <name val="Arial"/>
      <family val="2"/>
    </font>
    <font>
      <b/>
      <i/>
      <sz val="8"/>
      <color rgb="FF000000"/>
      <name val="Wingdings"/>
      <charset val="2"/>
    </font>
    <font>
      <b/>
      <i/>
      <sz val="10"/>
      <color theme="1"/>
      <name val="Arial"/>
      <family val="2"/>
    </font>
    <font>
      <b/>
      <sz val="12"/>
      <name val="Wingdings"/>
      <charset val="2"/>
    </font>
    <font>
      <b/>
      <vertAlign val="superscript"/>
      <sz val="12"/>
      <name val="Arial"/>
      <family val="2"/>
    </font>
    <font>
      <b/>
      <sz val="8"/>
      <color theme="1"/>
      <name val="Wingdings"/>
      <charset val="2"/>
    </font>
    <font>
      <sz val="10"/>
      <color rgb="FF161616"/>
      <name val="Calibri"/>
      <family val="2"/>
    </font>
    <font>
      <b/>
      <sz val="10"/>
      <color rgb="FF161616"/>
      <name val="Calibri"/>
      <family val="2"/>
    </font>
    <font>
      <b/>
      <i/>
      <sz val="10"/>
      <color rgb="FF000000"/>
      <name val="Arial"/>
      <family val="2"/>
    </font>
    <font>
      <b/>
      <vertAlign val="superscript"/>
      <sz val="10"/>
      <color rgb="FF000000"/>
      <name val="Arial"/>
      <family val="2"/>
    </font>
    <font>
      <vertAlign val="superscript"/>
      <sz val="10"/>
      <color rgb="FF161616"/>
      <name val="Arial"/>
      <family val="2"/>
    </font>
    <font>
      <i/>
      <vertAlign val="superscript"/>
      <sz val="10"/>
      <name val="Arial"/>
      <family val="2"/>
    </font>
    <font>
      <b/>
      <sz val="11"/>
      <color theme="1"/>
      <name val="Calibri"/>
      <family val="2"/>
      <scheme val="minor"/>
    </font>
    <font>
      <sz val="8"/>
      <color rgb="FFFF0000"/>
      <name val="Arial"/>
      <family val="2"/>
    </font>
    <font>
      <sz val="12"/>
      <color theme="1"/>
      <name val="Arial"/>
      <family val="2"/>
    </font>
    <font>
      <sz val="8"/>
      <color rgb="FF000000"/>
      <name val="Wingdings"/>
      <charset val="2"/>
    </font>
    <font>
      <b/>
      <sz val="9"/>
      <color theme="1"/>
      <name val="Calibri"/>
      <family val="2"/>
      <scheme val="minor"/>
    </font>
    <font>
      <b/>
      <sz val="9"/>
      <name val="Times New Roman"/>
      <family val="1"/>
    </font>
    <font>
      <sz val="9"/>
      <color theme="1"/>
      <name val="Times New Roman"/>
      <family val="1"/>
    </font>
    <font>
      <i/>
      <sz val="9"/>
      <color theme="1"/>
      <name val="Arial"/>
      <family val="2"/>
    </font>
    <font>
      <b/>
      <sz val="9"/>
      <color rgb="FF000000"/>
      <name val="Wingdings"/>
      <charset val="2"/>
    </font>
    <font>
      <sz val="9"/>
      <color rgb="FF000000"/>
      <name val="Wingdings"/>
      <charset val="2"/>
    </font>
    <font>
      <sz val="6"/>
      <color theme="1"/>
      <name val="Arial"/>
      <family val="2"/>
    </font>
    <font>
      <i/>
      <sz val="6"/>
      <color rgb="FF000000"/>
      <name val="Arial"/>
      <family val="2"/>
    </font>
  </fonts>
  <fills count="9">
    <fill>
      <patternFill patternType="none"/>
    </fill>
    <fill>
      <patternFill patternType="gray125"/>
    </fill>
    <fill>
      <patternFill patternType="solid">
        <fgColor rgb="FFFFFFFF"/>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F2F2F2"/>
        <bgColor indexed="64"/>
      </patternFill>
    </fill>
    <fill>
      <patternFill patternType="solid">
        <fgColor theme="0" tint="-0.34998626667073579"/>
        <bgColor indexed="64"/>
      </patternFill>
    </fill>
    <fill>
      <patternFill patternType="solid">
        <fgColor rgb="FFD9D9D9"/>
        <bgColor indexed="64"/>
      </patternFill>
    </fill>
    <fill>
      <patternFill patternType="solid">
        <fgColor theme="1" tint="0.249977111117893"/>
        <bgColor indexed="64"/>
      </patternFill>
    </fill>
  </fills>
  <borders count="92">
    <border>
      <left/>
      <right/>
      <top/>
      <bottom/>
      <diagonal/>
    </border>
    <border>
      <left/>
      <right/>
      <top style="thin">
        <color indexed="64"/>
      </top>
      <bottom style="medium">
        <color indexed="64"/>
      </bottom>
      <diagonal/>
    </border>
    <border>
      <left/>
      <right/>
      <top/>
      <bottom style="medium">
        <color indexed="64"/>
      </bottom>
      <diagonal/>
    </border>
    <border>
      <left/>
      <right/>
      <top style="medium">
        <color indexed="64"/>
      </top>
      <bottom style="medium">
        <color indexed="64"/>
      </bottom>
      <diagonal/>
    </border>
    <border>
      <left/>
      <right style="thin">
        <color indexed="64"/>
      </right>
      <top style="medium">
        <color indexed="64"/>
      </top>
      <bottom style="thin">
        <color indexed="64"/>
      </bottom>
      <diagonal/>
    </border>
    <border>
      <left/>
      <right style="thin">
        <color indexed="64"/>
      </right>
      <top/>
      <bottom style="thin">
        <color indexed="64"/>
      </bottom>
      <diagonal/>
    </border>
    <border>
      <left/>
      <right style="double">
        <color indexed="64"/>
      </right>
      <top/>
      <bottom style="thin">
        <color indexed="64"/>
      </bottom>
      <diagonal/>
    </border>
    <border>
      <left/>
      <right style="thin">
        <color indexed="64"/>
      </right>
      <top style="thin">
        <color indexed="64"/>
      </top>
      <bottom style="thin">
        <color indexed="64"/>
      </bottom>
      <diagonal/>
    </border>
    <border>
      <left/>
      <right style="double">
        <color indexed="64"/>
      </right>
      <top style="thin">
        <color indexed="64"/>
      </top>
      <bottom style="thin">
        <color indexed="64"/>
      </bottom>
      <diagonal/>
    </border>
    <border>
      <left/>
      <right style="thin">
        <color indexed="64"/>
      </right>
      <top style="thin">
        <color indexed="64"/>
      </top>
      <bottom style="medium">
        <color indexed="64"/>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right style="medium">
        <color indexed="64"/>
      </right>
      <top/>
      <bottom/>
      <diagonal/>
    </border>
    <border>
      <left style="medium">
        <color indexed="64"/>
      </left>
      <right style="medium">
        <color indexed="64"/>
      </right>
      <top/>
      <bottom/>
      <diagonal/>
    </border>
    <border>
      <left style="medium">
        <color indexed="64"/>
      </left>
      <right/>
      <top/>
      <bottom/>
      <diagonal/>
    </border>
    <border>
      <left/>
      <right/>
      <top style="thin">
        <color indexed="64"/>
      </top>
      <bottom style="thin">
        <color indexed="64"/>
      </bottom>
      <diagonal/>
    </border>
    <border>
      <left/>
      <right/>
      <top/>
      <bottom style="dotted">
        <color theme="1" tint="0.499984740745262"/>
      </bottom>
      <diagonal/>
    </border>
    <border>
      <left/>
      <right style="double">
        <color indexed="64"/>
      </right>
      <top/>
      <bottom/>
      <diagonal/>
    </border>
    <border>
      <left/>
      <right/>
      <top/>
      <bottom style="thin">
        <color indexed="64"/>
      </bottom>
      <diagonal/>
    </border>
    <border>
      <left/>
      <right style="thin">
        <color indexed="64"/>
      </right>
      <top style="medium">
        <color indexed="64"/>
      </top>
      <bottom/>
      <diagonal/>
    </border>
    <border>
      <left style="thin">
        <color indexed="64"/>
      </left>
      <right/>
      <top style="medium">
        <color indexed="64"/>
      </top>
      <bottom/>
      <diagonal/>
    </border>
    <border>
      <left style="thin">
        <color indexed="64"/>
      </left>
      <right/>
      <top/>
      <bottom style="thin">
        <color indexed="64"/>
      </bottom>
      <diagonal/>
    </border>
    <border>
      <left/>
      <right style="thin">
        <color indexed="64"/>
      </right>
      <top/>
      <bottom/>
      <diagonal/>
    </border>
    <border>
      <left style="thin">
        <color indexed="64"/>
      </left>
      <right/>
      <top/>
      <bottom/>
      <diagonal/>
    </border>
    <border>
      <left/>
      <right style="thin">
        <color indexed="64"/>
      </right>
      <top/>
      <bottom style="medium">
        <color indexed="64"/>
      </bottom>
      <diagonal/>
    </border>
    <border>
      <left style="thin">
        <color indexed="64"/>
      </left>
      <right/>
      <top/>
      <bottom style="medium">
        <color indexed="64"/>
      </bottom>
      <diagonal/>
    </border>
    <border>
      <left/>
      <right style="double">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diagonal/>
    </border>
    <border>
      <left/>
      <right/>
      <top/>
      <bottom style="hair">
        <color theme="1" tint="0.499984740745262"/>
      </bottom>
      <diagonal/>
    </border>
    <border>
      <left/>
      <right/>
      <top style="hair">
        <color theme="1" tint="0.499984740745262"/>
      </top>
      <bottom style="hair">
        <color theme="1" tint="0.499984740745262"/>
      </bottom>
      <diagonal/>
    </border>
    <border>
      <left/>
      <right/>
      <top style="thin">
        <color indexed="64"/>
      </top>
      <bottom/>
      <diagonal/>
    </border>
    <border>
      <left/>
      <right style="thin">
        <color indexed="64"/>
      </right>
      <top style="thin">
        <color indexed="64"/>
      </top>
      <bottom/>
      <diagonal/>
    </border>
    <border>
      <left/>
      <right style="double">
        <color indexed="64"/>
      </right>
      <top style="thin">
        <color indexed="64"/>
      </top>
      <bottom/>
      <diagonal/>
    </border>
    <border>
      <left/>
      <right/>
      <top style="thin">
        <color indexed="64"/>
      </top>
      <bottom style="dotted">
        <color theme="1" tint="0.499984740745262"/>
      </bottom>
      <diagonal/>
    </border>
    <border>
      <left/>
      <right/>
      <top style="dotted">
        <color theme="1" tint="0.499984740745262"/>
      </top>
      <bottom style="dotted">
        <color indexed="64"/>
      </bottom>
      <diagonal/>
    </border>
    <border>
      <left/>
      <right/>
      <top style="medium">
        <color indexed="64"/>
      </top>
      <bottom style="thin">
        <color indexed="64"/>
      </bottom>
      <diagonal/>
    </border>
    <border>
      <left/>
      <right/>
      <top style="dotted">
        <color theme="1" tint="0.499984740745262"/>
      </top>
      <bottom style="medium">
        <color indexed="64"/>
      </bottom>
      <diagonal/>
    </border>
    <border>
      <left style="thin">
        <color indexed="64"/>
      </left>
      <right/>
      <top style="thin">
        <color indexed="64"/>
      </top>
      <bottom style="thin">
        <color indexed="64"/>
      </bottom>
      <diagonal/>
    </border>
    <border>
      <left/>
      <right style="double">
        <color indexed="64"/>
      </right>
      <top style="medium">
        <color indexed="64"/>
      </top>
      <bottom/>
      <diagonal/>
    </border>
    <border>
      <left style="double">
        <color auto="1"/>
      </left>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thin">
        <color indexed="64"/>
      </bottom>
      <diagonal/>
    </border>
    <border>
      <left/>
      <right/>
      <top style="dotted">
        <color theme="1" tint="0.499984740745262"/>
      </top>
      <bottom style="dotted">
        <color theme="1" tint="0.499984740745262"/>
      </bottom>
      <diagonal/>
    </border>
    <border>
      <left/>
      <right style="thin">
        <color indexed="64"/>
      </right>
      <top style="dotted">
        <color rgb="FF808080"/>
      </top>
      <bottom style="dotted">
        <color rgb="FF808080"/>
      </bottom>
      <diagonal/>
    </border>
    <border>
      <left style="thin">
        <color indexed="64"/>
      </left>
      <right style="thin">
        <color indexed="64"/>
      </right>
      <top style="thin">
        <color indexed="64"/>
      </top>
      <bottom/>
      <diagonal/>
    </border>
    <border>
      <left style="thin">
        <color indexed="64"/>
      </left>
      <right style="thin">
        <color indexed="64"/>
      </right>
      <top style="dotted">
        <color rgb="FF808080"/>
      </top>
      <bottom style="dotted">
        <color rgb="FF808080"/>
      </bottom>
      <diagonal/>
    </border>
    <border>
      <left style="thin">
        <color indexed="64"/>
      </left>
      <right style="thin">
        <color indexed="64"/>
      </right>
      <top/>
      <bottom style="thin">
        <color indexed="64"/>
      </bottom>
      <diagonal/>
    </border>
    <border>
      <left style="thin">
        <color indexed="64"/>
      </left>
      <right style="thin">
        <color indexed="64"/>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bottom style="dotted">
        <color theme="1" tint="0.499984740745262"/>
      </bottom>
      <diagonal/>
    </border>
    <border>
      <left style="thin">
        <color indexed="64"/>
      </left>
      <right style="thin">
        <color indexed="64"/>
      </right>
      <top style="thin">
        <color indexed="64"/>
      </top>
      <bottom style="dotted">
        <color theme="1" tint="0.499984740745262"/>
      </bottom>
      <diagonal/>
    </border>
    <border>
      <left style="thin">
        <color indexed="64"/>
      </left>
      <right style="thin">
        <color indexed="64"/>
      </right>
      <top/>
      <bottom style="dotted">
        <color theme="1" tint="0.499984740745262"/>
      </bottom>
      <diagonal/>
    </border>
    <border>
      <left/>
      <right/>
      <top style="dotted">
        <color theme="1" tint="0.499984740745262"/>
      </top>
      <bottom style="thin">
        <color indexed="64"/>
      </bottom>
      <diagonal/>
    </border>
    <border>
      <left style="thin">
        <color indexed="64"/>
      </left>
      <right style="thin">
        <color indexed="64"/>
      </right>
      <top style="dotted">
        <color theme="1" tint="0.499984740745262"/>
      </top>
      <bottom style="thin">
        <color indexed="64"/>
      </bottom>
      <diagonal/>
    </border>
    <border>
      <left style="thin">
        <color indexed="64"/>
      </left>
      <right style="thin">
        <color indexed="64"/>
      </right>
      <top style="dotted">
        <color theme="1" tint="0.499984740745262"/>
      </top>
      <bottom/>
      <diagonal/>
    </border>
    <border>
      <left style="thin">
        <color indexed="64"/>
      </left>
      <right style="thin">
        <color indexed="64"/>
      </right>
      <top style="dotted">
        <color theme="1" tint="0.499984740745262"/>
      </top>
      <bottom style="medium">
        <color indexed="64"/>
      </bottom>
      <diagonal/>
    </border>
    <border>
      <left style="thin">
        <color indexed="64"/>
      </left>
      <right/>
      <top style="dotted">
        <color theme="1" tint="0.499984740745262"/>
      </top>
      <bottom style="thin">
        <color indexed="64"/>
      </bottom>
      <diagonal/>
    </border>
    <border>
      <left/>
      <right style="thin">
        <color indexed="64"/>
      </right>
      <top style="dotted">
        <color theme="1" tint="0.499984740745262"/>
      </top>
      <bottom/>
      <diagonal/>
    </border>
    <border>
      <left/>
      <right/>
      <top/>
      <bottom style="dotted">
        <color indexed="64"/>
      </bottom>
      <diagonal/>
    </border>
    <border>
      <left style="thin">
        <color indexed="64"/>
      </left>
      <right style="thin">
        <color indexed="64"/>
      </right>
      <top style="thin">
        <color indexed="64"/>
      </top>
      <bottom style="hair">
        <color theme="1" tint="0.499984740745262"/>
      </bottom>
      <diagonal/>
    </border>
    <border>
      <left style="thin">
        <color indexed="64"/>
      </left>
      <right style="thin">
        <color indexed="64"/>
      </right>
      <top/>
      <bottom style="hair">
        <color theme="1" tint="0.499984740745262"/>
      </bottom>
      <diagonal/>
    </border>
    <border>
      <left style="thin">
        <color indexed="64"/>
      </left>
      <right style="thin">
        <color indexed="64"/>
      </right>
      <top style="hair">
        <color theme="1" tint="0.499984740745262"/>
      </top>
      <bottom style="hair">
        <color theme="1" tint="0.499984740745262"/>
      </bottom>
      <diagonal/>
    </border>
    <border>
      <left/>
      <right style="thin">
        <color indexed="64"/>
      </right>
      <top/>
      <bottom style="hair">
        <color theme="1" tint="0.499984740745262"/>
      </bottom>
      <diagonal/>
    </border>
    <border>
      <left/>
      <right style="thin">
        <color indexed="64"/>
      </right>
      <top style="hair">
        <color theme="1" tint="0.499984740745262"/>
      </top>
      <bottom style="hair">
        <color theme="1" tint="0.499984740745262"/>
      </bottom>
      <diagonal/>
    </border>
    <border>
      <left/>
      <right style="thin">
        <color indexed="64"/>
      </right>
      <top style="thin">
        <color indexed="64"/>
      </top>
      <bottom style="hair">
        <color theme="1" tint="0.499984740745262"/>
      </bottom>
      <diagonal/>
    </border>
    <border>
      <left/>
      <right style="thin">
        <color indexed="64"/>
      </right>
      <top style="hair">
        <color theme="1" tint="0.499984740745262"/>
      </top>
      <bottom/>
      <diagonal/>
    </border>
    <border>
      <left/>
      <right/>
      <top style="dotted">
        <color indexed="64"/>
      </top>
      <bottom/>
      <diagonal/>
    </border>
    <border>
      <left/>
      <right/>
      <top/>
      <bottom style="dotted">
        <color theme="0" tint="-0.499984740745262"/>
      </bottom>
      <diagonal/>
    </border>
    <border>
      <left/>
      <right/>
      <top style="thin">
        <color indexed="64"/>
      </top>
      <bottom style="dotted">
        <color theme="0" tint="-0.499984740745262"/>
      </bottom>
      <diagonal/>
    </border>
    <border>
      <left/>
      <right/>
      <top/>
      <bottom style="dotted">
        <color rgb="FF808080"/>
      </bottom>
      <diagonal/>
    </border>
    <border>
      <left style="thin">
        <color indexed="64"/>
      </left>
      <right/>
      <top style="dotted">
        <color rgb="FF808080"/>
      </top>
      <bottom style="thin">
        <color indexed="64"/>
      </bottom>
      <diagonal/>
    </border>
    <border>
      <left/>
      <right style="thin">
        <color indexed="64"/>
      </right>
      <top style="dotted">
        <color rgb="FF808080"/>
      </top>
      <bottom style="thin">
        <color indexed="64"/>
      </bottom>
      <diagonal/>
    </border>
    <border>
      <left/>
      <right/>
      <top style="thin">
        <color indexed="64"/>
      </top>
      <bottom style="dotted">
        <color rgb="FF808080"/>
      </bottom>
      <diagonal/>
    </border>
    <border>
      <left style="thin">
        <color indexed="64"/>
      </left>
      <right style="thin">
        <color indexed="64"/>
      </right>
      <top style="medium">
        <color indexed="64"/>
      </top>
      <bottom style="thin">
        <color indexed="64"/>
      </bottom>
      <diagonal/>
    </border>
    <border>
      <left/>
      <right style="thin">
        <color indexed="64"/>
      </right>
      <top style="thin">
        <color indexed="64"/>
      </top>
      <bottom style="dotted">
        <color theme="1" tint="0.499984740745262"/>
      </bottom>
      <diagonal/>
    </border>
    <border>
      <left/>
      <right/>
      <top style="dotted">
        <color rgb="FF808080"/>
      </top>
      <bottom style="thin">
        <color indexed="64"/>
      </bottom>
      <diagonal/>
    </border>
    <border>
      <left/>
      <right style="thin">
        <color indexed="64"/>
      </right>
      <top style="dotted">
        <color theme="1" tint="0.499984740745262"/>
      </top>
      <bottom style="thin">
        <color indexed="64"/>
      </bottom>
      <diagonal/>
    </border>
    <border>
      <left/>
      <right/>
      <top/>
      <bottom style="medium">
        <color theme="0" tint="-0.499984740745262"/>
      </bottom>
      <diagonal/>
    </border>
    <border>
      <left/>
      <right/>
      <top style="medium">
        <color indexed="64"/>
      </top>
      <bottom style="dotted">
        <color theme="0" tint="-0.499984740745262"/>
      </bottom>
      <diagonal/>
    </border>
    <border>
      <left style="medium">
        <color indexed="64"/>
      </left>
      <right/>
      <top style="medium">
        <color indexed="64"/>
      </top>
      <bottom style="dotted">
        <color theme="0" tint="-0.499984740745262"/>
      </bottom>
      <diagonal/>
    </border>
    <border>
      <left/>
      <right style="medium">
        <color indexed="64"/>
      </right>
      <top style="medium">
        <color indexed="64"/>
      </top>
      <bottom style="dotted">
        <color theme="0" tint="-0.499984740745262"/>
      </bottom>
      <diagonal/>
    </border>
    <border>
      <left/>
      <right style="medium">
        <color indexed="64"/>
      </right>
      <top style="dotted">
        <color theme="0" tint="-0.499984740745262"/>
      </top>
      <bottom/>
      <diagonal/>
    </border>
    <border>
      <left/>
      <right/>
      <top style="dotted">
        <color theme="0" tint="-0.499984740745262"/>
      </top>
      <bottom/>
      <diagonal/>
    </border>
    <border>
      <left style="double">
        <color indexed="64"/>
      </left>
      <right/>
      <top/>
      <bottom style="thin">
        <color indexed="64"/>
      </bottom>
      <diagonal/>
    </border>
    <border>
      <left style="thin">
        <color indexed="64"/>
      </left>
      <right style="thin">
        <color indexed="64"/>
      </right>
      <top style="medium">
        <color indexed="64"/>
      </top>
      <bottom/>
      <diagonal/>
    </border>
  </borders>
  <cellStyleXfs count="12">
    <xf numFmtId="0" fontId="0" fillId="0" borderId="0"/>
    <xf numFmtId="0" fontId="2" fillId="0" borderId="0"/>
    <xf numFmtId="0" fontId="1" fillId="0" borderId="0"/>
    <xf numFmtId="0" fontId="2" fillId="0" borderId="0"/>
    <xf numFmtId="0" fontId="1" fillId="0" borderId="0"/>
    <xf numFmtId="0" fontId="42" fillId="0" borderId="0"/>
    <xf numFmtId="43" fontId="4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2" fillId="0" borderId="0"/>
  </cellStyleXfs>
  <cellXfs count="1788">
    <xf numFmtId="0" fontId="0" fillId="0" borderId="0" xfId="0"/>
    <xf numFmtId="0" fontId="4" fillId="0" borderId="0" xfId="1" applyFont="1"/>
    <xf numFmtId="0" fontId="3" fillId="2" borderId="0" xfId="1" applyFont="1" applyFill="1" applyAlignment="1">
      <alignment horizontal="center" vertical="center" wrapText="1"/>
    </xf>
    <xf numFmtId="0" fontId="5" fillId="0" borderId="0" xfId="1" applyFont="1"/>
    <xf numFmtId="0" fontId="6" fillId="0" borderId="1" xfId="1" applyFont="1" applyBorder="1" applyAlignment="1">
      <alignment horizontal="left" vertical="center" wrapText="1"/>
    </xf>
    <xf numFmtId="0" fontId="6" fillId="0" borderId="1" xfId="1" applyFont="1" applyBorder="1" applyAlignment="1">
      <alignment horizontal="center" vertical="center" wrapText="1"/>
    </xf>
    <xf numFmtId="0" fontId="7" fillId="0" borderId="2" xfId="1" applyFont="1" applyBorder="1" applyAlignment="1">
      <alignment vertical="center"/>
    </xf>
    <xf numFmtId="0" fontId="8" fillId="0" borderId="2" xfId="1" applyFont="1" applyBorder="1" applyAlignment="1">
      <alignment vertical="center"/>
    </xf>
    <xf numFmtId="0" fontId="10" fillId="3" borderId="4" xfId="1" applyFont="1" applyFill="1" applyBorder="1" applyAlignment="1">
      <alignment vertical="center"/>
    </xf>
    <xf numFmtId="0" fontId="5" fillId="0" borderId="0" xfId="1" quotePrefix="1" applyFont="1" applyAlignment="1">
      <alignment horizontal="center"/>
    </xf>
    <xf numFmtId="0" fontId="5" fillId="0" borderId="0" xfId="1" applyFont="1" applyAlignment="1">
      <alignment horizontal="center"/>
    </xf>
    <xf numFmtId="0" fontId="10" fillId="3" borderId="5" xfId="1" applyFont="1" applyFill="1" applyBorder="1" applyAlignment="1">
      <alignment vertical="center"/>
    </xf>
    <xf numFmtId="0" fontId="10" fillId="3" borderId="7" xfId="1" applyFont="1" applyFill="1" applyBorder="1" applyAlignment="1">
      <alignment vertical="center"/>
    </xf>
    <xf numFmtId="0" fontId="10" fillId="3" borderId="5" xfId="1" applyFont="1" applyFill="1" applyBorder="1" applyAlignment="1">
      <alignment horizontal="left" vertical="center"/>
    </xf>
    <xf numFmtId="0" fontId="10" fillId="3" borderId="9" xfId="1" applyFont="1" applyFill="1" applyBorder="1" applyAlignment="1">
      <alignment horizontal="left" vertical="center"/>
    </xf>
    <xf numFmtId="0" fontId="5" fillId="0" borderId="3" xfId="1" applyFont="1" applyBorder="1" applyAlignment="1">
      <alignment horizontal="center"/>
    </xf>
    <xf numFmtId="0" fontId="10" fillId="3" borderId="9" xfId="1" applyFont="1" applyFill="1" applyBorder="1" applyAlignment="1">
      <alignment vertical="center"/>
    </xf>
    <xf numFmtId="0" fontId="5" fillId="0" borderId="2" xfId="1" applyFont="1" applyBorder="1" applyAlignment="1">
      <alignment horizontal="center"/>
    </xf>
    <xf numFmtId="0" fontId="2" fillId="0" borderId="0" xfId="1"/>
    <xf numFmtId="0" fontId="14" fillId="0" borderId="2" xfId="1" applyFont="1" applyBorder="1" applyAlignment="1">
      <alignment horizontal="justify" vertical="center"/>
    </xf>
    <xf numFmtId="0" fontId="14" fillId="0" borderId="2" xfId="1" applyFont="1" applyBorder="1" applyAlignment="1">
      <alignment horizontal="center" vertical="center"/>
    </xf>
    <xf numFmtId="0" fontId="4" fillId="0" borderId="0" xfId="1" applyFont="1" applyAlignment="1">
      <alignment horizontal="center" vertical="center" wrapText="1"/>
    </xf>
    <xf numFmtId="0" fontId="18" fillId="0" borderId="2" xfId="1" applyFont="1" applyBorder="1" applyAlignment="1">
      <alignment horizontal="left" vertical="center" wrapText="1"/>
    </xf>
    <xf numFmtId="0" fontId="18" fillId="0" borderId="0" xfId="1" applyFont="1" applyAlignment="1">
      <alignment horizontal="left" vertical="center" wrapText="1"/>
    </xf>
    <xf numFmtId="0" fontId="19" fillId="0" borderId="0" xfId="1" applyFont="1" applyAlignment="1">
      <alignment horizontal="left" vertical="center" wrapText="1"/>
    </xf>
    <xf numFmtId="0" fontId="5" fillId="0" borderId="0" xfId="1" applyFont="1" applyAlignment="1">
      <alignment vertical="center" wrapText="1"/>
    </xf>
    <xf numFmtId="0" fontId="18" fillId="0" borderId="2" xfId="1" applyFont="1" applyBorder="1" applyAlignment="1">
      <alignment horizontal="center" vertical="center"/>
    </xf>
    <xf numFmtId="0" fontId="18" fillId="0" borderId="2" xfId="1" applyFont="1" applyBorder="1" applyAlignment="1">
      <alignment horizontal="left" vertical="center"/>
    </xf>
    <xf numFmtId="0" fontId="18" fillId="0" borderId="0" xfId="1" applyFont="1" applyAlignment="1">
      <alignment horizontal="left" vertical="center"/>
    </xf>
    <xf numFmtId="0" fontId="5" fillId="0" borderId="0" xfId="1" applyFont="1" applyAlignment="1">
      <alignment horizontal="left" vertical="top"/>
    </xf>
    <xf numFmtId="0" fontId="18" fillId="0" borderId="17" xfId="1" applyFont="1" applyBorder="1" applyAlignment="1">
      <alignment horizontal="left" vertical="center" wrapText="1"/>
    </xf>
    <xf numFmtId="0" fontId="18" fillId="0" borderId="0" xfId="1" applyFont="1" applyAlignment="1">
      <alignment horizontal="left" vertical="center" wrapText="1" indent="2"/>
    </xf>
    <xf numFmtId="0" fontId="18" fillId="0" borderId="14" xfId="1" applyFont="1" applyBorder="1" applyAlignment="1">
      <alignment horizontal="left" vertical="center" wrapText="1"/>
    </xf>
    <xf numFmtId="0" fontId="20" fillId="0" borderId="14" xfId="1" applyFont="1" applyBorder="1" applyAlignment="1">
      <alignment horizontal="left" vertical="center" wrapText="1"/>
    </xf>
    <xf numFmtId="0" fontId="20" fillId="0" borderId="2" xfId="1" applyFont="1" applyBorder="1" applyAlignment="1">
      <alignment horizontal="left" vertical="center" wrapText="1"/>
    </xf>
    <xf numFmtId="0" fontId="20" fillId="0" borderId="3" xfId="1" applyFont="1" applyBorder="1" applyAlignment="1">
      <alignment horizontal="left" vertical="center" wrapText="1"/>
    </xf>
    <xf numFmtId="0" fontId="18" fillId="0" borderId="0" xfId="1" applyFont="1" applyAlignment="1">
      <alignment horizontal="left" vertical="center" wrapText="1" indent="1"/>
    </xf>
    <xf numFmtId="0" fontId="5" fillId="0" borderId="0" xfId="2" applyFont="1"/>
    <xf numFmtId="0" fontId="6" fillId="0" borderId="20" xfId="2" applyFont="1" applyBorder="1" applyAlignment="1">
      <alignment horizontal="left" vertical="center"/>
    </xf>
    <xf numFmtId="0" fontId="6" fillId="0" borderId="20" xfId="2" applyFont="1" applyBorder="1" applyAlignment="1">
      <alignment horizontal="center" vertical="center"/>
    </xf>
    <xf numFmtId="164" fontId="23" fillId="0" borderId="21" xfId="2" applyNumberFormat="1" applyFont="1" applyBorder="1" applyAlignment="1">
      <alignment horizontal="center" vertical="center"/>
    </xf>
    <xf numFmtId="1" fontId="23" fillId="0" borderId="21" xfId="2" applyNumberFormat="1" applyFont="1" applyBorder="1" applyAlignment="1">
      <alignment horizontal="center" vertical="center"/>
    </xf>
    <xf numFmtId="164" fontId="23" fillId="0" borderId="0" xfId="2" applyNumberFormat="1" applyFont="1" applyAlignment="1">
      <alignment horizontal="center" vertical="center"/>
    </xf>
    <xf numFmtId="1" fontId="23" fillId="0" borderId="0" xfId="2" applyNumberFormat="1" applyFont="1" applyAlignment="1">
      <alignment horizontal="center" vertical="center"/>
    </xf>
    <xf numFmtId="164" fontId="23" fillId="0" borderId="23" xfId="2" applyNumberFormat="1" applyFont="1" applyBorder="1" applyAlignment="1">
      <alignment horizontal="center" vertical="center"/>
    </xf>
    <xf numFmtId="1" fontId="23" fillId="0" borderId="23" xfId="2" applyNumberFormat="1" applyFont="1" applyBorder="1" applyAlignment="1">
      <alignment horizontal="center" vertical="center"/>
    </xf>
    <xf numFmtId="0" fontId="4" fillId="0" borderId="0" xfId="2" applyFont="1"/>
    <xf numFmtId="0" fontId="5" fillId="0" borderId="0" xfId="2" applyFont="1" applyAlignment="1">
      <alignment horizontal="center" vertical="center"/>
    </xf>
    <xf numFmtId="0" fontId="13" fillId="0" borderId="1" xfId="1" applyFont="1" applyBorder="1" applyAlignment="1">
      <alignment vertical="center" wrapText="1"/>
    </xf>
    <xf numFmtId="0" fontId="13" fillId="0" borderId="32" xfId="1" applyFont="1" applyBorder="1" applyAlignment="1">
      <alignment vertical="center"/>
    </xf>
    <xf numFmtId="0" fontId="27" fillId="0" borderId="0" xfId="1" applyFont="1" applyAlignment="1">
      <alignment vertical="center" wrapText="1"/>
    </xf>
    <xf numFmtId="0" fontId="27" fillId="0" borderId="33" xfId="1" applyFont="1" applyBorder="1" applyAlignment="1">
      <alignment vertical="center" wrapText="1"/>
    </xf>
    <xf numFmtId="0" fontId="27" fillId="0" borderId="1" xfId="1" applyFont="1" applyBorder="1" applyAlignment="1">
      <alignment vertical="center" wrapText="1"/>
    </xf>
    <xf numFmtId="0" fontId="27" fillId="0" borderId="32" xfId="1" applyFont="1" applyBorder="1" applyAlignment="1">
      <alignment vertical="center"/>
    </xf>
    <xf numFmtId="0" fontId="32" fillId="0" borderId="0" xfId="1" applyFont="1"/>
    <xf numFmtId="0" fontId="36" fillId="0" borderId="0" xfId="1" applyFont="1" applyAlignment="1">
      <alignment vertical="center"/>
    </xf>
    <xf numFmtId="0" fontId="36" fillId="0" borderId="0" xfId="1" applyFont="1" applyAlignment="1">
      <alignment horizontal="center" vertical="center"/>
    </xf>
    <xf numFmtId="0" fontId="37" fillId="0" borderId="0" xfId="1" applyFont="1" applyAlignment="1">
      <alignment horizontal="center" vertical="center"/>
    </xf>
    <xf numFmtId="0" fontId="38" fillId="0" borderId="0" xfId="1" applyFont="1" applyAlignment="1">
      <alignment horizontal="center" vertical="center"/>
    </xf>
    <xf numFmtId="0" fontId="36" fillId="0" borderId="23" xfId="1" applyFont="1" applyBorder="1" applyAlignment="1">
      <alignment vertical="center"/>
    </xf>
    <xf numFmtId="0" fontId="37" fillId="0" borderId="23" xfId="1" applyFont="1" applyBorder="1" applyAlignment="1">
      <alignment horizontal="center" vertical="center"/>
    </xf>
    <xf numFmtId="0" fontId="17" fillId="0" borderId="0" xfId="1" applyFont="1"/>
    <xf numFmtId="0" fontId="39" fillId="0" borderId="0" xfId="4" applyFont="1"/>
    <xf numFmtId="0" fontId="32" fillId="0" borderId="0" xfId="4" applyFont="1"/>
    <xf numFmtId="0" fontId="41" fillId="0" borderId="0" xfId="4" applyFont="1"/>
    <xf numFmtId="0" fontId="31" fillId="0" borderId="1" xfId="5" applyFont="1" applyBorder="1" applyAlignment="1">
      <alignment horizontal="center" vertical="center" wrapText="1"/>
    </xf>
    <xf numFmtId="0" fontId="31" fillId="0" borderId="9" xfId="5" applyFont="1" applyBorder="1" applyAlignment="1">
      <alignment horizontal="center" vertical="center" wrapText="1"/>
    </xf>
    <xf numFmtId="0" fontId="43" fillId="0" borderId="0" xfId="1" applyFont="1" applyAlignment="1">
      <alignment horizontal="center" vertical="center"/>
    </xf>
    <xf numFmtId="2" fontId="43" fillId="0" borderId="27" xfId="1" applyNumberFormat="1" applyFont="1" applyBorder="1" applyAlignment="1">
      <alignment horizontal="center" vertical="center"/>
    </xf>
    <xf numFmtId="49" fontId="43" fillId="0" borderId="0" xfId="1" applyNumberFormat="1" applyFont="1" applyAlignment="1">
      <alignment horizontal="right" vertical="center"/>
    </xf>
    <xf numFmtId="0" fontId="43" fillId="0" borderId="0" xfId="1" applyFont="1" applyAlignment="1">
      <alignment vertical="center"/>
    </xf>
    <xf numFmtId="49" fontId="43" fillId="0" borderId="0" xfId="1" applyNumberFormat="1" applyFont="1" applyAlignment="1">
      <alignment horizontal="right"/>
    </xf>
    <xf numFmtId="0" fontId="44" fillId="0" borderId="1" xfId="1" applyFont="1" applyBorder="1" applyAlignment="1">
      <alignment horizontal="center" vertical="center"/>
    </xf>
    <xf numFmtId="2" fontId="44" fillId="0" borderId="1" xfId="1" applyNumberFormat="1" applyFont="1" applyBorder="1" applyAlignment="1">
      <alignment horizontal="center" vertical="center"/>
    </xf>
    <xf numFmtId="0" fontId="44" fillId="0" borderId="9" xfId="1" applyFont="1" applyBorder="1" applyAlignment="1">
      <alignment horizontal="center" vertical="center"/>
    </xf>
    <xf numFmtId="49" fontId="43" fillId="0" borderId="1" xfId="1" applyNumberFormat="1" applyFont="1" applyBorder="1" applyAlignment="1">
      <alignment horizontal="center" vertical="center"/>
    </xf>
    <xf numFmtId="0" fontId="43" fillId="0" borderId="9" xfId="1" applyFont="1" applyBorder="1" applyAlignment="1">
      <alignment horizontal="center" vertical="center"/>
    </xf>
    <xf numFmtId="0" fontId="5" fillId="0" borderId="0" xfId="4" applyFont="1"/>
    <xf numFmtId="0" fontId="36" fillId="0" borderId="20" xfId="4" applyFont="1" applyBorder="1" applyAlignment="1">
      <alignment vertical="center" wrapText="1"/>
    </xf>
    <xf numFmtId="0" fontId="35" fillId="0" borderId="36" xfId="4" applyFont="1" applyBorder="1" applyAlignment="1">
      <alignment horizontal="center" vertical="center" wrapText="1"/>
    </xf>
    <xf numFmtId="0" fontId="36" fillId="0" borderId="1" xfId="4" applyFont="1" applyBorder="1" applyAlignment="1">
      <alignment vertical="center" wrapText="1"/>
    </xf>
    <xf numFmtId="0" fontId="36" fillId="0" borderId="1" xfId="4" applyFont="1" applyBorder="1" applyAlignment="1">
      <alignment horizontal="center" vertical="center" wrapText="1"/>
    </xf>
    <xf numFmtId="0" fontId="36" fillId="0" borderId="0" xfId="4" applyFont="1" applyAlignment="1">
      <alignment horizontal="center" vertical="center" wrapText="1"/>
    </xf>
    <xf numFmtId="0" fontId="4" fillId="0" borderId="0" xfId="4" applyFont="1" applyAlignment="1">
      <alignment vertical="center" wrapText="1"/>
    </xf>
    <xf numFmtId="0" fontId="14" fillId="0" borderId="0" xfId="4" applyFont="1" applyAlignment="1">
      <alignment horizontal="center" vertical="center" wrapText="1"/>
    </xf>
    <xf numFmtId="0" fontId="4" fillId="0" borderId="0" xfId="4" applyFont="1" applyAlignment="1">
      <alignment horizontal="center" vertical="center" wrapText="1"/>
    </xf>
    <xf numFmtId="164" fontId="4" fillId="0" borderId="0" xfId="4" quotePrefix="1" applyNumberFormat="1" applyFont="1" applyAlignment="1">
      <alignment horizontal="center" vertical="center" wrapText="1"/>
    </xf>
    <xf numFmtId="164" fontId="4" fillId="0" borderId="0" xfId="4" applyNumberFormat="1" applyFont="1" applyAlignment="1">
      <alignment horizontal="center" vertical="center" wrapText="1"/>
    </xf>
    <xf numFmtId="0" fontId="4" fillId="0" borderId="2" xfId="4" applyFont="1" applyBorder="1" applyAlignment="1">
      <alignment vertical="center" wrapText="1"/>
    </xf>
    <xf numFmtId="0" fontId="4" fillId="0" borderId="2" xfId="4" applyFont="1" applyBorder="1" applyAlignment="1">
      <alignment horizontal="center" vertical="center" wrapText="1"/>
    </xf>
    <xf numFmtId="0" fontId="15" fillId="0" borderId="0" xfId="4" applyFont="1" applyAlignment="1">
      <alignment vertical="center" wrapText="1"/>
    </xf>
    <xf numFmtId="0" fontId="4" fillId="0" borderId="20" xfId="4" applyFont="1" applyBorder="1" applyAlignment="1">
      <alignment vertical="center" wrapText="1"/>
    </xf>
    <xf numFmtId="0" fontId="4" fillId="0" borderId="20" xfId="4" applyFont="1" applyBorder="1" applyAlignment="1">
      <alignment horizontal="center" vertical="center" wrapText="1"/>
    </xf>
    <xf numFmtId="0" fontId="4" fillId="0" borderId="0" xfId="4" applyFont="1" applyAlignment="1">
      <alignment vertical="center"/>
    </xf>
    <xf numFmtId="0" fontId="4" fillId="0" borderId="0" xfId="4" applyFont="1"/>
    <xf numFmtId="0" fontId="4" fillId="0" borderId="36" xfId="1" applyFont="1" applyBorder="1"/>
    <xf numFmtId="0" fontId="14" fillId="0" borderId="0" xfId="1" applyFont="1" applyAlignment="1">
      <alignment horizontal="left"/>
    </xf>
    <xf numFmtId="0" fontId="36" fillId="0" borderId="0" xfId="1" applyFont="1" applyAlignment="1">
      <alignment horizontal="left" vertical="center" wrapText="1"/>
    </xf>
    <xf numFmtId="164" fontId="36" fillId="0" borderId="0" xfId="1" applyNumberFormat="1" applyFont="1" applyAlignment="1">
      <alignment horizontal="center" vertical="center" wrapText="1"/>
    </xf>
    <xf numFmtId="0" fontId="14" fillId="0" borderId="0" xfId="1" applyFont="1" applyAlignment="1">
      <alignment horizontal="center" vertical="center"/>
    </xf>
    <xf numFmtId="0" fontId="36" fillId="0" borderId="2" xfId="1" applyFont="1" applyBorder="1" applyAlignment="1">
      <alignment horizontal="left" vertical="center" wrapText="1"/>
    </xf>
    <xf numFmtId="0" fontId="4" fillId="0" borderId="2" xfId="1" applyFont="1" applyBorder="1"/>
    <xf numFmtId="164" fontId="36" fillId="0" borderId="2" xfId="1" applyNumberFormat="1" applyFont="1" applyBorder="1" applyAlignment="1">
      <alignment horizontal="center" vertical="center" wrapText="1"/>
    </xf>
    <xf numFmtId="0" fontId="36" fillId="0" borderId="23" xfId="1" applyFont="1" applyBorder="1" applyAlignment="1">
      <alignment horizontal="left" vertical="center" wrapText="1"/>
    </xf>
    <xf numFmtId="0" fontId="4" fillId="0" borderId="23" xfId="1" applyFont="1" applyBorder="1"/>
    <xf numFmtId="164" fontId="36" fillId="0" borderId="23" xfId="1" applyNumberFormat="1" applyFont="1" applyBorder="1" applyAlignment="1">
      <alignment horizontal="center" vertical="center" wrapText="1"/>
    </xf>
    <xf numFmtId="0" fontId="36" fillId="0" borderId="36" xfId="1" applyFont="1" applyBorder="1" applyAlignment="1">
      <alignment horizontal="left" vertical="center" wrapText="1"/>
    </xf>
    <xf numFmtId="164" fontId="36" fillId="0" borderId="36" xfId="1" applyNumberFormat="1" applyFont="1" applyBorder="1" applyAlignment="1">
      <alignment horizontal="center" vertical="center" wrapText="1"/>
    </xf>
    <xf numFmtId="0" fontId="14" fillId="0" borderId="0" xfId="4" applyFont="1"/>
    <xf numFmtId="0" fontId="14" fillId="0" borderId="0" xfId="4" applyFont="1" applyAlignment="1">
      <alignment vertical="center"/>
    </xf>
    <xf numFmtId="0" fontId="14" fillId="0" borderId="0" xfId="4" applyFont="1" applyAlignment="1">
      <alignment horizontal="center"/>
    </xf>
    <xf numFmtId="0" fontId="4" fillId="0" borderId="1" xfId="4" applyFont="1" applyBorder="1" applyAlignment="1">
      <alignment vertical="center"/>
    </xf>
    <xf numFmtId="0" fontId="4" fillId="0" borderId="1" xfId="4" applyFont="1" applyBorder="1"/>
    <xf numFmtId="0" fontId="4" fillId="0" borderId="21" xfId="4" applyFont="1" applyBorder="1" applyAlignment="1">
      <alignment horizontal="left" vertical="center"/>
    </xf>
    <xf numFmtId="0" fontId="4" fillId="0" borderId="21" xfId="4" applyFont="1" applyBorder="1" applyAlignment="1">
      <alignment horizontal="left"/>
    </xf>
    <xf numFmtId="0" fontId="15" fillId="0" borderId="2" xfId="4" applyFont="1" applyBorder="1" applyAlignment="1">
      <alignment horizontal="left" vertical="center"/>
    </xf>
    <xf numFmtId="49" fontId="15" fillId="0" borderId="2" xfId="4" applyNumberFormat="1" applyFont="1" applyBorder="1" applyAlignment="1">
      <alignment horizontal="left"/>
    </xf>
    <xf numFmtId="0" fontId="4" fillId="0" borderId="21" xfId="4" applyFont="1" applyBorder="1" applyAlignment="1">
      <alignment vertical="center"/>
    </xf>
    <xf numFmtId="0" fontId="15" fillId="0" borderId="23" xfId="4" applyFont="1" applyBorder="1" applyAlignment="1">
      <alignment horizontal="left" vertical="center"/>
    </xf>
    <xf numFmtId="49" fontId="15" fillId="0" borderId="23" xfId="4" applyNumberFormat="1" applyFont="1" applyBorder="1" applyAlignment="1">
      <alignment horizontal="left"/>
    </xf>
    <xf numFmtId="49" fontId="4" fillId="0" borderId="21" xfId="4" applyNumberFormat="1" applyFont="1" applyBorder="1" applyAlignment="1">
      <alignment horizontal="left"/>
    </xf>
    <xf numFmtId="0" fontId="4" fillId="0" borderId="39" xfId="4" applyFont="1" applyBorder="1" applyAlignment="1">
      <alignment vertical="center"/>
    </xf>
    <xf numFmtId="49" fontId="4" fillId="0" borderId="39" xfId="4" applyNumberFormat="1" applyFont="1" applyBorder="1" applyAlignment="1">
      <alignment horizontal="left"/>
    </xf>
    <xf numFmtId="0" fontId="4" fillId="0" borderId="0" xfId="4" applyFont="1" applyAlignment="1">
      <alignment horizontal="center"/>
    </xf>
    <xf numFmtId="0" fontId="36" fillId="0" borderId="0" xfId="1" applyFont="1"/>
    <xf numFmtId="0" fontId="4" fillId="0" borderId="36" xfId="1" applyFont="1" applyBorder="1" applyAlignment="1">
      <alignment vertical="center" wrapText="1"/>
    </xf>
    <xf numFmtId="0" fontId="4" fillId="0" borderId="2" xfId="1" applyFont="1" applyBorder="1" applyAlignment="1">
      <alignment vertical="center" wrapText="1"/>
    </xf>
    <xf numFmtId="0" fontId="14" fillId="0" borderId="2" xfId="1" applyFont="1" applyBorder="1" applyAlignment="1">
      <alignment horizontal="center" vertical="center" wrapText="1"/>
    </xf>
    <xf numFmtId="0" fontId="4" fillId="0" borderId="0" xfId="1" applyFont="1" applyAlignment="1">
      <alignment vertical="center" wrapText="1"/>
    </xf>
    <xf numFmtId="164" fontId="4" fillId="0" borderId="0" xfId="1" applyNumberFormat="1" applyFont="1" applyAlignment="1">
      <alignment horizontal="center" vertical="center" wrapText="1"/>
    </xf>
    <xf numFmtId="164" fontId="4" fillId="0" borderId="0" xfId="1" quotePrefix="1" applyNumberFormat="1" applyFont="1" applyAlignment="1">
      <alignment horizontal="center" vertical="center" wrapText="1"/>
    </xf>
    <xf numFmtId="0" fontId="42" fillId="0" borderId="0" xfId="1" applyFont="1" applyAlignment="1">
      <alignment vertical="center" wrapText="1"/>
    </xf>
    <xf numFmtId="0" fontId="4" fillId="0" borderId="23" xfId="1" applyFont="1" applyBorder="1" applyAlignment="1">
      <alignment vertical="center" wrapText="1"/>
    </xf>
    <xf numFmtId="164" fontId="4" fillId="0" borderId="23" xfId="1" applyNumberFormat="1" applyFont="1" applyBorder="1" applyAlignment="1">
      <alignment horizontal="center" vertical="center" wrapText="1"/>
    </xf>
    <xf numFmtId="164" fontId="42" fillId="0" borderId="0" xfId="1" applyNumberFormat="1" applyFont="1" applyAlignment="1">
      <alignment vertical="center" wrapText="1"/>
    </xf>
    <xf numFmtId="0" fontId="15" fillId="0" borderId="20" xfId="1" applyFont="1" applyBorder="1" applyAlignment="1">
      <alignment horizontal="center" vertical="center" wrapText="1"/>
    </xf>
    <xf numFmtId="0" fontId="2" fillId="0" borderId="23" xfId="1" applyBorder="1"/>
    <xf numFmtId="0" fontId="3" fillId="0" borderId="9" xfId="5" applyFont="1" applyBorder="1" applyAlignment="1">
      <alignment horizontal="right" vertical="center" wrapText="1"/>
    </xf>
    <xf numFmtId="0" fontId="3" fillId="0" borderId="2" xfId="5" applyFont="1" applyBorder="1" applyAlignment="1">
      <alignment horizontal="center" vertical="center" wrapText="1"/>
    </xf>
    <xf numFmtId="0" fontId="5" fillId="0" borderId="24" xfId="6" applyNumberFormat="1" applyFont="1" applyFill="1" applyBorder="1" applyAlignment="1">
      <alignment horizontal="right"/>
    </xf>
    <xf numFmtId="0" fontId="5" fillId="0" borderId="27" xfId="6" applyNumberFormat="1" applyFont="1" applyFill="1" applyBorder="1" applyAlignment="1">
      <alignment horizontal="right"/>
    </xf>
    <xf numFmtId="0" fontId="5" fillId="0" borderId="29" xfId="6" applyNumberFormat="1" applyFont="1" applyFill="1" applyBorder="1" applyAlignment="1">
      <alignment horizontal="right"/>
    </xf>
    <xf numFmtId="0" fontId="36" fillId="0" borderId="13" xfId="7" applyNumberFormat="1" applyFont="1" applyFill="1" applyBorder="1" applyAlignment="1">
      <alignment horizontal="center"/>
    </xf>
    <xf numFmtId="0" fontId="36" fillId="0" borderId="0" xfId="1" applyFont="1" applyAlignment="1">
      <alignment horizontal="center"/>
    </xf>
    <xf numFmtId="0" fontId="36" fillId="0" borderId="0" xfId="7" applyNumberFormat="1" applyFont="1" applyFill="1" applyBorder="1" applyAlignment="1">
      <alignment horizontal="center"/>
    </xf>
    <xf numFmtId="0" fontId="36" fillId="0" borderId="2" xfId="7" applyNumberFormat="1" applyFont="1" applyFill="1" applyBorder="1" applyAlignment="1">
      <alignment horizontal="center"/>
    </xf>
    <xf numFmtId="165" fontId="36" fillId="0" borderId="0" xfId="7" applyNumberFormat="1" applyFont="1" applyFill="1" applyBorder="1" applyAlignment="1">
      <alignment horizontal="center" vertical="top"/>
    </xf>
    <xf numFmtId="165" fontId="36" fillId="0" borderId="27" xfId="7" applyNumberFormat="1" applyFont="1" applyFill="1" applyBorder="1" applyAlignment="1">
      <alignment horizontal="center" vertical="top"/>
    </xf>
    <xf numFmtId="9" fontId="36" fillId="0" borderId="0" xfId="7" applyFont="1" applyFill="1" applyBorder="1" applyAlignment="1">
      <alignment horizontal="center"/>
    </xf>
    <xf numFmtId="165" fontId="36" fillId="0" borderId="23" xfId="7" applyNumberFormat="1" applyFont="1" applyFill="1" applyBorder="1" applyAlignment="1">
      <alignment horizontal="center" vertical="top"/>
    </xf>
    <xf numFmtId="165" fontId="36" fillId="0" borderId="5" xfId="7" applyNumberFormat="1" applyFont="1" applyFill="1" applyBorder="1" applyAlignment="1">
      <alignment horizontal="center" vertical="top"/>
    </xf>
    <xf numFmtId="9" fontId="36" fillId="0" borderId="23" xfId="7" applyFont="1" applyFill="1" applyBorder="1" applyAlignment="1">
      <alignment horizontal="center"/>
    </xf>
    <xf numFmtId="0" fontId="50" fillId="0" borderId="13" xfId="7" applyNumberFormat="1" applyFont="1" applyFill="1" applyBorder="1" applyAlignment="1">
      <alignment horizontal="center"/>
    </xf>
    <xf numFmtId="0" fontId="50" fillId="0" borderId="0" xfId="7" applyNumberFormat="1" applyFont="1" applyFill="1" applyBorder="1" applyAlignment="1">
      <alignment horizontal="center"/>
    </xf>
    <xf numFmtId="0" fontId="50" fillId="0" borderId="2" xfId="7" applyNumberFormat="1" applyFont="1" applyFill="1" applyBorder="1" applyAlignment="1">
      <alignment horizontal="center"/>
    </xf>
    <xf numFmtId="0" fontId="35" fillId="0" borderId="1" xfId="1" quotePrefix="1" applyFont="1" applyBorder="1" applyAlignment="1">
      <alignment horizontal="center" vertical="center"/>
    </xf>
    <xf numFmtId="2" fontId="36" fillId="0" borderId="0" xfId="1" applyNumberFormat="1" applyFont="1" applyAlignment="1">
      <alignment horizontal="center" vertical="center"/>
    </xf>
    <xf numFmtId="1" fontId="36" fillId="0" borderId="23" xfId="1" applyNumberFormat="1" applyFont="1" applyBorder="1" applyAlignment="1">
      <alignment horizontal="center" vertical="center"/>
    </xf>
    <xf numFmtId="0" fontId="36" fillId="0" borderId="36" xfId="1" applyFont="1" applyBorder="1" applyAlignment="1">
      <alignment vertical="center"/>
    </xf>
    <xf numFmtId="2" fontId="36" fillId="0" borderId="36" xfId="1" applyNumberFormat="1" applyFont="1" applyBorder="1" applyAlignment="1">
      <alignment horizontal="center" vertical="center"/>
    </xf>
    <xf numFmtId="0" fontId="14" fillId="0" borderId="1" xfId="1" quotePrefix="1" applyFont="1" applyBorder="1" applyAlignment="1">
      <alignment horizontal="center" vertical="center"/>
    </xf>
    <xf numFmtId="0" fontId="35" fillId="0" borderId="45" xfId="1" applyFont="1" applyBorder="1" applyAlignment="1">
      <alignment horizontal="center" vertical="center"/>
    </xf>
    <xf numFmtId="0" fontId="4" fillId="0" borderId="13" xfId="1" applyFont="1" applyBorder="1" applyAlignment="1">
      <alignment vertical="center"/>
    </xf>
    <xf numFmtId="2" fontId="4" fillId="0" borderId="13" xfId="1" applyNumberFormat="1" applyFont="1" applyBorder="1" applyAlignment="1">
      <alignment horizontal="center" vertical="center"/>
    </xf>
    <xf numFmtId="2" fontId="4" fillId="0" borderId="44" xfId="1" applyNumberFormat="1" applyFont="1" applyBorder="1" applyAlignment="1">
      <alignment horizontal="center" vertical="center"/>
    </xf>
    <xf numFmtId="0" fontId="4" fillId="0" borderId="23" xfId="1" applyFont="1" applyBorder="1" applyAlignment="1">
      <alignment vertical="center"/>
    </xf>
    <xf numFmtId="2" fontId="4" fillId="0" borderId="23" xfId="1" applyNumberFormat="1" applyFont="1" applyBorder="1" applyAlignment="1">
      <alignment horizontal="center" vertical="center"/>
    </xf>
    <xf numFmtId="2" fontId="4" fillId="0" borderId="6" xfId="1" applyNumberFormat="1" applyFont="1" applyBorder="1" applyAlignment="1">
      <alignment horizontal="center" vertical="center"/>
    </xf>
    <xf numFmtId="0" fontId="4" fillId="0" borderId="36" xfId="1" applyFont="1" applyBorder="1" applyAlignment="1">
      <alignment vertical="center"/>
    </xf>
    <xf numFmtId="2" fontId="4" fillId="0" borderId="36" xfId="1" applyNumberFormat="1" applyFont="1" applyBorder="1" applyAlignment="1">
      <alignment horizontal="center" vertical="center"/>
    </xf>
    <xf numFmtId="2" fontId="4" fillId="0" borderId="38" xfId="1" applyNumberFormat="1" applyFont="1" applyBorder="1" applyAlignment="1">
      <alignment horizontal="center" vertical="center"/>
    </xf>
    <xf numFmtId="0" fontId="53" fillId="0" borderId="0" xfId="1" applyFont="1"/>
    <xf numFmtId="0" fontId="33" fillId="2" borderId="23" xfId="1" applyFont="1" applyFill="1" applyBorder="1" applyAlignment="1">
      <alignment horizontal="left" vertical="center" wrapText="1"/>
    </xf>
    <xf numFmtId="0" fontId="54" fillId="0" borderId="0" xfId="1" applyFont="1"/>
    <xf numFmtId="0" fontId="55" fillId="0" borderId="0" xfId="1" applyFont="1" applyAlignment="1">
      <alignment horizontal="left" vertical="center"/>
    </xf>
    <xf numFmtId="2" fontId="4" fillId="0" borderId="0" xfId="1" applyNumberFormat="1" applyFont="1" applyAlignment="1">
      <alignment horizontal="center" vertical="center"/>
    </xf>
    <xf numFmtId="2" fontId="4" fillId="0" borderId="22" xfId="1" applyNumberFormat="1" applyFont="1" applyBorder="1" applyAlignment="1">
      <alignment horizontal="center" vertical="center"/>
    </xf>
    <xf numFmtId="0" fontId="55" fillId="0" borderId="23" xfId="1" applyFont="1" applyBorder="1" applyAlignment="1">
      <alignment horizontal="left" vertical="center"/>
    </xf>
    <xf numFmtId="1" fontId="4" fillId="0" borderId="0" xfId="1" applyNumberFormat="1" applyFont="1" applyAlignment="1">
      <alignment horizontal="left" vertical="center"/>
    </xf>
    <xf numFmtId="2" fontId="4" fillId="0" borderId="20" xfId="1" applyNumberFormat="1" applyFont="1" applyBorder="1" applyAlignment="1">
      <alignment horizontal="center" vertical="center"/>
    </xf>
    <xf numFmtId="2" fontId="4" fillId="0" borderId="8" xfId="1" applyNumberFormat="1" applyFont="1" applyBorder="1" applyAlignment="1">
      <alignment horizontal="center" vertical="center"/>
    </xf>
    <xf numFmtId="1" fontId="4" fillId="0" borderId="2" xfId="1" applyNumberFormat="1" applyFont="1" applyBorder="1" applyAlignment="1">
      <alignment horizontal="left" vertical="center"/>
    </xf>
    <xf numFmtId="2" fontId="4" fillId="0" borderId="2" xfId="1" applyNumberFormat="1" applyFont="1" applyBorder="1" applyAlignment="1">
      <alignment horizontal="center" vertical="center"/>
    </xf>
    <xf numFmtId="2" fontId="4" fillId="0" borderId="31" xfId="1" applyNumberFormat="1" applyFont="1" applyBorder="1" applyAlignment="1">
      <alignment horizontal="center" vertical="center"/>
    </xf>
    <xf numFmtId="0" fontId="3" fillId="0" borderId="0" xfId="1" applyFont="1"/>
    <xf numFmtId="0" fontId="36" fillId="0" borderId="23" xfId="1" applyFont="1" applyBorder="1" applyAlignment="1">
      <alignment horizontal="left" vertical="center"/>
    </xf>
    <xf numFmtId="2" fontId="36" fillId="0" borderId="23" xfId="1" applyNumberFormat="1" applyFont="1" applyBorder="1" applyAlignment="1">
      <alignment horizontal="center" vertical="center"/>
    </xf>
    <xf numFmtId="0" fontId="36" fillId="0" borderId="0" xfId="1" applyFont="1" applyAlignment="1">
      <alignment horizontal="left" vertical="center"/>
    </xf>
    <xf numFmtId="0" fontId="38" fillId="0" borderId="0" xfId="1" applyFont="1"/>
    <xf numFmtId="0" fontId="38" fillId="0" borderId="0" xfId="1" applyFont="1" applyAlignment="1">
      <alignment horizontal="center"/>
    </xf>
    <xf numFmtId="0" fontId="35" fillId="0" borderId="1" xfId="1" applyFont="1" applyBorder="1" applyAlignment="1">
      <alignment horizontal="left" vertical="center"/>
    </xf>
    <xf numFmtId="0" fontId="35" fillId="0" borderId="1" xfId="1" applyFont="1" applyBorder="1" applyAlignment="1">
      <alignment vertical="center"/>
    </xf>
    <xf numFmtId="0" fontId="34" fillId="0" borderId="45" xfId="1" applyFont="1" applyBorder="1" applyAlignment="1">
      <alignment horizontal="center" vertical="center"/>
    </xf>
    <xf numFmtId="2" fontId="36" fillId="0" borderId="22" xfId="1" applyNumberFormat="1" applyFont="1" applyBorder="1" applyAlignment="1">
      <alignment horizontal="center" vertical="center"/>
    </xf>
    <xf numFmtId="2" fontId="38" fillId="0" borderId="0" xfId="1" applyNumberFormat="1" applyFont="1" applyAlignment="1">
      <alignment horizontal="center" vertical="center"/>
    </xf>
    <xf numFmtId="2" fontId="36" fillId="0" borderId="6" xfId="1" applyNumberFormat="1" applyFont="1" applyBorder="1" applyAlignment="1">
      <alignment horizontal="center" vertical="center"/>
    </xf>
    <xf numFmtId="2" fontId="38" fillId="0" borderId="23" xfId="1" applyNumberFormat="1" applyFont="1" applyBorder="1" applyAlignment="1">
      <alignment horizontal="center" vertical="center"/>
    </xf>
    <xf numFmtId="0" fontId="54" fillId="0" borderId="0" xfId="1" applyFont="1" applyAlignment="1">
      <alignment vertical="center"/>
    </xf>
    <xf numFmtId="2" fontId="51" fillId="0" borderId="0" xfId="1" applyNumberFormat="1" applyFont="1" applyAlignment="1">
      <alignment horizontal="center" vertical="center"/>
    </xf>
    <xf numFmtId="0" fontId="51" fillId="0" borderId="23" xfId="1" applyFont="1" applyBorder="1"/>
    <xf numFmtId="0" fontId="51" fillId="0" borderId="0" xfId="1" applyFont="1"/>
    <xf numFmtId="0" fontId="5" fillId="0" borderId="34" xfId="1" applyFont="1" applyBorder="1" applyAlignment="1">
      <alignment horizontal="left" vertical="center"/>
    </xf>
    <xf numFmtId="0" fontId="5" fillId="0" borderId="35" xfId="1" applyFont="1" applyBorder="1" applyAlignment="1">
      <alignment horizontal="left" vertical="center"/>
    </xf>
    <xf numFmtId="0" fontId="2" fillId="0" borderId="0" xfId="1" applyBorder="1"/>
    <xf numFmtId="0" fontId="36" fillId="0" borderId="0" xfId="1" applyFont="1" applyAlignment="1">
      <alignment horizontal="left" vertical="center" wrapText="1"/>
    </xf>
    <xf numFmtId="0" fontId="36" fillId="0" borderId="23" xfId="1" applyFont="1" applyBorder="1" applyAlignment="1">
      <alignment horizontal="left" vertical="center" wrapText="1"/>
    </xf>
    <xf numFmtId="0" fontId="3" fillId="0" borderId="0" xfId="0" applyFont="1" applyAlignment="1">
      <alignment vertical="center"/>
    </xf>
    <xf numFmtId="0" fontId="35" fillId="0" borderId="1" xfId="0" applyFont="1" applyBorder="1" applyAlignment="1">
      <alignment vertical="center"/>
    </xf>
    <xf numFmtId="0" fontId="36" fillId="0" borderId="0" xfId="0" applyFont="1" applyAlignment="1">
      <alignment horizontal="left" vertical="center"/>
    </xf>
    <xf numFmtId="2" fontId="36" fillId="0" borderId="0" xfId="0" applyNumberFormat="1" applyFont="1" applyAlignment="1">
      <alignment horizontal="center" vertical="center"/>
    </xf>
    <xf numFmtId="0" fontId="36" fillId="0" borderId="23" xfId="0" applyFont="1" applyBorder="1" applyAlignment="1">
      <alignment horizontal="left" vertical="center"/>
    </xf>
    <xf numFmtId="2" fontId="36" fillId="0" borderId="23" xfId="0" applyNumberFormat="1" applyFont="1" applyBorder="1" applyAlignment="1">
      <alignment horizontal="center" vertical="center"/>
    </xf>
    <xf numFmtId="0" fontId="56" fillId="0" borderId="0" xfId="0" applyFont="1"/>
    <xf numFmtId="0" fontId="14" fillId="0" borderId="0" xfId="0" applyFont="1"/>
    <xf numFmtId="0" fontId="4" fillId="0" borderId="0" xfId="0" applyFont="1"/>
    <xf numFmtId="0" fontId="48" fillId="0" borderId="45" xfId="1" applyFont="1" applyBorder="1" applyAlignment="1">
      <alignment horizontal="center" vertical="center"/>
    </xf>
    <xf numFmtId="0" fontId="23" fillId="0" borderId="0" xfId="1" applyFont="1" applyAlignment="1">
      <alignment horizontal="left" vertical="center"/>
    </xf>
    <xf numFmtId="2" fontId="23" fillId="0" borderId="0" xfId="1" applyNumberFormat="1" applyFont="1" applyAlignment="1">
      <alignment horizontal="center" vertical="center"/>
    </xf>
    <xf numFmtId="2" fontId="23" fillId="0" borderId="44" xfId="1" applyNumberFormat="1" applyFont="1" applyBorder="1" applyAlignment="1">
      <alignment horizontal="center" vertical="center"/>
    </xf>
    <xf numFmtId="0" fontId="23" fillId="0" borderId="23" xfId="1" applyFont="1" applyBorder="1" applyAlignment="1">
      <alignment horizontal="left" vertical="center"/>
    </xf>
    <xf numFmtId="2" fontId="23" fillId="0" borderId="23" xfId="1" applyNumberFormat="1" applyFont="1" applyBorder="1" applyAlignment="1">
      <alignment horizontal="center" vertical="center"/>
    </xf>
    <xf numFmtId="2" fontId="23" fillId="0" borderId="6" xfId="1" applyNumberFormat="1" applyFont="1" applyBorder="1" applyAlignment="1">
      <alignment horizontal="center" vertical="center"/>
    </xf>
    <xf numFmtId="2" fontId="51" fillId="0" borderId="23" xfId="1" applyNumberFormat="1" applyFont="1" applyBorder="1" applyAlignment="1">
      <alignment horizontal="center" vertical="center"/>
    </xf>
    <xf numFmtId="2" fontId="23" fillId="0" borderId="22" xfId="1" applyNumberFormat="1" applyFont="1" applyBorder="1" applyAlignment="1">
      <alignment horizontal="center" vertical="center"/>
    </xf>
    <xf numFmtId="2" fontId="23" fillId="0" borderId="0" xfId="0" applyNumberFormat="1" applyFont="1" applyAlignment="1">
      <alignment horizontal="center" vertical="center"/>
    </xf>
    <xf numFmtId="1" fontId="23" fillId="0" borderId="0" xfId="0" applyNumberFormat="1" applyFont="1" applyAlignment="1">
      <alignment horizontal="center" vertical="center"/>
    </xf>
    <xf numFmtId="2" fontId="23" fillId="0" borderId="23" xfId="0" applyNumberFormat="1" applyFont="1" applyBorder="1" applyAlignment="1">
      <alignment horizontal="center" vertical="center"/>
    </xf>
    <xf numFmtId="1" fontId="23" fillId="0" borderId="23" xfId="0" applyNumberFormat="1" applyFont="1" applyBorder="1" applyAlignment="1">
      <alignment horizontal="center" vertical="center"/>
    </xf>
    <xf numFmtId="0" fontId="6" fillId="0" borderId="1" xfId="0" applyFont="1" applyBorder="1" applyAlignment="1">
      <alignment horizontal="left" vertical="center"/>
    </xf>
    <xf numFmtId="0" fontId="6" fillId="0" borderId="1" xfId="0" applyFont="1" applyBorder="1" applyAlignment="1">
      <alignment vertical="center"/>
    </xf>
    <xf numFmtId="0" fontId="6" fillId="0" borderId="1" xfId="0" applyFont="1" applyBorder="1" applyAlignment="1">
      <alignment horizontal="center" vertical="center"/>
    </xf>
    <xf numFmtId="1" fontId="36" fillId="0" borderId="0" xfId="0" applyNumberFormat="1" applyFont="1" applyAlignment="1">
      <alignment horizontal="left" vertical="center"/>
    </xf>
    <xf numFmtId="1" fontId="36" fillId="0" borderId="23" xfId="0" applyNumberFormat="1" applyFont="1" applyBorder="1" applyAlignment="1">
      <alignment horizontal="left" vertical="center"/>
    </xf>
    <xf numFmtId="0" fontId="58" fillId="0" borderId="0" xfId="0" applyFont="1"/>
    <xf numFmtId="0" fontId="4" fillId="0" borderId="23" xfId="0" applyFont="1" applyBorder="1" applyAlignment="1"/>
    <xf numFmtId="0" fontId="4" fillId="0" borderId="0" xfId="0" applyFont="1" applyBorder="1" applyAlignment="1"/>
    <xf numFmtId="2" fontId="56" fillId="0" borderId="0" xfId="0" applyNumberFormat="1" applyFont="1" applyAlignment="1">
      <alignment horizontal="center"/>
    </xf>
    <xf numFmtId="2" fontId="56" fillId="0" borderId="23" xfId="0" applyNumberFormat="1" applyFont="1" applyBorder="1" applyAlignment="1">
      <alignment horizontal="center"/>
    </xf>
    <xf numFmtId="0" fontId="35" fillId="0" borderId="1" xfId="1" applyFont="1" applyFill="1" applyBorder="1" applyAlignment="1">
      <alignment vertical="center"/>
    </xf>
    <xf numFmtId="166" fontId="4" fillId="0" borderId="0" xfId="0" applyNumberFormat="1" applyFont="1" applyFill="1" applyBorder="1"/>
    <xf numFmtId="0" fontId="36" fillId="0" borderId="0" xfId="1" applyFont="1" applyBorder="1" applyAlignment="1">
      <alignment horizontal="left" vertical="center"/>
    </xf>
    <xf numFmtId="0" fontId="36" fillId="0" borderId="20" xfId="0" applyFont="1" applyBorder="1" applyAlignment="1">
      <alignment horizontal="left" vertical="center"/>
    </xf>
    <xf numFmtId="2" fontId="36" fillId="0" borderId="20" xfId="0" applyNumberFormat="1" applyFont="1" applyBorder="1" applyAlignment="1">
      <alignment horizontal="center" vertical="center"/>
    </xf>
    <xf numFmtId="2" fontId="56" fillId="0" borderId="20" xfId="0" applyNumberFormat="1" applyFont="1" applyBorder="1" applyAlignment="1">
      <alignment horizontal="center"/>
    </xf>
    <xf numFmtId="0" fontId="36" fillId="0" borderId="20" xfId="1" applyFont="1" applyBorder="1" applyAlignment="1">
      <alignment horizontal="left" vertical="center"/>
    </xf>
    <xf numFmtId="0" fontId="4" fillId="0" borderId="20" xfId="0" applyFont="1" applyBorder="1"/>
    <xf numFmtId="166" fontId="4" fillId="0" borderId="23" xfId="0" applyNumberFormat="1" applyFont="1" applyFill="1" applyBorder="1"/>
    <xf numFmtId="0" fontId="4" fillId="0" borderId="23" xfId="0" applyFont="1" applyBorder="1"/>
    <xf numFmtId="0" fontId="3" fillId="0" borderId="0" xfId="0" applyFont="1"/>
    <xf numFmtId="0" fontId="4" fillId="0" borderId="23" xfId="0" applyFont="1" applyBorder="1" applyAlignment="1">
      <alignment vertical="center"/>
    </xf>
    <xf numFmtId="10" fontId="36" fillId="0" borderId="0" xfId="8" applyNumberFormat="1" applyFont="1" applyAlignment="1">
      <alignment horizontal="center" vertical="center"/>
    </xf>
    <xf numFmtId="10" fontId="36" fillId="0" borderId="23" xfId="8" applyNumberFormat="1" applyFont="1" applyBorder="1" applyAlignment="1">
      <alignment horizontal="center" vertical="center"/>
    </xf>
    <xf numFmtId="0" fontId="59" fillId="0" borderId="1" xfId="1" applyFont="1" applyBorder="1" applyAlignment="1">
      <alignment horizontal="center" vertical="center" wrapText="1"/>
    </xf>
    <xf numFmtId="0" fontId="59" fillId="0" borderId="1" xfId="0" applyFont="1" applyBorder="1" applyAlignment="1">
      <alignment horizontal="center" vertical="center" wrapText="1"/>
    </xf>
    <xf numFmtId="10" fontId="4" fillId="0" borderId="0" xfId="8" applyNumberFormat="1" applyFont="1" applyFill="1" applyBorder="1" applyAlignment="1">
      <alignment horizontal="center"/>
    </xf>
    <xf numFmtId="10" fontId="4" fillId="0" borderId="23" xfId="8" applyNumberFormat="1" applyFont="1" applyFill="1" applyBorder="1" applyAlignment="1">
      <alignment horizontal="center"/>
    </xf>
    <xf numFmtId="166" fontId="36" fillId="0" borderId="0" xfId="1" applyNumberFormat="1" applyFont="1" applyAlignment="1">
      <alignment horizontal="center" vertical="center"/>
    </xf>
    <xf numFmtId="166" fontId="36" fillId="0" borderId="23" xfId="1" applyNumberFormat="1" applyFont="1" applyBorder="1" applyAlignment="1">
      <alignment horizontal="center" vertical="center"/>
    </xf>
    <xf numFmtId="0" fontId="35" fillId="0" borderId="1" xfId="1" applyFont="1" applyFill="1" applyBorder="1" applyAlignment="1">
      <alignment horizontal="left" vertical="center"/>
    </xf>
    <xf numFmtId="0" fontId="4" fillId="0" borderId="20" xfId="0" applyFont="1" applyBorder="1" applyAlignment="1"/>
    <xf numFmtId="0" fontId="35" fillId="0" borderId="1" xfId="0" applyFont="1" applyBorder="1" applyAlignment="1">
      <alignment horizontal="left" vertical="center"/>
    </xf>
    <xf numFmtId="0" fontId="35" fillId="0" borderId="1" xfId="0" applyFont="1" applyBorder="1" applyAlignment="1">
      <alignment horizontal="center" vertical="center"/>
    </xf>
    <xf numFmtId="0" fontId="36" fillId="0" borderId="13" xfId="0" applyFont="1" applyBorder="1" applyAlignment="1">
      <alignment horizontal="left" vertical="center"/>
    </xf>
    <xf numFmtId="1" fontId="36" fillId="0" borderId="13" xfId="0" applyNumberFormat="1" applyFont="1" applyBorder="1" applyAlignment="1">
      <alignment horizontal="center" vertical="center"/>
    </xf>
    <xf numFmtId="1" fontId="36" fillId="0" borderId="0" xfId="0" applyNumberFormat="1" applyFont="1" applyAlignment="1">
      <alignment horizontal="center" vertical="center"/>
    </xf>
    <xf numFmtId="1" fontId="36" fillId="0" borderId="23" xfId="0" applyNumberFormat="1" applyFont="1" applyBorder="1" applyAlignment="1">
      <alignment horizontal="center" vertical="center"/>
    </xf>
    <xf numFmtId="0" fontId="36" fillId="0" borderId="36" xfId="0" applyFont="1" applyBorder="1" applyAlignment="1">
      <alignment horizontal="left" vertical="center"/>
    </xf>
    <xf numFmtId="1" fontId="36" fillId="0" borderId="36" xfId="0" applyNumberFormat="1" applyFont="1" applyBorder="1" applyAlignment="1">
      <alignment horizontal="center" vertical="center"/>
    </xf>
    <xf numFmtId="0" fontId="5" fillId="0" borderId="0" xfId="0" applyFont="1"/>
    <xf numFmtId="0" fontId="12" fillId="0" borderId="0" xfId="0" applyFont="1"/>
    <xf numFmtId="0" fontId="60" fillId="0" borderId="1" xfId="0" applyFont="1" applyBorder="1" applyAlignment="1">
      <alignment horizontal="center" vertical="center"/>
    </xf>
    <xf numFmtId="2" fontId="61" fillId="0" borderId="0" xfId="0" applyNumberFormat="1" applyFont="1" applyAlignment="1">
      <alignment horizontal="center" vertical="center"/>
    </xf>
    <xf numFmtId="1" fontId="61" fillId="0" borderId="0" xfId="0" applyNumberFormat="1" applyFont="1" applyAlignment="1">
      <alignment horizontal="center" vertical="center"/>
    </xf>
    <xf numFmtId="2" fontId="61" fillId="0" borderId="23" xfId="0" applyNumberFormat="1" applyFont="1" applyBorder="1" applyAlignment="1">
      <alignment horizontal="center" vertical="center"/>
    </xf>
    <xf numFmtId="1" fontId="61" fillId="0" borderId="23" xfId="0" applyNumberFormat="1" applyFont="1" applyBorder="1" applyAlignment="1">
      <alignment horizontal="center" vertical="center"/>
    </xf>
    <xf numFmtId="0" fontId="35" fillId="0" borderId="1" xfId="0" quotePrefix="1" applyFont="1" applyBorder="1" applyAlignment="1">
      <alignment horizontal="center" vertical="center"/>
    </xf>
    <xf numFmtId="0" fontId="14" fillId="0" borderId="46" xfId="0" applyFont="1" applyBorder="1" applyAlignment="1">
      <alignment horizontal="center"/>
    </xf>
    <xf numFmtId="0" fontId="14" fillId="0" borderId="9" xfId="0" applyFont="1" applyBorder="1" applyAlignment="1">
      <alignment horizontal="center"/>
    </xf>
    <xf numFmtId="0" fontId="3" fillId="0" borderId="46" xfId="0" applyFont="1" applyBorder="1" applyAlignment="1">
      <alignment horizontal="center"/>
    </xf>
    <xf numFmtId="0" fontId="3" fillId="0" borderId="9" xfId="0" applyFont="1" applyBorder="1" applyAlignment="1">
      <alignment horizontal="center"/>
    </xf>
    <xf numFmtId="0" fontId="3" fillId="0" borderId="1" xfId="0" applyFont="1" applyBorder="1"/>
    <xf numFmtId="0" fontId="3" fillId="0" borderId="1" xfId="0" applyFont="1" applyBorder="1" applyAlignment="1">
      <alignment horizontal="center"/>
    </xf>
    <xf numFmtId="0" fontId="5" fillId="0" borderId="23" xfId="0" applyFont="1" applyBorder="1"/>
    <xf numFmtId="2" fontId="5" fillId="0" borderId="23" xfId="0" applyNumberFormat="1" applyFont="1" applyBorder="1" applyAlignment="1">
      <alignment horizontal="center"/>
    </xf>
    <xf numFmtId="0" fontId="63" fillId="0" borderId="0" xfId="0" applyFont="1"/>
    <xf numFmtId="0" fontId="13" fillId="0" borderId="46" xfId="0" applyFont="1" applyBorder="1" applyAlignment="1">
      <alignment horizontal="center"/>
    </xf>
    <xf numFmtId="0" fontId="13" fillId="0" borderId="9" xfId="0" applyFont="1" applyBorder="1" applyAlignment="1">
      <alignment horizontal="center"/>
    </xf>
    <xf numFmtId="0" fontId="60" fillId="0" borderId="1" xfId="0" quotePrefix="1" applyFont="1" applyBorder="1" applyAlignment="1">
      <alignment horizontal="center" vertical="center"/>
    </xf>
    <xf numFmtId="2" fontId="61" fillId="0" borderId="4" xfId="0" applyNumberFormat="1" applyFont="1" applyBorder="1" applyAlignment="1">
      <alignment horizontal="center" vertical="center"/>
    </xf>
    <xf numFmtId="2" fontId="61" fillId="0" borderId="27" xfId="0" applyNumberFormat="1" applyFont="1" applyBorder="1" applyAlignment="1">
      <alignment horizontal="center" vertical="center"/>
    </xf>
    <xf numFmtId="2" fontId="61" fillId="0" borderId="5" xfId="0" applyNumberFormat="1" applyFont="1" applyBorder="1" applyAlignment="1">
      <alignment horizontal="center" vertical="center"/>
    </xf>
    <xf numFmtId="2" fontId="5" fillId="0" borderId="0" xfId="0" applyNumberFormat="1" applyFont="1" applyBorder="1" applyAlignment="1">
      <alignment horizontal="center"/>
    </xf>
    <xf numFmtId="2" fontId="5" fillId="3" borderId="47" xfId="0" applyNumberFormat="1" applyFont="1" applyFill="1" applyBorder="1" applyAlignment="1">
      <alignment horizontal="center"/>
    </xf>
    <xf numFmtId="2" fontId="5" fillId="3" borderId="4" xfId="0" applyNumberFormat="1" applyFont="1" applyFill="1" applyBorder="1" applyAlignment="1">
      <alignment horizontal="center"/>
    </xf>
    <xf numFmtId="2" fontId="5" fillId="3" borderId="23" xfId="0" applyNumberFormat="1" applyFont="1" applyFill="1" applyBorder="1" applyAlignment="1">
      <alignment horizontal="center"/>
    </xf>
    <xf numFmtId="2" fontId="5" fillId="3" borderId="28" xfId="0" applyNumberFormat="1" applyFont="1" applyFill="1" applyBorder="1" applyAlignment="1">
      <alignment horizontal="center"/>
    </xf>
    <xf numFmtId="2" fontId="5" fillId="3" borderId="27" xfId="0" applyNumberFormat="1" applyFont="1" applyFill="1" applyBorder="1" applyAlignment="1">
      <alignment horizontal="center"/>
    </xf>
    <xf numFmtId="2" fontId="5" fillId="3" borderId="0" xfId="0" applyNumberFormat="1" applyFont="1" applyFill="1" applyBorder="1" applyAlignment="1">
      <alignment horizontal="center"/>
    </xf>
    <xf numFmtId="2" fontId="5" fillId="3" borderId="26" xfId="0" applyNumberFormat="1" applyFont="1" applyFill="1" applyBorder="1" applyAlignment="1">
      <alignment horizontal="center"/>
    </xf>
    <xf numFmtId="2" fontId="5" fillId="3" borderId="5" xfId="0" applyNumberFormat="1" applyFont="1" applyFill="1" applyBorder="1" applyAlignment="1">
      <alignment horizontal="center"/>
    </xf>
    <xf numFmtId="1" fontId="61" fillId="0" borderId="4" xfId="0" applyNumberFormat="1" applyFont="1" applyBorder="1" applyAlignment="1">
      <alignment horizontal="center" vertical="center"/>
    </xf>
    <xf numFmtId="1" fontId="61" fillId="0" borderId="27" xfId="0" applyNumberFormat="1" applyFont="1" applyBorder="1" applyAlignment="1">
      <alignment horizontal="center" vertical="center"/>
    </xf>
    <xf numFmtId="1" fontId="61" fillId="0" borderId="5" xfId="0" applyNumberFormat="1" applyFont="1" applyBorder="1" applyAlignment="1">
      <alignment horizontal="center" vertical="center"/>
    </xf>
    <xf numFmtId="0" fontId="61" fillId="0" borderId="4" xfId="0" applyFont="1" applyBorder="1" applyAlignment="1">
      <alignment horizontal="left" vertical="center"/>
    </xf>
    <xf numFmtId="0" fontId="61" fillId="0" borderId="27" xfId="0" applyFont="1" applyBorder="1" applyAlignment="1">
      <alignment horizontal="left" vertical="center"/>
    </xf>
    <xf numFmtId="0" fontId="61" fillId="0" borderId="5" xfId="0" applyFont="1" applyBorder="1" applyAlignment="1">
      <alignment horizontal="left" vertical="center"/>
    </xf>
    <xf numFmtId="1" fontId="61" fillId="0" borderId="27" xfId="0" applyNumberFormat="1" applyFont="1" applyBorder="1" applyAlignment="1">
      <alignment horizontal="left" vertical="center"/>
    </xf>
    <xf numFmtId="1" fontId="61" fillId="0" borderId="5" xfId="0" applyNumberFormat="1" applyFont="1" applyBorder="1" applyAlignment="1">
      <alignment horizontal="left" vertical="center"/>
    </xf>
    <xf numFmtId="0" fontId="64" fillId="0" borderId="0" xfId="0" applyFont="1" applyAlignment="1">
      <alignment vertical="center"/>
    </xf>
    <xf numFmtId="0" fontId="0" fillId="0" borderId="23" xfId="0" applyBorder="1"/>
    <xf numFmtId="0" fontId="62" fillId="0" borderId="0" xfId="0" applyFont="1" applyAlignment="1">
      <alignment vertical="center"/>
    </xf>
    <xf numFmtId="0" fontId="63" fillId="3" borderId="1" xfId="0" applyFont="1" applyFill="1" applyBorder="1" applyAlignment="1">
      <alignment horizontal="left" vertical="center"/>
    </xf>
    <xf numFmtId="0" fontId="36" fillId="0" borderId="0" xfId="0" applyFont="1" applyBorder="1" applyAlignment="1">
      <alignment horizontal="left" vertical="center"/>
    </xf>
    <xf numFmtId="0" fontId="35" fillId="0" borderId="0" xfId="0" applyFont="1" applyBorder="1" applyAlignment="1">
      <alignment horizontal="center" vertical="center"/>
    </xf>
    <xf numFmtId="2" fontId="36" fillId="0" borderId="0" xfId="0" applyNumberFormat="1" applyFont="1" applyBorder="1" applyAlignment="1">
      <alignment horizontal="center" vertical="center"/>
    </xf>
    <xf numFmtId="0" fontId="36" fillId="0" borderId="27" xfId="0" applyFont="1" applyBorder="1" applyAlignment="1">
      <alignment horizontal="left" vertical="center"/>
    </xf>
    <xf numFmtId="0" fontId="36" fillId="0" borderId="5" xfId="0" applyFont="1" applyBorder="1" applyAlignment="1">
      <alignment horizontal="left" vertical="center"/>
    </xf>
    <xf numFmtId="1" fontId="36" fillId="0" borderId="27" xfId="0" applyNumberFormat="1" applyFont="1" applyBorder="1" applyAlignment="1">
      <alignment horizontal="left" vertical="center"/>
    </xf>
    <xf numFmtId="1" fontId="36" fillId="0" borderId="5" xfId="0" applyNumberFormat="1" applyFont="1" applyBorder="1" applyAlignment="1">
      <alignment horizontal="left" vertical="center"/>
    </xf>
    <xf numFmtId="1" fontId="36" fillId="0" borderId="5" xfId="0" applyNumberFormat="1" applyFont="1" applyBorder="1" applyAlignment="1">
      <alignment horizontal="center" vertical="center"/>
    </xf>
    <xf numFmtId="1" fontId="36" fillId="0" borderId="27" xfId="0" applyNumberFormat="1" applyFont="1" applyBorder="1" applyAlignment="1">
      <alignment horizontal="center" vertical="center"/>
    </xf>
    <xf numFmtId="1" fontId="36" fillId="0" borderId="0" xfId="0" applyNumberFormat="1" applyFont="1" applyBorder="1" applyAlignment="1">
      <alignment horizontal="left" vertical="center"/>
    </xf>
    <xf numFmtId="0" fontId="14" fillId="2" borderId="20" xfId="0" applyFont="1" applyFill="1" applyBorder="1" applyAlignment="1">
      <alignment horizontal="left" vertical="center" wrapText="1"/>
    </xf>
    <xf numFmtId="0" fontId="36" fillId="0" borderId="20" xfId="0" applyFont="1" applyBorder="1" applyAlignment="1">
      <alignment vertical="center"/>
    </xf>
    <xf numFmtId="0" fontId="35" fillId="0" borderId="1" xfId="0" applyFont="1" applyFill="1" applyBorder="1" applyAlignment="1">
      <alignment horizontal="left" vertical="center"/>
    </xf>
    <xf numFmtId="1" fontId="36" fillId="0" borderId="41" xfId="0" applyNumberFormat="1" applyFont="1" applyBorder="1" applyAlignment="1">
      <alignment horizontal="center" vertical="center"/>
    </xf>
    <xf numFmtId="1" fontId="36" fillId="0" borderId="0" xfId="0" applyNumberFormat="1" applyFont="1" applyBorder="1" applyAlignment="1">
      <alignment horizontal="center" vertical="center"/>
    </xf>
    <xf numFmtId="0" fontId="4" fillId="0" borderId="0" xfId="1" applyFont="1" applyBorder="1"/>
    <xf numFmtId="0" fontId="14" fillId="0" borderId="46" xfId="0" applyFont="1" applyBorder="1" applyAlignment="1">
      <alignment horizontal="center" vertical="center"/>
    </xf>
    <xf numFmtId="0" fontId="14" fillId="0" borderId="9" xfId="0" applyFont="1" applyBorder="1" applyAlignment="1">
      <alignment horizontal="center" vertical="center"/>
    </xf>
    <xf numFmtId="0" fontId="4" fillId="0" borderId="0" xfId="1" applyFont="1" applyBorder="1" applyAlignment="1">
      <alignment vertical="center"/>
    </xf>
    <xf numFmtId="0" fontId="4" fillId="0" borderId="0" xfId="1" applyFont="1" applyAlignment="1">
      <alignment vertical="center"/>
    </xf>
    <xf numFmtId="0" fontId="14" fillId="0" borderId="0" xfId="1" applyFont="1" applyBorder="1" applyAlignment="1">
      <alignment vertical="center"/>
    </xf>
    <xf numFmtId="49" fontId="23" fillId="0" borderId="0" xfId="0" applyNumberFormat="1" applyFont="1" applyAlignment="1">
      <alignment horizontal="center" vertical="center"/>
    </xf>
    <xf numFmtId="49" fontId="23" fillId="0" borderId="23" xfId="0" applyNumberFormat="1" applyFont="1" applyBorder="1" applyAlignment="1">
      <alignment horizontal="center" vertical="center"/>
    </xf>
    <xf numFmtId="49" fontId="23" fillId="0" borderId="0" xfId="0" quotePrefix="1" applyNumberFormat="1" applyFont="1" applyAlignment="1">
      <alignment horizontal="center" vertical="center"/>
    </xf>
    <xf numFmtId="49" fontId="23" fillId="0" borderId="0" xfId="0" applyNumberFormat="1" applyFont="1" applyAlignment="1">
      <alignment horizontal="center" vertical="center"/>
    </xf>
    <xf numFmtId="49" fontId="23" fillId="0" borderId="23" xfId="0" quotePrefix="1" applyNumberFormat="1" applyFont="1" applyBorder="1" applyAlignment="1">
      <alignment horizontal="center" vertical="center"/>
    </xf>
    <xf numFmtId="49" fontId="23" fillId="0" borderId="23" xfId="0" applyNumberFormat="1" applyFont="1" applyBorder="1" applyAlignment="1">
      <alignment horizontal="center" vertical="center"/>
    </xf>
    <xf numFmtId="0" fontId="23" fillId="0" borderId="48" xfId="0" applyFont="1" applyBorder="1" applyAlignment="1">
      <alignment horizontal="center" vertical="center"/>
    </xf>
    <xf numFmtId="0" fontId="3" fillId="0" borderId="1" xfId="0" applyFont="1" applyBorder="1" applyAlignment="1">
      <alignment vertical="center" wrapText="1"/>
    </xf>
    <xf numFmtId="0" fontId="3" fillId="0" borderId="1" xfId="0" applyFont="1" applyBorder="1" applyAlignment="1">
      <alignment horizontal="center" vertical="center" textRotation="180"/>
    </xf>
    <xf numFmtId="0" fontId="14" fillId="0" borderId="24" xfId="0" applyFont="1" applyBorder="1" applyAlignment="1">
      <alignment horizontal="center" vertical="center"/>
    </xf>
    <xf numFmtId="0" fontId="14" fillId="0" borderId="49" xfId="0" applyFont="1" applyBorder="1" applyAlignment="1">
      <alignment horizontal="center" vertical="center"/>
    </xf>
    <xf numFmtId="0" fontId="14" fillId="0" borderId="5" xfId="0" applyFont="1" applyBorder="1" applyAlignment="1">
      <alignment horizontal="center" vertical="center"/>
    </xf>
    <xf numFmtId="0" fontId="14" fillId="0" borderId="27" xfId="0" applyFont="1" applyBorder="1" applyAlignment="1">
      <alignment horizontal="center" vertical="center"/>
    </xf>
    <xf numFmtId="2" fontId="5" fillId="0" borderId="0" xfId="0" applyNumberFormat="1" applyFont="1" applyFill="1" applyBorder="1" applyAlignment="1">
      <alignment horizontal="center"/>
    </xf>
    <xf numFmtId="164" fontId="36" fillId="0" borderId="0" xfId="0" applyNumberFormat="1" applyFont="1" applyBorder="1" applyAlignment="1">
      <alignment horizontal="center" vertical="center"/>
    </xf>
    <xf numFmtId="164" fontId="36" fillId="0" borderId="25" xfId="0" applyNumberFormat="1" applyFont="1" applyBorder="1" applyAlignment="1">
      <alignment horizontal="center" vertical="center"/>
    </xf>
    <xf numFmtId="164" fontId="36" fillId="0" borderId="27" xfId="0" applyNumberFormat="1" applyFont="1" applyBorder="1" applyAlignment="1">
      <alignment horizontal="center" vertical="center"/>
    </xf>
    <xf numFmtId="164" fontId="36" fillId="0" borderId="24" xfId="0" applyNumberFormat="1" applyFont="1" applyBorder="1" applyAlignment="1">
      <alignment horizontal="center" vertical="center"/>
    </xf>
    <xf numFmtId="164" fontId="38" fillId="0" borderId="26" xfId="0" applyNumberFormat="1" applyFont="1" applyBorder="1" applyAlignment="1">
      <alignment horizontal="center" vertical="center"/>
    </xf>
    <xf numFmtId="164" fontId="38" fillId="0" borderId="5" xfId="0" applyNumberFormat="1" applyFont="1" applyBorder="1" applyAlignment="1">
      <alignment horizontal="center" vertical="center"/>
    </xf>
    <xf numFmtId="164" fontId="38" fillId="0" borderId="23" xfId="0" applyNumberFormat="1" applyFont="1" applyBorder="1" applyAlignment="1">
      <alignment horizontal="center" vertical="center"/>
    </xf>
    <xf numFmtId="164" fontId="36" fillId="0" borderId="28" xfId="0" applyNumberFormat="1" applyFont="1" applyBorder="1" applyAlignment="1">
      <alignment horizontal="center" vertical="center"/>
    </xf>
    <xf numFmtId="164" fontId="36" fillId="0" borderId="0" xfId="0" applyNumberFormat="1" applyFont="1" applyAlignment="1">
      <alignment horizontal="center" vertical="center"/>
    </xf>
    <xf numFmtId="164" fontId="38" fillId="0" borderId="28" xfId="0" applyNumberFormat="1" applyFont="1" applyBorder="1" applyAlignment="1">
      <alignment horizontal="center" vertical="center"/>
    </xf>
    <xf numFmtId="164" fontId="38" fillId="0" borderId="27" xfId="0" applyNumberFormat="1" applyFont="1" applyBorder="1" applyAlignment="1">
      <alignment horizontal="center" vertical="center"/>
    </xf>
    <xf numFmtId="164" fontId="38" fillId="0" borderId="0" xfId="0" applyNumberFormat="1" applyFont="1" applyBorder="1" applyAlignment="1">
      <alignment horizontal="center" vertical="center"/>
    </xf>
    <xf numFmtId="164" fontId="36" fillId="0" borderId="0" xfId="0" applyNumberFormat="1" applyFont="1" applyAlignment="1">
      <alignment horizontal="center" vertical="center"/>
    </xf>
    <xf numFmtId="164" fontId="36" fillId="0" borderId="23" xfId="0" applyNumberFormat="1" applyFont="1" applyBorder="1" applyAlignment="1">
      <alignment horizontal="center" vertical="center"/>
    </xf>
    <xf numFmtId="0" fontId="35" fillId="0" borderId="2" xfId="5" applyFont="1" applyFill="1" applyBorder="1" applyAlignment="1">
      <alignment horizontal="center" vertical="top" wrapText="1"/>
    </xf>
    <xf numFmtId="0" fontId="35" fillId="0" borderId="29" xfId="5" applyFont="1" applyFill="1" applyBorder="1" applyAlignment="1">
      <alignment horizontal="center" vertical="top" wrapText="1"/>
    </xf>
    <xf numFmtId="0" fontId="35" fillId="0" borderId="2" xfId="5" applyFont="1" applyFill="1" applyBorder="1" applyAlignment="1">
      <alignment horizontal="center" vertical="center" wrapText="1"/>
    </xf>
    <xf numFmtId="0" fontId="36" fillId="0" borderId="13" xfId="5" applyFont="1" applyFill="1" applyBorder="1" applyAlignment="1">
      <alignment horizontal="center" vertical="top"/>
    </xf>
    <xf numFmtId="0" fontId="36" fillId="0" borderId="24" xfId="5" applyFont="1" applyFill="1" applyBorder="1" applyAlignment="1">
      <alignment horizontal="center" vertical="top"/>
    </xf>
    <xf numFmtId="0" fontId="36" fillId="0" borderId="0" xfId="1" applyFont="1" applyFill="1" applyAlignment="1">
      <alignment horizontal="center"/>
    </xf>
    <xf numFmtId="0" fontId="36" fillId="0" borderId="0" xfId="5" applyFont="1" applyFill="1" applyAlignment="1">
      <alignment horizontal="center" vertical="top"/>
    </xf>
    <xf numFmtId="0" fontId="36" fillId="0" borderId="27" xfId="5" applyFont="1" applyFill="1" applyBorder="1" applyAlignment="1">
      <alignment horizontal="center" vertical="top"/>
    </xf>
    <xf numFmtId="0" fontId="36" fillId="0" borderId="2" xfId="5" applyFont="1" applyFill="1" applyBorder="1" applyAlignment="1">
      <alignment horizontal="center" vertical="top"/>
    </xf>
    <xf numFmtId="0" fontId="36" fillId="0" borderId="29" xfId="5" applyFont="1" applyFill="1" applyBorder="1" applyAlignment="1">
      <alignment horizontal="center" vertical="top"/>
    </xf>
    <xf numFmtId="0" fontId="36" fillId="0" borderId="2" xfId="1" applyFont="1" applyFill="1" applyBorder="1" applyAlignment="1">
      <alignment horizontal="center"/>
    </xf>
    <xf numFmtId="0" fontId="35" fillId="0" borderId="13" xfId="5" applyFont="1" applyFill="1" applyBorder="1" applyAlignment="1">
      <alignment horizontal="center" vertical="top"/>
    </xf>
    <xf numFmtId="0" fontId="35" fillId="0" borderId="24" xfId="5" applyFont="1" applyFill="1" applyBorder="1" applyAlignment="1">
      <alignment horizontal="center" vertical="top"/>
    </xf>
    <xf numFmtId="0" fontId="35" fillId="0" borderId="13" xfId="5" applyFont="1" applyFill="1" applyBorder="1" applyAlignment="1">
      <alignment horizontal="center"/>
    </xf>
    <xf numFmtId="0" fontId="36" fillId="0" borderId="23" xfId="5" applyFont="1" applyFill="1" applyBorder="1" applyAlignment="1">
      <alignment horizontal="center" vertical="top"/>
    </xf>
    <xf numFmtId="0" fontId="36" fillId="0" borderId="5" xfId="5" applyFont="1" applyFill="1" applyBorder="1" applyAlignment="1">
      <alignment horizontal="center" vertical="top"/>
    </xf>
    <xf numFmtId="0" fontId="36" fillId="0" borderId="23" xfId="1" applyFont="1" applyFill="1" applyBorder="1" applyAlignment="1">
      <alignment horizontal="center"/>
    </xf>
    <xf numFmtId="165" fontId="35" fillId="0" borderId="13" xfId="7" applyNumberFormat="1" applyFont="1" applyFill="1" applyBorder="1" applyAlignment="1">
      <alignment horizontal="center" vertical="top"/>
    </xf>
    <xf numFmtId="165" fontId="35" fillId="0" borderId="24" xfId="7" applyNumberFormat="1" applyFont="1" applyFill="1" applyBorder="1" applyAlignment="1">
      <alignment horizontal="center" vertical="top"/>
    </xf>
    <xf numFmtId="9" fontId="35" fillId="0" borderId="13" xfId="7" applyFont="1" applyFill="1" applyBorder="1" applyAlignment="1">
      <alignment horizontal="center"/>
    </xf>
    <xf numFmtId="0" fontId="47" fillId="0" borderId="2" xfId="5" applyFont="1" applyFill="1" applyBorder="1" applyAlignment="1">
      <alignment horizontal="center" vertical="top" wrapText="1"/>
    </xf>
    <xf numFmtId="0" fontId="47" fillId="0" borderId="29" xfId="5" applyFont="1" applyFill="1" applyBorder="1" applyAlignment="1">
      <alignment horizontal="center" vertical="top" wrapText="1"/>
    </xf>
    <xf numFmtId="0" fontId="47" fillId="0" borderId="2" xfId="5" applyFont="1" applyFill="1" applyBorder="1" applyAlignment="1">
      <alignment horizontal="center" vertical="center" wrapText="1"/>
    </xf>
    <xf numFmtId="0" fontId="50" fillId="0" borderId="13" xfId="5" applyFont="1" applyFill="1" applyBorder="1" applyAlignment="1">
      <alignment horizontal="center" vertical="top"/>
    </xf>
    <xf numFmtId="0" fontId="50" fillId="0" borderId="24" xfId="5" applyFont="1" applyFill="1" applyBorder="1" applyAlignment="1">
      <alignment horizontal="center" vertical="top"/>
    </xf>
    <xf numFmtId="0" fontId="50" fillId="0" borderId="0" xfId="1" applyFont="1" applyFill="1" applyAlignment="1">
      <alignment horizontal="center"/>
    </xf>
    <xf numFmtId="0" fontId="50" fillId="0" borderId="0" xfId="5" applyFont="1" applyFill="1" applyAlignment="1">
      <alignment horizontal="center" vertical="top"/>
    </xf>
    <xf numFmtId="0" fontId="50" fillId="0" borderId="27" xfId="5" applyFont="1" applyFill="1" applyBorder="1" applyAlignment="1">
      <alignment horizontal="center" vertical="top"/>
    </xf>
    <xf numFmtId="0" fontId="50" fillId="0" borderId="2" xfId="5" applyFont="1" applyFill="1" applyBorder="1" applyAlignment="1">
      <alignment horizontal="center" vertical="top"/>
    </xf>
    <xf numFmtId="0" fontId="50" fillId="0" borderId="29" xfId="5" applyFont="1" applyFill="1" applyBorder="1" applyAlignment="1">
      <alignment horizontal="center" vertical="top"/>
    </xf>
    <xf numFmtId="0" fontId="50" fillId="0" borderId="2" xfId="1" applyFont="1" applyFill="1" applyBorder="1" applyAlignment="1">
      <alignment horizontal="center"/>
    </xf>
    <xf numFmtId="0" fontId="48" fillId="0" borderId="13" xfId="5" applyFont="1" applyFill="1" applyBorder="1" applyAlignment="1">
      <alignment horizontal="center" vertical="top"/>
    </xf>
    <xf numFmtId="0" fontId="48" fillId="0" borderId="24" xfId="5" applyFont="1" applyFill="1" applyBorder="1" applyAlignment="1">
      <alignment horizontal="center" vertical="top"/>
    </xf>
    <xf numFmtId="0" fontId="47" fillId="0" borderId="13" xfId="5" applyFont="1" applyFill="1" applyBorder="1" applyAlignment="1">
      <alignment horizontal="center"/>
    </xf>
    <xf numFmtId="0" fontId="51" fillId="0" borderId="0" xfId="5" applyFont="1" applyFill="1" applyAlignment="1">
      <alignment horizontal="center" vertical="top"/>
    </xf>
    <xf numFmtId="0" fontId="51" fillId="0" borderId="27" xfId="5" applyFont="1" applyFill="1" applyBorder="1" applyAlignment="1">
      <alignment horizontal="center" vertical="top"/>
    </xf>
    <xf numFmtId="0" fontId="51" fillId="0" borderId="23" xfId="5" applyFont="1" applyFill="1" applyBorder="1" applyAlignment="1">
      <alignment horizontal="center" vertical="top"/>
    </xf>
    <xf numFmtId="0" fontId="51" fillId="0" borderId="5" xfId="5" applyFont="1" applyFill="1" applyBorder="1" applyAlignment="1">
      <alignment horizontal="center" vertical="top"/>
    </xf>
    <xf numFmtId="0" fontId="50" fillId="0" borderId="23" xfId="1" applyFont="1" applyFill="1" applyBorder="1" applyAlignment="1">
      <alignment horizontal="center"/>
    </xf>
    <xf numFmtId="0" fontId="35" fillId="0" borderId="2" xfId="5" applyFont="1" applyFill="1" applyBorder="1" applyAlignment="1">
      <alignment horizontal="center" wrapText="1"/>
    </xf>
    <xf numFmtId="0" fontId="5" fillId="0" borderId="2" xfId="0" applyFont="1" applyBorder="1" applyAlignment="1">
      <alignment vertical="center"/>
    </xf>
    <xf numFmtId="0" fontId="5" fillId="0" borderId="0" xfId="0" applyFont="1" applyBorder="1" applyAlignment="1">
      <alignment vertical="center"/>
    </xf>
    <xf numFmtId="0" fontId="5" fillId="0" borderId="36" xfId="0" applyFont="1" applyBorder="1" applyAlignment="1">
      <alignment vertical="center"/>
    </xf>
    <xf numFmtId="0" fontId="5" fillId="0" borderId="0" xfId="0" applyFont="1" applyBorder="1" applyAlignment="1"/>
    <xf numFmtId="0" fontId="5" fillId="0" borderId="23" xfId="0" applyFont="1" applyBorder="1" applyAlignment="1">
      <alignment vertical="center"/>
    </xf>
    <xf numFmtId="0" fontId="5" fillId="0" borderId="23" xfId="0" applyFont="1" applyBorder="1" applyAlignment="1">
      <alignment horizontal="center" vertical="center"/>
    </xf>
    <xf numFmtId="0" fontId="3" fillId="0" borderId="20" xfId="0" applyFont="1" applyBorder="1" applyAlignment="1">
      <alignment horizontal="right" vertical="center"/>
    </xf>
    <xf numFmtId="2" fontId="5" fillId="0" borderId="23" xfId="0" applyNumberFormat="1" applyFont="1" applyBorder="1" applyAlignment="1">
      <alignment vertical="center"/>
    </xf>
    <xf numFmtId="0" fontId="5" fillId="0" borderId="50" xfId="0" applyFont="1" applyBorder="1" applyAlignment="1">
      <alignment horizontal="center" vertical="center"/>
    </xf>
    <xf numFmtId="0" fontId="5" fillId="0" borderId="51" xfId="0" applyFont="1" applyBorder="1" applyAlignment="1">
      <alignment horizontal="center" vertical="center"/>
    </xf>
    <xf numFmtId="0" fontId="5" fillId="0" borderId="52" xfId="0" applyFont="1" applyBorder="1" applyAlignment="1">
      <alignment horizontal="center" vertical="center"/>
    </xf>
    <xf numFmtId="0" fontId="5" fillId="0" borderId="53" xfId="0" applyFont="1" applyBorder="1" applyAlignment="1">
      <alignment horizontal="center" vertical="center"/>
    </xf>
    <xf numFmtId="0" fontId="5" fillId="0" borderId="33" xfId="0" applyFont="1" applyBorder="1" applyAlignment="1">
      <alignment horizontal="center" vertical="center"/>
    </xf>
    <xf numFmtId="0" fontId="3" fillId="0" borderId="7" xfId="0" applyFont="1" applyBorder="1"/>
    <xf numFmtId="0" fontId="3" fillId="0" borderId="29" xfId="0" applyFont="1" applyBorder="1"/>
    <xf numFmtId="0" fontId="5" fillId="0" borderId="27" xfId="0" applyFont="1" applyBorder="1"/>
    <xf numFmtId="0" fontId="5" fillId="0" borderId="5" xfId="0" applyFont="1" applyBorder="1"/>
    <xf numFmtId="0" fontId="35" fillId="0" borderId="0" xfId="1" applyFont="1" applyAlignment="1">
      <alignment vertical="center"/>
    </xf>
    <xf numFmtId="0" fontId="36" fillId="0" borderId="2" xfId="1" applyFont="1" applyBorder="1" applyAlignment="1">
      <alignment vertical="center"/>
    </xf>
    <xf numFmtId="0" fontId="36" fillId="0" borderId="0" xfId="1" applyFont="1" applyAlignment="1">
      <alignment horizontal="center" vertical="center" wrapText="1"/>
    </xf>
    <xf numFmtId="0" fontId="36" fillId="0" borderId="2" xfId="1" applyFont="1" applyBorder="1" applyAlignment="1">
      <alignment horizontal="left" vertical="center"/>
    </xf>
    <xf numFmtId="0" fontId="36" fillId="0" borderId="2" xfId="1" applyFont="1" applyBorder="1" applyAlignment="1">
      <alignment horizontal="center" vertical="center" wrapText="1"/>
    </xf>
    <xf numFmtId="1" fontId="36" fillId="0" borderId="23" xfId="1" applyNumberFormat="1" applyFont="1" applyBorder="1" applyAlignment="1">
      <alignment horizontal="center" vertical="center" wrapText="1"/>
    </xf>
    <xf numFmtId="0" fontId="36" fillId="0" borderId="20" xfId="1" applyFont="1" applyBorder="1" applyAlignment="1">
      <alignment vertical="center"/>
    </xf>
    <xf numFmtId="0" fontId="36" fillId="0" borderId="20" xfId="1" applyFont="1" applyBorder="1" applyAlignment="1">
      <alignment horizontal="center" vertical="center"/>
    </xf>
    <xf numFmtId="0" fontId="35" fillId="0" borderId="36" xfId="1" applyFont="1" applyBorder="1" applyAlignment="1">
      <alignment horizontal="left" vertical="center" wrapText="1"/>
    </xf>
    <xf numFmtId="0" fontId="35" fillId="0" borderId="23" xfId="1" applyFont="1" applyBorder="1" applyAlignment="1">
      <alignment horizontal="left" vertical="center" wrapText="1"/>
    </xf>
    <xf numFmtId="0" fontId="59" fillId="0" borderId="23" xfId="1" applyFont="1" applyBorder="1" applyAlignment="1">
      <alignment horizontal="center"/>
    </xf>
    <xf numFmtId="0" fontId="35" fillId="0" borderId="23" xfId="1" applyFont="1" applyBorder="1" applyAlignment="1">
      <alignment horizontal="left" vertical="center"/>
    </xf>
    <xf numFmtId="0" fontId="35" fillId="0" borderId="23" xfId="1" applyFont="1" applyBorder="1" applyAlignment="1">
      <alignment horizontal="center" vertical="center" wrapText="1"/>
    </xf>
    <xf numFmtId="0" fontId="35" fillId="0" borderId="23" xfId="1" applyFont="1" applyBorder="1" applyAlignment="1">
      <alignment vertical="center" wrapText="1"/>
    </xf>
    <xf numFmtId="0" fontId="35" fillId="0" borderId="0" xfId="1" applyFont="1" applyAlignment="1">
      <alignment vertical="center" wrapText="1"/>
    </xf>
    <xf numFmtId="0" fontId="36" fillId="0" borderId="39" xfId="1" applyFont="1" applyBorder="1" applyAlignment="1">
      <alignment horizontal="justify" vertical="center" wrapText="1"/>
    </xf>
    <xf numFmtId="0" fontId="36" fillId="0" borderId="0" xfId="1" applyFont="1" applyAlignment="1">
      <alignment horizontal="justify" vertical="center" wrapText="1"/>
    </xf>
    <xf numFmtId="0" fontId="36" fillId="0" borderId="40" xfId="1" applyFont="1" applyBorder="1" applyAlignment="1">
      <alignment horizontal="justify" vertical="center" wrapText="1"/>
    </xf>
    <xf numFmtId="0" fontId="68" fillId="0" borderId="20" xfId="1" applyFont="1" applyBorder="1" applyAlignment="1">
      <alignment horizontal="center" vertical="center" wrapText="1"/>
    </xf>
    <xf numFmtId="0" fontId="36" fillId="0" borderId="20" xfId="1" applyFont="1" applyBorder="1" applyAlignment="1">
      <alignment horizontal="justify" vertical="center" wrapText="1"/>
    </xf>
    <xf numFmtId="164" fontId="5" fillId="0" borderId="0" xfId="0" applyNumberFormat="1" applyFont="1" applyAlignment="1">
      <alignment horizontal="center" vertical="center"/>
    </xf>
    <xf numFmtId="1" fontId="5" fillId="0" borderId="0" xfId="0" applyNumberFormat="1" applyFont="1" applyAlignment="1">
      <alignment horizontal="center" vertical="center" wrapText="1"/>
    </xf>
    <xf numFmtId="1" fontId="5" fillId="0" borderId="0" xfId="0" applyNumberFormat="1" applyFont="1" applyAlignment="1">
      <alignment horizontal="center" vertical="center"/>
    </xf>
    <xf numFmtId="1" fontId="5" fillId="0" borderId="23" xfId="0" applyNumberFormat="1" applyFont="1" applyBorder="1" applyAlignment="1">
      <alignment horizontal="center" vertical="center"/>
    </xf>
    <xf numFmtId="49" fontId="5" fillId="0" borderId="23" xfId="0" applyNumberFormat="1" applyFont="1" applyBorder="1" applyAlignment="1">
      <alignment horizontal="center" vertical="center"/>
    </xf>
    <xf numFmtId="0" fontId="5" fillId="0" borderId="0" xfId="0" applyFont="1" applyAlignment="1">
      <alignment horizontal="left"/>
    </xf>
    <xf numFmtId="164" fontId="5" fillId="0" borderId="27" xfId="0" applyNumberFormat="1" applyFont="1" applyBorder="1" applyAlignment="1">
      <alignment horizontal="center" vertical="center" wrapText="1"/>
    </xf>
    <xf numFmtId="164" fontId="5" fillId="0" borderId="0" xfId="0" applyNumberFormat="1" applyFont="1" applyBorder="1" applyAlignment="1">
      <alignment horizontal="center" vertical="center"/>
    </xf>
    <xf numFmtId="1" fontId="5" fillId="0" borderId="0" xfId="0" applyNumberFormat="1" applyFont="1" applyBorder="1" applyAlignment="1">
      <alignment horizontal="center" vertical="center" wrapText="1"/>
    </xf>
    <xf numFmtId="1" fontId="5" fillId="0" borderId="0" xfId="0" applyNumberFormat="1" applyFont="1" applyBorder="1" applyAlignment="1">
      <alignment horizontal="center" vertical="center"/>
    </xf>
    <xf numFmtId="1" fontId="5" fillId="0" borderId="27" xfId="0" applyNumberFormat="1" applyFont="1" applyBorder="1" applyAlignment="1">
      <alignment horizontal="center" vertical="center" wrapText="1"/>
    </xf>
    <xf numFmtId="1" fontId="5" fillId="0" borderId="5" xfId="0" applyNumberFormat="1" applyFont="1" applyBorder="1" applyAlignment="1">
      <alignment horizontal="center" vertical="center"/>
    </xf>
    <xf numFmtId="0" fontId="5" fillId="0" borderId="5" xfId="0" applyFont="1" applyBorder="1" applyAlignment="1">
      <alignment horizontal="center" vertical="center"/>
    </xf>
    <xf numFmtId="1" fontId="5" fillId="0" borderId="36" xfId="0" applyNumberFormat="1" applyFont="1" applyBorder="1" applyAlignment="1">
      <alignment horizontal="center" vertical="center"/>
    </xf>
    <xf numFmtId="1" fontId="5" fillId="0" borderId="37" xfId="0" applyNumberFormat="1" applyFont="1" applyBorder="1" applyAlignment="1">
      <alignment horizontal="center" vertical="center"/>
    </xf>
    <xf numFmtId="0" fontId="5" fillId="0" borderId="20" xfId="0" applyFont="1" applyBorder="1" applyAlignment="1">
      <alignment horizontal="center"/>
    </xf>
    <xf numFmtId="0" fontId="4" fillId="0" borderId="0" xfId="0" applyFont="1" applyAlignment="1">
      <alignment horizontal="left" vertical="center"/>
    </xf>
    <xf numFmtId="0" fontId="6" fillId="0" borderId="23" xfId="0" applyFont="1" applyFill="1" applyBorder="1" applyAlignment="1">
      <alignment horizontal="center" vertical="center" wrapText="1"/>
    </xf>
    <xf numFmtId="0" fontId="5" fillId="0" borderId="0" xfId="0" applyFont="1" applyAlignment="1">
      <alignment horizontal="left" vertical="center" wrapText="1"/>
    </xf>
    <xf numFmtId="0" fontId="5" fillId="0" borderId="36" xfId="0" applyFont="1" applyBorder="1" applyAlignment="1">
      <alignment horizontal="left" vertical="center" wrapText="1"/>
    </xf>
    <xf numFmtId="0" fontId="5" fillId="0" borderId="0" xfId="0" applyFont="1" applyBorder="1" applyAlignment="1">
      <alignment horizontal="left" vertical="center"/>
    </xf>
    <xf numFmtId="0" fontId="4" fillId="0" borderId="0" xfId="1" applyFont="1" applyAlignment="1">
      <alignment horizontal="left" vertical="center"/>
    </xf>
    <xf numFmtId="0" fontId="4" fillId="0" borderId="23" xfId="1" applyFont="1" applyBorder="1" applyAlignment="1">
      <alignment horizontal="left" vertical="center"/>
    </xf>
    <xf numFmtId="164" fontId="4" fillId="0" borderId="0" xfId="0" applyNumberFormat="1" applyFont="1"/>
    <xf numFmtId="164" fontId="4" fillId="0" borderId="0" xfId="1" applyNumberFormat="1" applyFont="1" applyAlignment="1">
      <alignment horizontal="center" vertical="center"/>
    </xf>
    <xf numFmtId="0" fontId="14" fillId="0" borderId="0" xfId="1" applyFont="1" applyAlignment="1">
      <alignment vertical="center"/>
    </xf>
    <xf numFmtId="0" fontId="4" fillId="0" borderId="0" xfId="1" applyFont="1" applyAlignment="1">
      <alignment horizontal="center"/>
    </xf>
    <xf numFmtId="164" fontId="4" fillId="0" borderId="0" xfId="0" applyNumberFormat="1" applyFont="1" applyAlignment="1">
      <alignment horizontal="right"/>
    </xf>
    <xf numFmtId="164" fontId="4" fillId="0" borderId="0" xfId="0" applyNumberFormat="1" applyFont="1" applyAlignment="1">
      <alignment horizontal="right" vertical="center" wrapText="1"/>
    </xf>
    <xf numFmtId="0" fontId="70" fillId="0" borderId="0" xfId="1" applyFont="1" applyAlignment="1">
      <alignment horizontal="center" vertical="center"/>
    </xf>
    <xf numFmtId="0" fontId="71" fillId="0" borderId="0" xfId="1" applyFont="1" applyAlignment="1">
      <alignment horizontal="center" vertical="center"/>
    </xf>
    <xf numFmtId="0" fontId="17" fillId="0" borderId="0" xfId="1" applyFont="1" applyAlignment="1">
      <alignment horizontal="center" vertical="center"/>
    </xf>
    <xf numFmtId="0" fontId="71" fillId="0" borderId="23" xfId="1" applyFont="1" applyBorder="1" applyAlignment="1">
      <alignment horizontal="center" vertical="center"/>
    </xf>
    <xf numFmtId="0" fontId="35" fillId="0" borderId="23" xfId="1" applyFont="1" applyBorder="1" applyAlignment="1">
      <alignment horizontal="center" vertical="center"/>
    </xf>
    <xf numFmtId="0" fontId="70" fillId="0" borderId="23" xfId="1" applyFont="1" applyBorder="1" applyAlignment="1">
      <alignment horizontal="center" vertical="center"/>
    </xf>
    <xf numFmtId="0" fontId="4" fillId="0" borderId="23" xfId="0" applyFont="1" applyBorder="1" applyAlignment="1">
      <alignment horizontal="left" vertical="center"/>
    </xf>
    <xf numFmtId="164" fontId="4" fillId="0" borderId="0" xfId="0" applyNumberFormat="1" applyFont="1" applyAlignment="1">
      <alignment horizontal="center" vertical="center" wrapText="1"/>
    </xf>
    <xf numFmtId="0" fontId="4" fillId="0" borderId="0" xfId="0" applyFont="1" applyAlignment="1">
      <alignment horizontal="left" vertical="center" wrapText="1"/>
    </xf>
    <xf numFmtId="164" fontId="4" fillId="0" borderId="0" xfId="0" applyNumberFormat="1" applyFont="1" applyAlignment="1">
      <alignment horizontal="center" vertical="center"/>
    </xf>
    <xf numFmtId="0" fontId="4" fillId="0" borderId="36" xfId="0" applyFont="1" applyBorder="1" applyAlignment="1">
      <alignment horizontal="left" vertical="center" wrapText="1"/>
    </xf>
    <xf numFmtId="0" fontId="4" fillId="0" borderId="0" xfId="0" applyFont="1" applyBorder="1" applyAlignment="1">
      <alignment horizontal="left" vertical="center"/>
    </xf>
    <xf numFmtId="0" fontId="4" fillId="0" borderId="0" xfId="0" applyFont="1" applyBorder="1" applyAlignment="1">
      <alignment horizontal="center" vertical="center"/>
    </xf>
    <xf numFmtId="0" fontId="35" fillId="0" borderId="0" xfId="0" applyFont="1" applyFill="1" applyBorder="1" applyAlignment="1">
      <alignment horizontal="left"/>
    </xf>
    <xf numFmtId="0" fontId="4" fillId="0" borderId="2" xfId="0" applyFont="1" applyBorder="1" applyAlignment="1">
      <alignment horizontal="left" vertical="center"/>
    </xf>
    <xf numFmtId="49" fontId="4" fillId="0" borderId="2" xfId="0" applyNumberFormat="1" applyFont="1" applyBorder="1" applyAlignment="1">
      <alignment horizontal="center" vertical="center"/>
    </xf>
    <xf numFmtId="164" fontId="4" fillId="0" borderId="0" xfId="0" applyNumberFormat="1" applyFont="1" applyFill="1" applyBorder="1" applyAlignment="1">
      <alignment horizontal="center" vertical="center" wrapText="1"/>
    </xf>
    <xf numFmtId="164" fontId="4" fillId="0" borderId="0" xfId="0" applyNumberFormat="1" applyFont="1" applyFill="1" applyAlignment="1">
      <alignment horizontal="center" vertical="center" wrapText="1"/>
    </xf>
    <xf numFmtId="164" fontId="4" fillId="0" borderId="0" xfId="0" applyNumberFormat="1" applyFont="1" applyFill="1" applyBorder="1" applyAlignment="1">
      <alignment horizontal="center" vertical="center"/>
    </xf>
    <xf numFmtId="164" fontId="4" fillId="0" borderId="0" xfId="0" applyNumberFormat="1" applyFont="1" applyFill="1" applyAlignment="1">
      <alignment horizontal="center" vertical="center"/>
    </xf>
    <xf numFmtId="1" fontId="4" fillId="0" borderId="0" xfId="0" applyNumberFormat="1" applyFont="1" applyFill="1" applyBorder="1" applyAlignment="1">
      <alignment horizontal="center" vertical="center" wrapText="1"/>
    </xf>
    <xf numFmtId="1" fontId="4" fillId="0" borderId="0" xfId="0" applyNumberFormat="1" applyFont="1" applyFill="1" applyBorder="1" applyAlignment="1">
      <alignment horizontal="center" vertical="center"/>
    </xf>
    <xf numFmtId="1" fontId="4" fillId="0" borderId="0" xfId="0" applyNumberFormat="1" applyFont="1" applyFill="1" applyAlignment="1">
      <alignment horizontal="center" vertical="center" wrapText="1"/>
    </xf>
    <xf numFmtId="1" fontId="4" fillId="0" borderId="0" xfId="0" applyNumberFormat="1" applyFont="1" applyFill="1" applyAlignment="1">
      <alignment horizontal="center" vertical="center"/>
    </xf>
    <xf numFmtId="1" fontId="4" fillId="0" borderId="23" xfId="0" applyNumberFormat="1" applyFont="1" applyFill="1" applyBorder="1" applyAlignment="1">
      <alignment horizontal="center" vertical="center"/>
    </xf>
    <xf numFmtId="1" fontId="4" fillId="0" borderId="36" xfId="0" applyNumberFormat="1" applyFont="1" applyFill="1" applyBorder="1" applyAlignment="1">
      <alignment horizontal="center" vertical="center"/>
    </xf>
    <xf numFmtId="1" fontId="4" fillId="0" borderId="37" xfId="0" applyNumberFormat="1" applyFont="1" applyFill="1" applyBorder="1" applyAlignment="1">
      <alignment horizontal="center" vertical="center"/>
    </xf>
    <xf numFmtId="0" fontId="4" fillId="0" borderId="23" xfId="0" applyFont="1" applyFill="1" applyBorder="1" applyAlignment="1">
      <alignment horizontal="center" vertical="center"/>
    </xf>
    <xf numFmtId="0" fontId="4" fillId="0" borderId="5" xfId="0" applyFont="1" applyFill="1" applyBorder="1" applyAlignment="1">
      <alignment horizontal="center" vertical="center"/>
    </xf>
    <xf numFmtId="0" fontId="4" fillId="0" borderId="0" xfId="0" applyFont="1" applyAlignment="1">
      <alignment horizontal="center" vertical="center"/>
    </xf>
    <xf numFmtId="0" fontId="36" fillId="0" borderId="39" xfId="0" applyFont="1" applyBorder="1" applyAlignment="1">
      <alignment horizontal="justify" vertical="center" wrapText="1"/>
    </xf>
    <xf numFmtId="0" fontId="36" fillId="0" borderId="40" xfId="0" applyFont="1" applyBorder="1" applyAlignment="1">
      <alignment horizontal="justify" vertical="center" wrapText="1"/>
    </xf>
    <xf numFmtId="0" fontId="70" fillId="0" borderId="0" xfId="0" applyFont="1" applyAlignment="1">
      <alignment horizontal="center" vertical="center"/>
    </xf>
    <xf numFmtId="0" fontId="67" fillId="0" borderId="0" xfId="0" applyFont="1" applyAlignment="1">
      <alignment horizontal="center" vertical="center"/>
    </xf>
    <xf numFmtId="0" fontId="71" fillId="0" borderId="0" xfId="0" applyFont="1" applyAlignment="1">
      <alignment horizontal="center" vertical="center"/>
    </xf>
    <xf numFmtId="0" fontId="70" fillId="0" borderId="23" xfId="0" applyFont="1" applyBorder="1" applyAlignment="1">
      <alignment horizontal="center" vertical="center"/>
    </xf>
    <xf numFmtId="0" fontId="71" fillId="0" borderId="23" xfId="0" applyFont="1" applyBorder="1" applyAlignment="1">
      <alignment horizontal="center" vertical="center"/>
    </xf>
    <xf numFmtId="0" fontId="30" fillId="0" borderId="0" xfId="1" applyFont="1" applyAlignment="1">
      <alignment horizontal="center" vertical="center" wrapText="1"/>
    </xf>
    <xf numFmtId="0" fontId="55" fillId="0" borderId="0" xfId="0" applyFont="1" applyAlignment="1">
      <alignment vertical="center"/>
    </xf>
    <xf numFmtId="0" fontId="55" fillId="0" borderId="0" xfId="0" applyFont="1" applyAlignment="1">
      <alignment horizontal="center" vertical="center"/>
    </xf>
    <xf numFmtId="0" fontId="55" fillId="0" borderId="0" xfId="0" applyFont="1" applyAlignment="1">
      <alignment horizontal="center" vertical="center" wrapText="1"/>
    </xf>
    <xf numFmtId="0" fontId="55" fillId="0" borderId="2" xfId="0" applyFont="1" applyBorder="1" applyAlignment="1">
      <alignment vertical="center"/>
    </xf>
    <xf numFmtId="0" fontId="30" fillId="5" borderId="0" xfId="0" applyFont="1" applyFill="1" applyAlignment="1">
      <alignment horizontal="center" vertical="center"/>
    </xf>
    <xf numFmtId="0" fontId="30" fillId="5" borderId="0" xfId="0" applyFont="1" applyFill="1" applyAlignment="1">
      <alignment horizontal="center" vertical="center" wrapText="1"/>
    </xf>
    <xf numFmtId="0" fontId="30" fillId="0" borderId="0" xfId="0" applyFont="1" applyAlignment="1">
      <alignment horizontal="center" vertical="center"/>
    </xf>
    <xf numFmtId="0" fontId="30" fillId="0" borderId="0" xfId="0" applyFont="1" applyAlignment="1">
      <alignment horizontal="center" vertical="center" wrapText="1"/>
    </xf>
    <xf numFmtId="0" fontId="4" fillId="0" borderId="0" xfId="0" applyFont="1"/>
    <xf numFmtId="0" fontId="4" fillId="0" borderId="0" xfId="0" applyFont="1" applyAlignment="1">
      <alignment vertical="center"/>
    </xf>
    <xf numFmtId="0" fontId="4" fillId="0" borderId="2" xfId="0" applyFont="1" applyBorder="1" applyAlignment="1">
      <alignment vertical="center"/>
    </xf>
    <xf numFmtId="0" fontId="73" fillId="0" borderId="0" xfId="0" applyFont="1" applyBorder="1" applyAlignment="1">
      <alignment horizontal="center" vertical="center"/>
    </xf>
    <xf numFmtId="0" fontId="74" fillId="0" borderId="0" xfId="0" applyFont="1" applyBorder="1" applyAlignment="1">
      <alignment horizontal="center" vertical="center" wrapText="1"/>
    </xf>
    <xf numFmtId="0" fontId="45" fillId="0" borderId="0" xfId="0" applyFont="1" applyBorder="1" applyAlignment="1">
      <alignment horizontal="center" vertical="center" wrapText="1"/>
    </xf>
    <xf numFmtId="0" fontId="55" fillId="0" borderId="0" xfId="0" applyFont="1" applyBorder="1" applyAlignment="1">
      <alignment horizontal="center" vertical="center" wrapText="1"/>
    </xf>
    <xf numFmtId="0" fontId="30" fillId="0" borderId="0" xfId="0" applyFont="1" applyBorder="1" applyAlignment="1">
      <alignment horizontal="center" vertical="center" wrapText="1"/>
    </xf>
    <xf numFmtId="0" fontId="4" fillId="0" borderId="0" xfId="0" applyFont="1" applyBorder="1" applyAlignment="1">
      <alignment vertical="center" wrapText="1"/>
    </xf>
    <xf numFmtId="0" fontId="4" fillId="0" borderId="0" xfId="0" applyFont="1" applyBorder="1"/>
    <xf numFmtId="9" fontId="55" fillId="0" borderId="0" xfId="0" applyNumberFormat="1" applyFont="1" applyBorder="1" applyAlignment="1">
      <alignment horizontal="center" vertical="center"/>
    </xf>
    <xf numFmtId="49" fontId="55" fillId="0" borderId="0" xfId="0" applyNumberFormat="1" applyFont="1" applyBorder="1" applyAlignment="1">
      <alignment horizontal="center" vertical="center"/>
    </xf>
    <xf numFmtId="0" fontId="14" fillId="0" borderId="1" xfId="1" applyFont="1" applyBorder="1" applyAlignment="1">
      <alignment vertical="center" wrapText="1"/>
    </xf>
    <xf numFmtId="0" fontId="14" fillId="0" borderId="32" xfId="1" applyFont="1" applyBorder="1" applyAlignment="1">
      <alignment vertical="center"/>
    </xf>
    <xf numFmtId="0" fontId="30" fillId="0" borderId="0" xfId="1" applyFont="1" applyAlignment="1">
      <alignment vertical="center" wrapText="1"/>
    </xf>
    <xf numFmtId="0" fontId="30" fillId="0" borderId="33" xfId="1" applyFont="1" applyBorder="1" applyAlignment="1">
      <alignment vertical="center" wrapText="1"/>
    </xf>
    <xf numFmtId="0" fontId="30" fillId="0" borderId="36" xfId="1" applyFont="1" applyBorder="1" applyAlignment="1">
      <alignment vertical="center" wrapText="1"/>
    </xf>
    <xf numFmtId="0" fontId="30" fillId="0" borderId="50" xfId="1" applyFont="1" applyBorder="1" applyAlignment="1">
      <alignment vertical="center"/>
    </xf>
    <xf numFmtId="0" fontId="30" fillId="0" borderId="36" xfId="1" applyFont="1" applyBorder="1" applyAlignment="1">
      <alignment horizontal="center" vertical="center" wrapText="1"/>
    </xf>
    <xf numFmtId="0" fontId="30" fillId="0" borderId="20" xfId="1" applyFont="1" applyBorder="1" applyAlignment="1">
      <alignment horizontal="center" vertical="center" wrapText="1"/>
    </xf>
    <xf numFmtId="0" fontId="30" fillId="0" borderId="7" xfId="1" applyFont="1" applyBorder="1" applyAlignment="1">
      <alignment vertical="center" wrapText="1"/>
    </xf>
    <xf numFmtId="0" fontId="30" fillId="0" borderId="54" xfId="1" applyFont="1" applyBorder="1" applyAlignment="1">
      <alignment vertical="center"/>
    </xf>
    <xf numFmtId="0" fontId="36" fillId="0" borderId="13" xfId="0" applyFont="1" applyBorder="1" applyAlignment="1">
      <alignment vertical="center" wrapText="1"/>
    </xf>
    <xf numFmtId="0" fontId="36" fillId="0" borderId="0" xfId="0" applyFont="1" applyAlignment="1">
      <alignment vertical="center" wrapText="1"/>
    </xf>
    <xf numFmtId="0" fontId="36" fillId="0" borderId="23" xfId="0" applyFont="1" applyBorder="1" applyAlignment="1">
      <alignment vertical="center" wrapText="1"/>
    </xf>
    <xf numFmtId="0" fontId="36" fillId="0" borderId="0" xfId="0" applyFont="1" applyBorder="1" applyAlignment="1">
      <alignment vertical="center" wrapText="1"/>
    </xf>
    <xf numFmtId="164" fontId="36" fillId="0" borderId="13" xfId="0" applyNumberFormat="1" applyFont="1" applyBorder="1" applyAlignment="1">
      <alignment horizontal="center" vertical="center"/>
    </xf>
    <xf numFmtId="0" fontId="4" fillId="0" borderId="0" xfId="0" applyFont="1" applyAlignment="1">
      <alignment horizontal="right" vertical="center"/>
    </xf>
    <xf numFmtId="164" fontId="4" fillId="0" borderId="0" xfId="0" applyNumberFormat="1" applyFont="1" applyAlignment="1">
      <alignment vertical="center"/>
    </xf>
    <xf numFmtId="0" fontId="4" fillId="0" borderId="23" xfId="0" applyFont="1" applyBorder="1" applyAlignment="1">
      <alignment horizontal="right" vertical="center"/>
    </xf>
    <xf numFmtId="164" fontId="4" fillId="0" borderId="23" xfId="0" applyNumberFormat="1" applyFont="1" applyBorder="1" applyAlignment="1">
      <alignment vertical="center"/>
    </xf>
    <xf numFmtId="0" fontId="14" fillId="0" borderId="1" xfId="1" quotePrefix="1" applyFont="1" applyBorder="1" applyAlignment="1">
      <alignment vertical="center"/>
    </xf>
    <xf numFmtId="0" fontId="3" fillId="0" borderId="1" xfId="0" applyFont="1" applyBorder="1" applyAlignment="1">
      <alignment horizontal="center" vertical="center" textRotation="180" wrapText="1"/>
    </xf>
    <xf numFmtId="0" fontId="14" fillId="0" borderId="0" xfId="0" applyFont="1" applyAlignment="1"/>
    <xf numFmtId="0" fontId="36" fillId="0" borderId="0" xfId="0" applyFont="1" applyFill="1" applyAlignment="1">
      <alignment horizontal="center" vertical="center"/>
    </xf>
    <xf numFmtId="0" fontId="36" fillId="0" borderId="0" xfId="0" applyFont="1" applyFill="1"/>
    <xf numFmtId="49" fontId="36" fillId="0" borderId="23" xfId="0" applyNumberFormat="1" applyFont="1" applyFill="1" applyBorder="1" applyAlignment="1">
      <alignment horizontal="center" vertical="center"/>
    </xf>
    <xf numFmtId="0" fontId="36" fillId="0" borderId="0" xfId="0" applyFont="1" applyFill="1" applyAlignment="1">
      <alignment horizontal="left"/>
    </xf>
    <xf numFmtId="0" fontId="36" fillId="0" borderId="0" xfId="0" applyFont="1" applyFill="1" applyAlignment="1">
      <alignment horizontal="center" vertical="center" wrapText="1"/>
    </xf>
    <xf numFmtId="164" fontId="36" fillId="0" borderId="0" xfId="0" applyNumberFormat="1" applyFont="1" applyFill="1" applyAlignment="1">
      <alignment horizontal="center" vertical="center"/>
    </xf>
    <xf numFmtId="164" fontId="36" fillId="0" borderId="0" xfId="0" applyNumberFormat="1" applyFont="1" applyFill="1" applyAlignment="1">
      <alignment horizontal="center" vertical="center" wrapText="1"/>
    </xf>
    <xf numFmtId="0" fontId="36" fillId="0" borderId="23" xfId="0" applyFont="1" applyFill="1" applyBorder="1" applyAlignment="1">
      <alignment horizontal="left" vertical="center"/>
    </xf>
    <xf numFmtId="164" fontId="36" fillId="0" borderId="23" xfId="0" quotePrefix="1" applyNumberFormat="1" applyFont="1" applyFill="1" applyBorder="1" applyAlignment="1">
      <alignment horizontal="center" vertical="center" wrapText="1"/>
    </xf>
    <xf numFmtId="0" fontId="36" fillId="0" borderId="0" xfId="1" applyFont="1" applyFill="1" applyAlignment="1">
      <alignment horizontal="left" vertical="center" wrapText="1"/>
    </xf>
    <xf numFmtId="1" fontId="36" fillId="0" borderId="0" xfId="0" applyNumberFormat="1" applyFont="1" applyFill="1" applyAlignment="1">
      <alignment horizontal="center" vertical="center" wrapText="1"/>
    </xf>
    <xf numFmtId="1" fontId="36" fillId="0" borderId="0" xfId="0" applyNumberFormat="1" applyFont="1" applyFill="1" applyAlignment="1">
      <alignment horizontal="center" vertical="center"/>
    </xf>
    <xf numFmtId="0" fontId="36" fillId="0" borderId="23" xfId="1" applyFont="1" applyFill="1" applyBorder="1" applyAlignment="1">
      <alignment horizontal="left" vertical="center"/>
    </xf>
    <xf numFmtId="1" fontId="36" fillId="0" borderId="23" xfId="0" applyNumberFormat="1" applyFont="1" applyFill="1" applyBorder="1" applyAlignment="1">
      <alignment horizontal="center" vertical="center" wrapText="1"/>
    </xf>
    <xf numFmtId="1" fontId="36" fillId="0" borderId="23" xfId="0" applyNumberFormat="1" applyFont="1" applyFill="1" applyBorder="1" applyAlignment="1">
      <alignment horizontal="center" vertical="center"/>
    </xf>
    <xf numFmtId="0" fontId="36" fillId="0" borderId="36" xfId="0" applyFont="1" applyFill="1" applyBorder="1" applyAlignment="1">
      <alignment horizontal="left" vertical="center"/>
    </xf>
    <xf numFmtId="0" fontId="36" fillId="0" borderId="23" xfId="0" applyFont="1" applyFill="1" applyBorder="1" applyAlignment="1">
      <alignment horizontal="center" vertical="center" wrapText="1"/>
    </xf>
    <xf numFmtId="0" fontId="36" fillId="0" borderId="0" xfId="0" applyFont="1" applyFill="1" applyBorder="1" applyAlignment="1">
      <alignment horizontal="left" vertical="center"/>
    </xf>
    <xf numFmtId="0" fontId="36" fillId="0" borderId="0" xfId="0" applyFont="1" applyFill="1" applyAlignment="1">
      <alignment vertical="top"/>
    </xf>
    <xf numFmtId="0" fontId="35" fillId="0" borderId="36" xfId="0" applyFont="1" applyFill="1" applyBorder="1" applyAlignment="1">
      <alignment wrapText="1"/>
    </xf>
    <xf numFmtId="0" fontId="36" fillId="0" borderId="0" xfId="0" applyFont="1" applyFill="1" applyBorder="1"/>
    <xf numFmtId="0" fontId="36" fillId="0" borderId="20" xfId="0" applyFont="1" applyFill="1" applyBorder="1" applyAlignment="1">
      <alignment horizontal="left"/>
    </xf>
    <xf numFmtId="0" fontId="35" fillId="0" borderId="2" xfId="0" applyFont="1" applyFill="1" applyBorder="1" applyAlignment="1">
      <alignment wrapText="1"/>
    </xf>
    <xf numFmtId="0" fontId="35" fillId="0" borderId="2" xfId="0" applyFont="1" applyFill="1" applyBorder="1" applyAlignment="1">
      <alignment horizontal="center" vertical="center" wrapText="1"/>
    </xf>
    <xf numFmtId="0" fontId="36" fillId="0" borderId="0" xfId="0" applyFont="1" applyFill="1" applyBorder="1" applyAlignment="1">
      <alignment horizontal="left"/>
    </xf>
    <xf numFmtId="164" fontId="4" fillId="0" borderId="27" xfId="0" applyNumberFormat="1" applyFont="1" applyFill="1" applyBorder="1" applyAlignment="1">
      <alignment horizontal="center" vertical="center" wrapText="1"/>
    </xf>
    <xf numFmtId="1" fontId="4" fillId="0" borderId="27" xfId="0" applyNumberFormat="1" applyFont="1" applyFill="1" applyBorder="1" applyAlignment="1">
      <alignment horizontal="center" vertical="center" wrapText="1"/>
    </xf>
    <xf numFmtId="1" fontId="4" fillId="0" borderId="5" xfId="0" applyNumberFormat="1" applyFont="1" applyFill="1" applyBorder="1" applyAlignment="1">
      <alignment horizontal="center" vertical="center"/>
    </xf>
    <xf numFmtId="164" fontId="36" fillId="0" borderId="0" xfId="0" applyNumberFormat="1" applyFont="1" applyFill="1" applyBorder="1" applyAlignment="1">
      <alignment horizontal="center" vertical="center" wrapText="1"/>
    </xf>
    <xf numFmtId="0" fontId="36" fillId="0" borderId="36" xfId="0" applyFont="1" applyFill="1" applyBorder="1" applyAlignment="1">
      <alignment horizontal="left" vertical="center" wrapText="1"/>
    </xf>
    <xf numFmtId="164" fontId="36" fillId="0" borderId="36" xfId="0" applyNumberFormat="1" applyFont="1" applyFill="1" applyBorder="1" applyAlignment="1">
      <alignment horizontal="center" vertical="center" wrapText="1"/>
    </xf>
    <xf numFmtId="0" fontId="36" fillId="0" borderId="23" xfId="0" applyFont="1" applyFill="1" applyBorder="1" applyAlignment="1">
      <alignment horizontal="center" vertical="center"/>
    </xf>
    <xf numFmtId="164" fontId="36" fillId="0" borderId="0" xfId="0" quotePrefix="1" applyNumberFormat="1" applyFont="1" applyFill="1" applyAlignment="1">
      <alignment horizontal="center" vertical="center" wrapText="1"/>
    </xf>
    <xf numFmtId="0" fontId="36" fillId="0" borderId="27" xfId="0" applyFont="1" applyFill="1" applyBorder="1" applyAlignment="1">
      <alignment horizontal="center" vertical="center"/>
    </xf>
    <xf numFmtId="164" fontId="36" fillId="0" borderId="27" xfId="0" applyNumberFormat="1" applyFont="1" applyFill="1" applyBorder="1" applyAlignment="1">
      <alignment horizontal="center" vertical="center" wrapText="1"/>
    </xf>
    <xf numFmtId="164" fontId="36" fillId="0" borderId="5" xfId="0" quotePrefix="1" applyNumberFormat="1" applyFont="1" applyFill="1" applyBorder="1" applyAlignment="1">
      <alignment horizontal="center" vertical="center" wrapText="1"/>
    </xf>
    <xf numFmtId="164" fontId="36" fillId="0" borderId="27" xfId="0" applyNumberFormat="1" applyFont="1" applyFill="1" applyBorder="1" applyAlignment="1">
      <alignment horizontal="center" vertical="center"/>
    </xf>
    <xf numFmtId="1" fontId="36" fillId="0" borderId="27" xfId="0" applyNumberFormat="1" applyFont="1" applyFill="1" applyBorder="1" applyAlignment="1">
      <alignment horizontal="center" vertical="center"/>
    </xf>
    <xf numFmtId="1" fontId="36" fillId="0" borderId="5" xfId="0" applyNumberFormat="1" applyFont="1" applyFill="1" applyBorder="1" applyAlignment="1">
      <alignment horizontal="center" vertical="center"/>
    </xf>
    <xf numFmtId="164" fontId="36" fillId="0" borderId="37" xfId="0" applyNumberFormat="1" applyFont="1" applyFill="1" applyBorder="1" applyAlignment="1">
      <alignment horizontal="center" vertical="center" wrapText="1"/>
    </xf>
    <xf numFmtId="0" fontId="36" fillId="0" borderId="5" xfId="0" applyFont="1" applyFill="1" applyBorder="1" applyAlignment="1">
      <alignment horizontal="center" vertical="center"/>
    </xf>
    <xf numFmtId="0" fontId="35" fillId="0" borderId="29" xfId="0" applyFont="1" applyFill="1" applyBorder="1" applyAlignment="1">
      <alignment horizontal="center" vertical="center" wrapText="1"/>
    </xf>
    <xf numFmtId="49" fontId="36" fillId="0" borderId="5" xfId="0" applyNumberFormat="1" applyFont="1" applyFill="1" applyBorder="1" applyAlignment="1">
      <alignment horizontal="center" vertical="center"/>
    </xf>
    <xf numFmtId="0" fontId="36" fillId="0" borderId="27" xfId="0" applyFont="1" applyFill="1" applyBorder="1" applyAlignment="1">
      <alignment horizontal="center" vertical="center" wrapText="1"/>
    </xf>
    <xf numFmtId="0" fontId="36" fillId="0" borderId="5" xfId="0" applyFont="1" applyFill="1" applyBorder="1" applyAlignment="1">
      <alignment horizontal="center" vertical="center" wrapText="1"/>
    </xf>
    <xf numFmtId="0" fontId="35" fillId="0" borderId="30" xfId="0" applyFont="1" applyFill="1" applyBorder="1" applyAlignment="1">
      <alignment horizontal="center" vertical="center" wrapText="1"/>
    </xf>
    <xf numFmtId="49" fontId="36" fillId="0" borderId="26" xfId="0" applyNumberFormat="1" applyFont="1" applyFill="1" applyBorder="1" applyAlignment="1">
      <alignment horizontal="center" vertical="center"/>
    </xf>
    <xf numFmtId="0" fontId="36" fillId="0" borderId="28" xfId="0" applyFont="1" applyFill="1" applyBorder="1" applyAlignment="1">
      <alignment horizontal="center" vertical="center"/>
    </xf>
    <xf numFmtId="164" fontId="36" fillId="0" borderId="28" xfId="0" applyNumberFormat="1" applyFont="1" applyFill="1" applyBorder="1" applyAlignment="1">
      <alignment horizontal="center" vertical="center" wrapText="1"/>
    </xf>
    <xf numFmtId="164" fontId="36" fillId="0" borderId="26" xfId="0" quotePrefix="1" applyNumberFormat="1" applyFont="1" applyFill="1" applyBorder="1" applyAlignment="1">
      <alignment horizontal="center" vertical="center" wrapText="1"/>
    </xf>
    <xf numFmtId="164" fontId="36" fillId="0" borderId="28" xfId="0" applyNumberFormat="1" applyFont="1" applyFill="1" applyBorder="1" applyAlignment="1">
      <alignment horizontal="center" vertical="center"/>
    </xf>
    <xf numFmtId="1" fontId="36" fillId="0" borderId="28" xfId="0" applyNumberFormat="1" applyFont="1" applyFill="1" applyBorder="1" applyAlignment="1">
      <alignment horizontal="center" vertical="center" wrapText="1"/>
    </xf>
    <xf numFmtId="1" fontId="36" fillId="0" borderId="26" xfId="0" applyNumberFormat="1" applyFont="1" applyFill="1" applyBorder="1" applyAlignment="1">
      <alignment horizontal="center" vertical="center" wrapText="1"/>
    </xf>
    <xf numFmtId="164" fontId="36" fillId="0" borderId="55" xfId="0" applyNumberFormat="1" applyFont="1" applyFill="1" applyBorder="1" applyAlignment="1">
      <alignment horizontal="center" vertical="center" wrapText="1"/>
    </xf>
    <xf numFmtId="0" fontId="36" fillId="0" borderId="26" xfId="0" applyFont="1" applyFill="1" applyBorder="1" applyAlignment="1">
      <alignment horizontal="center" vertical="center"/>
    </xf>
    <xf numFmtId="0" fontId="36" fillId="0" borderId="28" xfId="0" applyFont="1" applyFill="1" applyBorder="1" applyAlignment="1">
      <alignment horizontal="center" vertical="center" wrapText="1"/>
    </xf>
    <xf numFmtId="0" fontId="36" fillId="0" borderId="26" xfId="0" applyFont="1" applyFill="1" applyBorder="1" applyAlignment="1">
      <alignment horizontal="center" vertical="center" wrapText="1"/>
    </xf>
    <xf numFmtId="0" fontId="35" fillId="0" borderId="29" xfId="0" applyFont="1" applyFill="1" applyBorder="1" applyAlignment="1">
      <alignment wrapText="1"/>
    </xf>
    <xf numFmtId="0" fontId="35" fillId="0" borderId="5" xfId="0" applyFont="1" applyFill="1" applyBorder="1" applyAlignment="1">
      <alignment horizontal="left" vertical="center"/>
    </xf>
    <xf numFmtId="0" fontId="36" fillId="0" borderId="7" xfId="0" applyFont="1" applyFill="1" applyBorder="1" applyAlignment="1">
      <alignment horizontal="left"/>
    </xf>
    <xf numFmtId="0" fontId="36" fillId="0" borderId="27" xfId="0" applyFont="1" applyFill="1" applyBorder="1" applyAlignment="1">
      <alignment horizontal="left" vertical="center"/>
    </xf>
    <xf numFmtId="0" fontId="36" fillId="0" borderId="5" xfId="0" applyFont="1" applyFill="1" applyBorder="1" applyAlignment="1">
      <alignment horizontal="left" vertical="center"/>
    </xf>
    <xf numFmtId="0" fontId="36" fillId="0" borderId="27" xfId="1" applyFont="1" applyFill="1" applyBorder="1" applyAlignment="1">
      <alignment horizontal="left" vertical="center" wrapText="1"/>
    </xf>
    <xf numFmtId="0" fontId="36" fillId="0" borderId="5" xfId="1" applyFont="1" applyFill="1" applyBorder="1" applyAlignment="1">
      <alignment horizontal="left" vertical="center"/>
    </xf>
    <xf numFmtId="0" fontId="36" fillId="0" borderId="37" xfId="0" applyFont="1" applyFill="1" applyBorder="1" applyAlignment="1">
      <alignment horizontal="left" vertical="center" wrapText="1"/>
    </xf>
    <xf numFmtId="0" fontId="4" fillId="0" borderId="23" xfId="1" applyFont="1" applyBorder="1" applyAlignment="1">
      <alignment horizontal="left"/>
    </xf>
    <xf numFmtId="0" fontId="15" fillId="0" borderId="23" xfId="1" applyFont="1" applyBorder="1" applyAlignment="1">
      <alignment vertical="center"/>
    </xf>
    <xf numFmtId="0" fontId="73" fillId="0" borderId="23" xfId="1" applyFont="1" applyBorder="1" applyAlignment="1">
      <alignment vertical="center"/>
    </xf>
    <xf numFmtId="0" fontId="59" fillId="0" borderId="20" xfId="1" applyFont="1" applyFill="1" applyBorder="1"/>
    <xf numFmtId="0" fontId="36" fillId="0" borderId="0" xfId="1" applyFont="1" applyFill="1" applyAlignment="1">
      <alignment horizontal="left" vertical="center"/>
    </xf>
    <xf numFmtId="0" fontId="35" fillId="0" borderId="9" xfId="1" applyFont="1" applyFill="1" applyBorder="1" applyAlignment="1">
      <alignment horizontal="center" vertical="center"/>
    </xf>
    <xf numFmtId="0" fontId="4" fillId="0" borderId="0" xfId="1" applyFont="1" applyBorder="1" applyAlignment="1">
      <alignment horizontal="center" vertical="center"/>
    </xf>
    <xf numFmtId="0" fontId="4" fillId="0" borderId="0" xfId="1" applyFont="1" applyAlignment="1">
      <alignment horizontal="center" vertical="center"/>
    </xf>
    <xf numFmtId="0" fontId="36" fillId="0" borderId="21" xfId="1" applyFont="1" applyFill="1" applyBorder="1" applyAlignment="1">
      <alignment horizontal="left" vertical="center"/>
    </xf>
    <xf numFmtId="164" fontId="36" fillId="0" borderId="56" xfId="1" applyNumberFormat="1" applyFont="1" applyFill="1" applyBorder="1" applyAlignment="1">
      <alignment horizontal="center" vertical="center"/>
    </xf>
    <xf numFmtId="164" fontId="36" fillId="0" borderId="21" xfId="1" applyNumberFormat="1" applyFont="1" applyFill="1" applyBorder="1" applyAlignment="1">
      <alignment horizontal="center" vertical="center"/>
    </xf>
    <xf numFmtId="164" fontId="36" fillId="0" borderId="27" xfId="1" applyNumberFormat="1" applyFont="1" applyFill="1" applyBorder="1" applyAlignment="1">
      <alignment horizontal="center" vertical="center"/>
    </xf>
    <xf numFmtId="164" fontId="36" fillId="0" borderId="0" xfId="1" applyNumberFormat="1" applyFont="1" applyFill="1" applyAlignment="1">
      <alignment horizontal="left" vertical="center" indent="1"/>
    </xf>
    <xf numFmtId="164" fontId="36" fillId="0" borderId="27" xfId="1" applyNumberFormat="1" applyFont="1" applyFill="1" applyBorder="1" applyAlignment="1">
      <alignment horizontal="left" vertical="center" indent="1"/>
    </xf>
    <xf numFmtId="164" fontId="36" fillId="0" borderId="0" xfId="1" applyNumberFormat="1" applyFont="1" applyFill="1" applyAlignment="1">
      <alignment horizontal="center" vertical="center"/>
    </xf>
    <xf numFmtId="0" fontId="36" fillId="0" borderId="56" xfId="1" applyFont="1" applyFill="1" applyBorder="1" applyAlignment="1">
      <alignment horizontal="center" vertical="center"/>
    </xf>
    <xf numFmtId="164" fontId="36" fillId="0" borderId="21" xfId="1" applyNumberFormat="1" applyFont="1" applyFill="1" applyBorder="1" applyAlignment="1">
      <alignment horizontal="left" vertical="center" indent="1"/>
    </xf>
    <xf numFmtId="164" fontId="36" fillId="0" borderId="56" xfId="1" applyNumberFormat="1" applyFont="1" applyFill="1" applyBorder="1" applyAlignment="1">
      <alignment horizontal="left" vertical="center" indent="1"/>
    </xf>
    <xf numFmtId="0" fontId="4" fillId="0" borderId="0" xfId="1" applyFont="1" applyAlignment="1">
      <alignment horizontal="left"/>
    </xf>
    <xf numFmtId="0" fontId="36" fillId="0" borderId="20" xfId="1" applyFont="1" applyFill="1" applyBorder="1" applyAlignment="1">
      <alignment horizontal="left" vertical="center"/>
    </xf>
    <xf numFmtId="164" fontId="36" fillId="0" borderId="5" xfId="1" applyNumberFormat="1" applyFont="1" applyFill="1" applyBorder="1" applyAlignment="1">
      <alignment horizontal="center" vertical="center"/>
    </xf>
    <xf numFmtId="164" fontId="36" fillId="0" borderId="23" xfId="1" applyNumberFormat="1" applyFont="1" applyFill="1" applyBorder="1" applyAlignment="1">
      <alignment horizontal="center" vertical="center"/>
    </xf>
    <xf numFmtId="0" fontId="36" fillId="0" borderId="23" xfId="1" applyFont="1" applyFill="1" applyBorder="1" applyAlignment="1">
      <alignment horizontal="left"/>
    </xf>
    <xf numFmtId="0" fontId="36" fillId="0" borderId="5" xfId="1" applyFont="1" applyFill="1" applyBorder="1" applyAlignment="1">
      <alignment horizontal="center" vertical="center"/>
    </xf>
    <xf numFmtId="0" fontId="36" fillId="0" borderId="23" xfId="1" quotePrefix="1" applyFont="1" applyFill="1" applyBorder="1" applyAlignment="1">
      <alignment horizontal="center" vertical="center"/>
    </xf>
    <xf numFmtId="0" fontId="36" fillId="0" borderId="5" xfId="1" quotePrefix="1" applyFont="1" applyFill="1" applyBorder="1" applyAlignment="1">
      <alignment horizontal="center" vertical="center"/>
    </xf>
    <xf numFmtId="0" fontId="24" fillId="0" borderId="23" xfId="1" applyFont="1" applyFill="1" applyBorder="1" applyAlignment="1">
      <alignment horizontal="center" vertical="center"/>
    </xf>
    <xf numFmtId="0" fontId="36" fillId="0" borderId="36" xfId="1" applyFont="1" applyFill="1" applyBorder="1" applyAlignment="1">
      <alignment horizontal="left" vertical="center"/>
    </xf>
    <xf numFmtId="0" fontId="35" fillId="0" borderId="1" xfId="1" applyFont="1" applyFill="1" applyBorder="1"/>
    <xf numFmtId="0" fontId="36" fillId="0" borderId="9" xfId="1" applyFont="1" applyFill="1" applyBorder="1" applyAlignment="1">
      <alignment horizontal="left" vertical="center"/>
    </xf>
    <xf numFmtId="0" fontId="35" fillId="0" borderId="1" xfId="1" applyFont="1" applyFill="1" applyBorder="1" applyAlignment="1">
      <alignment horizontal="center" vertical="center"/>
    </xf>
    <xf numFmtId="0" fontId="59" fillId="0" borderId="1" xfId="1" applyFont="1" applyFill="1" applyBorder="1"/>
    <xf numFmtId="164" fontId="36" fillId="0" borderId="23" xfId="1" applyNumberFormat="1" applyFont="1" applyFill="1" applyBorder="1" applyAlignment="1">
      <alignment horizontal="left" vertical="center" indent="1"/>
    </xf>
    <xf numFmtId="164" fontId="36" fillId="0" borderId="5" xfId="1" applyNumberFormat="1" applyFont="1" applyFill="1" applyBorder="1" applyAlignment="1">
      <alignment horizontal="left" vertical="center" indent="1"/>
    </xf>
    <xf numFmtId="0" fontId="36" fillId="0" borderId="0" xfId="0" applyFont="1" applyFill="1" applyAlignment="1">
      <alignment horizontal="center"/>
    </xf>
    <xf numFmtId="0" fontId="36" fillId="0" borderId="0" xfId="0" applyFont="1" applyFill="1" applyBorder="1" applyAlignment="1">
      <alignment horizontal="center"/>
    </xf>
    <xf numFmtId="0" fontId="4" fillId="0" borderId="0" xfId="0" applyFont="1" applyAlignment="1">
      <alignment horizontal="center"/>
    </xf>
    <xf numFmtId="2" fontId="36" fillId="0" borderId="0" xfId="0" applyNumberFormat="1" applyFont="1" applyFill="1" applyAlignment="1">
      <alignment horizontal="center" vertical="center"/>
    </xf>
    <xf numFmtId="0" fontId="23" fillId="0" borderId="0" xfId="1" applyFont="1" applyBorder="1" applyAlignment="1">
      <alignment horizontal="left" vertical="center"/>
    </xf>
    <xf numFmtId="2" fontId="23" fillId="0" borderId="0" xfId="1" applyNumberFormat="1" applyFont="1" applyBorder="1" applyAlignment="1">
      <alignment horizontal="center" vertical="center"/>
    </xf>
    <xf numFmtId="0" fontId="23" fillId="0" borderId="36" xfId="1" applyFont="1" applyBorder="1" applyAlignment="1">
      <alignment horizontal="left" vertical="center"/>
    </xf>
    <xf numFmtId="0" fontId="23" fillId="0" borderId="36" xfId="1" applyFont="1" applyBorder="1" applyAlignment="1">
      <alignment vertical="center"/>
    </xf>
    <xf numFmtId="0" fontId="23" fillId="0" borderId="0" xfId="1" applyFont="1" applyBorder="1" applyAlignment="1">
      <alignment vertical="center"/>
    </xf>
    <xf numFmtId="0" fontId="14" fillId="0" borderId="0" xfId="1" applyFont="1" applyAlignment="1">
      <alignment horizontal="center"/>
    </xf>
    <xf numFmtId="0" fontId="5" fillId="0" borderId="0" xfId="0" applyFont="1" applyBorder="1" applyAlignment="1">
      <alignment horizontal="left" vertical="center" wrapText="1"/>
    </xf>
    <xf numFmtId="1" fontId="5" fillId="0" borderId="27" xfId="0" applyNumberFormat="1" applyFont="1" applyBorder="1" applyAlignment="1">
      <alignment horizontal="center" vertical="center"/>
    </xf>
    <xf numFmtId="0" fontId="5" fillId="0" borderId="23" xfId="0" applyFont="1" applyBorder="1" applyAlignment="1">
      <alignment horizontal="left" vertical="center" wrapText="1"/>
    </xf>
    <xf numFmtId="0" fontId="4" fillId="0" borderId="23" xfId="1" applyFont="1" applyBorder="1" applyAlignment="1">
      <alignment horizontal="center"/>
    </xf>
    <xf numFmtId="0" fontId="14" fillId="0" borderId="1" xfId="1" applyFont="1" applyBorder="1" applyAlignment="1">
      <alignment horizontal="center"/>
    </xf>
    <xf numFmtId="0" fontId="2" fillId="0" borderId="20" xfId="1" applyBorder="1"/>
    <xf numFmtId="1" fontId="36" fillId="0" borderId="0" xfId="1" applyNumberFormat="1" applyFont="1" applyFill="1" applyAlignment="1">
      <alignment horizontal="center" vertical="center"/>
    </xf>
    <xf numFmtId="2" fontId="36" fillId="0" borderId="23" xfId="1" applyNumberFormat="1" applyFont="1" applyFill="1" applyBorder="1" applyAlignment="1">
      <alignment horizontal="center" vertical="center"/>
    </xf>
    <xf numFmtId="2" fontId="36" fillId="0" borderId="0" xfId="1" applyNumberFormat="1" applyFont="1" applyFill="1" applyAlignment="1">
      <alignment horizontal="center" vertical="center"/>
    </xf>
    <xf numFmtId="2" fontId="36" fillId="0" borderId="21" xfId="1" applyNumberFormat="1" applyFont="1" applyFill="1" applyBorder="1" applyAlignment="1">
      <alignment horizontal="center" vertical="center"/>
    </xf>
    <xf numFmtId="0" fontId="36" fillId="0" borderId="0" xfId="1" applyFont="1" applyFill="1"/>
    <xf numFmtId="0" fontId="36" fillId="0" borderId="23" xfId="1" applyFont="1" applyFill="1" applyBorder="1"/>
    <xf numFmtId="164" fontId="36" fillId="0" borderId="0" xfId="1" applyNumberFormat="1" applyFont="1" applyFill="1"/>
    <xf numFmtId="49" fontId="36" fillId="0" borderId="23" xfId="1" applyNumberFormat="1" applyFont="1" applyFill="1" applyBorder="1" applyAlignment="1">
      <alignment horizontal="center" vertical="center"/>
    </xf>
    <xf numFmtId="0" fontId="36" fillId="0" borderId="0" xfId="1" applyFont="1" applyFill="1" applyAlignment="1">
      <alignment horizontal="left"/>
    </xf>
    <xf numFmtId="0" fontId="36" fillId="0" borderId="0" xfId="1" applyFont="1" applyFill="1" applyAlignment="1">
      <alignment horizontal="center" vertical="center" wrapText="1"/>
    </xf>
    <xf numFmtId="0" fontId="36" fillId="0" borderId="0" xfId="1" applyFont="1" applyFill="1" applyAlignment="1">
      <alignment vertical="center"/>
    </xf>
    <xf numFmtId="49" fontId="36" fillId="0" borderId="0" xfId="1" quotePrefix="1" applyNumberFormat="1" applyFont="1" applyFill="1" applyAlignment="1">
      <alignment horizontal="center" vertical="center" wrapText="1"/>
    </xf>
    <xf numFmtId="164" fontId="36" fillId="0" borderId="23" xfId="1" quotePrefix="1" applyNumberFormat="1" applyFont="1" applyFill="1" applyBorder="1" applyAlignment="1">
      <alignment horizontal="center" vertical="center" wrapText="1"/>
    </xf>
    <xf numFmtId="0" fontId="36" fillId="0" borderId="23" xfId="1" applyFont="1" applyFill="1" applyBorder="1" applyAlignment="1">
      <alignment horizontal="center" vertical="center" wrapText="1"/>
    </xf>
    <xf numFmtId="1" fontId="36" fillId="0" borderId="0" xfId="1" applyNumberFormat="1" applyFont="1" applyFill="1" applyAlignment="1">
      <alignment horizontal="center" vertical="center" wrapText="1"/>
    </xf>
    <xf numFmtId="0" fontId="36" fillId="0" borderId="0" xfId="1" quotePrefix="1" applyFont="1" applyFill="1" applyAlignment="1">
      <alignment horizontal="center" vertical="center"/>
    </xf>
    <xf numFmtId="0" fontId="36" fillId="0" borderId="0" xfId="1" applyFont="1" applyFill="1" applyAlignment="1">
      <alignment horizontal="center" vertical="center"/>
    </xf>
    <xf numFmtId="0" fontId="35" fillId="0" borderId="0" xfId="1" applyFont="1" applyFill="1" applyAlignment="1">
      <alignment horizontal="center"/>
    </xf>
    <xf numFmtId="0" fontId="35" fillId="0" borderId="23" xfId="1" applyFont="1" applyFill="1" applyBorder="1" applyAlignment="1">
      <alignment horizontal="left" vertical="center"/>
    </xf>
    <xf numFmtId="0" fontId="35" fillId="0" borderId="36" xfId="1" applyFont="1" applyFill="1" applyBorder="1" applyAlignment="1">
      <alignment vertical="center" wrapText="1"/>
    </xf>
    <xf numFmtId="0" fontId="36" fillId="0" borderId="36" xfId="1" applyFont="1" applyFill="1" applyBorder="1" applyAlignment="1">
      <alignment vertical="center"/>
    </xf>
    <xf numFmtId="0" fontId="36" fillId="0" borderId="0" xfId="1" applyFont="1" applyFill="1" applyBorder="1" applyAlignment="1">
      <alignment horizontal="left" vertical="center"/>
    </xf>
    <xf numFmtId="0" fontId="36" fillId="0" borderId="0" xfId="1" applyFont="1" applyFill="1" applyBorder="1" applyAlignment="1">
      <alignment vertical="center"/>
    </xf>
    <xf numFmtId="0" fontId="36" fillId="0" borderId="0" xfId="1" applyFont="1" applyFill="1" applyBorder="1" applyAlignment="1">
      <alignment horizontal="center" vertical="center"/>
    </xf>
    <xf numFmtId="0" fontId="36" fillId="0" borderId="0" xfId="1" applyFont="1" applyFill="1" applyBorder="1"/>
    <xf numFmtId="164" fontId="36" fillId="0" borderId="0" xfId="1" applyNumberFormat="1" applyFont="1" applyFill="1" applyBorder="1"/>
    <xf numFmtId="0" fontId="35" fillId="0" borderId="0" xfId="1" applyFont="1" applyFill="1" applyBorder="1" applyAlignment="1">
      <alignment horizontal="center"/>
    </xf>
    <xf numFmtId="1" fontId="36" fillId="0" borderId="20" xfId="1" applyNumberFormat="1" applyFont="1" applyFill="1" applyBorder="1" applyAlignment="1">
      <alignment horizontal="left" vertical="center"/>
    </xf>
    <xf numFmtId="0" fontId="36" fillId="0" borderId="20" xfId="1" applyFont="1" applyFill="1" applyBorder="1"/>
    <xf numFmtId="0" fontId="50" fillId="0" borderId="0" xfId="1" applyFont="1" applyFill="1"/>
    <xf numFmtId="0" fontId="51" fillId="0" borderId="0" xfId="1" applyFont="1" applyFill="1"/>
    <xf numFmtId="0" fontId="51" fillId="0" borderId="23" xfId="1" applyFont="1" applyFill="1" applyBorder="1"/>
    <xf numFmtId="0" fontId="51" fillId="0" borderId="0" xfId="1" applyFont="1" applyFill="1" applyAlignment="1">
      <alignment horizontal="center" vertical="center"/>
    </xf>
    <xf numFmtId="0" fontId="37" fillId="0" borderId="0" xfId="1" applyFont="1" applyFill="1" applyAlignment="1">
      <alignment horizontal="left" vertical="center"/>
    </xf>
    <xf numFmtId="0" fontId="80" fillId="0" borderId="23" xfId="1" applyFont="1" applyFill="1" applyBorder="1" applyAlignment="1">
      <alignment horizontal="center" vertical="center"/>
    </xf>
    <xf numFmtId="0" fontId="82" fillId="0" borderId="23" xfId="1" applyFont="1" applyFill="1" applyBorder="1" applyAlignment="1">
      <alignment horizontal="center" vertical="center"/>
    </xf>
    <xf numFmtId="0" fontId="35" fillId="0" borderId="23" xfId="1" applyFont="1" applyFill="1" applyBorder="1" applyAlignment="1">
      <alignment horizontal="center" vertical="center" wrapText="1"/>
    </xf>
    <xf numFmtId="0" fontId="84" fillId="0" borderId="20" xfId="1" applyFont="1" applyFill="1" applyBorder="1" applyAlignment="1">
      <alignment horizontal="center" vertical="center"/>
    </xf>
    <xf numFmtId="0" fontId="36" fillId="0" borderId="20" xfId="1" applyFont="1" applyFill="1" applyBorder="1" applyAlignment="1">
      <alignment horizontal="left"/>
    </xf>
    <xf numFmtId="0" fontId="35" fillId="0" borderId="36" xfId="1" applyFont="1" applyFill="1" applyBorder="1" applyAlignment="1">
      <alignment wrapText="1"/>
    </xf>
    <xf numFmtId="0" fontId="35" fillId="0" borderId="23" xfId="1" applyFont="1" applyFill="1" applyBorder="1" applyAlignment="1">
      <alignment wrapText="1"/>
    </xf>
    <xf numFmtId="2" fontId="36" fillId="0" borderId="0" xfId="1" applyNumberFormat="1" applyFont="1" applyFill="1" applyBorder="1" applyAlignment="1">
      <alignment horizontal="center" vertical="center"/>
    </xf>
    <xf numFmtId="1" fontId="36" fillId="0" borderId="23" xfId="1" applyNumberFormat="1" applyFont="1" applyFill="1" applyBorder="1" applyAlignment="1">
      <alignment horizontal="left" vertical="center"/>
    </xf>
    <xf numFmtId="0" fontId="36" fillId="0" borderId="0" xfId="1" applyFont="1" applyFill="1" applyBorder="1" applyAlignment="1">
      <alignment horizontal="center" vertical="center" wrapText="1"/>
    </xf>
    <xf numFmtId="164" fontId="36" fillId="0" borderId="0" xfId="1" applyNumberFormat="1" applyFont="1" applyFill="1" applyBorder="1" applyAlignment="1">
      <alignment horizontal="center" vertical="center"/>
    </xf>
    <xf numFmtId="0" fontId="83" fillId="0" borderId="0" xfId="1" applyFont="1" applyFill="1" applyBorder="1" applyAlignment="1">
      <alignment horizontal="center" vertical="center"/>
    </xf>
    <xf numFmtId="0" fontId="82" fillId="0" borderId="0" xfId="1" applyFont="1" applyFill="1" applyBorder="1" applyAlignment="1">
      <alignment horizontal="center" vertical="center"/>
    </xf>
    <xf numFmtId="0" fontId="51" fillId="0" borderId="0" xfId="1" applyFont="1" applyFill="1" applyAlignment="1">
      <alignment horizontal="left"/>
    </xf>
    <xf numFmtId="0" fontId="51" fillId="0" borderId="20" xfId="1" applyFont="1" applyFill="1" applyBorder="1"/>
    <xf numFmtId="164" fontId="82" fillId="0" borderId="0" xfId="1" applyNumberFormat="1" applyFont="1" applyFill="1" applyBorder="1" applyAlignment="1">
      <alignment horizontal="center" vertical="center"/>
    </xf>
    <xf numFmtId="164" fontId="37" fillId="0" borderId="0" xfId="1" applyNumberFormat="1" applyFont="1" applyFill="1" applyAlignment="1">
      <alignment horizontal="center" vertical="center"/>
    </xf>
    <xf numFmtId="164" fontId="37" fillId="0" borderId="0" xfId="1" applyNumberFormat="1" applyFont="1" applyFill="1" applyAlignment="1">
      <alignment horizontal="left" vertical="center"/>
    </xf>
    <xf numFmtId="0" fontId="90" fillId="0" borderId="0" xfId="1" applyFont="1" applyFill="1" applyAlignment="1">
      <alignment horizontal="left" vertical="center"/>
    </xf>
    <xf numFmtId="164" fontId="82" fillId="0" borderId="23" xfId="1" applyNumberFormat="1" applyFont="1" applyFill="1" applyBorder="1" applyAlignment="1">
      <alignment horizontal="center" vertical="center"/>
    </xf>
    <xf numFmtId="0" fontId="35" fillId="0" borderId="20" xfId="1" applyFont="1" applyFill="1" applyBorder="1" applyAlignment="1">
      <alignment horizontal="left" vertical="center"/>
    </xf>
    <xf numFmtId="0" fontId="35" fillId="0" borderId="0" xfId="1" applyFont="1" applyFill="1" applyAlignment="1">
      <alignment horizontal="left"/>
    </xf>
    <xf numFmtId="164" fontId="36" fillId="0" borderId="36" xfId="1" applyNumberFormat="1" applyFont="1" applyFill="1" applyBorder="1" applyAlignment="1">
      <alignment horizontal="center" vertical="center"/>
    </xf>
    <xf numFmtId="0" fontId="36" fillId="0" borderId="36" xfId="1" applyFont="1" applyFill="1" applyBorder="1" applyAlignment="1">
      <alignment horizontal="center" vertical="center"/>
    </xf>
    <xf numFmtId="164" fontId="36" fillId="0" borderId="36" xfId="1" applyNumberFormat="1" applyFont="1" applyFill="1" applyBorder="1" applyAlignment="1">
      <alignment horizontal="center" vertical="center" wrapText="1"/>
    </xf>
    <xf numFmtId="49" fontId="36" fillId="0" borderId="5" xfId="1" applyNumberFormat="1" applyFont="1" applyFill="1" applyBorder="1" applyAlignment="1">
      <alignment horizontal="center" vertical="center"/>
    </xf>
    <xf numFmtId="0" fontId="84" fillId="0" borderId="7" xfId="1" applyFont="1" applyFill="1" applyBorder="1" applyAlignment="1">
      <alignment horizontal="center" vertical="center"/>
    </xf>
    <xf numFmtId="0" fontId="4" fillId="0" borderId="0" xfId="0" applyFont="1"/>
    <xf numFmtId="0" fontId="4" fillId="0" borderId="1" xfId="0" applyFont="1" applyBorder="1" applyAlignment="1">
      <alignment horizontal="right" vertical="center"/>
    </xf>
    <xf numFmtId="0" fontId="4" fillId="0" borderId="1" xfId="1" quotePrefix="1" applyFont="1" applyBorder="1" applyAlignment="1">
      <alignment vertical="center"/>
    </xf>
    <xf numFmtId="0" fontId="36" fillId="0" borderId="36" xfId="1" applyFont="1" applyBorder="1" applyAlignment="1">
      <alignment horizontal="left" vertical="center"/>
    </xf>
    <xf numFmtId="0" fontId="36" fillId="0" borderId="48" xfId="1" applyFont="1" applyBorder="1" applyAlignment="1">
      <alignment horizontal="left" vertical="center"/>
    </xf>
    <xf numFmtId="0" fontId="36" fillId="0" borderId="0" xfId="1" applyFont="1" applyBorder="1" applyAlignment="1">
      <alignment horizontal="justify" vertical="center" wrapText="1"/>
    </xf>
    <xf numFmtId="0" fontId="36" fillId="0" borderId="57" xfId="1" applyFont="1" applyBorder="1" applyAlignment="1">
      <alignment horizontal="center" vertical="center" wrapText="1"/>
    </xf>
    <xf numFmtId="0" fontId="36" fillId="0" borderId="58" xfId="1" applyFont="1" applyBorder="1" applyAlignment="1">
      <alignment horizontal="center" vertical="center" wrapText="1"/>
    </xf>
    <xf numFmtId="0" fontId="36" fillId="0" borderId="52" xfId="1" applyFont="1" applyBorder="1" applyAlignment="1">
      <alignment horizontal="center" vertical="center" wrapText="1"/>
    </xf>
    <xf numFmtId="0" fontId="36" fillId="0" borderId="0" xfId="0" applyFont="1" applyBorder="1" applyAlignment="1">
      <alignment horizontal="justify" vertical="center" wrapText="1"/>
    </xf>
    <xf numFmtId="0" fontId="36" fillId="0" borderId="57" xfId="0" applyFont="1" applyBorder="1" applyAlignment="1">
      <alignment horizontal="center" vertical="center" wrapText="1"/>
    </xf>
    <xf numFmtId="0" fontId="36" fillId="0" borderId="58" xfId="0" applyFont="1" applyBorder="1" applyAlignment="1">
      <alignment horizontal="center" vertical="center" wrapText="1"/>
    </xf>
    <xf numFmtId="0" fontId="36" fillId="0" borderId="52" xfId="0" applyFont="1" applyBorder="1" applyAlignment="1">
      <alignment horizontal="center" vertical="center" wrapText="1"/>
    </xf>
    <xf numFmtId="164" fontId="5" fillId="0" borderId="0" xfId="0" applyNumberFormat="1" applyFont="1" applyFill="1" applyAlignment="1">
      <alignment horizontal="center" vertical="center" wrapText="1"/>
    </xf>
    <xf numFmtId="164" fontId="4" fillId="0" borderId="0" xfId="1" applyNumberFormat="1" applyFont="1"/>
    <xf numFmtId="0" fontId="35" fillId="0" borderId="36" xfId="0" applyFont="1" applyFill="1" applyBorder="1" applyAlignment="1">
      <alignment horizontal="left"/>
    </xf>
    <xf numFmtId="0" fontId="14" fillId="0" borderId="36" xfId="0" applyFont="1" applyBorder="1" applyAlignment="1">
      <alignment horizontal="center" vertical="center"/>
    </xf>
    <xf numFmtId="0" fontId="14" fillId="0" borderId="0" xfId="0" applyFont="1" applyAlignment="1">
      <alignment horizontal="left"/>
    </xf>
    <xf numFmtId="164" fontId="36" fillId="0" borderId="13" xfId="0" applyNumberFormat="1" applyFont="1" applyBorder="1" applyAlignment="1">
      <alignment horizontal="left" vertical="center" indent="1"/>
    </xf>
    <xf numFmtId="164" fontId="36" fillId="0" borderId="0" xfId="0" applyNumberFormat="1" applyFont="1" applyAlignment="1">
      <alignment horizontal="left" vertical="center" indent="1"/>
    </xf>
    <xf numFmtId="164" fontId="36" fillId="0" borderId="23" xfId="0" applyNumberFormat="1" applyFont="1" applyBorder="1" applyAlignment="1">
      <alignment horizontal="left" vertical="center" indent="1"/>
    </xf>
    <xf numFmtId="164" fontId="36" fillId="0" borderId="36" xfId="0" applyNumberFormat="1" applyFont="1" applyBorder="1" applyAlignment="1">
      <alignment horizontal="left" vertical="center" indent="1"/>
    </xf>
    <xf numFmtId="0" fontId="36" fillId="0" borderId="0" xfId="1" applyFont="1" applyAlignment="1">
      <alignment horizontal="left" vertical="center" wrapText="1"/>
    </xf>
    <xf numFmtId="0" fontId="36" fillId="0" borderId="23" xfId="1" applyFont="1" applyBorder="1" applyAlignment="1">
      <alignment horizontal="left" vertical="center" wrapText="1"/>
    </xf>
    <xf numFmtId="164" fontId="36" fillId="0" borderId="0" xfId="1" applyNumberFormat="1" applyFont="1" applyFill="1" applyAlignment="1">
      <alignment horizontal="center" vertical="center" wrapText="1"/>
    </xf>
    <xf numFmtId="0" fontId="35" fillId="0" borderId="36" xfId="1" applyFont="1" applyBorder="1" applyAlignment="1">
      <alignment vertical="center"/>
    </xf>
    <xf numFmtId="0" fontId="35" fillId="0" borderId="0" xfId="1" applyFont="1" applyFill="1" applyAlignment="1">
      <alignment horizontal="center" vertical="center"/>
    </xf>
    <xf numFmtId="0" fontId="36" fillId="0" borderId="2" xfId="1" applyFont="1" applyFill="1" applyBorder="1" applyAlignment="1">
      <alignment horizontal="center" vertical="center"/>
    </xf>
    <xf numFmtId="49" fontId="36" fillId="0" borderId="2" xfId="1" applyNumberFormat="1" applyFont="1" applyFill="1" applyBorder="1" applyAlignment="1">
      <alignment horizontal="center" vertical="center"/>
    </xf>
    <xf numFmtId="49" fontId="36" fillId="0" borderId="2" xfId="1" quotePrefix="1" applyNumberFormat="1" applyFont="1" applyFill="1" applyBorder="1" applyAlignment="1">
      <alignment horizontal="center" vertical="center"/>
    </xf>
    <xf numFmtId="0" fontId="36" fillId="0" borderId="13" xfId="1" applyFont="1" applyFill="1" applyBorder="1" applyAlignment="1">
      <alignment horizontal="center" vertical="center" wrapText="1"/>
    </xf>
    <xf numFmtId="49" fontId="36" fillId="0" borderId="0" xfId="1" applyNumberFormat="1" applyFont="1" applyFill="1" applyAlignment="1">
      <alignment horizontal="center" vertical="center" wrapText="1"/>
    </xf>
    <xf numFmtId="164" fontId="5" fillId="0" borderId="27" xfId="0" applyNumberFormat="1" applyFont="1" applyFill="1" applyBorder="1" applyAlignment="1">
      <alignment horizontal="center" vertical="center" wrapText="1"/>
    </xf>
    <xf numFmtId="49" fontId="5" fillId="0" borderId="0" xfId="0" quotePrefix="1" applyNumberFormat="1" applyFont="1" applyFill="1" applyBorder="1" applyAlignment="1">
      <alignment horizontal="center" vertical="center" wrapText="1"/>
    </xf>
    <xf numFmtId="49" fontId="5" fillId="0" borderId="27" xfId="0" quotePrefix="1" applyNumberFormat="1" applyFont="1" applyFill="1" applyBorder="1" applyAlignment="1">
      <alignment horizontal="center" vertical="center" wrapText="1"/>
    </xf>
    <xf numFmtId="49" fontId="5" fillId="0" borderId="0" xfId="0" quotePrefix="1" applyNumberFormat="1" applyFont="1" applyFill="1" applyAlignment="1">
      <alignment horizontal="center" vertical="center" wrapText="1"/>
    </xf>
    <xf numFmtId="164" fontId="5" fillId="0" borderId="23" xfId="0" quotePrefix="1" applyNumberFormat="1" applyFont="1" applyFill="1" applyBorder="1" applyAlignment="1">
      <alignment horizontal="center" vertical="center" wrapText="1"/>
    </xf>
    <xf numFmtId="164" fontId="5" fillId="0" borderId="0" xfId="0" applyNumberFormat="1" applyFont="1" applyFill="1" applyAlignment="1">
      <alignment horizontal="center" vertical="center"/>
    </xf>
    <xf numFmtId="1" fontId="5" fillId="0" borderId="0" xfId="0" applyNumberFormat="1" applyFont="1" applyFill="1" applyAlignment="1">
      <alignment horizontal="center" vertical="center" wrapText="1"/>
    </xf>
    <xf numFmtId="1" fontId="5" fillId="0" borderId="0" xfId="0" applyNumberFormat="1" applyFont="1" applyFill="1" applyAlignment="1">
      <alignment horizontal="center" vertical="center"/>
    </xf>
    <xf numFmtId="164" fontId="5" fillId="0" borderId="0" xfId="0" applyNumberFormat="1" applyFont="1" applyFill="1" applyBorder="1" applyAlignment="1">
      <alignment horizontal="center" wrapText="1"/>
    </xf>
    <xf numFmtId="49" fontId="5" fillId="0" borderId="0" xfId="0" applyNumberFormat="1" applyFont="1" applyFill="1" applyBorder="1" applyAlignment="1">
      <alignment horizontal="center" wrapText="1"/>
    </xf>
    <xf numFmtId="164" fontId="5" fillId="0" borderId="5" xfId="0" quotePrefix="1" applyNumberFormat="1" applyFont="1" applyFill="1" applyBorder="1" applyAlignment="1">
      <alignment horizontal="center" vertical="center" wrapText="1"/>
    </xf>
    <xf numFmtId="164" fontId="5" fillId="0" borderId="0" xfId="0" applyNumberFormat="1" applyFont="1" applyFill="1" applyAlignment="1">
      <alignment horizontal="center" wrapText="1"/>
    </xf>
    <xf numFmtId="49" fontId="5" fillId="0" borderId="0" xfId="0" applyNumberFormat="1" applyFont="1" applyFill="1" applyAlignment="1">
      <alignment horizontal="center" wrapText="1"/>
    </xf>
    <xf numFmtId="0" fontId="30" fillId="5" borderId="0" xfId="0" applyFont="1" applyFill="1" applyBorder="1" applyAlignment="1">
      <alignment horizontal="center" vertical="center"/>
    </xf>
    <xf numFmtId="0" fontId="30" fillId="0" borderId="0" xfId="0" applyFont="1" applyBorder="1" applyAlignment="1">
      <alignment horizontal="center" vertical="center"/>
    </xf>
    <xf numFmtId="0" fontId="35" fillId="0" borderId="5" xfId="1" applyFont="1" applyFill="1" applyBorder="1" applyAlignment="1">
      <alignment horizontal="center" vertical="center" wrapText="1"/>
    </xf>
    <xf numFmtId="0" fontId="36" fillId="0" borderId="0" xfId="1" applyFont="1" applyFill="1" applyAlignment="1">
      <alignment horizontal="left" vertical="center"/>
    </xf>
    <xf numFmtId="0" fontId="36" fillId="0" borderId="23" xfId="1" applyFont="1" applyFill="1" applyBorder="1" applyAlignment="1">
      <alignment horizontal="left" vertical="center"/>
    </xf>
    <xf numFmtId="0" fontId="4" fillId="0" borderId="0" xfId="0" applyFont="1"/>
    <xf numFmtId="164" fontId="5" fillId="0" borderId="0" xfId="0" applyNumberFormat="1" applyFont="1" applyAlignment="1">
      <alignment horizontal="center" vertical="center" wrapText="1"/>
    </xf>
    <xf numFmtId="164" fontId="5" fillId="0" borderId="0" xfId="0" applyNumberFormat="1" applyFont="1" applyBorder="1" applyAlignment="1">
      <alignment horizontal="center" vertical="center" wrapText="1"/>
    </xf>
    <xf numFmtId="0" fontId="5" fillId="0" borderId="0" xfId="0" applyFont="1" applyAlignment="1">
      <alignment horizontal="left" vertical="center"/>
    </xf>
    <xf numFmtId="0" fontId="5" fillId="0" borderId="23" xfId="0" applyFont="1" applyBorder="1" applyAlignment="1">
      <alignment horizontal="left" vertical="center"/>
    </xf>
    <xf numFmtId="164" fontId="5" fillId="0" borderId="0" xfId="0" applyNumberFormat="1" applyFont="1" applyFill="1" applyBorder="1" applyAlignment="1">
      <alignment horizontal="center" vertical="center" wrapText="1"/>
    </xf>
    <xf numFmtId="0" fontId="80" fillId="0" borderId="20" xfId="1" applyFont="1" applyFill="1" applyBorder="1" applyAlignment="1">
      <alignment horizontal="center" vertical="center"/>
    </xf>
    <xf numFmtId="0" fontId="80" fillId="0" borderId="7" xfId="1" applyFont="1" applyFill="1" applyBorder="1" applyAlignment="1">
      <alignment horizontal="center" vertical="center"/>
    </xf>
    <xf numFmtId="0" fontId="57" fillId="0" borderId="0" xfId="1" applyFont="1" applyFill="1"/>
    <xf numFmtId="0" fontId="4" fillId="0" borderId="0" xfId="0" applyFont="1"/>
    <xf numFmtId="0" fontId="84" fillId="0" borderId="43" xfId="1" applyFont="1" applyFill="1" applyBorder="1" applyAlignment="1">
      <alignment horizontal="center" vertical="center"/>
    </xf>
    <xf numFmtId="164" fontId="5" fillId="0" borderId="0" xfId="0" applyNumberFormat="1" applyFont="1" applyFill="1" applyBorder="1" applyAlignment="1">
      <alignment horizontal="center" vertical="center"/>
    </xf>
    <xf numFmtId="1" fontId="5" fillId="0" borderId="0" xfId="0" applyNumberFormat="1" applyFont="1" applyFill="1" applyBorder="1" applyAlignment="1">
      <alignment horizontal="center" vertical="center" wrapText="1"/>
    </xf>
    <xf numFmtId="1" fontId="5" fillId="0" borderId="0" xfId="0" applyNumberFormat="1" applyFont="1" applyFill="1" applyBorder="1" applyAlignment="1">
      <alignment horizontal="center" vertical="center"/>
    </xf>
    <xf numFmtId="1" fontId="5" fillId="0" borderId="27" xfId="0" applyNumberFormat="1" applyFont="1" applyFill="1" applyBorder="1" applyAlignment="1">
      <alignment horizontal="center" vertical="center" wrapText="1"/>
    </xf>
    <xf numFmtId="1" fontId="5" fillId="0" borderId="23" xfId="0" applyNumberFormat="1" applyFont="1" applyFill="1" applyBorder="1" applyAlignment="1">
      <alignment horizontal="center" vertical="center"/>
    </xf>
    <xf numFmtId="1" fontId="5" fillId="0" borderId="5" xfId="0" applyNumberFormat="1" applyFont="1" applyFill="1" applyBorder="1" applyAlignment="1">
      <alignment horizontal="center" vertical="center"/>
    </xf>
    <xf numFmtId="1" fontId="5" fillId="0" borderId="36" xfId="0" applyNumberFormat="1" applyFont="1" applyFill="1" applyBorder="1" applyAlignment="1">
      <alignment horizontal="center" vertical="center"/>
    </xf>
    <xf numFmtId="1" fontId="5" fillId="0" borderId="37" xfId="0" applyNumberFormat="1" applyFont="1" applyFill="1" applyBorder="1" applyAlignment="1">
      <alignment horizontal="center" vertical="center"/>
    </xf>
    <xf numFmtId="1" fontId="5" fillId="0" borderId="27" xfId="0" applyNumberFormat="1" applyFont="1" applyFill="1" applyBorder="1" applyAlignment="1">
      <alignment horizontal="center" vertical="center"/>
    </xf>
    <xf numFmtId="0" fontId="5" fillId="0" borderId="23" xfId="0" applyFont="1" applyFill="1" applyBorder="1" applyAlignment="1">
      <alignment horizontal="center" vertical="center"/>
    </xf>
    <xf numFmtId="0" fontId="5" fillId="0" borderId="5" xfId="0" applyFont="1" applyFill="1" applyBorder="1" applyAlignment="1">
      <alignment horizontal="center" vertical="center"/>
    </xf>
    <xf numFmtId="0" fontId="5" fillId="0" borderId="0" xfId="0" applyFont="1" applyFill="1" applyBorder="1" applyAlignment="1">
      <alignment horizontal="center" vertical="center"/>
    </xf>
    <xf numFmtId="0" fontId="5" fillId="0" borderId="0" xfId="0" applyFont="1" applyFill="1"/>
    <xf numFmtId="0" fontId="3" fillId="0" borderId="0" xfId="0" applyFont="1" applyFill="1" applyAlignment="1">
      <alignment horizontal="center"/>
    </xf>
    <xf numFmtId="49" fontId="5" fillId="0" borderId="20" xfId="0" applyNumberFormat="1" applyFont="1" applyFill="1" applyBorder="1" applyAlignment="1">
      <alignment horizontal="center" vertical="center"/>
    </xf>
    <xf numFmtId="49" fontId="5" fillId="0" borderId="7" xfId="0" applyNumberFormat="1" applyFont="1" applyFill="1" applyBorder="1" applyAlignment="1">
      <alignment horizontal="center" vertical="center"/>
    </xf>
    <xf numFmtId="49" fontId="5" fillId="0" borderId="23" xfId="0" applyNumberFormat="1" applyFont="1" applyFill="1" applyBorder="1" applyAlignment="1">
      <alignment horizontal="center" vertical="center"/>
    </xf>
    <xf numFmtId="49" fontId="36" fillId="0" borderId="0" xfId="0" quotePrefix="1" applyNumberFormat="1" applyFont="1" applyFill="1" applyBorder="1" applyAlignment="1">
      <alignment horizontal="center" vertical="center" wrapText="1"/>
    </xf>
    <xf numFmtId="49" fontId="36" fillId="0" borderId="27" xfId="0" quotePrefix="1" applyNumberFormat="1" applyFont="1" applyFill="1" applyBorder="1" applyAlignment="1">
      <alignment horizontal="center" vertical="center" wrapText="1"/>
    </xf>
    <xf numFmtId="49" fontId="36" fillId="0" borderId="0" xfId="0" quotePrefix="1" applyNumberFormat="1" applyFont="1" applyFill="1" applyAlignment="1">
      <alignment horizontal="center" vertical="center" wrapText="1"/>
    </xf>
    <xf numFmtId="49" fontId="36" fillId="0" borderId="27" xfId="0" applyNumberFormat="1" applyFont="1" applyFill="1" applyBorder="1" applyAlignment="1">
      <alignment horizontal="center" wrapText="1"/>
    </xf>
    <xf numFmtId="49" fontId="36" fillId="0" borderId="0" xfId="0" applyNumberFormat="1" applyFont="1" applyFill="1" applyAlignment="1">
      <alignment horizontal="center" wrapText="1"/>
    </xf>
    <xf numFmtId="164" fontId="15" fillId="0" borderId="2" xfId="4" applyNumberFormat="1" applyFont="1" applyBorder="1" applyAlignment="1">
      <alignment horizontal="left"/>
    </xf>
    <xf numFmtId="164" fontId="15" fillId="0" borderId="23" xfId="4" applyNumberFormat="1" applyFont="1" applyBorder="1" applyAlignment="1">
      <alignment horizontal="left"/>
    </xf>
    <xf numFmtId="0" fontId="5" fillId="0" borderId="0" xfId="0" applyFont="1" applyBorder="1"/>
    <xf numFmtId="0" fontId="5" fillId="0" borderId="0" xfId="0" applyFont="1" applyFill="1" applyBorder="1"/>
    <xf numFmtId="0" fontId="91" fillId="0" borderId="0" xfId="1" applyFont="1" applyAlignment="1">
      <alignment vertical="center" wrapText="1"/>
    </xf>
    <xf numFmtId="0" fontId="91" fillId="0" borderId="33" xfId="1" applyFont="1" applyBorder="1" applyAlignment="1">
      <alignment vertical="center" wrapText="1"/>
    </xf>
    <xf numFmtId="0" fontId="91" fillId="0" borderId="1" xfId="1" applyFont="1" applyBorder="1" applyAlignment="1">
      <alignment vertical="center" wrapText="1"/>
    </xf>
    <xf numFmtId="0" fontId="91" fillId="0" borderId="32" xfId="1" applyFont="1" applyBorder="1" applyAlignment="1">
      <alignment vertical="center"/>
    </xf>
    <xf numFmtId="0" fontId="62" fillId="0" borderId="0" xfId="1" applyFont="1" applyAlignment="1">
      <alignment horizontal="center" vertical="center"/>
    </xf>
    <xf numFmtId="0" fontId="53" fillId="0" borderId="0" xfId="1" applyFont="1" applyAlignment="1">
      <alignment horizontal="left"/>
    </xf>
    <xf numFmtId="0" fontId="2" fillId="0" borderId="0" xfId="1" applyFont="1" applyAlignment="1">
      <alignment horizontal="left"/>
    </xf>
    <xf numFmtId="164" fontId="36" fillId="0" borderId="0" xfId="0" applyNumberFormat="1" applyFont="1" applyAlignment="1">
      <alignment horizontal="center" vertical="center"/>
    </xf>
    <xf numFmtId="164" fontId="36" fillId="0" borderId="23" xfId="0" applyNumberFormat="1" applyFont="1" applyBorder="1" applyAlignment="1">
      <alignment horizontal="center" vertical="center"/>
    </xf>
    <xf numFmtId="0" fontId="4" fillId="0" borderId="0" xfId="0" applyFont="1"/>
    <xf numFmtId="0" fontId="4" fillId="0" borderId="0" xfId="0" applyFont="1"/>
    <xf numFmtId="0" fontId="5" fillId="0" borderId="54" xfId="0" applyFont="1" applyBorder="1" applyAlignment="1">
      <alignment horizontal="justify" vertical="center"/>
    </xf>
    <xf numFmtId="0" fontId="5" fillId="0" borderId="7" xfId="0" applyFont="1" applyBorder="1" applyAlignment="1">
      <alignment horizontal="center" vertical="center"/>
    </xf>
    <xf numFmtId="0" fontId="5" fillId="0" borderId="7" xfId="0" applyFont="1" applyBorder="1" applyAlignment="1">
      <alignment horizontal="center" vertical="center" wrapText="1"/>
    </xf>
    <xf numFmtId="0" fontId="5" fillId="0" borderId="43" xfId="0" applyFont="1" applyBorder="1" applyAlignment="1">
      <alignment horizontal="center" vertical="center"/>
    </xf>
    <xf numFmtId="0" fontId="5" fillId="0" borderId="52" xfId="0" applyFont="1" applyBorder="1" applyAlignment="1">
      <alignment horizontal="justify" vertical="center"/>
    </xf>
    <xf numFmtId="0" fontId="5" fillId="0" borderId="26" xfId="0" applyFont="1" applyBorder="1" applyAlignment="1">
      <alignment horizontal="center" vertical="center"/>
    </xf>
    <xf numFmtId="164" fontId="36" fillId="0" borderId="0" xfId="0" applyNumberFormat="1" applyFont="1" applyAlignment="1">
      <alignment horizontal="center" vertical="center"/>
    </xf>
    <xf numFmtId="164" fontId="36" fillId="0" borderId="23" xfId="0" applyNumberFormat="1" applyFont="1" applyBorder="1" applyAlignment="1">
      <alignment horizontal="center" vertical="center"/>
    </xf>
    <xf numFmtId="0" fontId="4" fillId="0" borderId="0" xfId="0" applyFont="1"/>
    <xf numFmtId="0" fontId="36" fillId="0" borderId="20" xfId="1" applyFont="1" applyFill="1" applyBorder="1" applyAlignment="1">
      <alignment horizontal="left" vertical="center"/>
    </xf>
    <xf numFmtId="0" fontId="36" fillId="0" borderId="23" xfId="1" applyFont="1" applyFill="1" applyBorder="1" applyAlignment="1">
      <alignment horizontal="left" vertical="center"/>
    </xf>
    <xf numFmtId="0" fontId="36" fillId="0" borderId="23" xfId="0" applyFont="1" applyFill="1" applyBorder="1" applyAlignment="1">
      <alignment horizontal="left" vertical="center"/>
    </xf>
    <xf numFmtId="0" fontId="94" fillId="0" borderId="0" xfId="1" applyFont="1"/>
    <xf numFmtId="0" fontId="4" fillId="0" borderId="2" xfId="4" applyFont="1" applyBorder="1"/>
    <xf numFmtId="164" fontId="36" fillId="0" borderId="0" xfId="1" applyNumberFormat="1" applyFont="1" applyBorder="1" applyAlignment="1">
      <alignment horizontal="center" vertical="center" wrapText="1"/>
    </xf>
    <xf numFmtId="0" fontId="36" fillId="0" borderId="0" xfId="1" applyFont="1" applyBorder="1" applyAlignment="1">
      <alignment horizontal="left" vertical="center" wrapText="1"/>
    </xf>
    <xf numFmtId="0" fontId="14" fillId="0" borderId="0" xfId="1" applyFont="1" applyBorder="1" applyAlignment="1">
      <alignment horizontal="center" vertical="center"/>
    </xf>
    <xf numFmtId="0" fontId="36" fillId="0" borderId="27" xfId="0" applyFont="1" applyFill="1" applyBorder="1" applyAlignment="1">
      <alignment horizontal="left" vertical="center" wrapText="1"/>
    </xf>
    <xf numFmtId="0" fontId="14" fillId="0" borderId="23" xfId="4" applyFont="1" applyBorder="1"/>
    <xf numFmtId="0" fontId="62" fillId="0" borderId="23" xfId="1" applyFont="1" applyBorder="1" applyAlignment="1">
      <alignment horizontal="center" vertical="center"/>
    </xf>
    <xf numFmtId="0" fontId="95" fillId="0" borderId="0" xfId="1" applyFont="1" applyAlignment="1">
      <alignment horizontal="center" vertical="center"/>
    </xf>
    <xf numFmtId="2" fontId="95" fillId="0" borderId="27" xfId="1" applyNumberFormat="1" applyFont="1" applyBorder="1" applyAlignment="1">
      <alignment horizontal="center" vertical="center"/>
    </xf>
    <xf numFmtId="49" fontId="95" fillId="0" borderId="0" xfId="1" applyNumberFormat="1" applyFont="1" applyAlignment="1">
      <alignment horizontal="left" vertical="center"/>
    </xf>
    <xf numFmtId="49" fontId="95" fillId="0" borderId="0" xfId="1" applyNumberFormat="1" applyFont="1" applyAlignment="1">
      <alignment horizontal="right"/>
    </xf>
    <xf numFmtId="0" fontId="96" fillId="0" borderId="1" xfId="1" applyFont="1" applyBorder="1" applyAlignment="1">
      <alignment horizontal="center" vertical="center"/>
    </xf>
    <xf numFmtId="2" fontId="96" fillId="0" borderId="1" xfId="1" applyNumberFormat="1" applyFont="1" applyBorder="1" applyAlignment="1">
      <alignment horizontal="center" vertical="center"/>
    </xf>
    <xf numFmtId="0" fontId="96" fillId="0" borderId="9" xfId="1" applyFont="1" applyBorder="1" applyAlignment="1">
      <alignment horizontal="center" vertical="center"/>
    </xf>
    <xf numFmtId="49" fontId="95" fillId="0" borderId="1" xfId="1" applyNumberFormat="1" applyFont="1" applyBorder="1" applyAlignment="1">
      <alignment horizontal="center" vertical="center"/>
    </xf>
    <xf numFmtId="49" fontId="95" fillId="0" borderId="0" xfId="1" applyNumberFormat="1" applyFont="1" applyAlignment="1">
      <alignment horizontal="right" vertical="center"/>
    </xf>
    <xf numFmtId="164" fontId="36" fillId="0" borderId="0" xfId="1" applyNumberFormat="1" applyFont="1" applyAlignment="1">
      <alignment horizontal="center" vertical="center"/>
    </xf>
    <xf numFmtId="164" fontId="36" fillId="0" borderId="36" xfId="1" applyNumberFormat="1" applyFont="1" applyBorder="1" applyAlignment="1">
      <alignment horizontal="center" vertical="center"/>
    </xf>
    <xf numFmtId="0" fontId="4" fillId="0" borderId="0" xfId="1" applyFont="1" applyFill="1" applyAlignment="1">
      <alignment vertical="center" wrapText="1"/>
    </xf>
    <xf numFmtId="164" fontId="4" fillId="0" borderId="0" xfId="1" applyNumberFormat="1" applyFont="1" applyFill="1" applyAlignment="1">
      <alignment horizontal="center" vertical="center" wrapText="1"/>
    </xf>
    <xf numFmtId="0" fontId="42" fillId="0" borderId="0" xfId="1" applyFont="1" applyFill="1" applyAlignment="1">
      <alignment vertical="center" wrapText="1"/>
    </xf>
    <xf numFmtId="0" fontId="4" fillId="0" borderId="2" xfId="1" applyFont="1" applyFill="1" applyBorder="1" applyAlignment="1">
      <alignment vertical="center" wrapText="1"/>
    </xf>
    <xf numFmtId="0" fontId="15" fillId="0" borderId="0" xfId="1" applyFont="1" applyFill="1" applyAlignment="1">
      <alignment vertical="center" wrapText="1"/>
    </xf>
    <xf numFmtId="164" fontId="42" fillId="0" borderId="0" xfId="1" applyNumberFormat="1" applyFont="1" applyFill="1" applyAlignment="1">
      <alignment vertical="center" wrapText="1"/>
    </xf>
    <xf numFmtId="0" fontId="4" fillId="0" borderId="0" xfId="1" applyFont="1" applyFill="1" applyAlignment="1">
      <alignment horizontal="center" vertical="center" wrapText="1"/>
    </xf>
    <xf numFmtId="0" fontId="15" fillId="0" borderId="20" xfId="1" applyFont="1" applyFill="1" applyBorder="1" applyAlignment="1">
      <alignment vertical="center" wrapText="1"/>
    </xf>
    <xf numFmtId="0" fontId="15" fillId="0" borderId="20" xfId="1" applyFont="1" applyFill="1" applyBorder="1" applyAlignment="1">
      <alignment horizontal="center" vertical="center" wrapText="1"/>
    </xf>
    <xf numFmtId="0" fontId="14" fillId="0" borderId="2" xfId="1" applyFont="1" applyFill="1" applyBorder="1" applyAlignment="1">
      <alignment horizontal="center" vertical="center" wrapText="1"/>
    </xf>
    <xf numFmtId="0" fontId="14" fillId="0" borderId="1" xfId="5" applyFont="1" applyBorder="1" applyAlignment="1">
      <alignment horizontal="center" vertical="center" wrapText="1"/>
    </xf>
    <xf numFmtId="0" fontId="14" fillId="0" borderId="9" xfId="5" applyFont="1" applyBorder="1" applyAlignment="1">
      <alignment horizontal="center" vertical="center" wrapText="1"/>
    </xf>
    <xf numFmtId="0" fontId="73" fillId="0" borderId="0" xfId="4" applyFont="1"/>
    <xf numFmtId="0" fontId="95" fillId="0" borderId="0" xfId="1" applyFont="1" applyAlignment="1">
      <alignment vertical="center"/>
    </xf>
    <xf numFmtId="0" fontId="95" fillId="0" borderId="9" xfId="1" applyFont="1" applyBorder="1" applyAlignment="1">
      <alignment horizontal="center" vertical="center"/>
    </xf>
    <xf numFmtId="0" fontId="4" fillId="0" borderId="1" xfId="0" applyFont="1" applyBorder="1" applyAlignment="1">
      <alignment horizontal="left" vertical="center"/>
    </xf>
    <xf numFmtId="0" fontId="36" fillId="0" borderId="23" xfId="1" applyFont="1" applyBorder="1" applyAlignment="1">
      <alignment horizontal="left" vertical="center"/>
    </xf>
    <xf numFmtId="0" fontId="4" fillId="0" borderId="0" xfId="0" applyFont="1"/>
    <xf numFmtId="0" fontId="97" fillId="0" borderId="0" xfId="1" applyFont="1" applyAlignment="1">
      <alignment horizontal="center" vertical="center"/>
    </xf>
    <xf numFmtId="0" fontId="97" fillId="0" borderId="26" xfId="1" applyFont="1" applyBorder="1" applyAlignment="1">
      <alignment horizontal="center" vertical="center"/>
    </xf>
    <xf numFmtId="0" fontId="97" fillId="0" borderId="23" xfId="1" applyFont="1" applyBorder="1" applyAlignment="1">
      <alignment horizontal="center" vertical="center"/>
    </xf>
    <xf numFmtId="0" fontId="36" fillId="0" borderId="0" xfId="1" applyFont="1" applyBorder="1" applyAlignment="1">
      <alignment horizontal="center" vertical="center"/>
    </xf>
    <xf numFmtId="0" fontId="37" fillId="0" borderId="0" xfId="1" applyFont="1" applyBorder="1" applyAlignment="1">
      <alignment horizontal="center" vertical="center"/>
    </xf>
    <xf numFmtId="0" fontId="36" fillId="0" borderId="27" xfId="1" applyFont="1" applyBorder="1" applyAlignment="1">
      <alignment horizontal="center" vertical="center"/>
    </xf>
    <xf numFmtId="0" fontId="36" fillId="0" borderId="5" xfId="1" applyFont="1" applyBorder="1" applyAlignment="1">
      <alignment horizontal="center" vertical="center"/>
    </xf>
    <xf numFmtId="0" fontId="35" fillId="0" borderId="36" xfId="1" applyFont="1" applyBorder="1" applyAlignment="1">
      <alignment horizontal="left" vertical="center" wrapText="1"/>
    </xf>
    <xf numFmtId="0" fontId="35" fillId="0" borderId="23" xfId="1" applyFont="1" applyBorder="1" applyAlignment="1">
      <alignment horizontal="left" vertical="center" wrapText="1"/>
    </xf>
    <xf numFmtId="0" fontId="4" fillId="0" borderId="0" xfId="0" applyFont="1" applyAlignment="1">
      <alignment vertical="center" wrapText="1"/>
    </xf>
    <xf numFmtId="0" fontId="55" fillId="5" borderId="0" xfId="0" applyFont="1" applyFill="1" applyAlignment="1">
      <alignment horizontal="center" vertical="center" wrapText="1"/>
    </xf>
    <xf numFmtId="0" fontId="4" fillId="0" borderId="0" xfId="0" applyFont="1" applyBorder="1" applyAlignment="1">
      <alignment horizontal="center" vertical="center" wrapText="1"/>
    </xf>
    <xf numFmtId="0" fontId="4" fillId="0" borderId="0" xfId="0" applyFont="1"/>
    <xf numFmtId="0" fontId="55" fillId="5" borderId="0" xfId="0" applyFont="1" applyFill="1" applyAlignment="1">
      <alignment horizontal="center" vertical="center"/>
    </xf>
    <xf numFmtId="0" fontId="35" fillId="0" borderId="20" xfId="1" applyFont="1" applyBorder="1" applyAlignment="1">
      <alignment horizontal="center" vertical="center"/>
    </xf>
    <xf numFmtId="164" fontId="36" fillId="0" borderId="0" xfId="1" applyNumberFormat="1" applyFont="1" applyFill="1" applyAlignment="1">
      <alignment horizontal="center" vertical="center" wrapText="1"/>
    </xf>
    <xf numFmtId="0" fontId="55" fillId="0" borderId="0" xfId="0" applyFont="1" applyBorder="1" applyAlignment="1">
      <alignment vertical="center"/>
    </xf>
    <xf numFmtId="9" fontId="4" fillId="0" borderId="0" xfId="0" applyNumberFormat="1" applyFont="1"/>
    <xf numFmtId="0" fontId="36" fillId="0" borderId="64" xfId="1" applyFont="1" applyBorder="1" applyAlignment="1">
      <alignment horizontal="left" vertical="center"/>
    </xf>
    <xf numFmtId="0" fontId="36" fillId="0" borderId="37" xfId="1" applyFont="1" applyBorder="1" applyAlignment="1">
      <alignment horizontal="left" vertical="center"/>
    </xf>
    <xf numFmtId="0" fontId="35" fillId="0" borderId="40" xfId="1" applyFont="1" applyBorder="1" applyAlignment="1">
      <alignment horizontal="center" vertical="center" wrapText="1"/>
    </xf>
    <xf numFmtId="0" fontId="68" fillId="0" borderId="40" xfId="1" applyFont="1" applyBorder="1" applyAlignment="1">
      <alignment horizontal="center" vertical="center" wrapText="1"/>
    </xf>
    <xf numFmtId="0" fontId="4" fillId="0" borderId="0" xfId="0" applyFont="1" applyBorder="1" applyAlignment="1">
      <alignment horizontal="center" vertical="center" wrapText="1"/>
    </xf>
    <xf numFmtId="0" fontId="55" fillId="5" borderId="0" xfId="0" applyFont="1" applyFill="1" applyBorder="1" applyAlignment="1">
      <alignment horizontal="center" vertical="center" wrapText="1"/>
    </xf>
    <xf numFmtId="0" fontId="4" fillId="0" borderId="0" xfId="0" applyFont="1"/>
    <xf numFmtId="0" fontId="55" fillId="5" borderId="0" xfId="0" applyFont="1" applyFill="1" applyBorder="1" applyAlignment="1">
      <alignment horizontal="center" vertical="center"/>
    </xf>
    <xf numFmtId="0" fontId="55" fillId="0" borderId="0" xfId="0" applyFont="1" applyBorder="1" applyAlignment="1">
      <alignment horizontal="center" vertical="center"/>
    </xf>
    <xf numFmtId="0" fontId="55" fillId="0" borderId="2" xfId="0" applyFont="1" applyBorder="1" applyAlignment="1">
      <alignment horizontal="center" vertical="center"/>
    </xf>
    <xf numFmtId="0" fontId="30" fillId="5" borderId="0" xfId="0" applyFont="1" applyFill="1" applyBorder="1" applyAlignment="1">
      <alignment horizontal="center" vertical="center" wrapText="1"/>
    </xf>
    <xf numFmtId="0" fontId="36" fillId="0" borderId="27" xfId="1" applyFont="1" applyBorder="1" applyAlignment="1">
      <alignment horizontal="left" vertical="center"/>
    </xf>
    <xf numFmtId="0" fontId="55" fillId="5" borderId="0" xfId="0" applyFont="1" applyFill="1" applyAlignment="1">
      <alignment horizontal="center" vertical="center"/>
    </xf>
    <xf numFmtId="0" fontId="55" fillId="5" borderId="0" xfId="0" applyFont="1" applyFill="1" applyAlignment="1">
      <alignment horizontal="center" vertical="center" wrapText="1"/>
    </xf>
    <xf numFmtId="0" fontId="4" fillId="0" borderId="0" xfId="0" applyFont="1" applyAlignment="1">
      <alignment vertical="center" wrapText="1"/>
    </xf>
    <xf numFmtId="0" fontId="4" fillId="0" borderId="0" xfId="0" applyFont="1"/>
    <xf numFmtId="0" fontId="4" fillId="0" borderId="0" xfId="0" applyFont="1" applyBorder="1" applyAlignment="1">
      <alignment horizontal="center" vertical="center" wrapText="1"/>
    </xf>
    <xf numFmtId="0" fontId="55" fillId="5" borderId="0" xfId="0" applyFont="1" applyFill="1" applyBorder="1" applyAlignment="1">
      <alignment horizontal="center" vertical="center" wrapText="1"/>
    </xf>
    <xf numFmtId="0" fontId="55" fillId="5" borderId="0" xfId="0" applyFont="1" applyFill="1" applyBorder="1" applyAlignment="1">
      <alignment horizontal="center" vertical="center"/>
    </xf>
    <xf numFmtId="0" fontId="4" fillId="0" borderId="0" xfId="0" applyFont="1" applyBorder="1" applyAlignment="1">
      <alignment horizontal="center" vertical="center"/>
    </xf>
    <xf numFmtId="9" fontId="55" fillId="0" borderId="0" xfId="0" applyNumberFormat="1" applyFont="1" applyBorder="1" applyAlignment="1">
      <alignment horizontal="center" vertical="center"/>
    </xf>
    <xf numFmtId="0" fontId="55" fillId="0" borderId="0" xfId="0" applyFont="1" applyBorder="1" applyAlignment="1">
      <alignment horizontal="center" vertical="center"/>
    </xf>
    <xf numFmtId="0" fontId="55" fillId="0" borderId="2" xfId="0" applyFont="1" applyBorder="1" applyAlignment="1">
      <alignment horizontal="center" vertical="center"/>
    </xf>
    <xf numFmtId="0" fontId="30" fillId="5" borderId="0" xfId="0" applyFont="1" applyFill="1" applyBorder="1" applyAlignment="1">
      <alignment horizontal="center" vertical="center" wrapText="1"/>
    </xf>
    <xf numFmtId="0" fontId="51" fillId="0" borderId="0" xfId="1" applyFont="1" applyFill="1" applyAlignment="1">
      <alignment horizontal="center"/>
    </xf>
    <xf numFmtId="0" fontId="98" fillId="0" borderId="0" xfId="0" applyFont="1" applyAlignment="1">
      <alignment horizontal="center" vertical="center"/>
    </xf>
    <xf numFmtId="0" fontId="98" fillId="0" borderId="0" xfId="0" applyFont="1" applyAlignment="1">
      <alignment horizontal="center" vertical="center" wrapText="1"/>
    </xf>
    <xf numFmtId="0" fontId="12" fillId="0" borderId="23" xfId="0" applyFont="1" applyBorder="1" applyAlignment="1">
      <alignment vertical="center"/>
    </xf>
    <xf numFmtId="0" fontId="12" fillId="0" borderId="23" xfId="0" applyFont="1" applyBorder="1" applyAlignment="1">
      <alignment horizontal="center" vertical="center"/>
    </xf>
    <xf numFmtId="0" fontId="12" fillId="0" borderId="23" xfId="0" applyFont="1" applyBorder="1" applyAlignment="1">
      <alignment horizontal="center" vertical="center" wrapText="1"/>
    </xf>
    <xf numFmtId="0" fontId="13" fillId="0" borderId="20" xfId="0" applyFont="1" applyBorder="1" applyAlignment="1">
      <alignment vertical="center" wrapText="1"/>
    </xf>
    <xf numFmtId="0" fontId="91" fillId="0" borderId="0" xfId="0" applyFont="1" applyBorder="1" applyAlignment="1">
      <alignment vertical="center"/>
    </xf>
    <xf numFmtId="0" fontId="98" fillId="0" borderId="0" xfId="0" applyFont="1" applyBorder="1" applyAlignment="1">
      <alignment horizontal="center" vertical="center"/>
    </xf>
    <xf numFmtId="0" fontId="98" fillId="0" borderId="0" xfId="0" applyFont="1" applyBorder="1" applyAlignment="1">
      <alignment horizontal="center" vertical="center" wrapText="1"/>
    </xf>
    <xf numFmtId="0" fontId="91" fillId="0" borderId="20" xfId="0" applyFont="1" applyBorder="1" applyAlignment="1">
      <alignment vertical="center"/>
    </xf>
    <xf numFmtId="0" fontId="91" fillId="0" borderId="20" xfId="0" applyFont="1" applyBorder="1" applyAlignment="1">
      <alignment horizontal="center" vertical="center"/>
    </xf>
    <xf numFmtId="0" fontId="91" fillId="0" borderId="20" xfId="0" applyFont="1" applyBorder="1" applyAlignment="1">
      <alignment horizontal="center" vertical="center" wrapText="1"/>
    </xf>
    <xf numFmtId="0" fontId="91" fillId="0" borderId="54" xfId="0" applyFont="1" applyBorder="1" applyAlignment="1">
      <alignment horizontal="center" vertical="center"/>
    </xf>
    <xf numFmtId="0" fontId="5" fillId="0" borderId="66" xfId="1" applyFont="1" applyBorder="1" applyAlignment="1">
      <alignment horizontal="center" vertical="center"/>
    </xf>
    <xf numFmtId="0" fontId="5" fillId="0" borderId="67" xfId="1" applyFont="1" applyBorder="1" applyAlignment="1">
      <alignment horizontal="center" vertical="center"/>
    </xf>
    <xf numFmtId="0" fontId="5" fillId="0" borderId="68" xfId="1" applyFont="1" applyBorder="1" applyAlignment="1">
      <alignment horizontal="center" vertical="center"/>
    </xf>
    <xf numFmtId="0" fontId="91" fillId="0" borderId="7" xfId="0" applyFont="1" applyBorder="1" applyAlignment="1">
      <alignment vertical="center"/>
    </xf>
    <xf numFmtId="0" fontId="8" fillId="0" borderId="71" xfId="1" applyFont="1" applyBorder="1" applyAlignment="1">
      <alignment vertical="center"/>
    </xf>
    <xf numFmtId="0" fontId="8" fillId="0" borderId="70" xfId="1" applyFont="1" applyBorder="1" applyAlignment="1">
      <alignment vertical="center"/>
    </xf>
    <xf numFmtId="0" fontId="8" fillId="0" borderId="7" xfId="1" applyFont="1" applyBorder="1" applyAlignment="1">
      <alignment vertical="center"/>
    </xf>
    <xf numFmtId="0" fontId="8" fillId="0" borderId="72" xfId="1" applyFont="1" applyBorder="1" applyAlignment="1">
      <alignment vertical="center"/>
    </xf>
    <xf numFmtId="0" fontId="5" fillId="0" borderId="33" xfId="1" applyFont="1" applyBorder="1" applyAlignment="1">
      <alignment horizontal="center" vertical="center"/>
    </xf>
    <xf numFmtId="0" fontId="4" fillId="0" borderId="0" xfId="0" applyFont="1" applyFill="1" applyBorder="1" applyAlignment="1">
      <alignment horizontal="center" vertical="center" wrapText="1"/>
    </xf>
    <xf numFmtId="0" fontId="4" fillId="0" borderId="20" xfId="0" applyFont="1" applyFill="1" applyBorder="1"/>
    <xf numFmtId="0" fontId="45" fillId="0" borderId="20" xfId="0" applyFont="1" applyFill="1" applyBorder="1" applyAlignment="1">
      <alignment vertical="center"/>
    </xf>
    <xf numFmtId="0" fontId="45" fillId="6" borderId="23" xfId="0" applyFont="1" applyFill="1" applyBorder="1" applyAlignment="1">
      <alignment vertical="center"/>
    </xf>
    <xf numFmtId="0" fontId="4" fillId="0" borderId="23" xfId="0" applyFont="1" applyFill="1" applyBorder="1" applyAlignment="1">
      <alignment vertical="center"/>
    </xf>
    <xf numFmtId="0" fontId="55" fillId="0" borderId="23" xfId="0" applyFont="1" applyBorder="1" applyAlignment="1">
      <alignment vertical="center"/>
    </xf>
    <xf numFmtId="0" fontId="55" fillId="5" borderId="23" xfId="0" applyFont="1" applyFill="1" applyBorder="1" applyAlignment="1">
      <alignment horizontal="center" vertical="center" wrapText="1"/>
    </xf>
    <xf numFmtId="0" fontId="55" fillId="5" borderId="23" xfId="0" applyFont="1" applyFill="1" applyBorder="1" applyAlignment="1">
      <alignment horizontal="center" vertical="center"/>
    </xf>
    <xf numFmtId="49" fontId="55" fillId="0" borderId="20" xfId="0" applyNumberFormat="1" applyFont="1" applyBorder="1" applyAlignment="1">
      <alignment horizontal="center" vertical="center"/>
    </xf>
    <xf numFmtId="0" fontId="55" fillId="5" borderId="36" xfId="0" applyFont="1" applyFill="1" applyBorder="1" applyAlignment="1">
      <alignment horizontal="center" vertical="center"/>
    </xf>
    <xf numFmtId="0" fontId="55" fillId="0" borderId="36" xfId="0" applyFont="1" applyBorder="1" applyAlignment="1">
      <alignment horizontal="center" vertical="center"/>
    </xf>
    <xf numFmtId="0" fontId="55" fillId="0" borderId="23" xfId="0" applyFont="1" applyBorder="1" applyAlignment="1">
      <alignment horizontal="center" vertical="center"/>
    </xf>
    <xf numFmtId="0" fontId="55" fillId="5" borderId="36" xfId="0" applyFont="1" applyFill="1" applyBorder="1" applyAlignment="1">
      <alignment horizontal="center" vertical="center" wrapText="1"/>
    </xf>
    <xf numFmtId="0" fontId="55" fillId="0" borderId="36" xfId="0" applyFont="1" applyBorder="1" applyAlignment="1">
      <alignment horizontal="center" vertical="center" wrapText="1"/>
    </xf>
    <xf numFmtId="0" fontId="55" fillId="0" borderId="23" xfId="0" applyFont="1" applyBorder="1" applyAlignment="1">
      <alignment horizontal="center" vertical="center" wrapText="1"/>
    </xf>
    <xf numFmtId="0" fontId="30" fillId="0" borderId="36" xfId="0" applyFont="1" applyBorder="1" applyAlignment="1">
      <alignment horizontal="center" vertical="center"/>
    </xf>
    <xf numFmtId="0" fontId="30" fillId="0" borderId="23" xfId="0" applyFont="1" applyBorder="1" applyAlignment="1">
      <alignment horizontal="center" vertical="center"/>
    </xf>
    <xf numFmtId="0" fontId="30" fillId="5" borderId="36" xfId="0" applyFont="1" applyFill="1" applyBorder="1" applyAlignment="1">
      <alignment horizontal="center" vertical="center"/>
    </xf>
    <xf numFmtId="0" fontId="30" fillId="5" borderId="36" xfId="0" applyFont="1" applyFill="1" applyBorder="1" applyAlignment="1">
      <alignment horizontal="center" vertical="center" wrapText="1"/>
    </xf>
    <xf numFmtId="0" fontId="30" fillId="0" borderId="36" xfId="0" applyFont="1" applyBorder="1" applyAlignment="1">
      <alignment horizontal="center" vertical="center" wrapText="1"/>
    </xf>
    <xf numFmtId="0" fontId="4" fillId="0" borderId="0" xfId="0" applyFont="1" applyBorder="1" applyAlignment="1">
      <alignment vertical="center"/>
    </xf>
    <xf numFmtId="0" fontId="30" fillId="5" borderId="23" xfId="0" applyFont="1" applyFill="1" applyBorder="1" applyAlignment="1">
      <alignment horizontal="center" vertical="center"/>
    </xf>
    <xf numFmtId="0" fontId="30" fillId="5" borderId="23" xfId="0" applyFont="1" applyFill="1" applyBorder="1" applyAlignment="1">
      <alignment horizontal="center" vertical="center" wrapText="1"/>
    </xf>
    <xf numFmtId="0" fontId="30" fillId="0" borderId="23" xfId="0" applyFont="1" applyBorder="1" applyAlignment="1">
      <alignment horizontal="center" vertical="center" wrapText="1"/>
    </xf>
    <xf numFmtId="0" fontId="67" fillId="0" borderId="0" xfId="1" applyFont="1" applyAlignment="1">
      <alignment horizontal="center" vertical="center" wrapText="1"/>
    </xf>
    <xf numFmtId="0" fontId="67" fillId="0" borderId="74" xfId="1" applyFont="1" applyBorder="1" applyAlignment="1">
      <alignment horizontal="center" vertical="center" wrapText="1"/>
    </xf>
    <xf numFmtId="0" fontId="67" fillId="0" borderId="75" xfId="1" applyFont="1" applyBorder="1" applyAlignment="1">
      <alignment horizontal="center" vertical="center" wrapText="1"/>
    </xf>
    <xf numFmtId="0" fontId="3" fillId="2" borderId="0" xfId="1" applyFont="1" applyFill="1" applyAlignment="1">
      <alignment horizontal="center" vertical="center" wrapText="1"/>
    </xf>
    <xf numFmtId="0" fontId="14" fillId="0" borderId="1" xfId="1" applyFont="1" applyBorder="1" applyAlignment="1">
      <alignment horizontal="center"/>
    </xf>
    <xf numFmtId="0" fontId="91" fillId="0" borderId="5" xfId="1" applyFont="1" applyBorder="1" applyAlignment="1">
      <alignment horizontal="center" vertical="center"/>
    </xf>
    <xf numFmtId="0" fontId="91" fillId="0" borderId="56" xfId="1" applyFont="1" applyBorder="1" applyAlignment="1">
      <alignment horizontal="center" vertical="center"/>
    </xf>
    <xf numFmtId="0" fontId="3" fillId="0" borderId="26" xfId="0" applyFont="1" applyBorder="1" applyAlignment="1">
      <alignment horizontal="center" vertical="center"/>
    </xf>
    <xf numFmtId="0" fontId="14" fillId="0" borderId="29" xfId="1" applyFont="1" applyBorder="1" applyAlignment="1">
      <alignment horizontal="center" vertical="center" wrapText="1"/>
    </xf>
    <xf numFmtId="164" fontId="4" fillId="0" borderId="27" xfId="1" applyNumberFormat="1" applyFont="1" applyBorder="1" applyAlignment="1">
      <alignment horizontal="center" vertical="center" wrapText="1"/>
    </xf>
    <xf numFmtId="164" fontId="4" fillId="0" borderId="5" xfId="1" applyNumberFormat="1" applyFont="1" applyBorder="1" applyAlignment="1">
      <alignment horizontal="center" vertical="center" wrapText="1"/>
    </xf>
    <xf numFmtId="164" fontId="4" fillId="0" borderId="0" xfId="1" applyNumberFormat="1" applyFont="1" applyFill="1" applyBorder="1" applyAlignment="1">
      <alignment horizontal="center" vertical="center" wrapText="1"/>
    </xf>
    <xf numFmtId="164" fontId="4" fillId="0" borderId="27" xfId="1" applyNumberFormat="1" applyFont="1" applyFill="1" applyBorder="1" applyAlignment="1">
      <alignment horizontal="center" vertical="center" wrapText="1"/>
    </xf>
    <xf numFmtId="0" fontId="4" fillId="0" borderId="0" xfId="1" applyFont="1" applyFill="1" applyBorder="1" applyAlignment="1">
      <alignment horizontal="center" vertical="center" wrapText="1"/>
    </xf>
    <xf numFmtId="0" fontId="4" fillId="0" borderId="27" xfId="1" applyFont="1" applyFill="1" applyBorder="1" applyAlignment="1">
      <alignment horizontal="center" vertical="center" wrapText="1"/>
    </xf>
    <xf numFmtId="0" fontId="15" fillId="0" borderId="7" xfId="1" applyFont="1" applyFill="1" applyBorder="1" applyAlignment="1">
      <alignment horizontal="center" vertical="center" wrapText="1"/>
    </xf>
    <xf numFmtId="0" fontId="71" fillId="4" borderId="0" xfId="1" applyFont="1" applyFill="1" applyAlignment="1">
      <alignment horizontal="center" vertical="center"/>
    </xf>
    <xf numFmtId="0" fontId="71" fillId="0" borderId="0" xfId="1" applyFont="1" applyFill="1" applyAlignment="1">
      <alignment horizontal="center" vertical="center"/>
    </xf>
    <xf numFmtId="0" fontId="14" fillId="0" borderId="0" xfId="0" applyFont="1" applyBorder="1" applyAlignment="1">
      <alignment horizontal="center" vertical="center" wrapText="1"/>
    </xf>
    <xf numFmtId="0" fontId="14" fillId="0" borderId="0" xfId="0" applyFont="1" applyBorder="1" applyAlignment="1">
      <alignment vertical="center" wrapText="1"/>
    </xf>
    <xf numFmtId="0" fontId="45" fillId="5" borderId="0" xfId="0" applyFont="1" applyFill="1" applyBorder="1" applyAlignment="1">
      <alignment horizontal="center" vertical="center" wrapText="1"/>
    </xf>
    <xf numFmtId="0" fontId="45" fillId="5" borderId="0" xfId="0" applyFont="1" applyFill="1" applyAlignment="1">
      <alignment horizontal="center" vertical="center"/>
    </xf>
    <xf numFmtId="0" fontId="45" fillId="0" borderId="0" xfId="0" applyFont="1" applyAlignment="1">
      <alignment horizontal="center" vertical="center"/>
    </xf>
    <xf numFmtId="0" fontId="45" fillId="5" borderId="0" xfId="0" applyFont="1" applyFill="1" applyAlignment="1">
      <alignment horizontal="center" vertical="center" wrapText="1"/>
    </xf>
    <xf numFmtId="0" fontId="45" fillId="0" borderId="0" xfId="0" applyFont="1" applyAlignment="1">
      <alignment horizontal="center" vertical="center" wrapText="1"/>
    </xf>
    <xf numFmtId="0" fontId="5" fillId="0" borderId="80" xfId="1" applyFont="1" applyBorder="1"/>
    <xf numFmtId="0" fontId="5" fillId="0" borderId="52" xfId="1" applyFont="1" applyBorder="1"/>
    <xf numFmtId="0" fontId="5" fillId="0" borderId="54" xfId="1" applyFont="1" applyBorder="1"/>
    <xf numFmtId="0" fontId="5" fillId="0" borderId="32" xfId="1" applyFont="1" applyBorder="1"/>
    <xf numFmtId="0" fontId="36" fillId="0" borderId="0" xfId="1" applyFont="1" applyAlignment="1">
      <alignment horizontal="left" vertical="center"/>
    </xf>
    <xf numFmtId="0" fontId="36" fillId="0" borderId="23" xfId="1" applyFont="1" applyBorder="1" applyAlignment="1">
      <alignment horizontal="left" vertical="center"/>
    </xf>
    <xf numFmtId="0" fontId="102" fillId="0" borderId="0" xfId="0" applyFont="1" applyAlignment="1">
      <alignment horizontal="center" vertical="center"/>
    </xf>
    <xf numFmtId="0" fontId="102" fillId="5" borderId="0" xfId="0" applyFont="1" applyFill="1" applyAlignment="1">
      <alignment horizontal="center" vertical="center" wrapText="1"/>
    </xf>
    <xf numFmtId="0" fontId="102" fillId="0" borderId="36" xfId="0" applyFont="1" applyBorder="1" applyAlignment="1">
      <alignment horizontal="center" vertical="center"/>
    </xf>
    <xf numFmtId="0" fontId="102" fillId="5" borderId="36" xfId="0" applyFont="1" applyFill="1" applyBorder="1" applyAlignment="1">
      <alignment horizontal="center" vertical="center" wrapText="1"/>
    </xf>
    <xf numFmtId="0" fontId="102" fillId="0" borderId="23" xfId="0" applyFont="1" applyBorder="1" applyAlignment="1">
      <alignment horizontal="center" vertical="center"/>
    </xf>
    <xf numFmtId="0" fontId="5" fillId="0" borderId="0" xfId="1" applyFont="1" applyBorder="1"/>
    <xf numFmtId="0" fontId="5" fillId="0" borderId="20" xfId="0" applyFont="1" applyBorder="1" applyAlignment="1">
      <alignment horizontal="justify" vertical="center" wrapText="1"/>
    </xf>
    <xf numFmtId="0" fontId="5" fillId="0" borderId="20" xfId="0" applyFont="1" applyBorder="1" applyAlignment="1">
      <alignment horizontal="center" vertical="center"/>
    </xf>
    <xf numFmtId="0" fontId="3" fillId="0" borderId="23" xfId="0" applyFont="1" applyBorder="1" applyAlignment="1">
      <alignment horizontal="center" vertical="center"/>
    </xf>
    <xf numFmtId="0" fontId="24" fillId="0" borderId="4" xfId="0" applyFont="1" applyBorder="1" applyAlignment="1">
      <alignment horizontal="left" vertical="center"/>
    </xf>
    <xf numFmtId="0" fontId="15" fillId="0" borderId="20" xfId="0" applyFont="1" applyBorder="1" applyAlignment="1">
      <alignment vertical="center"/>
    </xf>
    <xf numFmtId="0" fontId="4" fillId="0" borderId="20" xfId="1" applyFont="1" applyBorder="1"/>
    <xf numFmtId="0" fontId="9" fillId="0" borderId="23" xfId="0" applyFont="1" applyBorder="1"/>
    <xf numFmtId="0" fontId="9" fillId="0" borderId="4" xfId="0" applyFont="1" applyBorder="1"/>
    <xf numFmtId="0" fontId="15" fillId="0" borderId="23" xfId="1" applyFont="1" applyBorder="1" applyAlignment="1">
      <alignment horizontal="left" vertical="center"/>
    </xf>
    <xf numFmtId="0" fontId="15" fillId="0" borderId="20" xfId="1" applyFont="1" applyBorder="1" applyAlignment="1">
      <alignment horizontal="left" vertical="center"/>
    </xf>
    <xf numFmtId="164" fontId="5" fillId="0" borderId="0" xfId="0" applyNumberFormat="1" applyFont="1" applyFill="1" applyAlignment="1">
      <alignment horizontal="center" vertical="center" wrapText="1"/>
    </xf>
    <xf numFmtId="164" fontId="5" fillId="0" borderId="0" xfId="0" applyNumberFormat="1" applyFont="1" applyFill="1" applyBorder="1" applyAlignment="1">
      <alignment horizontal="center" vertical="center" wrapText="1"/>
    </xf>
    <xf numFmtId="0" fontId="4" fillId="0" borderId="0" xfId="0" applyFont="1" applyFill="1"/>
    <xf numFmtId="164" fontId="36" fillId="0" borderId="27" xfId="0" applyNumberFormat="1" applyFont="1" applyFill="1" applyBorder="1" applyAlignment="1">
      <alignment horizontal="center" wrapText="1"/>
    </xf>
    <xf numFmtId="164" fontId="36" fillId="0" borderId="0" xfId="0" applyNumberFormat="1" applyFont="1" applyFill="1" applyAlignment="1">
      <alignment horizontal="center" wrapText="1"/>
    </xf>
    <xf numFmtId="0" fontId="4" fillId="0" borderId="0" xfId="0" applyFont="1" applyFill="1" applyAlignment="1">
      <alignment horizontal="left" vertical="center" wrapText="1"/>
    </xf>
    <xf numFmtId="0" fontId="4" fillId="0" borderId="0" xfId="0" applyFont="1" applyFill="1" applyBorder="1"/>
    <xf numFmtId="0" fontId="5" fillId="0" borderId="0" xfId="0" applyFont="1" applyFill="1" applyAlignment="1">
      <alignment horizontal="left" vertical="center"/>
    </xf>
    <xf numFmtId="0" fontId="5" fillId="0" borderId="23" xfId="0" applyFont="1" applyFill="1" applyBorder="1" applyAlignment="1">
      <alignment horizontal="left" vertical="center"/>
    </xf>
    <xf numFmtId="0" fontId="4" fillId="0" borderId="0" xfId="0" applyFont="1" applyAlignment="1">
      <alignment horizontal="left" vertical="center"/>
    </xf>
    <xf numFmtId="0" fontId="4" fillId="0" borderId="0" xfId="0" applyFont="1"/>
    <xf numFmtId="0" fontId="4" fillId="0" borderId="23" xfId="0" applyFont="1" applyBorder="1" applyAlignment="1">
      <alignment horizontal="left" vertical="center"/>
    </xf>
    <xf numFmtId="0" fontId="5" fillId="0" borderId="0" xfId="0" applyFont="1" applyFill="1" applyAlignment="1">
      <alignment horizontal="left" vertical="center" wrapText="1"/>
    </xf>
    <xf numFmtId="0" fontId="5" fillId="0" borderId="36" xfId="0" applyFont="1" applyFill="1" applyBorder="1" applyAlignment="1">
      <alignment horizontal="left" vertical="center" wrapText="1"/>
    </xf>
    <xf numFmtId="0" fontId="5" fillId="0" borderId="0" xfId="0" applyFont="1" applyFill="1" applyBorder="1" applyAlignment="1">
      <alignment horizontal="left" vertical="center" wrapText="1"/>
    </xf>
    <xf numFmtId="0" fontId="5" fillId="0" borderId="23" xfId="0" applyFont="1" applyFill="1" applyBorder="1" applyAlignment="1">
      <alignment horizontal="left" vertical="center" wrapText="1"/>
    </xf>
    <xf numFmtId="0" fontId="5" fillId="0" borderId="0" xfId="0" applyFont="1" applyFill="1" applyBorder="1" applyAlignment="1">
      <alignment horizontal="left" vertical="center"/>
    </xf>
    <xf numFmtId="0" fontId="5" fillId="0" borderId="0" xfId="0" applyFont="1" applyFill="1" applyAlignment="1">
      <alignment horizontal="left"/>
    </xf>
    <xf numFmtId="0" fontId="5" fillId="0" borderId="20" xfId="0" applyFont="1" applyFill="1" applyBorder="1" applyAlignment="1">
      <alignment horizontal="center"/>
    </xf>
    <xf numFmtId="0" fontId="24" fillId="0" borderId="21" xfId="1" applyFont="1" applyFill="1" applyBorder="1" applyAlignment="1">
      <alignment horizontal="left" vertical="center"/>
    </xf>
    <xf numFmtId="0" fontId="24" fillId="0" borderId="23" xfId="1" applyFont="1" applyFill="1" applyBorder="1" applyAlignment="1">
      <alignment horizontal="left" vertical="center"/>
    </xf>
    <xf numFmtId="0" fontId="35" fillId="0" borderId="20" xfId="1" applyFont="1" applyBorder="1" applyAlignment="1">
      <alignment horizontal="left" vertical="center"/>
    </xf>
    <xf numFmtId="0" fontId="35" fillId="0" borderId="20" xfId="1" quotePrefix="1" applyFont="1" applyBorder="1" applyAlignment="1">
      <alignment horizontal="center" vertical="center"/>
    </xf>
    <xf numFmtId="0" fontId="4" fillId="0" borderId="13" xfId="0" applyFont="1" applyBorder="1" applyAlignment="1">
      <alignment vertical="center"/>
    </xf>
    <xf numFmtId="0" fontId="4" fillId="0" borderId="36" xfId="0" applyFont="1" applyBorder="1" applyAlignment="1">
      <alignment vertical="center"/>
    </xf>
    <xf numFmtId="0" fontId="14" fillId="0" borderId="1" xfId="0" applyFont="1" applyBorder="1" applyAlignment="1">
      <alignment horizontal="left" vertical="center"/>
    </xf>
    <xf numFmtId="0" fontId="4" fillId="0" borderId="0" xfId="0" applyFont="1" applyAlignment="1">
      <alignment horizontal="left" vertical="center"/>
    </xf>
    <xf numFmtId="0" fontId="14" fillId="0" borderId="36" xfId="1" applyFont="1" applyBorder="1" applyAlignment="1">
      <alignment horizontal="center"/>
    </xf>
    <xf numFmtId="0" fontId="14" fillId="0" borderId="1" xfId="1" applyFont="1" applyBorder="1" applyAlignment="1">
      <alignment horizontal="center"/>
    </xf>
    <xf numFmtId="0" fontId="36" fillId="0" borderId="36" xfId="1" applyFont="1" applyBorder="1" applyAlignment="1">
      <alignment horizontal="left" vertical="center" wrapText="1"/>
    </xf>
    <xf numFmtId="0" fontId="36" fillId="0" borderId="0" xfId="1" applyFont="1" applyAlignment="1">
      <alignment horizontal="left" vertical="center" wrapText="1"/>
    </xf>
    <xf numFmtId="0" fontId="36" fillId="0" borderId="23" xfId="1" applyFont="1" applyBorder="1" applyAlignment="1">
      <alignment horizontal="left" vertical="center" wrapText="1"/>
    </xf>
    <xf numFmtId="0" fontId="4" fillId="0" borderId="23" xfId="0" applyFont="1" applyBorder="1" applyAlignment="1">
      <alignment horizontal="left" vertical="center"/>
    </xf>
    <xf numFmtId="0" fontId="4" fillId="0" borderId="0" xfId="0" applyFont="1"/>
    <xf numFmtId="0" fontId="45" fillId="0" borderId="23" xfId="0" applyFont="1" applyFill="1" applyBorder="1" applyAlignment="1">
      <alignment vertical="center"/>
    </xf>
    <xf numFmtId="0" fontId="6" fillId="0" borderId="5" xfId="0" applyFont="1" applyFill="1" applyBorder="1" applyAlignment="1">
      <alignment horizontal="center" vertical="center" wrapText="1"/>
    </xf>
    <xf numFmtId="49" fontId="5" fillId="0" borderId="5" xfId="0" applyNumberFormat="1" applyFont="1" applyBorder="1" applyAlignment="1">
      <alignment horizontal="center" vertical="center"/>
    </xf>
    <xf numFmtId="0" fontId="59" fillId="0" borderId="1" xfId="1" applyFont="1" applyBorder="1" applyAlignment="1">
      <alignment horizontal="center" vertical="top" wrapText="1"/>
    </xf>
    <xf numFmtId="0" fontId="59" fillId="0" borderId="1" xfId="0" applyFont="1" applyBorder="1" applyAlignment="1">
      <alignment horizontal="center" vertical="top" wrapText="1"/>
    </xf>
    <xf numFmtId="166" fontId="23" fillId="0" borderId="0" xfId="1" applyNumberFormat="1" applyFont="1" applyBorder="1" applyAlignment="1">
      <alignment horizontal="center" vertical="center"/>
    </xf>
    <xf numFmtId="166" fontId="23" fillId="0" borderId="23" xfId="1" applyNumberFormat="1" applyFont="1" applyBorder="1" applyAlignment="1">
      <alignment horizontal="center" vertical="center"/>
    </xf>
    <xf numFmtId="0" fontId="35" fillId="0" borderId="36" xfId="1" applyFont="1" applyBorder="1" applyAlignment="1">
      <alignment horizontal="left" vertical="center"/>
    </xf>
    <xf numFmtId="164" fontId="36" fillId="0" borderId="0" xfId="1" applyNumberFormat="1" applyFont="1" applyFill="1" applyAlignment="1">
      <alignment horizontal="center" vertical="center" wrapText="1"/>
    </xf>
    <xf numFmtId="0" fontId="36" fillId="0" borderId="0" xfId="1" applyFont="1" applyFill="1" applyAlignment="1">
      <alignment horizontal="left" vertical="center"/>
    </xf>
    <xf numFmtId="0" fontId="36" fillId="0" borderId="23" xfId="1" applyFont="1" applyFill="1" applyBorder="1" applyAlignment="1">
      <alignment horizontal="left" vertical="center"/>
    </xf>
    <xf numFmtId="0" fontId="36" fillId="0" borderId="23" xfId="1" applyFont="1" applyFill="1" applyBorder="1" applyAlignment="1">
      <alignment horizontal="center" vertical="center"/>
    </xf>
    <xf numFmtId="0" fontId="36" fillId="0" borderId="20" xfId="1" applyFont="1" applyFill="1" applyBorder="1" applyAlignment="1">
      <alignment horizontal="center" vertical="center"/>
    </xf>
    <xf numFmtId="0" fontId="4" fillId="0" borderId="0" xfId="0" applyFont="1" applyAlignment="1">
      <alignment horizontal="center" vertical="center"/>
    </xf>
    <xf numFmtId="0" fontId="4" fillId="0" borderId="0" xfId="0" applyFont="1" applyBorder="1" applyAlignment="1">
      <alignment horizontal="center" vertical="center" wrapText="1"/>
    </xf>
    <xf numFmtId="0" fontId="4" fillId="0" borderId="0" xfId="0" applyFont="1" applyAlignment="1">
      <alignment horizontal="center" vertical="center" wrapText="1"/>
    </xf>
    <xf numFmtId="0" fontId="4" fillId="0" borderId="23" xfId="0" applyFont="1" applyBorder="1" applyAlignment="1">
      <alignment horizontal="center" vertical="center" wrapText="1"/>
    </xf>
    <xf numFmtId="164" fontId="4" fillId="0" borderId="0" xfId="0" applyNumberFormat="1" applyFont="1" applyAlignment="1">
      <alignment horizontal="center"/>
    </xf>
    <xf numFmtId="0" fontId="36" fillId="0" borderId="20" xfId="1" applyFont="1" applyFill="1" applyBorder="1" applyAlignment="1">
      <alignment horizontal="center" wrapText="1"/>
    </xf>
    <xf numFmtId="1" fontId="36" fillId="0" borderId="0" xfId="1" applyNumberFormat="1" applyFont="1" applyFill="1" applyBorder="1" applyAlignment="1">
      <alignment horizontal="center" vertical="center"/>
    </xf>
    <xf numFmtId="0" fontId="82" fillId="0" borderId="20" xfId="1" applyFont="1" applyFill="1" applyBorder="1" applyAlignment="1">
      <alignment horizontal="center" vertical="center"/>
    </xf>
    <xf numFmtId="0" fontId="54" fillId="0" borderId="23" xfId="0" applyFont="1" applyBorder="1" applyAlignment="1">
      <alignment horizontal="center" vertical="center" wrapText="1"/>
    </xf>
    <xf numFmtId="0" fontId="54" fillId="0" borderId="0" xfId="0" applyFont="1" applyAlignment="1">
      <alignment horizontal="center" vertical="center" wrapText="1"/>
    </xf>
    <xf numFmtId="164" fontId="4" fillId="0" borderId="0" xfId="0" applyNumberFormat="1" applyFont="1" applyBorder="1" applyAlignment="1">
      <alignment horizontal="center" vertical="center" wrapText="1"/>
    </xf>
    <xf numFmtId="164" fontId="36" fillId="0" borderId="0" xfId="1" applyNumberFormat="1" applyFont="1" applyFill="1" applyBorder="1" applyAlignment="1">
      <alignment horizontal="center" vertical="center" wrapText="1"/>
    </xf>
    <xf numFmtId="2" fontId="36" fillId="0" borderId="0" xfId="1" applyNumberFormat="1" applyFont="1" applyFill="1" applyAlignment="1">
      <alignment horizontal="center"/>
    </xf>
    <xf numFmtId="164" fontId="36" fillId="0" borderId="0" xfId="1" applyNumberFormat="1" applyFont="1" applyFill="1" applyAlignment="1">
      <alignment horizontal="center"/>
    </xf>
    <xf numFmtId="164" fontId="36" fillId="0" borderId="23" xfId="1" applyNumberFormat="1" applyFont="1" applyFill="1" applyBorder="1" applyAlignment="1">
      <alignment horizontal="center" vertical="center" wrapText="1"/>
    </xf>
    <xf numFmtId="2" fontId="36" fillId="0" borderId="23" xfId="1" applyNumberFormat="1" applyFont="1" applyFill="1" applyBorder="1" applyAlignment="1">
      <alignment horizontal="center"/>
    </xf>
    <xf numFmtId="0" fontId="51" fillId="0" borderId="23" xfId="1" applyFont="1" applyFill="1" applyBorder="1" applyAlignment="1">
      <alignment horizontal="center"/>
    </xf>
    <xf numFmtId="0" fontId="89" fillId="0" borderId="0" xfId="1" applyFont="1" applyFill="1" applyAlignment="1">
      <alignment horizontal="center"/>
    </xf>
    <xf numFmtId="164" fontId="36" fillId="0" borderId="23" xfId="1" applyNumberFormat="1" applyFont="1" applyFill="1" applyBorder="1" applyAlignment="1">
      <alignment horizontal="center"/>
    </xf>
    <xf numFmtId="2" fontId="82" fillId="0" borderId="23" xfId="1" applyNumberFormat="1" applyFont="1" applyFill="1" applyBorder="1" applyAlignment="1">
      <alignment horizontal="center" vertical="center"/>
    </xf>
    <xf numFmtId="0" fontId="4" fillId="0" borderId="0" xfId="0" applyFont="1" applyBorder="1" applyAlignment="1">
      <alignment horizontal="center" vertical="center" wrapText="1"/>
    </xf>
    <xf numFmtId="0" fontId="55" fillId="5" borderId="0" xfId="0" applyFont="1" applyFill="1" applyBorder="1" applyAlignment="1">
      <alignment horizontal="center" vertical="center" wrapText="1"/>
    </xf>
    <xf numFmtId="0" fontId="55" fillId="5" borderId="0" xfId="0" applyFont="1" applyFill="1" applyBorder="1" applyAlignment="1">
      <alignment horizontal="center" vertical="center"/>
    </xf>
    <xf numFmtId="164" fontId="36" fillId="0" borderId="0" xfId="1" applyNumberFormat="1" applyFont="1" applyFill="1" applyAlignment="1">
      <alignment horizontal="center" vertical="center" wrapText="1"/>
    </xf>
    <xf numFmtId="0" fontId="55" fillId="5" borderId="23" xfId="0" applyFont="1" applyFill="1" applyBorder="1" applyAlignment="1">
      <alignment horizontal="center" vertical="center"/>
    </xf>
    <xf numFmtId="0" fontId="4" fillId="0" borderId="23" xfId="0" applyFont="1" applyBorder="1" applyAlignment="1">
      <alignment horizontal="center" vertical="center" wrapText="1"/>
    </xf>
    <xf numFmtId="0" fontId="55" fillId="5" borderId="23" xfId="0" applyFont="1" applyFill="1" applyBorder="1" applyAlignment="1">
      <alignment horizontal="center" vertical="center" wrapText="1"/>
    </xf>
    <xf numFmtId="0" fontId="4" fillId="0" borderId="0" xfId="0" applyFont="1" applyBorder="1" applyAlignment="1">
      <alignment vertical="center" wrapText="1"/>
    </xf>
    <xf numFmtId="0" fontId="55" fillId="0" borderId="0" xfId="0" applyFont="1" applyBorder="1" applyAlignment="1">
      <alignment horizontal="center" vertical="center"/>
    </xf>
    <xf numFmtId="0" fontId="55" fillId="0" borderId="23" xfId="0" applyFont="1" applyBorder="1" applyAlignment="1">
      <alignment horizontal="center" vertical="center"/>
    </xf>
    <xf numFmtId="0" fontId="4" fillId="0" borderId="36" xfId="0" applyFont="1" applyBorder="1" applyAlignment="1">
      <alignment horizontal="center" vertical="center" wrapText="1"/>
    </xf>
    <xf numFmtId="164" fontId="50" fillId="0" borderId="0" xfId="1" applyNumberFormat="1" applyFont="1" applyFill="1"/>
    <xf numFmtId="1" fontId="35" fillId="0" borderId="0" xfId="1" applyNumberFormat="1" applyFont="1" applyFill="1" applyAlignment="1">
      <alignment horizontal="center" vertical="center" wrapText="1"/>
    </xf>
    <xf numFmtId="164" fontId="35" fillId="0" borderId="0" xfId="1" applyNumberFormat="1" applyFont="1" applyFill="1" applyAlignment="1">
      <alignment horizontal="center" vertical="center" wrapText="1"/>
    </xf>
    <xf numFmtId="164" fontId="35" fillId="0" borderId="0" xfId="1" applyNumberFormat="1" applyFont="1" applyFill="1" applyAlignment="1">
      <alignment horizontal="center" vertical="center"/>
    </xf>
    <xf numFmtId="164" fontId="54" fillId="0" borderId="0" xfId="0" applyNumberFormat="1" applyFont="1" applyAlignment="1">
      <alignment horizontal="center" vertical="center" wrapText="1"/>
    </xf>
    <xf numFmtId="0" fontId="104" fillId="0" borderId="20" xfId="1" applyFont="1" applyFill="1" applyBorder="1" applyAlignment="1">
      <alignment horizontal="center" vertical="center"/>
    </xf>
    <xf numFmtId="0" fontId="104" fillId="0" borderId="7" xfId="1" applyFont="1" applyFill="1" applyBorder="1" applyAlignment="1">
      <alignment horizontal="center" vertical="center"/>
    </xf>
    <xf numFmtId="2" fontId="36" fillId="0" borderId="20" xfId="1" applyNumberFormat="1" applyFont="1" applyFill="1" applyBorder="1" applyAlignment="1">
      <alignment vertical="center"/>
    </xf>
    <xf numFmtId="0" fontId="36" fillId="0" borderId="0" xfId="0" applyFont="1" applyAlignment="1">
      <alignment horizontal="center" vertical="center"/>
    </xf>
    <xf numFmtId="0" fontId="36" fillId="0" borderId="0" xfId="0" applyFont="1" applyBorder="1" applyAlignment="1">
      <alignment horizontal="center" vertical="center" wrapText="1"/>
    </xf>
    <xf numFmtId="0" fontId="36" fillId="0" borderId="23" xfId="0" applyFont="1" applyBorder="1" applyAlignment="1">
      <alignment horizontal="center" vertical="center" wrapText="1"/>
    </xf>
    <xf numFmtId="0" fontId="36" fillId="0" borderId="23" xfId="1" applyFont="1" applyFill="1" applyBorder="1" applyAlignment="1">
      <alignment horizontal="left" vertical="center" wrapText="1"/>
    </xf>
    <xf numFmtId="0" fontId="36" fillId="0" borderId="5" xfId="0" applyFont="1" applyFill="1" applyBorder="1" applyAlignment="1">
      <alignment horizontal="left" vertical="center" wrapText="1"/>
    </xf>
    <xf numFmtId="164" fontId="36" fillId="0" borderId="23" xfId="0" applyNumberFormat="1" applyFont="1" applyFill="1" applyBorder="1" applyAlignment="1">
      <alignment horizontal="center" vertical="center" wrapText="1"/>
    </xf>
    <xf numFmtId="164" fontId="36" fillId="0" borderId="26" xfId="0" applyNumberFormat="1" applyFont="1" applyFill="1" applyBorder="1" applyAlignment="1">
      <alignment horizontal="center" vertical="center" wrapText="1"/>
    </xf>
    <xf numFmtId="164" fontId="36" fillId="0" borderId="5" xfId="0" applyNumberFormat="1" applyFont="1" applyFill="1" applyBorder="1" applyAlignment="1">
      <alignment horizontal="center" vertical="center" wrapText="1"/>
    </xf>
    <xf numFmtId="0" fontId="51" fillId="0" borderId="20" xfId="1" applyFont="1" applyFill="1" applyBorder="1" applyAlignment="1">
      <alignment horizontal="center"/>
    </xf>
    <xf numFmtId="2" fontId="51" fillId="0" borderId="20" xfId="1" applyNumberFormat="1" applyFont="1" applyFill="1" applyBorder="1" applyAlignment="1">
      <alignment horizontal="center"/>
    </xf>
    <xf numFmtId="1" fontId="36" fillId="0" borderId="36" xfId="1" applyNumberFormat="1" applyFont="1" applyFill="1" applyBorder="1" applyAlignment="1">
      <alignment horizontal="center" vertical="center"/>
    </xf>
    <xf numFmtId="0" fontId="4" fillId="0" borderId="36" xfId="0" applyFont="1" applyFill="1" applyBorder="1" applyAlignment="1">
      <alignment horizontal="center" vertical="center" wrapText="1"/>
    </xf>
    <xf numFmtId="0" fontId="4" fillId="0" borderId="0" xfId="0" applyFont="1" applyFill="1" applyAlignment="1">
      <alignment horizontal="center" vertical="center" wrapText="1"/>
    </xf>
    <xf numFmtId="0" fontId="4" fillId="0" borderId="0" xfId="1" applyFont="1" applyAlignment="1">
      <alignment horizontal="left" vertical="center"/>
    </xf>
    <xf numFmtId="0" fontId="4" fillId="0" borderId="23" xfId="1" applyFont="1" applyBorder="1" applyAlignment="1">
      <alignment horizontal="left" vertical="center"/>
    </xf>
    <xf numFmtId="0" fontId="36" fillId="0" borderId="0" xfId="1" applyFont="1" applyFill="1" applyAlignment="1">
      <alignment horizontal="left" vertical="center"/>
    </xf>
    <xf numFmtId="0" fontId="36" fillId="0" borderId="23" xfId="1" applyFont="1" applyFill="1" applyBorder="1" applyAlignment="1">
      <alignment horizontal="left" vertical="center"/>
    </xf>
    <xf numFmtId="0" fontId="0" fillId="0" borderId="0" xfId="0" applyBorder="1"/>
    <xf numFmtId="0" fontId="54" fillId="0" borderId="0" xfId="0" applyFont="1" applyFill="1" applyBorder="1" applyAlignment="1">
      <alignment horizontal="center" vertical="center" wrapText="1"/>
    </xf>
    <xf numFmtId="0" fontId="54" fillId="0" borderId="0" xfId="0" applyFont="1" applyFill="1" applyAlignment="1">
      <alignment horizontal="center" vertical="center" wrapText="1"/>
    </xf>
    <xf numFmtId="0" fontId="102" fillId="5" borderId="0" xfId="0" applyFont="1" applyFill="1" applyAlignment="1">
      <alignment horizontal="center" vertical="center"/>
    </xf>
    <xf numFmtId="0" fontId="102" fillId="5" borderId="0" xfId="0" applyFont="1" applyFill="1" applyBorder="1" applyAlignment="1">
      <alignment horizontal="center" vertical="center"/>
    </xf>
    <xf numFmtId="0" fontId="102" fillId="0" borderId="0" xfId="0" applyFont="1" applyBorder="1" applyAlignment="1">
      <alignment horizontal="center" vertical="center"/>
    </xf>
    <xf numFmtId="0" fontId="102" fillId="5" borderId="0" xfId="0" applyFont="1" applyFill="1" applyBorder="1" applyAlignment="1">
      <alignment horizontal="center" vertical="center" wrapText="1"/>
    </xf>
    <xf numFmtId="0" fontId="102" fillId="0" borderId="0" xfId="0" applyFont="1" applyBorder="1" applyAlignment="1">
      <alignment horizontal="center" vertical="center" wrapText="1"/>
    </xf>
    <xf numFmtId="0" fontId="106" fillId="0" borderId="0" xfId="0" applyFont="1" applyAlignment="1">
      <alignment vertical="center" wrapText="1"/>
    </xf>
    <xf numFmtId="0" fontId="106" fillId="0" borderId="0" xfId="0" applyFont="1" applyAlignment="1">
      <alignment vertical="center"/>
    </xf>
    <xf numFmtId="0" fontId="35" fillId="0" borderId="1" xfId="1" applyFont="1" applyFill="1" applyBorder="1" applyAlignment="1">
      <alignment horizontal="center" vertical="center" wrapText="1"/>
    </xf>
    <xf numFmtId="164" fontId="36" fillId="0" borderId="21" xfId="1" applyNumberFormat="1" applyFont="1" applyFill="1" applyBorder="1" applyAlignment="1">
      <alignment horizontal="left" vertical="center" indent="2"/>
    </xf>
    <xf numFmtId="164" fontId="36" fillId="0" borderId="0" xfId="1" applyNumberFormat="1" applyFont="1" applyFill="1" applyAlignment="1">
      <alignment horizontal="left" vertical="center" indent="2"/>
    </xf>
    <xf numFmtId="164" fontId="36" fillId="0" borderId="23" xfId="1" applyNumberFormat="1" applyFont="1" applyFill="1" applyBorder="1" applyAlignment="1">
      <alignment horizontal="left" vertical="center" indent="2"/>
    </xf>
    <xf numFmtId="0" fontId="36" fillId="0" borderId="56" xfId="1" applyNumberFormat="1" applyFont="1" applyFill="1" applyBorder="1" applyAlignment="1">
      <alignment horizontal="left" vertical="center"/>
    </xf>
    <xf numFmtId="0" fontId="36" fillId="0" borderId="27" xfId="1" applyNumberFormat="1" applyFont="1" applyFill="1" applyBorder="1" applyAlignment="1">
      <alignment horizontal="left" vertical="center"/>
    </xf>
    <xf numFmtId="0" fontId="36" fillId="0" borderId="5" xfId="1" applyNumberFormat="1" applyFont="1" applyFill="1" applyBorder="1" applyAlignment="1">
      <alignment horizontal="left" vertical="center"/>
    </xf>
    <xf numFmtId="0" fontId="23" fillId="0" borderId="81" xfId="2" applyFont="1" applyBorder="1" applyAlignment="1">
      <alignment horizontal="left" vertical="center"/>
    </xf>
    <xf numFmtId="0" fontId="23" fillId="0" borderId="27" xfId="2" applyFont="1" applyBorder="1" applyAlignment="1">
      <alignment horizontal="left" vertical="center"/>
    </xf>
    <xf numFmtId="0" fontId="23" fillId="0" borderId="56" xfId="2" applyFont="1" applyBorder="1" applyAlignment="1">
      <alignment horizontal="left" vertical="center"/>
    </xf>
    <xf numFmtId="0" fontId="23" fillId="0" borderId="5" xfId="2" applyFont="1" applyBorder="1" applyAlignment="1">
      <alignment horizontal="left" vertical="center"/>
    </xf>
    <xf numFmtId="0" fontId="60" fillId="0" borderId="7" xfId="1" applyFont="1" applyBorder="1" applyAlignment="1">
      <alignment horizontal="center" vertical="center" wrapText="1"/>
    </xf>
    <xf numFmtId="0" fontId="60" fillId="0" borderId="20" xfId="1" applyFont="1" applyBorder="1" applyAlignment="1">
      <alignment horizontal="center" vertical="center" wrapText="1"/>
    </xf>
    <xf numFmtId="0" fontId="91" fillId="0" borderId="81" xfId="1" applyFont="1" applyBorder="1" applyAlignment="1">
      <alignment horizontal="center" vertical="center"/>
    </xf>
    <xf numFmtId="0" fontId="91" fillId="0" borderId="76" xfId="0" applyFont="1" applyBorder="1" applyAlignment="1">
      <alignment horizontal="justify" vertical="center" wrapText="1"/>
    </xf>
    <xf numFmtId="0" fontId="91" fillId="0" borderId="82" xfId="0" applyFont="1" applyBorder="1" applyAlignment="1">
      <alignment horizontal="justify" vertical="center" wrapText="1"/>
    </xf>
    <xf numFmtId="0" fontId="91" fillId="0" borderId="79" xfId="0" applyFont="1" applyBorder="1" applyAlignment="1">
      <alignment horizontal="justify" vertical="center" wrapText="1"/>
    </xf>
    <xf numFmtId="0" fontId="91" fillId="0" borderId="23" xfId="0" applyFont="1" applyBorder="1" applyAlignment="1">
      <alignment horizontal="justify" vertical="center" wrapText="1"/>
    </xf>
    <xf numFmtId="0" fontId="36" fillId="0" borderId="24" xfId="1" applyFont="1" applyBorder="1" applyAlignment="1">
      <alignment horizontal="center" vertical="center"/>
    </xf>
    <xf numFmtId="0" fontId="36" fillId="0" borderId="0" xfId="5" applyFont="1" applyFill="1" applyBorder="1" applyAlignment="1">
      <alignment horizontal="center" vertical="top"/>
    </xf>
    <xf numFmtId="0" fontId="35" fillId="0" borderId="2" xfId="1" applyFont="1" applyFill="1" applyBorder="1" applyAlignment="1">
      <alignment horizontal="center"/>
    </xf>
    <xf numFmtId="0" fontId="35" fillId="0" borderId="0" xfId="5" applyFont="1" applyFill="1" applyBorder="1" applyAlignment="1">
      <alignment horizontal="center"/>
    </xf>
    <xf numFmtId="0" fontId="35" fillId="0" borderId="23" xfId="5" applyFont="1" applyFill="1" applyBorder="1" applyAlignment="1">
      <alignment horizontal="center"/>
    </xf>
    <xf numFmtId="9" fontId="35" fillId="0" borderId="0" xfId="7" applyFont="1" applyFill="1" applyBorder="1" applyAlignment="1">
      <alignment horizontal="center"/>
    </xf>
    <xf numFmtId="9" fontId="35" fillId="0" borderId="23" xfId="7" applyFont="1" applyFill="1" applyBorder="1" applyAlignment="1">
      <alignment horizontal="center"/>
    </xf>
    <xf numFmtId="0" fontId="36" fillId="0" borderId="27" xfId="6" applyNumberFormat="1" applyFont="1" applyFill="1" applyBorder="1" applyAlignment="1">
      <alignment horizontal="right"/>
    </xf>
    <xf numFmtId="0" fontId="36" fillId="0" borderId="29" xfId="6" applyNumberFormat="1" applyFont="1" applyFill="1" applyBorder="1" applyAlignment="1">
      <alignment horizontal="right"/>
    </xf>
    <xf numFmtId="0" fontId="35" fillId="0" borderId="24" xfId="5" applyFont="1" applyFill="1" applyBorder="1" applyAlignment="1">
      <alignment horizontal="right"/>
    </xf>
    <xf numFmtId="0" fontId="35" fillId="0" borderId="27" xfId="5" applyFont="1" applyFill="1" applyBorder="1" applyAlignment="1">
      <alignment horizontal="right"/>
    </xf>
    <xf numFmtId="0" fontId="35" fillId="0" borderId="5" xfId="5" applyFont="1" applyFill="1" applyBorder="1" applyAlignment="1">
      <alignment horizontal="right"/>
    </xf>
    <xf numFmtId="0" fontId="50" fillId="0" borderId="0" xfId="5" applyFont="1" applyFill="1" applyBorder="1" applyAlignment="1">
      <alignment horizontal="center" vertical="top"/>
    </xf>
    <xf numFmtId="0" fontId="51" fillId="0" borderId="0" xfId="5" applyFont="1" applyFill="1" applyBorder="1" applyAlignment="1">
      <alignment horizontal="center" vertical="top"/>
    </xf>
    <xf numFmtId="0" fontId="47" fillId="0" borderId="0" xfId="1" applyFont="1" applyFill="1" applyBorder="1" applyAlignment="1">
      <alignment horizontal="center"/>
    </xf>
    <xf numFmtId="0" fontId="47" fillId="0" borderId="2" xfId="1" applyFont="1" applyFill="1" applyBorder="1" applyAlignment="1">
      <alignment horizontal="center"/>
    </xf>
    <xf numFmtId="0" fontId="47" fillId="0" borderId="0" xfId="5" applyFont="1" applyFill="1" applyBorder="1" applyAlignment="1">
      <alignment horizontal="center"/>
    </xf>
    <xf numFmtId="0" fontId="47" fillId="0" borderId="23" xfId="5" applyFont="1" applyFill="1" applyBorder="1" applyAlignment="1">
      <alignment horizontal="center"/>
    </xf>
    <xf numFmtId="0" fontId="50" fillId="0" borderId="27" xfId="6" applyNumberFormat="1" applyFont="1" applyFill="1" applyBorder="1" applyAlignment="1">
      <alignment horizontal="right"/>
    </xf>
    <xf numFmtId="0" fontId="50" fillId="0" borderId="29" xfId="6" applyNumberFormat="1" applyFont="1" applyFill="1" applyBorder="1" applyAlignment="1">
      <alignment horizontal="right"/>
    </xf>
    <xf numFmtId="0" fontId="48" fillId="0" borderId="24" xfId="5" applyFont="1" applyFill="1" applyBorder="1" applyAlignment="1">
      <alignment horizontal="right"/>
    </xf>
    <xf numFmtId="0" fontId="47" fillId="0" borderId="27" xfId="5" applyFont="1" applyFill="1" applyBorder="1" applyAlignment="1">
      <alignment horizontal="right"/>
    </xf>
    <xf numFmtId="0" fontId="47" fillId="0" borderId="5" xfId="5" applyFont="1" applyFill="1" applyBorder="1" applyAlignment="1">
      <alignment horizontal="right"/>
    </xf>
    <xf numFmtId="2" fontId="5" fillId="0" borderId="23" xfId="0" applyNumberFormat="1" applyFont="1" applyFill="1" applyBorder="1" applyAlignment="1">
      <alignment horizontal="center"/>
    </xf>
    <xf numFmtId="2" fontId="5" fillId="0" borderId="5" xfId="0" applyNumberFormat="1" applyFont="1" applyFill="1" applyBorder="1" applyAlignment="1">
      <alignment horizontal="center"/>
    </xf>
    <xf numFmtId="2" fontId="5" fillId="0" borderId="0" xfId="0" applyNumberFormat="1" applyFont="1" applyFill="1" applyAlignment="1">
      <alignment horizontal="center"/>
    </xf>
    <xf numFmtId="2" fontId="5" fillId="0" borderId="27" xfId="0" applyNumberFormat="1" applyFont="1" applyFill="1" applyBorder="1" applyAlignment="1">
      <alignment horizontal="center"/>
    </xf>
    <xf numFmtId="0" fontId="4" fillId="0" borderId="0" xfId="0" applyFont="1"/>
    <xf numFmtId="0" fontId="4" fillId="0" borderId="0" xfId="0" applyFont="1" applyBorder="1" applyAlignment="1">
      <alignment horizontal="center" vertical="center" wrapText="1"/>
    </xf>
    <xf numFmtId="0" fontId="4" fillId="0" borderId="0" xfId="0" applyFont="1" applyAlignment="1">
      <alignment horizontal="center" vertical="center" wrapText="1"/>
    </xf>
    <xf numFmtId="0" fontId="36" fillId="0" borderId="23" xfId="1" applyFont="1" applyFill="1" applyBorder="1" applyAlignment="1">
      <alignment horizontal="center" vertical="center"/>
    </xf>
    <xf numFmtId="0" fontId="36" fillId="0" borderId="23" xfId="1" applyFont="1" applyFill="1" applyBorder="1" applyAlignment="1">
      <alignment horizontal="center" vertical="center" wrapText="1"/>
    </xf>
    <xf numFmtId="164" fontId="36" fillId="0" borderId="0" xfId="1" applyNumberFormat="1" applyFont="1" applyFill="1" applyAlignment="1">
      <alignment horizontal="center" vertical="center" wrapText="1"/>
    </xf>
    <xf numFmtId="0" fontId="4" fillId="0" borderId="23" xfId="0" applyFont="1" applyBorder="1" applyAlignment="1">
      <alignment horizontal="center" vertical="center" wrapText="1"/>
    </xf>
    <xf numFmtId="0" fontId="18" fillId="0" borderId="0" xfId="0" applyFont="1" applyAlignment="1">
      <alignment vertical="center" wrapText="1"/>
    </xf>
    <xf numFmtId="0" fontId="18" fillId="0" borderId="0" xfId="1" applyFont="1" applyBorder="1" applyAlignment="1">
      <alignment horizontal="left" vertical="center"/>
    </xf>
    <xf numFmtId="0" fontId="18" fillId="0" borderId="0" xfId="1" applyFont="1" applyBorder="1" applyAlignment="1">
      <alignment horizontal="left" vertical="center" wrapText="1"/>
    </xf>
    <xf numFmtId="0" fontId="18" fillId="0" borderId="0" xfId="1" applyFont="1" applyBorder="1" applyAlignment="1">
      <alignment horizontal="left" vertical="center" wrapText="1" indent="1"/>
    </xf>
    <xf numFmtId="0" fontId="18" fillId="0" borderId="74" xfId="1" applyFont="1" applyBorder="1" applyAlignment="1">
      <alignment horizontal="left" vertical="center" wrapText="1"/>
    </xf>
    <xf numFmtId="0" fontId="18" fillId="0" borderId="74" xfId="1" applyFont="1" applyBorder="1" applyAlignment="1">
      <alignment horizontal="left" vertical="center" wrapText="1" indent="1"/>
    </xf>
    <xf numFmtId="0" fontId="18" fillId="0" borderId="84" xfId="1" applyFont="1" applyBorder="1" applyAlignment="1">
      <alignment horizontal="left" vertical="center" wrapText="1"/>
    </xf>
    <xf numFmtId="0" fontId="5" fillId="0" borderId="85" xfId="1" applyFont="1" applyFill="1" applyBorder="1" applyAlignment="1">
      <alignment vertical="center"/>
    </xf>
    <xf numFmtId="0" fontId="18" fillId="0" borderId="85" xfId="1" applyFont="1" applyFill="1" applyBorder="1" applyAlignment="1">
      <alignment horizontal="left" vertical="center" wrapText="1"/>
    </xf>
    <xf numFmtId="0" fontId="18" fillId="0" borderId="85" xfId="1" applyFont="1" applyFill="1" applyBorder="1" applyAlignment="1">
      <alignment horizontal="left" vertical="center"/>
    </xf>
    <xf numFmtId="0" fontId="18" fillId="0" borderId="75" xfId="1" applyFont="1" applyFill="1" applyBorder="1" applyAlignment="1">
      <alignment horizontal="left" vertical="center" wrapText="1" indent="1"/>
    </xf>
    <xf numFmtId="0" fontId="5" fillId="0" borderId="74" xfId="1" applyFont="1" applyFill="1" applyBorder="1" applyAlignment="1">
      <alignment vertical="center"/>
    </xf>
    <xf numFmtId="0" fontId="18" fillId="0" borderId="74" xfId="1" applyFont="1" applyFill="1" applyBorder="1" applyAlignment="1">
      <alignment horizontal="left" vertical="center" wrapText="1"/>
    </xf>
    <xf numFmtId="0" fontId="18" fillId="0" borderId="74" xfId="1" applyFont="1" applyFill="1" applyBorder="1" applyAlignment="1">
      <alignment horizontal="left" vertical="center"/>
    </xf>
    <xf numFmtId="0" fontId="18" fillId="0" borderId="74" xfId="1" applyFont="1" applyFill="1" applyBorder="1" applyAlignment="1">
      <alignment horizontal="left" vertical="center" wrapText="1" indent="1"/>
    </xf>
    <xf numFmtId="0" fontId="18" fillId="0" borderId="74" xfId="1" applyFont="1" applyBorder="1" applyAlignment="1">
      <alignment horizontal="left" vertical="center"/>
    </xf>
    <xf numFmtId="0" fontId="5" fillId="0" borderId="0" xfId="0" applyFont="1" applyBorder="1" applyAlignment="1">
      <alignment vertical="center" wrapText="1"/>
    </xf>
    <xf numFmtId="0" fontId="10" fillId="0" borderId="5" xfId="0" applyFont="1" applyBorder="1" applyAlignment="1">
      <alignment horizontal="center" vertical="center" wrapText="1"/>
    </xf>
    <xf numFmtId="0" fontId="10" fillId="0" borderId="54" xfId="0" applyFont="1" applyBorder="1" applyAlignment="1">
      <alignment horizontal="center" vertical="center" wrapText="1"/>
    </xf>
    <xf numFmtId="0" fontId="8" fillId="0" borderId="52" xfId="0" applyFont="1" applyBorder="1" applyAlignment="1">
      <alignment horizontal="center" vertical="center" wrapText="1"/>
    </xf>
    <xf numFmtId="0" fontId="8" fillId="0" borderId="54" xfId="0" applyFont="1" applyBorder="1" applyAlignment="1">
      <alignment horizontal="center" vertical="center" wrapText="1"/>
    </xf>
    <xf numFmtId="0" fontId="4" fillId="0" borderId="86" xfId="1" applyFont="1" applyBorder="1" applyAlignment="1">
      <alignment horizontal="left" vertical="center" wrapText="1"/>
    </xf>
    <xf numFmtId="0" fontId="4" fillId="0" borderId="85" xfId="1" applyFont="1" applyBorder="1" applyAlignment="1">
      <alignment horizontal="justify" vertical="center" wrapText="1"/>
    </xf>
    <xf numFmtId="0" fontId="4" fillId="0" borderId="87" xfId="1" applyFont="1" applyBorder="1" applyAlignment="1">
      <alignment horizontal="center" vertical="center" wrapText="1"/>
    </xf>
    <xf numFmtId="0" fontId="4" fillId="0" borderId="86" xfId="1" applyFont="1" applyBorder="1" applyAlignment="1">
      <alignment horizontal="center" vertical="center" wrapText="1"/>
    </xf>
    <xf numFmtId="164" fontId="36" fillId="0" borderId="0" xfId="1" applyNumberFormat="1" applyFont="1" applyFill="1" applyAlignment="1">
      <alignment horizontal="center" vertical="center" wrapText="1"/>
    </xf>
    <xf numFmtId="166" fontId="4" fillId="0" borderId="0" xfId="0" applyNumberFormat="1" applyFont="1" applyFill="1" applyBorder="1" applyAlignment="1">
      <alignment vertical="center"/>
    </xf>
    <xf numFmtId="166" fontId="4" fillId="0" borderId="23" xfId="0" applyNumberFormat="1" applyFont="1" applyFill="1" applyBorder="1" applyAlignment="1">
      <alignment vertical="center"/>
    </xf>
    <xf numFmtId="0" fontId="45" fillId="5" borderId="23" xfId="0" applyFont="1" applyFill="1" applyBorder="1" applyAlignment="1">
      <alignment horizontal="center" vertical="center" wrapText="1"/>
    </xf>
    <xf numFmtId="0" fontId="45" fillId="5" borderId="0" xfId="0" applyFont="1" applyFill="1" applyBorder="1" applyAlignment="1">
      <alignment horizontal="center" vertical="center" wrapText="1"/>
    </xf>
    <xf numFmtId="0" fontId="45" fillId="5" borderId="0" xfId="0" applyFont="1" applyFill="1" applyBorder="1" applyAlignment="1">
      <alignment horizontal="center" vertical="center"/>
    </xf>
    <xf numFmtId="0" fontId="45" fillId="5" borderId="36" xfId="0" applyFont="1" applyFill="1" applyBorder="1" applyAlignment="1">
      <alignment horizontal="center" vertical="center" wrapText="1"/>
    </xf>
    <xf numFmtId="0" fontId="45" fillId="0" borderId="36" xfId="0" applyFont="1" applyBorder="1" applyAlignment="1">
      <alignment horizontal="center" vertical="center" wrapText="1"/>
    </xf>
    <xf numFmtId="0" fontId="45" fillId="0" borderId="0" xfId="0" applyFont="1" applyBorder="1" applyAlignment="1">
      <alignment horizontal="center" vertical="center"/>
    </xf>
    <xf numFmtId="0" fontId="45" fillId="0" borderId="23" xfId="0" applyFont="1" applyBorder="1" applyAlignment="1">
      <alignment horizontal="center" vertical="center" wrapText="1"/>
    </xf>
    <xf numFmtId="2" fontId="36" fillId="0" borderId="90" xfId="1" applyNumberFormat="1" applyFont="1" applyBorder="1" applyAlignment="1">
      <alignment horizontal="center" vertical="center"/>
    </xf>
    <xf numFmtId="2" fontId="51" fillId="0" borderId="90" xfId="1" applyNumberFormat="1" applyFont="1" applyBorder="1" applyAlignment="1">
      <alignment horizontal="center" vertical="center"/>
    </xf>
    <xf numFmtId="0" fontId="18" fillId="0" borderId="3" xfId="1" applyFont="1" applyBorder="1" applyAlignment="1">
      <alignment horizontal="left" vertical="center" wrapText="1"/>
    </xf>
    <xf numFmtId="0" fontId="8" fillId="0" borderId="26" xfId="0" applyFont="1" applyBorder="1" applyAlignment="1">
      <alignment vertical="center" wrapText="1"/>
    </xf>
    <xf numFmtId="0" fontId="5" fillId="0" borderId="0" xfId="1" applyFont="1" applyBorder="1" applyAlignment="1">
      <alignment horizontal="left" vertical="center"/>
    </xf>
    <xf numFmtId="0" fontId="18" fillId="0" borderId="74" xfId="1" applyFont="1" applyFill="1" applyBorder="1" applyAlignment="1">
      <alignment horizontal="left" vertical="center" wrapText="1"/>
    </xf>
    <xf numFmtId="0" fontId="35" fillId="0" borderId="2" xfId="1" applyFont="1" applyBorder="1" applyAlignment="1">
      <alignment horizontal="center" vertical="center" wrapText="1"/>
    </xf>
    <xf numFmtId="0" fontId="13" fillId="0" borderId="20" xfId="0" applyFont="1" applyBorder="1" applyAlignment="1">
      <alignment horizontal="center" vertical="center" wrapText="1"/>
    </xf>
    <xf numFmtId="0" fontId="23" fillId="0" borderId="0" xfId="0" applyFont="1" applyAlignment="1">
      <alignment horizontal="left" vertical="center"/>
    </xf>
    <xf numFmtId="0" fontId="23" fillId="0" borderId="23" xfId="0" applyFont="1" applyBorder="1" applyAlignment="1">
      <alignment horizontal="left" vertical="center"/>
    </xf>
    <xf numFmtId="0" fontId="35" fillId="0" borderId="20" xfId="1" applyFont="1" applyBorder="1" applyAlignment="1">
      <alignment horizontal="center" vertical="center" wrapText="1"/>
    </xf>
    <xf numFmtId="0" fontId="4" fillId="0" borderId="0" xfId="0" applyFont="1"/>
    <xf numFmtId="0" fontId="4" fillId="0" borderId="0" xfId="1" applyFont="1" applyAlignment="1">
      <alignment horizontal="left" vertical="center" wrapText="1"/>
    </xf>
    <xf numFmtId="0" fontId="4" fillId="0" borderId="2" xfId="1" applyFont="1" applyBorder="1" applyAlignment="1">
      <alignment horizontal="left" vertical="center" wrapText="1"/>
    </xf>
    <xf numFmtId="0" fontId="5" fillId="0" borderId="23" xfId="0" applyFont="1" applyBorder="1" applyAlignment="1">
      <alignment horizontal="left" vertical="center"/>
    </xf>
    <xf numFmtId="164" fontId="14" fillId="0" borderId="0" xfId="1" applyNumberFormat="1" applyFont="1" applyAlignment="1">
      <alignment horizontal="center" vertical="center" wrapText="1"/>
    </xf>
    <xf numFmtId="164" fontId="14" fillId="0" borderId="27" xfId="1" applyNumberFormat="1" applyFont="1" applyBorder="1" applyAlignment="1">
      <alignment horizontal="center" vertical="center" wrapText="1"/>
    </xf>
    <xf numFmtId="164" fontId="4" fillId="0" borderId="2" xfId="1" applyNumberFormat="1" applyFont="1" applyBorder="1" applyAlignment="1">
      <alignment horizontal="center" vertical="center" wrapText="1"/>
    </xf>
    <xf numFmtId="164" fontId="4" fillId="0" borderId="29" xfId="1" applyNumberFormat="1" applyFont="1" applyBorder="1" applyAlignment="1">
      <alignment horizontal="center" vertical="center" wrapText="1"/>
    </xf>
    <xf numFmtId="0" fontId="5" fillId="0" borderId="0" xfId="1" applyFont="1" applyAlignment="1">
      <alignment horizontal="left"/>
    </xf>
    <xf numFmtId="0" fontId="18" fillId="0" borderId="23" xfId="1" applyFont="1" applyBorder="1" applyAlignment="1">
      <alignment horizontal="left" vertical="center"/>
    </xf>
    <xf numFmtId="0" fontId="18" fillId="0" borderId="23" xfId="1" applyFont="1" applyBorder="1" applyAlignment="1">
      <alignment horizontal="left" vertical="center" wrapText="1"/>
    </xf>
    <xf numFmtId="0" fontId="18" fillId="0" borderId="0" xfId="1" applyFont="1" applyAlignment="1">
      <alignment horizontal="right" vertical="center" wrapText="1" indent="1"/>
    </xf>
    <xf numFmtId="0" fontId="18" fillId="0" borderId="0" xfId="1" applyFont="1" applyBorder="1" applyAlignment="1">
      <alignment horizontal="right" vertical="center" wrapText="1" indent="1"/>
    </xf>
    <xf numFmtId="0" fontId="18" fillId="0" borderId="23" xfId="1" applyFont="1" applyBorder="1" applyAlignment="1">
      <alignment horizontal="right" vertical="center" wrapText="1" indent="1"/>
    </xf>
    <xf numFmtId="0" fontId="18" fillId="0" borderId="74" xfId="1" applyFont="1" applyBorder="1" applyAlignment="1">
      <alignment horizontal="right" vertical="center" wrapText="1" indent="1"/>
    </xf>
    <xf numFmtId="0" fontId="20" fillId="0" borderId="3" xfId="1" applyFont="1" applyBorder="1" applyAlignment="1">
      <alignment horizontal="right" vertical="center" wrapText="1"/>
    </xf>
    <xf numFmtId="0" fontId="21" fillId="0" borderId="0" xfId="1" applyFont="1" applyBorder="1" applyAlignment="1">
      <alignment horizontal="left" vertical="center"/>
    </xf>
    <xf numFmtId="0" fontId="20" fillId="0" borderId="20" xfId="0" applyFont="1" applyBorder="1" applyAlignment="1">
      <alignment vertical="center" wrapText="1"/>
    </xf>
    <xf numFmtId="0" fontId="20" fillId="0" borderId="20" xfId="0" applyFont="1" applyBorder="1" applyAlignment="1">
      <alignment horizontal="center" vertical="center" wrapText="1"/>
    </xf>
    <xf numFmtId="0" fontId="20" fillId="0" borderId="20" xfId="0" applyFont="1" applyBorder="1" applyAlignment="1">
      <alignment horizontal="right" vertical="center" wrapText="1"/>
    </xf>
    <xf numFmtId="0" fontId="18" fillId="0" borderId="20" xfId="0" applyFont="1" applyBorder="1" applyAlignment="1">
      <alignment vertical="center" wrapText="1"/>
    </xf>
    <xf numFmtId="0" fontId="107" fillId="0" borderId="20" xfId="0" applyFont="1" applyBorder="1" applyAlignment="1">
      <alignment horizontal="center" vertical="center" wrapText="1"/>
    </xf>
    <xf numFmtId="0" fontId="20" fillId="0" borderId="20" xfId="0" applyFont="1" applyFill="1" applyBorder="1" applyAlignment="1">
      <alignment horizontal="center" vertical="center" wrapText="1"/>
    </xf>
    <xf numFmtId="0" fontId="108" fillId="0" borderId="20" xfId="0" applyFont="1" applyFill="1" applyBorder="1" applyAlignment="1">
      <alignment horizontal="right" vertical="center" wrapText="1"/>
    </xf>
    <xf numFmtId="0" fontId="20" fillId="7" borderId="20" xfId="0" applyFont="1" applyFill="1" applyBorder="1" applyAlignment="1">
      <alignment horizontal="center" vertical="center" wrapText="1"/>
    </xf>
    <xf numFmtId="0" fontId="108" fillId="7" borderId="20" xfId="0" applyFont="1" applyFill="1" applyBorder="1" applyAlignment="1">
      <alignment horizontal="right" vertical="center" wrapText="1"/>
    </xf>
    <xf numFmtId="0" fontId="18" fillId="0" borderId="20" xfId="0" applyFont="1" applyBorder="1" applyAlignment="1">
      <alignment horizontal="center" vertical="center" wrapText="1"/>
    </xf>
    <xf numFmtId="0" fontId="18" fillId="0" borderId="20" xfId="0" applyFont="1" applyBorder="1" applyAlignment="1">
      <alignment horizontal="right" vertical="center" wrapText="1"/>
    </xf>
    <xf numFmtId="0" fontId="113" fillId="0" borderId="0" xfId="0" applyFont="1"/>
    <xf numFmtId="0" fontId="5" fillId="0" borderId="23" xfId="0" applyFont="1" applyBorder="1" applyAlignment="1">
      <alignment vertical="center" wrapText="1"/>
    </xf>
    <xf numFmtId="0" fontId="3" fillId="0" borderId="2" xfId="0" applyFont="1" applyBorder="1" applyAlignment="1">
      <alignment horizontal="left" vertical="center" wrapText="1"/>
    </xf>
    <xf numFmtId="0" fontId="5" fillId="0" borderId="20" xfId="0" applyFont="1" applyBorder="1" applyAlignment="1">
      <alignment horizontal="justify" vertical="center"/>
    </xf>
    <xf numFmtId="0" fontId="5" fillId="0" borderId="1" xfId="0" applyFont="1" applyBorder="1" applyAlignment="1">
      <alignment horizontal="justify" vertical="center"/>
    </xf>
    <xf numFmtId="0" fontId="3" fillId="0" borderId="1" xfId="0" applyFont="1" applyBorder="1" applyAlignment="1">
      <alignment horizontal="center" vertical="center"/>
    </xf>
    <xf numFmtId="0" fontId="5" fillId="0" borderId="20" xfId="0" applyFont="1" applyBorder="1" applyAlignment="1">
      <alignment horizontal="left" vertical="center"/>
    </xf>
    <xf numFmtId="0" fontId="5" fillId="0" borderId="20" xfId="0" applyFont="1" applyBorder="1" applyAlignment="1">
      <alignment horizontal="left" vertical="center" wrapText="1"/>
    </xf>
    <xf numFmtId="0" fontId="5" fillId="0" borderId="1" xfId="0" applyFont="1" applyBorder="1" applyAlignment="1">
      <alignment horizontal="left" vertical="center" wrapText="1"/>
    </xf>
    <xf numFmtId="0" fontId="3" fillId="0" borderId="41" xfId="0" applyFont="1" applyBorder="1" applyAlignment="1">
      <alignment horizontal="justify" vertical="center" wrapText="1"/>
    </xf>
    <xf numFmtId="0" fontId="3" fillId="0" borderId="41" xfId="0" applyFont="1" applyBorder="1" applyAlignment="1">
      <alignment horizontal="center" vertical="center"/>
    </xf>
    <xf numFmtId="0" fontId="5" fillId="0" borderId="23" xfId="0" applyFont="1" applyBorder="1" applyAlignment="1">
      <alignment horizontal="justify" vertical="center"/>
    </xf>
    <xf numFmtId="0" fontId="3" fillId="0" borderId="2" xfId="0" applyFont="1" applyBorder="1" applyAlignment="1">
      <alignment horizontal="center" vertical="center"/>
    </xf>
    <xf numFmtId="0" fontId="3" fillId="0" borderId="3" xfId="0" applyFont="1" applyBorder="1" applyAlignment="1">
      <alignment horizontal="center" vertical="center"/>
    </xf>
    <xf numFmtId="0" fontId="60" fillId="0" borderId="20" xfId="1" applyFont="1" applyBorder="1" applyAlignment="1">
      <alignment horizontal="left" vertical="center" wrapText="1"/>
    </xf>
    <xf numFmtId="0" fontId="14" fillId="0" borderId="0" xfId="1" applyFont="1"/>
    <xf numFmtId="0" fontId="4" fillId="0" borderId="23" xfId="1" applyFont="1" applyBorder="1" applyAlignment="1">
      <alignment horizontal="center" vertical="center"/>
    </xf>
    <xf numFmtId="0" fontId="114" fillId="0" borderId="0" xfId="1" applyFont="1"/>
    <xf numFmtId="0" fontId="55" fillId="0" borderId="0" xfId="1" applyFont="1" applyAlignment="1">
      <alignment horizontal="center" vertical="center"/>
    </xf>
    <xf numFmtId="0" fontId="4" fillId="0" borderId="27" xfId="1" applyFont="1" applyBorder="1" applyAlignment="1">
      <alignment horizontal="center" vertical="center"/>
    </xf>
    <xf numFmtId="0" fontId="55" fillId="0" borderId="0" xfId="1" applyFont="1" applyBorder="1" applyAlignment="1">
      <alignment horizontal="center" vertical="center"/>
    </xf>
    <xf numFmtId="0" fontId="4" fillId="0" borderId="5" xfId="1" applyFont="1" applyBorder="1" applyAlignment="1">
      <alignment horizontal="center" vertical="center"/>
    </xf>
    <xf numFmtId="0" fontId="37" fillId="0" borderId="26" xfId="1" applyFont="1" applyBorder="1" applyAlignment="1">
      <alignment horizontal="center" vertical="center"/>
    </xf>
    <xf numFmtId="0" fontId="36" fillId="0" borderId="0" xfId="1" applyFont="1" applyFill="1" applyAlignment="1">
      <alignment vertical="center" wrapText="1"/>
    </xf>
    <xf numFmtId="0" fontId="55" fillId="0" borderId="0" xfId="1" applyFont="1" applyFill="1" applyAlignment="1">
      <alignment vertical="center"/>
    </xf>
    <xf numFmtId="0" fontId="55" fillId="0" borderId="0" xfId="1" applyFont="1" applyFill="1" applyBorder="1" applyAlignment="1">
      <alignment vertical="center"/>
    </xf>
    <xf numFmtId="0" fontId="4" fillId="0" borderId="0" xfId="1" applyFont="1" applyFill="1" applyBorder="1" applyAlignment="1">
      <alignment vertical="center"/>
    </xf>
    <xf numFmtId="0" fontId="4" fillId="0" borderId="23" xfId="1" applyFont="1" applyFill="1" applyBorder="1" applyAlignment="1">
      <alignment vertical="center"/>
    </xf>
    <xf numFmtId="0" fontId="55" fillId="0" borderId="23" xfId="1" applyFont="1" applyBorder="1" applyAlignment="1">
      <alignment horizontal="center" vertical="center"/>
    </xf>
    <xf numFmtId="0" fontId="5" fillId="0" borderId="2" xfId="1" applyFont="1" applyBorder="1" applyAlignment="1">
      <alignment horizontal="center" vertical="center"/>
    </xf>
    <xf numFmtId="0" fontId="115" fillId="0" borderId="20" xfId="0" applyFont="1" applyBorder="1" applyAlignment="1">
      <alignment vertical="top"/>
    </xf>
    <xf numFmtId="0" fontId="36" fillId="0" borderId="23" xfId="1" applyFont="1" applyBorder="1" applyAlignment="1">
      <alignment horizontal="center" vertical="center"/>
    </xf>
    <xf numFmtId="0" fontId="116" fillId="0" borderId="0" xfId="1" applyFont="1" applyAlignment="1">
      <alignment horizontal="center" vertical="center"/>
    </xf>
    <xf numFmtId="0" fontId="116" fillId="0" borderId="23" xfId="1" applyFont="1" applyBorder="1" applyAlignment="1">
      <alignment horizontal="center" vertical="center"/>
    </xf>
    <xf numFmtId="0" fontId="55" fillId="0" borderId="23" xfId="1" applyFont="1" applyFill="1" applyBorder="1" applyAlignment="1">
      <alignment vertical="center"/>
    </xf>
    <xf numFmtId="0" fontId="97" fillId="0" borderId="0" xfId="1" applyFont="1" applyBorder="1" applyAlignment="1">
      <alignment horizontal="center" vertical="center"/>
    </xf>
    <xf numFmtId="0" fontId="36" fillId="0" borderId="24" xfId="1" applyFont="1" applyBorder="1" applyAlignment="1">
      <alignment horizontal="center"/>
    </xf>
    <xf numFmtId="0" fontId="37" fillId="0" borderId="0" xfId="1" applyFont="1" applyAlignment="1">
      <alignment horizontal="center"/>
    </xf>
    <xf numFmtId="0" fontId="36" fillId="0" borderId="27" xfId="1" applyFont="1" applyBorder="1" applyAlignment="1">
      <alignment horizontal="center"/>
    </xf>
    <xf numFmtId="0" fontId="36" fillId="0" borderId="5" xfId="1" applyFont="1" applyBorder="1" applyAlignment="1">
      <alignment horizontal="center"/>
    </xf>
    <xf numFmtId="0" fontId="37" fillId="0" borderId="23" xfId="1" applyFont="1" applyBorder="1" applyAlignment="1">
      <alignment horizontal="center"/>
    </xf>
    <xf numFmtId="0" fontId="36" fillId="0" borderId="23" xfId="1" applyFont="1" applyFill="1" applyBorder="1" applyAlignment="1">
      <alignment vertical="center"/>
    </xf>
    <xf numFmtId="0" fontId="35" fillId="0" borderId="30" xfId="1" applyFont="1" applyBorder="1" applyAlignment="1">
      <alignment horizontal="center" vertical="center" wrapText="1"/>
    </xf>
    <xf numFmtId="0" fontId="12" fillId="0" borderId="20" xfId="0" applyFont="1" applyBorder="1" applyAlignment="1">
      <alignment vertical="center"/>
    </xf>
    <xf numFmtId="0" fontId="5" fillId="0" borderId="69" xfId="1" applyFont="1" applyBorder="1" applyAlignment="1">
      <alignment horizontal="left" vertical="center" wrapText="1"/>
    </xf>
    <xf numFmtId="0" fontId="5" fillId="0" borderId="70" xfId="1" applyFont="1" applyBorder="1" applyAlignment="1">
      <alignment horizontal="left" vertical="center" wrapText="1"/>
    </xf>
    <xf numFmtId="0" fontId="5" fillId="0" borderId="27" xfId="1" applyFont="1" applyBorder="1" applyAlignment="1">
      <alignment horizontal="left" vertical="center" wrapText="1"/>
    </xf>
    <xf numFmtId="0" fontId="14" fillId="0" borderId="0" xfId="1" applyFont="1" applyAlignment="1">
      <alignment wrapText="1"/>
    </xf>
    <xf numFmtId="0" fontId="35" fillId="3" borderId="1" xfId="1" applyFont="1" applyFill="1" applyBorder="1" applyAlignment="1">
      <alignment vertical="center" wrapText="1"/>
    </xf>
    <xf numFmtId="0" fontId="36" fillId="0" borderId="53" xfId="1" applyFont="1" applyBorder="1" applyAlignment="1">
      <alignment horizontal="center" vertical="center" wrapText="1"/>
    </xf>
    <xf numFmtId="0" fontId="36" fillId="0" borderId="2" xfId="1" applyFont="1" applyBorder="1" applyAlignment="1">
      <alignment horizontal="justify" vertical="center" wrapText="1"/>
    </xf>
    <xf numFmtId="0" fontId="35" fillId="3" borderId="2" xfId="1" applyFont="1" applyFill="1" applyBorder="1" applyAlignment="1">
      <alignment horizontal="left" vertical="center" wrapText="1"/>
    </xf>
    <xf numFmtId="0" fontId="35" fillId="0" borderId="41" xfId="1" applyFont="1" applyBorder="1" applyAlignment="1">
      <alignment vertical="center" wrapText="1"/>
    </xf>
    <xf numFmtId="0" fontId="36" fillId="0" borderId="39" xfId="1" applyFont="1" applyBorder="1" applyAlignment="1">
      <alignment horizontal="left" vertical="center"/>
    </xf>
    <xf numFmtId="0" fontId="36" fillId="0" borderId="21" xfId="1" applyFont="1" applyBorder="1" applyAlignment="1">
      <alignment horizontal="left" vertical="center" wrapText="1"/>
    </xf>
    <xf numFmtId="0" fontId="36" fillId="0" borderId="21" xfId="1" applyFont="1" applyBorder="1" applyAlignment="1">
      <alignment horizontal="left" vertical="center"/>
    </xf>
    <xf numFmtId="0" fontId="36" fillId="0" borderId="42" xfId="1" applyFont="1" applyBorder="1" applyAlignment="1">
      <alignment horizontal="left" vertical="center"/>
    </xf>
    <xf numFmtId="0" fontId="36" fillId="0" borderId="62" xfId="1" applyFont="1" applyBorder="1" applyAlignment="1">
      <alignment horizontal="center" vertical="center" wrapText="1"/>
    </xf>
    <xf numFmtId="0" fontId="36" fillId="0" borderId="42" xfId="1" applyFont="1" applyBorder="1" applyAlignment="1">
      <alignment horizontal="left" vertical="center" wrapText="1"/>
    </xf>
    <xf numFmtId="0" fontId="36" fillId="0" borderId="21" xfId="1" applyFont="1" applyBorder="1" applyAlignment="1">
      <alignment vertical="center" wrapText="1"/>
    </xf>
    <xf numFmtId="0" fontId="36" fillId="0" borderId="42" xfId="1" applyFont="1" applyBorder="1" applyAlignment="1">
      <alignment vertical="center" wrapText="1"/>
    </xf>
    <xf numFmtId="0" fontId="36" fillId="0" borderId="61" xfId="1" applyFont="1" applyBorder="1" applyAlignment="1">
      <alignment horizontal="center" vertical="center" wrapText="1"/>
    </xf>
    <xf numFmtId="0" fontId="4" fillId="0" borderId="0" xfId="1" applyFont="1" applyAlignment="1">
      <alignment horizontal="left" vertical="top"/>
    </xf>
    <xf numFmtId="0" fontId="36" fillId="0" borderId="59" xfId="1" applyFont="1" applyBorder="1" applyAlignment="1">
      <alignment horizontal="left" vertical="center"/>
    </xf>
    <xf numFmtId="0" fontId="36" fillId="0" borderId="60" xfId="1" applyFont="1" applyBorder="1" applyAlignment="1">
      <alignment horizontal="center" vertical="center" wrapText="1"/>
    </xf>
    <xf numFmtId="0" fontId="36" fillId="0" borderId="63" xfId="1" applyFont="1" applyBorder="1" applyAlignment="1">
      <alignment vertical="center" wrapText="1"/>
    </xf>
    <xf numFmtId="0" fontId="4" fillId="0" borderId="0" xfId="1" applyFont="1" applyAlignment="1">
      <alignment wrapText="1"/>
    </xf>
    <xf numFmtId="0" fontId="14" fillId="0" borderId="1" xfId="0" applyFont="1" applyBorder="1" applyAlignment="1">
      <alignment vertical="center"/>
    </xf>
    <xf numFmtId="0" fontId="14" fillId="0" borderId="1" xfId="0" applyFont="1" applyBorder="1" applyAlignment="1">
      <alignment horizontal="center" vertical="center"/>
    </xf>
    <xf numFmtId="0" fontId="3" fillId="0" borderId="1" xfId="0" applyFont="1" applyBorder="1" applyAlignment="1">
      <alignment vertical="center"/>
    </xf>
    <xf numFmtId="0" fontId="5" fillId="0" borderId="0" xfId="0" applyFont="1" applyAlignment="1">
      <alignment vertical="center"/>
    </xf>
    <xf numFmtId="0" fontId="5" fillId="0" borderId="0" xfId="0" applyFont="1" applyAlignment="1">
      <alignment horizontal="center" vertical="center"/>
    </xf>
    <xf numFmtId="0" fontId="5" fillId="0" borderId="0" xfId="0" applyFont="1" applyAlignment="1">
      <alignment vertical="center" wrapText="1"/>
    </xf>
    <xf numFmtId="0" fontId="5" fillId="0" borderId="2" xfId="0" applyFont="1" applyBorder="1" applyAlignment="1">
      <alignment horizontal="center" vertical="center"/>
    </xf>
    <xf numFmtId="0" fontId="35" fillId="0" borderId="36" xfId="1" applyFont="1" applyBorder="1" applyAlignment="1">
      <alignment horizontal="center" vertical="center" wrapText="1"/>
    </xf>
    <xf numFmtId="0" fontId="4" fillId="0" borderId="0" xfId="0" applyFont="1" applyAlignment="1">
      <alignment horizontal="left" vertical="center"/>
    </xf>
    <xf numFmtId="0" fontId="36" fillId="0" borderId="23" xfId="1" applyFont="1" applyFill="1" applyBorder="1" applyAlignment="1">
      <alignment horizontal="center" vertical="center" wrapText="1"/>
    </xf>
    <xf numFmtId="0" fontId="35" fillId="0" borderId="0" xfId="1" applyFont="1" applyFill="1" applyBorder="1" applyAlignment="1">
      <alignment horizontal="center" vertical="center"/>
    </xf>
    <xf numFmtId="0" fontId="114" fillId="0" borderId="0" xfId="0" applyFont="1" applyAlignment="1">
      <alignment horizontal="left" vertical="center"/>
    </xf>
    <xf numFmtId="0" fontId="118" fillId="0" borderId="7" xfId="0" applyFont="1" applyFill="1" applyBorder="1" applyAlignment="1">
      <alignment horizontal="center" vertical="center"/>
    </xf>
    <xf numFmtId="0" fontId="26" fillId="0" borderId="54" xfId="0" applyFont="1" applyFill="1" applyBorder="1" applyAlignment="1">
      <alignment horizontal="center" vertical="center"/>
    </xf>
    <xf numFmtId="0" fontId="26" fillId="0" borderId="54" xfId="0" applyFont="1" applyFill="1" applyBorder="1" applyAlignment="1">
      <alignment horizontal="center" vertical="center" wrapText="1"/>
    </xf>
    <xf numFmtId="0" fontId="26" fillId="0" borderId="43" xfId="0" applyFont="1" applyFill="1" applyBorder="1" applyAlignment="1">
      <alignment horizontal="center" vertical="center"/>
    </xf>
    <xf numFmtId="0" fontId="12" fillId="0" borderId="5" xfId="0" applyFont="1" applyBorder="1" applyAlignment="1">
      <alignment vertical="center"/>
    </xf>
    <xf numFmtId="0" fontId="12" fillId="0" borderId="5" xfId="0" applyFont="1" applyBorder="1" applyAlignment="1">
      <alignment horizontal="center" vertical="center"/>
    </xf>
    <xf numFmtId="0" fontId="119" fillId="0" borderId="54" xfId="0" applyFont="1" applyFill="1" applyBorder="1" applyAlignment="1">
      <alignment horizontal="center" vertical="center"/>
    </xf>
    <xf numFmtId="0" fontId="12" fillId="0" borderId="27" xfId="0" applyFont="1" applyBorder="1" applyAlignment="1">
      <alignment horizontal="center" vertical="center" wrapText="1"/>
    </xf>
    <xf numFmtId="0" fontId="119" fillId="0" borderId="56" xfId="0" applyFont="1" applyFill="1" applyBorder="1" applyAlignment="1">
      <alignment horizontal="center" vertical="center"/>
    </xf>
    <xf numFmtId="0" fontId="121" fillId="0" borderId="76" xfId="0" applyFont="1" applyBorder="1" applyAlignment="1">
      <alignment horizontal="center" vertical="center"/>
    </xf>
    <xf numFmtId="0" fontId="122" fillId="0" borderId="27" xfId="0" applyFont="1" applyBorder="1" applyAlignment="1">
      <alignment horizontal="center" vertical="center"/>
    </xf>
    <xf numFmtId="0" fontId="119" fillId="0" borderId="21" xfId="0" applyFont="1" applyFill="1" applyBorder="1" applyAlignment="1">
      <alignment horizontal="center" vertical="center"/>
    </xf>
    <xf numFmtId="0" fontId="26" fillId="0" borderId="0" xfId="0" applyFont="1" applyFill="1" applyBorder="1" applyAlignment="1">
      <alignment horizontal="center" vertical="center"/>
    </xf>
    <xf numFmtId="0" fontId="12" fillId="0" borderId="5" xfId="0" applyFont="1" applyBorder="1" applyAlignment="1">
      <alignment horizontal="center" vertical="center" wrapText="1"/>
    </xf>
    <xf numFmtId="0" fontId="119" fillId="0" borderId="83" xfId="0" applyFont="1" applyFill="1" applyBorder="1" applyAlignment="1">
      <alignment horizontal="center" vertical="center"/>
    </xf>
    <xf numFmtId="0" fontId="121" fillId="0" borderId="77" xfId="0" applyFont="1" applyBorder="1" applyAlignment="1">
      <alignment horizontal="center" vertical="center"/>
    </xf>
    <xf numFmtId="0" fontId="121" fillId="0" borderId="78" xfId="0" applyFont="1" applyBorder="1" applyAlignment="1">
      <alignment horizontal="center" vertical="center"/>
    </xf>
    <xf numFmtId="0" fontId="119" fillId="0" borderId="23" xfId="0" applyFont="1" applyFill="1" applyBorder="1" applyAlignment="1">
      <alignment horizontal="center" vertical="center"/>
    </xf>
    <xf numFmtId="0" fontId="26" fillId="0" borderId="59" xfId="0" applyFont="1" applyFill="1" applyBorder="1" applyAlignment="1">
      <alignment horizontal="center" vertical="center"/>
    </xf>
    <xf numFmtId="0" fontId="26" fillId="0" borderId="21" xfId="0" applyFont="1" applyFill="1" applyBorder="1" applyAlignment="1">
      <alignment horizontal="center" vertical="center"/>
    </xf>
    <xf numFmtId="0" fontId="119" fillId="0" borderId="0" xfId="0" applyFont="1" applyFill="1" applyBorder="1" applyAlignment="1">
      <alignment horizontal="center" vertical="center"/>
    </xf>
    <xf numFmtId="0" fontId="26" fillId="0" borderId="23" xfId="0" applyFont="1" applyFill="1" applyBorder="1" applyAlignment="1">
      <alignment horizontal="center" vertical="center"/>
    </xf>
    <xf numFmtId="0" fontId="119" fillId="0" borderId="59" xfId="0" applyFont="1" applyFill="1" applyBorder="1" applyAlignment="1">
      <alignment horizontal="center" vertical="center"/>
    </xf>
    <xf numFmtId="0" fontId="14" fillId="0" borderId="17" xfId="0" applyFont="1" applyBorder="1" applyAlignment="1">
      <alignment horizontal="justify" vertical="center"/>
    </xf>
    <xf numFmtId="0" fontId="123" fillId="0" borderId="14" xfId="0" applyFont="1" applyBorder="1" applyAlignment="1">
      <alignment horizontal="justify" vertical="center"/>
    </xf>
    <xf numFmtId="0" fontId="55" fillId="0" borderId="17" xfId="0" applyFont="1" applyBorder="1" applyAlignment="1">
      <alignment horizontal="justify" vertical="center" wrapText="1"/>
    </xf>
    <xf numFmtId="0" fontId="100" fillId="0" borderId="17" xfId="0" applyFont="1" applyBorder="1" applyAlignment="1">
      <alignment horizontal="justify" vertical="center" wrapText="1"/>
    </xf>
    <xf numFmtId="0" fontId="100" fillId="0" borderId="14" xfId="0" applyFont="1" applyBorder="1" applyAlignment="1">
      <alignment horizontal="justify" vertical="center" wrapText="1"/>
    </xf>
    <xf numFmtId="0" fontId="55" fillId="0" borderId="17" xfId="0" applyFont="1" applyBorder="1" applyAlignment="1">
      <alignment horizontal="justify" vertical="center"/>
    </xf>
    <xf numFmtId="0" fontId="100" fillId="0" borderId="14" xfId="0" applyFont="1" applyBorder="1" applyAlignment="1">
      <alignment horizontal="justify" vertical="center"/>
    </xf>
    <xf numFmtId="0" fontId="55" fillId="0" borderId="30" xfId="0" applyFont="1" applyBorder="1" applyAlignment="1">
      <alignment horizontal="center" vertical="center" wrapText="1"/>
    </xf>
    <xf numFmtId="0" fontId="55" fillId="0" borderId="2" xfId="0" applyFont="1" applyBorder="1" applyAlignment="1">
      <alignment vertical="center" wrapText="1"/>
    </xf>
    <xf numFmtId="0" fontId="30" fillId="0" borderId="53" xfId="0" applyFont="1" applyBorder="1" applyAlignment="1">
      <alignment vertical="center" wrapText="1"/>
    </xf>
    <xf numFmtId="0" fontId="14" fillId="0" borderId="0" xfId="0" applyFont="1" applyBorder="1" applyAlignment="1">
      <alignment horizontal="justify" vertical="center" wrapText="1"/>
    </xf>
    <xf numFmtId="0" fontId="14" fillId="0" borderId="91" xfId="0" applyFont="1" applyBorder="1" applyAlignment="1">
      <alignment vertical="center" wrapText="1"/>
    </xf>
    <xf numFmtId="0" fontId="14" fillId="0" borderId="25" xfId="0" applyFont="1" applyBorder="1" applyAlignment="1">
      <alignment horizontal="center" vertical="center" wrapText="1"/>
    </xf>
    <xf numFmtId="0" fontId="30" fillId="0" borderId="54" xfId="0" applyFont="1" applyBorder="1" applyAlignment="1">
      <alignment vertical="center" wrapText="1"/>
    </xf>
    <xf numFmtId="0" fontId="124" fillId="0" borderId="54" xfId="0" applyFont="1" applyBorder="1" applyAlignment="1">
      <alignment vertical="center" wrapText="1"/>
    </xf>
    <xf numFmtId="0" fontId="55" fillId="0" borderId="43" xfId="0" applyFont="1" applyBorder="1" applyAlignment="1">
      <alignment horizontal="center" vertical="center" wrapText="1"/>
    </xf>
    <xf numFmtId="0" fontId="55" fillId="0" borderId="7" xfId="0" applyFont="1" applyBorder="1" applyAlignment="1">
      <alignment horizontal="justify" vertical="center" wrapText="1"/>
    </xf>
    <xf numFmtId="0" fontId="55" fillId="0" borderId="7" xfId="0" applyFont="1" applyBorder="1" applyAlignment="1">
      <alignment vertical="center" wrapText="1"/>
    </xf>
    <xf numFmtId="0" fontId="100" fillId="0" borderId="7" xfId="0" applyFont="1" applyBorder="1" applyAlignment="1">
      <alignment vertical="center" wrapText="1"/>
    </xf>
    <xf numFmtId="0" fontId="0" fillId="8" borderId="0" xfId="0" applyFill="1"/>
    <xf numFmtId="0" fontId="9" fillId="0" borderId="3" xfId="1" applyFont="1" applyBorder="1" applyAlignment="1">
      <alignment horizontal="center" vertical="center"/>
    </xf>
    <xf numFmtId="0" fontId="3" fillId="2" borderId="0" xfId="1" applyFont="1" applyFill="1" applyAlignment="1">
      <alignment horizontal="left" vertical="center"/>
    </xf>
    <xf numFmtId="0" fontId="3" fillId="0" borderId="0" xfId="1" applyFont="1" applyAlignment="1">
      <alignment horizontal="left" vertical="center"/>
    </xf>
    <xf numFmtId="0" fontId="16" fillId="0" borderId="13" xfId="1" applyFont="1" applyBorder="1" applyAlignment="1">
      <alignment horizontal="left" vertical="center"/>
    </xf>
    <xf numFmtId="0" fontId="16" fillId="0" borderId="0" xfId="1" applyFont="1" applyAlignment="1">
      <alignment horizontal="left" vertical="center"/>
    </xf>
    <xf numFmtId="0" fontId="16" fillId="0" borderId="2" xfId="1" applyFont="1" applyBorder="1" applyAlignment="1">
      <alignment horizontal="left" vertical="center"/>
    </xf>
    <xf numFmtId="0" fontId="14" fillId="0" borderId="2" xfId="1" applyFont="1" applyBorder="1" applyAlignment="1">
      <alignment horizontal="justify" vertical="center" wrapText="1"/>
    </xf>
    <xf numFmtId="0" fontId="4" fillId="0" borderId="10" xfId="1" applyFont="1" applyBorder="1" applyAlignment="1">
      <alignment horizontal="center" vertical="center"/>
    </xf>
    <xf numFmtId="0" fontId="4" fillId="0" borderId="14" xfId="1" applyFont="1" applyBorder="1" applyAlignment="1">
      <alignment horizontal="center" vertical="center"/>
    </xf>
    <xf numFmtId="0" fontId="15" fillId="0" borderId="11" xfId="1" applyFont="1" applyBorder="1" applyAlignment="1">
      <alignment vertical="center" wrapText="1"/>
    </xf>
    <xf numFmtId="0" fontId="15" fillId="0" borderId="15" xfId="1" applyFont="1" applyBorder="1" applyAlignment="1">
      <alignment vertical="center" wrapText="1"/>
    </xf>
    <xf numFmtId="0" fontId="4" fillId="0" borderId="0" xfId="1" applyFont="1" applyBorder="1" applyAlignment="1">
      <alignment horizontal="center" vertical="center" wrapText="1"/>
    </xf>
    <xf numFmtId="0" fontId="4" fillId="0" borderId="0" xfId="1" applyFont="1" applyAlignment="1">
      <alignment horizontal="center" vertical="center" wrapText="1"/>
    </xf>
    <xf numFmtId="0" fontId="4" fillId="0" borderId="2" xfId="1" applyFont="1" applyBorder="1" applyAlignment="1">
      <alignment horizontal="center" vertical="center" wrapText="1"/>
    </xf>
    <xf numFmtId="0" fontId="4" fillId="0" borderId="19" xfId="1" applyFont="1" applyBorder="1" applyAlignment="1">
      <alignment horizontal="center" vertical="center" wrapText="1"/>
    </xf>
    <xf numFmtId="0" fontId="4" fillId="0" borderId="16" xfId="1" applyFont="1" applyBorder="1" applyAlignment="1">
      <alignment horizontal="center" vertical="center" wrapText="1"/>
    </xf>
    <xf numFmtId="0" fontId="15" fillId="0" borderId="18" xfId="1" applyFont="1" applyBorder="1" applyAlignment="1">
      <alignment vertical="center" wrapText="1"/>
    </xf>
    <xf numFmtId="0" fontId="4" fillId="0" borderId="17" xfId="1" applyFont="1" applyBorder="1" applyAlignment="1">
      <alignment horizontal="center" vertical="center"/>
    </xf>
    <xf numFmtId="0" fontId="4" fillId="0" borderId="12" xfId="1" applyFont="1" applyBorder="1" applyAlignment="1">
      <alignment horizontal="center" vertical="center" wrapText="1"/>
    </xf>
    <xf numFmtId="0" fontId="4" fillId="0" borderId="13" xfId="1" applyFont="1" applyBorder="1" applyAlignment="1">
      <alignment horizontal="center" vertical="center" wrapText="1"/>
    </xf>
    <xf numFmtId="0" fontId="4" fillId="0" borderId="88" xfId="1" applyFont="1" applyBorder="1" applyAlignment="1">
      <alignment horizontal="center" vertical="center" wrapText="1"/>
    </xf>
    <xf numFmtId="0" fontId="4" fillId="0" borderId="17" xfId="1" applyFont="1" applyBorder="1" applyAlignment="1">
      <alignment horizontal="center" vertical="center" wrapText="1"/>
    </xf>
    <xf numFmtId="0" fontId="4" fillId="0" borderId="14" xfId="1" applyFont="1" applyBorder="1" applyAlignment="1">
      <alignment horizontal="center" vertical="center" wrapText="1"/>
    </xf>
    <xf numFmtId="0" fontId="18" fillId="0" borderId="3" xfId="1" applyFont="1" applyBorder="1" applyAlignment="1">
      <alignment horizontal="left" vertical="center" wrapText="1"/>
    </xf>
    <xf numFmtId="0" fontId="18" fillId="0" borderId="3" xfId="1" applyFont="1" applyBorder="1" applyAlignment="1">
      <alignment horizontal="center" vertical="center" wrapText="1"/>
    </xf>
    <xf numFmtId="0" fontId="21" fillId="0" borderId="13" xfId="1" applyFont="1" applyBorder="1" applyAlignment="1">
      <alignment horizontal="left" vertical="center"/>
    </xf>
    <xf numFmtId="0" fontId="21" fillId="0" borderId="2" xfId="1" applyFont="1" applyBorder="1" applyAlignment="1">
      <alignment horizontal="left" vertical="center"/>
    </xf>
    <xf numFmtId="0" fontId="20" fillId="0" borderId="20" xfId="0" applyFont="1" applyBorder="1" applyAlignment="1">
      <alignment horizontal="left" vertical="center" wrapText="1"/>
    </xf>
    <xf numFmtId="0" fontId="18" fillId="0" borderId="20" xfId="0" applyFont="1" applyBorder="1" applyAlignment="1">
      <alignment vertical="top" wrapText="1"/>
    </xf>
    <xf numFmtId="0" fontId="24" fillId="0" borderId="23" xfId="3" applyFont="1" applyBorder="1" applyAlignment="1">
      <alignment horizontal="left" vertical="center" wrapText="1"/>
    </xf>
    <xf numFmtId="0" fontId="3" fillId="0" borderId="0" xfId="1" applyFont="1" applyAlignment="1">
      <alignment horizontal="left"/>
    </xf>
    <xf numFmtId="0" fontId="8" fillId="0" borderId="20" xfId="0" applyFont="1" applyBorder="1" applyAlignment="1">
      <alignment horizontal="left" vertical="center"/>
    </xf>
    <xf numFmtId="0" fontId="8" fillId="0" borderId="7" xfId="0" applyFont="1" applyBorder="1" applyAlignment="1">
      <alignment horizontal="left" vertical="center"/>
    </xf>
    <xf numFmtId="0" fontId="8" fillId="0" borderId="43" xfId="0" applyFont="1" applyBorder="1" applyAlignment="1">
      <alignment horizontal="center" vertical="center"/>
    </xf>
    <xf numFmtId="0" fontId="8" fillId="0" borderId="20" xfId="0" applyFont="1" applyBorder="1" applyAlignment="1">
      <alignment horizontal="center" vertical="center"/>
    </xf>
    <xf numFmtId="0" fontId="8" fillId="0" borderId="7" xfId="0" applyFont="1" applyBorder="1" applyAlignment="1">
      <alignment horizontal="center" vertical="center"/>
    </xf>
    <xf numFmtId="0" fontId="3" fillId="0" borderId="0" xfId="0" applyFont="1" applyBorder="1" applyAlignment="1">
      <alignment vertical="center" wrapText="1"/>
    </xf>
    <xf numFmtId="0" fontId="3" fillId="0" borderId="0" xfId="0" applyFont="1" applyBorder="1"/>
    <xf numFmtId="0" fontId="8" fillId="0" borderId="20" xfId="0" applyFont="1" applyBorder="1" applyAlignment="1">
      <alignment vertical="center"/>
    </xf>
    <xf numFmtId="0" fontId="109" fillId="0" borderId="20" xfId="0" applyFont="1" applyBorder="1" applyAlignment="1">
      <alignment horizontal="center" vertical="center"/>
    </xf>
    <xf numFmtId="0" fontId="8" fillId="0" borderId="36" xfId="0" applyFont="1" applyBorder="1" applyAlignment="1">
      <alignment horizontal="center" vertical="center"/>
    </xf>
    <xf numFmtId="0" fontId="8" fillId="0" borderId="23" xfId="0" applyFont="1" applyBorder="1" applyAlignment="1">
      <alignment horizontal="center" vertical="center"/>
    </xf>
    <xf numFmtId="0" fontId="8" fillId="0" borderId="55" xfId="0" applyFont="1" applyBorder="1" applyAlignment="1">
      <alignment vertical="center" wrapText="1"/>
    </xf>
    <xf numFmtId="0" fontId="8" fillId="0" borderId="26" xfId="0" applyFont="1" applyBorder="1" applyAlignment="1">
      <alignment vertical="center" wrapText="1"/>
    </xf>
    <xf numFmtId="0" fontId="10" fillId="0" borderId="50" xfId="0" applyFont="1" applyBorder="1" applyAlignment="1">
      <alignment horizontal="center" vertical="top" wrapText="1"/>
    </xf>
    <xf numFmtId="0" fontId="10" fillId="0" borderId="52" xfId="0" applyFont="1" applyBorder="1" applyAlignment="1">
      <alignment horizontal="center" vertical="top" wrapText="1"/>
    </xf>
    <xf numFmtId="0" fontId="10" fillId="0" borderId="55" xfId="0" applyFont="1" applyBorder="1" applyAlignment="1">
      <alignment horizontal="center" vertical="top" wrapText="1"/>
    </xf>
    <xf numFmtId="0" fontId="10" fillId="0" borderId="26" xfId="0" applyFont="1" applyBorder="1" applyAlignment="1">
      <alignment horizontal="center" vertical="top" wrapText="1"/>
    </xf>
    <xf numFmtId="0" fontId="5" fillId="0" borderId="55" xfId="1" applyFont="1" applyBorder="1" applyAlignment="1">
      <alignment horizontal="justify" vertical="center" wrapText="1"/>
    </xf>
    <xf numFmtId="0" fontId="5" fillId="0" borderId="36" xfId="1" applyFont="1" applyBorder="1" applyAlignment="1">
      <alignment horizontal="justify" vertical="center" wrapText="1"/>
    </xf>
    <xf numFmtId="0" fontId="5" fillId="0" borderId="26" xfId="1" applyFont="1" applyBorder="1" applyAlignment="1">
      <alignment horizontal="justify" vertical="center" wrapText="1"/>
    </xf>
    <xf numFmtId="0" fontId="5" fillId="0" borderId="23" xfId="1" applyFont="1" applyBorder="1" applyAlignment="1">
      <alignment horizontal="justify" vertical="center" wrapText="1"/>
    </xf>
    <xf numFmtId="0" fontId="101" fillId="0" borderId="23" xfId="3" applyFont="1" applyBorder="1" applyAlignment="1">
      <alignment horizontal="left" vertical="center" wrapText="1"/>
    </xf>
    <xf numFmtId="0" fontId="8" fillId="0" borderId="28" xfId="0" applyFont="1" applyBorder="1" applyAlignment="1">
      <alignment horizontal="left" vertical="center" wrapText="1"/>
    </xf>
    <xf numFmtId="0" fontId="8" fillId="0" borderId="26" xfId="0" applyFont="1" applyBorder="1" applyAlignment="1">
      <alignment horizontal="left" vertical="center" wrapText="1"/>
    </xf>
    <xf numFmtId="0" fontId="8" fillId="0" borderId="27" xfId="0" applyFont="1" applyBorder="1" applyAlignment="1">
      <alignment horizontal="center" vertical="center"/>
    </xf>
    <xf numFmtId="0" fontId="8" fillId="0" borderId="5" xfId="0" applyFont="1" applyBorder="1" applyAlignment="1">
      <alignment horizontal="center" vertical="center"/>
    </xf>
    <xf numFmtId="0" fontId="8" fillId="0" borderId="23" xfId="0" applyFont="1" applyBorder="1" applyAlignment="1">
      <alignment horizontal="center" vertical="center" wrapText="1"/>
    </xf>
    <xf numFmtId="0" fontId="8" fillId="0" borderId="50" xfId="0" applyFont="1" applyBorder="1" applyAlignment="1">
      <alignment horizontal="center" vertical="top" wrapText="1"/>
    </xf>
    <xf numFmtId="0" fontId="8" fillId="0" borderId="52" xfId="0" applyFont="1" applyBorder="1" applyAlignment="1">
      <alignment horizontal="center" vertical="top" wrapText="1"/>
    </xf>
    <xf numFmtId="0" fontId="5" fillId="0" borderId="0" xfId="1" applyFont="1" applyBorder="1" applyAlignment="1">
      <alignment horizontal="left" vertical="center"/>
    </xf>
    <xf numFmtId="0" fontId="5" fillId="0" borderId="74" xfId="1" applyFont="1" applyBorder="1" applyAlignment="1">
      <alignment horizontal="left" vertical="center"/>
    </xf>
    <xf numFmtId="0" fontId="5" fillId="0" borderId="2" xfId="1" applyFont="1" applyBorder="1" applyAlignment="1">
      <alignment horizontal="left" vertical="center"/>
    </xf>
    <xf numFmtId="0" fontId="11" fillId="0" borderId="23" xfId="1" applyFont="1" applyBorder="1" applyAlignment="1">
      <alignment horizontal="left"/>
    </xf>
    <xf numFmtId="0" fontId="21" fillId="0" borderId="13" xfId="1" applyFont="1" applyBorder="1" applyAlignment="1">
      <alignment horizontal="left" vertical="center" wrapText="1"/>
    </xf>
    <xf numFmtId="0" fontId="5" fillId="0" borderId="89" xfId="1" applyFont="1" applyFill="1" applyBorder="1" applyAlignment="1">
      <alignment horizontal="left" vertical="center"/>
    </xf>
    <xf numFmtId="0" fontId="5" fillId="0" borderId="74" xfId="1" applyFont="1" applyFill="1" applyBorder="1" applyAlignment="1">
      <alignment horizontal="left" vertical="center"/>
    </xf>
    <xf numFmtId="0" fontId="18" fillId="0" borderId="89" xfId="1" applyFont="1" applyFill="1" applyBorder="1" applyAlignment="1">
      <alignment horizontal="left" vertical="center" wrapText="1"/>
    </xf>
    <xf numFmtId="0" fontId="18" fillId="0" borderId="74" xfId="1" applyFont="1" applyFill="1" applyBorder="1" applyAlignment="1">
      <alignment horizontal="left" vertical="center" wrapText="1"/>
    </xf>
    <xf numFmtId="0" fontId="11" fillId="0" borderId="0" xfId="1" applyFont="1" applyAlignment="1">
      <alignment horizontal="left"/>
    </xf>
    <xf numFmtId="0" fontId="3" fillId="0" borderId="0" xfId="0" applyFont="1" applyBorder="1" applyAlignment="1">
      <alignment horizontal="left" vertical="center" wrapText="1"/>
    </xf>
    <xf numFmtId="0" fontId="3" fillId="0" borderId="29" xfId="0" applyFont="1" applyBorder="1" applyAlignment="1">
      <alignment horizontal="justify" vertical="center" wrapText="1"/>
    </xf>
    <xf numFmtId="0" fontId="3" fillId="0" borderId="30" xfId="0" applyFont="1" applyBorder="1" applyAlignment="1">
      <alignment horizontal="justify" vertical="center" wrapText="1"/>
    </xf>
    <xf numFmtId="0" fontId="3" fillId="0" borderId="2" xfId="0" applyFont="1" applyBorder="1" applyAlignment="1">
      <alignment horizontal="justify" vertical="center" wrapText="1"/>
    </xf>
    <xf numFmtId="0" fontId="5" fillId="0" borderId="5" xfId="0" applyFont="1" applyBorder="1" applyAlignment="1">
      <alignment horizontal="left" vertical="center" wrapText="1"/>
    </xf>
    <xf numFmtId="0" fontId="5" fillId="0" borderId="52" xfId="0" applyFont="1" applyBorder="1" applyAlignment="1">
      <alignment horizontal="left" vertical="center" wrapText="1"/>
    </xf>
    <xf numFmtId="0" fontId="5" fillId="0" borderId="26" xfId="0" applyFont="1" applyBorder="1" applyAlignment="1">
      <alignment horizontal="left" vertical="center" wrapText="1"/>
    </xf>
    <xf numFmtId="0" fontId="11" fillId="0" borderId="20" xfId="0" applyFont="1" applyBorder="1" applyAlignment="1">
      <alignment horizontal="justify" vertical="top" wrapText="1"/>
    </xf>
    <xf numFmtId="0" fontId="12" fillId="0" borderId="27" xfId="1" applyFont="1" applyBorder="1" applyAlignment="1">
      <alignment horizontal="center" vertical="center"/>
    </xf>
    <xf numFmtId="0" fontId="12" fillId="0" borderId="5" xfId="1" applyFont="1" applyBorder="1" applyAlignment="1">
      <alignment horizontal="center" vertical="center"/>
    </xf>
    <xf numFmtId="0" fontId="27" fillId="0" borderId="28" xfId="1" applyFont="1" applyBorder="1" applyAlignment="1">
      <alignment horizontal="left" vertical="center" wrapText="1"/>
    </xf>
    <xf numFmtId="0" fontId="27" fillId="0" borderId="26" xfId="1" applyFont="1" applyBorder="1" applyAlignment="1">
      <alignment horizontal="left" vertical="center" wrapText="1"/>
    </xf>
    <xf numFmtId="0" fontId="27" fillId="0" borderId="55" xfId="1" applyFont="1" applyBorder="1" applyAlignment="1">
      <alignment horizontal="left" vertical="center" wrapText="1"/>
    </xf>
    <xf numFmtId="0" fontId="12" fillId="0" borderId="37" xfId="1" applyFont="1" applyBorder="1" applyAlignment="1">
      <alignment horizontal="center" vertical="center"/>
    </xf>
    <xf numFmtId="0" fontId="29" fillId="0" borderId="0" xfId="1" applyFont="1" applyAlignment="1">
      <alignment vertical="center" wrapText="1"/>
    </xf>
    <xf numFmtId="0" fontId="29" fillId="0" borderId="23" xfId="1" applyFont="1" applyBorder="1" applyAlignment="1">
      <alignment vertical="center" wrapText="1"/>
    </xf>
    <xf numFmtId="0" fontId="3" fillId="0" borderId="0" xfId="1" applyFont="1" applyAlignment="1">
      <alignment horizontal="left" wrapText="1"/>
    </xf>
    <xf numFmtId="0" fontId="35" fillId="0" borderId="36" xfId="1" applyFont="1" applyBorder="1" applyAlignment="1">
      <alignment horizontal="center" vertical="center" wrapText="1"/>
    </xf>
    <xf numFmtId="0" fontId="35" fillId="0" borderId="2" xfId="1" applyFont="1" applyBorder="1" applyAlignment="1">
      <alignment horizontal="center" vertical="center" wrapText="1"/>
    </xf>
    <xf numFmtId="0" fontId="35" fillId="0" borderId="37" xfId="1" applyFont="1" applyBorder="1" applyAlignment="1">
      <alignment horizontal="center" vertical="center" wrapText="1"/>
    </xf>
    <xf numFmtId="0" fontId="35" fillId="0" borderId="29" xfId="1" applyFont="1" applyBorder="1" applyAlignment="1">
      <alignment horizontal="center" vertical="center" wrapText="1"/>
    </xf>
    <xf numFmtId="0" fontId="35" fillId="0" borderId="36" xfId="1" applyFont="1" applyBorder="1" applyAlignment="1">
      <alignment horizontal="left" vertical="center" wrapText="1"/>
    </xf>
    <xf numFmtId="0" fontId="35" fillId="0" borderId="2" xfId="1" applyFont="1" applyBorder="1" applyAlignment="1">
      <alignment horizontal="left" vertical="center" wrapText="1"/>
    </xf>
    <xf numFmtId="0" fontId="12" fillId="0" borderId="36" xfId="0" applyFont="1" applyBorder="1" applyAlignment="1">
      <alignment vertical="center" wrapText="1"/>
    </xf>
    <xf numFmtId="0" fontId="12" fillId="0" borderId="23" xfId="0" applyFont="1" applyBorder="1" applyAlignment="1">
      <alignment vertical="center" wrapText="1"/>
    </xf>
    <xf numFmtId="0" fontId="98" fillId="0" borderId="36" xfId="0" applyFont="1" applyBorder="1" applyAlignment="1">
      <alignment horizontal="right" vertical="center"/>
    </xf>
    <xf numFmtId="0" fontId="98" fillId="0" borderId="23" xfId="0" applyFont="1" applyBorder="1" applyAlignment="1">
      <alignment horizontal="right" vertical="center"/>
    </xf>
    <xf numFmtId="0" fontId="13" fillId="0" borderId="20" xfId="0" applyFont="1" applyBorder="1" applyAlignment="1">
      <alignment horizontal="center" vertical="center" wrapText="1"/>
    </xf>
    <xf numFmtId="0" fontId="4" fillId="2" borderId="0" xfId="1" applyFont="1" applyFill="1" applyAlignment="1">
      <alignment vertical="center"/>
    </xf>
    <xf numFmtId="0" fontId="35" fillId="3" borderId="1" xfId="1" applyFont="1" applyFill="1" applyBorder="1" applyAlignment="1">
      <alignment horizontal="left" vertical="center" wrapText="1"/>
    </xf>
    <xf numFmtId="0" fontId="36" fillId="0" borderId="64" xfId="1" applyFont="1" applyBorder="1" applyAlignment="1">
      <alignment horizontal="left" vertical="center"/>
    </xf>
    <xf numFmtId="0" fontId="36" fillId="0" borderId="56" xfId="1" applyFont="1" applyBorder="1" applyAlignment="1">
      <alignment horizontal="left" vertical="center"/>
    </xf>
    <xf numFmtId="0" fontId="23" fillId="0" borderId="0" xfId="0" applyFont="1" applyAlignment="1">
      <alignment horizontal="left" vertical="center"/>
    </xf>
    <xf numFmtId="0" fontId="23" fillId="0" borderId="23" xfId="0" applyFont="1" applyBorder="1" applyAlignment="1">
      <alignment horizontal="left" vertical="center"/>
    </xf>
    <xf numFmtId="0" fontId="3" fillId="0" borderId="0" xfId="0" applyFont="1" applyAlignment="1">
      <alignment horizontal="left" vertical="center"/>
    </xf>
    <xf numFmtId="0" fontId="101" fillId="0" borderId="0" xfId="1" applyFont="1" applyAlignment="1">
      <alignment horizontal="left" vertical="center"/>
    </xf>
    <xf numFmtId="0" fontId="101" fillId="0" borderId="23" xfId="1" applyFont="1" applyBorder="1" applyAlignment="1">
      <alignment horizontal="left" vertical="center"/>
    </xf>
    <xf numFmtId="0" fontId="23" fillId="0" borderId="0" xfId="1" applyFont="1" applyAlignment="1">
      <alignment horizontal="left" vertical="center"/>
    </xf>
    <xf numFmtId="0" fontId="23" fillId="0" borderId="23" xfId="1" applyFont="1" applyBorder="1" applyAlignment="1">
      <alignment horizontal="left" vertical="center"/>
    </xf>
    <xf numFmtId="0" fontId="4" fillId="0" borderId="23" xfId="0" applyFont="1" applyBorder="1" applyAlignment="1">
      <alignment horizontal="center" vertical="center"/>
    </xf>
    <xf numFmtId="0" fontId="36" fillId="0" borderId="13" xfId="0" applyFont="1" applyBorder="1" applyAlignment="1">
      <alignment horizontal="left" vertical="center" wrapText="1"/>
    </xf>
    <xf numFmtId="0" fontId="36" fillId="0" borderId="0" xfId="0" applyFont="1" applyAlignment="1">
      <alignment horizontal="left" vertical="center" wrapText="1"/>
    </xf>
    <xf numFmtId="0" fontId="36" fillId="0" borderId="23" xfId="0" applyFont="1" applyBorder="1" applyAlignment="1">
      <alignment horizontal="left" vertical="center" wrapText="1"/>
    </xf>
    <xf numFmtId="0" fontId="36" fillId="0" borderId="36" xfId="0" applyFont="1" applyBorder="1" applyAlignment="1">
      <alignment horizontal="left" vertical="center" wrapText="1"/>
    </xf>
    <xf numFmtId="0" fontId="14" fillId="0" borderId="0" xfId="0" applyFont="1" applyAlignment="1">
      <alignment horizontal="left" vertical="center"/>
    </xf>
    <xf numFmtId="164" fontId="36" fillId="0" borderId="0" xfId="0" applyNumberFormat="1" applyFont="1" applyAlignment="1">
      <alignment horizontal="center" vertical="center"/>
    </xf>
    <xf numFmtId="164" fontId="36" fillId="0" borderId="0" xfId="0" applyNumberFormat="1" applyFont="1" applyBorder="1" applyAlignment="1">
      <alignment horizontal="center" vertical="center"/>
    </xf>
    <xf numFmtId="164" fontId="36" fillId="0" borderId="23" xfId="0" applyNumberFormat="1" applyFont="1" applyBorder="1" applyAlignment="1">
      <alignment horizontal="center" vertical="center"/>
    </xf>
    <xf numFmtId="164" fontId="36" fillId="0" borderId="27" xfId="0" applyNumberFormat="1" applyFont="1" applyBorder="1" applyAlignment="1">
      <alignment horizontal="center" vertical="center"/>
    </xf>
    <xf numFmtId="164" fontId="36" fillId="0" borderId="5" xfId="0" applyNumberFormat="1" applyFont="1" applyBorder="1" applyAlignment="1">
      <alignment horizontal="center" vertical="center"/>
    </xf>
    <xf numFmtId="164" fontId="36" fillId="0" borderId="37" xfId="0" applyNumberFormat="1" applyFont="1" applyBorder="1" applyAlignment="1">
      <alignment horizontal="center" vertical="center"/>
    </xf>
    <xf numFmtId="164" fontId="36" fillId="0" borderId="36" xfId="0" applyNumberFormat="1" applyFont="1" applyBorder="1" applyAlignment="1">
      <alignment horizontal="center" vertical="center"/>
    </xf>
    <xf numFmtId="0" fontId="3" fillId="0" borderId="27" xfId="0" applyFont="1" applyBorder="1" applyAlignment="1">
      <alignment vertical="center"/>
    </xf>
    <xf numFmtId="0" fontId="3" fillId="0" borderId="5" xfId="0" applyFont="1" applyBorder="1" applyAlignment="1">
      <alignment vertical="center"/>
    </xf>
    <xf numFmtId="49" fontId="23" fillId="0" borderId="0" xfId="0" applyNumberFormat="1" applyFont="1" applyAlignment="1">
      <alignment horizontal="center" vertical="center"/>
    </xf>
    <xf numFmtId="49" fontId="23" fillId="0" borderId="23" xfId="0" applyNumberFormat="1" applyFont="1" applyBorder="1" applyAlignment="1">
      <alignment horizontal="center" vertical="center"/>
    </xf>
    <xf numFmtId="0" fontId="3" fillId="0" borderId="24" xfId="0" applyFont="1" applyBorder="1" applyAlignment="1">
      <alignment vertical="center"/>
    </xf>
    <xf numFmtId="49" fontId="23" fillId="0" borderId="0" xfId="9" quotePrefix="1" applyNumberFormat="1" applyFont="1" applyFill="1" applyBorder="1" applyAlignment="1">
      <alignment horizontal="center" vertical="center"/>
    </xf>
    <xf numFmtId="49" fontId="23" fillId="0" borderId="23" xfId="9" quotePrefix="1" applyNumberFormat="1" applyFont="1" applyFill="1" applyBorder="1" applyAlignment="1">
      <alignment horizontal="center" vertical="center"/>
    </xf>
    <xf numFmtId="49" fontId="23" fillId="0" borderId="36" xfId="0" applyNumberFormat="1" applyFont="1" applyBorder="1" applyAlignment="1">
      <alignment horizontal="center" vertical="center"/>
    </xf>
    <xf numFmtId="0" fontId="36" fillId="0" borderId="0" xfId="1" applyFont="1" applyAlignment="1">
      <alignment horizontal="left" vertical="center"/>
    </xf>
    <xf numFmtId="0" fontId="4" fillId="0" borderId="0" xfId="0" applyFont="1" applyAlignment="1">
      <alignment horizontal="left" vertical="center"/>
    </xf>
    <xf numFmtId="0" fontId="36" fillId="0" borderId="23" xfId="1" applyFont="1" applyBorder="1" applyAlignment="1">
      <alignment horizontal="left" vertical="center"/>
    </xf>
    <xf numFmtId="0" fontId="35" fillId="0" borderId="20" xfId="1" applyFont="1" applyBorder="1" applyAlignment="1">
      <alignment horizontal="center" vertical="center" wrapText="1"/>
    </xf>
    <xf numFmtId="0" fontId="14" fillId="0" borderId="0" xfId="0" applyFont="1" applyAlignment="1">
      <alignment horizontal="center" vertical="center"/>
    </xf>
    <xf numFmtId="0" fontId="35" fillId="0" borderId="36" xfId="1" applyFont="1" applyBorder="1" applyAlignment="1">
      <alignment horizontal="center" vertical="center"/>
    </xf>
    <xf numFmtId="0" fontId="24" fillId="0" borderId="23" xfId="1" applyFont="1" applyBorder="1" applyAlignment="1">
      <alignment horizontal="center" vertical="center"/>
    </xf>
    <xf numFmtId="0" fontId="35" fillId="0" borderId="23" xfId="1" applyFont="1" applyBorder="1" applyAlignment="1">
      <alignment horizontal="left" vertical="center" wrapText="1"/>
    </xf>
    <xf numFmtId="0" fontId="68" fillId="0" borderId="73" xfId="1" applyFont="1" applyBorder="1" applyAlignment="1">
      <alignment horizontal="center" vertical="center" wrapText="1"/>
    </xf>
    <xf numFmtId="0" fontId="68" fillId="0" borderId="65" xfId="1" applyFont="1" applyBorder="1" applyAlignment="1">
      <alignment horizontal="center" vertical="center" wrapText="1"/>
    </xf>
    <xf numFmtId="0" fontId="35" fillId="0" borderId="73" xfId="1" applyFont="1" applyBorder="1" applyAlignment="1">
      <alignment horizontal="center" vertical="center" wrapText="1"/>
    </xf>
    <xf numFmtId="0" fontId="35" fillId="0" borderId="65" xfId="1" applyFont="1" applyBorder="1" applyAlignment="1">
      <alignment horizontal="center" vertical="center" wrapText="1"/>
    </xf>
    <xf numFmtId="0" fontId="35" fillId="0" borderId="36" xfId="0" applyFont="1" applyBorder="1" applyAlignment="1">
      <alignment horizontal="left" vertical="center" wrapText="1"/>
    </xf>
    <xf numFmtId="0" fontId="35" fillId="0" borderId="23" xfId="0" applyFont="1" applyBorder="1" applyAlignment="1">
      <alignment horizontal="left" vertical="center" wrapText="1"/>
    </xf>
    <xf numFmtId="164" fontId="4" fillId="0" borderId="0" xfId="1" applyNumberFormat="1" applyFont="1" applyAlignment="1">
      <alignment horizontal="center" vertical="center"/>
    </xf>
    <xf numFmtId="0" fontId="73" fillId="0" borderId="2" xfId="0" applyFont="1" applyBorder="1" applyAlignment="1">
      <alignment horizontal="center" vertical="center"/>
    </xf>
    <xf numFmtId="0" fontId="74" fillId="0" borderId="13" xfId="0" applyFont="1" applyBorder="1" applyAlignment="1">
      <alignment horizontal="center" vertical="center" wrapText="1"/>
    </xf>
    <xf numFmtId="0" fontId="45" fillId="0" borderId="20" xfId="0" applyFont="1" applyBorder="1" applyAlignment="1">
      <alignment horizontal="center" vertical="center" wrapText="1"/>
    </xf>
    <xf numFmtId="0" fontId="14" fillId="5" borderId="0" xfId="0" applyFont="1" applyFill="1" applyAlignment="1">
      <alignment vertical="center" wrapText="1"/>
    </xf>
    <xf numFmtId="0" fontId="14" fillId="0" borderId="0" xfId="0" applyFont="1" applyAlignment="1">
      <alignment horizontal="center" vertical="center" wrapText="1"/>
    </xf>
    <xf numFmtId="0" fontId="30" fillId="0" borderId="20" xfId="0" applyFont="1" applyFill="1" applyBorder="1" applyAlignment="1">
      <alignment vertical="center" wrapText="1"/>
    </xf>
    <xf numFmtId="0" fontId="30" fillId="0" borderId="0" xfId="0" applyFont="1" applyFill="1" applyBorder="1" applyAlignment="1">
      <alignment vertical="center" wrapText="1"/>
    </xf>
    <xf numFmtId="0" fontId="45" fillId="5" borderId="0" xfId="0" applyFont="1" applyFill="1" applyBorder="1" applyAlignment="1">
      <alignment horizontal="center" vertical="center" wrapText="1"/>
    </xf>
    <xf numFmtId="0" fontId="14" fillId="0" borderId="0" xfId="0" applyFont="1" applyBorder="1" applyAlignment="1">
      <alignment horizontal="center" vertical="center" wrapText="1"/>
    </xf>
    <xf numFmtId="0" fontId="45" fillId="5" borderId="0" xfId="0" applyFont="1" applyFill="1" applyBorder="1" applyAlignment="1">
      <alignment horizontal="center" vertical="center"/>
    </xf>
    <xf numFmtId="0" fontId="45" fillId="5" borderId="0" xfId="0" applyFont="1" applyFill="1" applyAlignment="1">
      <alignment horizontal="center" vertical="center"/>
    </xf>
    <xf numFmtId="0" fontId="45" fillId="5" borderId="0" xfId="0" applyFont="1" applyFill="1" applyAlignment="1">
      <alignment horizontal="center" vertical="center" wrapText="1"/>
    </xf>
    <xf numFmtId="0" fontId="14" fillId="0" borderId="23" xfId="0" applyFont="1" applyBorder="1" applyAlignment="1">
      <alignment horizontal="center" vertical="center" wrapText="1"/>
    </xf>
    <xf numFmtId="0" fontId="45" fillId="5" borderId="23" xfId="0" applyFont="1" applyFill="1" applyBorder="1" applyAlignment="1">
      <alignment horizontal="center" vertical="center"/>
    </xf>
    <xf numFmtId="0" fontId="14" fillId="0" borderId="0" xfId="0" applyFont="1" applyAlignment="1">
      <alignment vertical="center" wrapText="1"/>
    </xf>
    <xf numFmtId="0" fontId="45" fillId="5" borderId="23" xfId="0" applyFont="1" applyFill="1" applyBorder="1" applyAlignment="1">
      <alignment horizontal="center" vertical="center" wrapText="1"/>
    </xf>
    <xf numFmtId="0" fontId="4" fillId="0" borderId="0" xfId="0" applyFont="1"/>
    <xf numFmtId="0" fontId="30" fillId="0" borderId="23" xfId="0" applyFont="1" applyBorder="1" applyAlignment="1">
      <alignment vertical="center" wrapText="1"/>
    </xf>
    <xf numFmtId="0" fontId="30" fillId="0" borderId="0" xfId="0" applyFont="1" applyBorder="1" applyAlignment="1">
      <alignment vertical="center" wrapText="1"/>
    </xf>
    <xf numFmtId="49" fontId="55" fillId="0" borderId="23" xfId="0" applyNumberFormat="1" applyFont="1" applyFill="1" applyBorder="1" applyAlignment="1">
      <alignment horizontal="center" vertical="center"/>
    </xf>
    <xf numFmtId="0" fontId="4" fillId="0" borderId="0" xfId="0" applyFont="1" applyBorder="1" applyAlignment="1">
      <alignment horizontal="center" vertical="center" wrapText="1"/>
    </xf>
    <xf numFmtId="0" fontId="55" fillId="5" borderId="0" xfId="0" applyFont="1" applyFill="1" applyBorder="1" applyAlignment="1">
      <alignment horizontal="center" vertical="center" wrapText="1"/>
    </xf>
    <xf numFmtId="0" fontId="55" fillId="5" borderId="0" xfId="0" applyFont="1" applyFill="1" applyAlignment="1">
      <alignment horizontal="center" vertical="center" wrapText="1"/>
    </xf>
    <xf numFmtId="0" fontId="4" fillId="0" borderId="0" xfId="0" applyFont="1" applyAlignment="1">
      <alignment horizontal="center" vertical="center" wrapText="1"/>
    </xf>
    <xf numFmtId="0" fontId="4" fillId="0" borderId="0" xfId="0" applyFont="1" applyAlignment="1">
      <alignment vertical="center" wrapText="1"/>
    </xf>
    <xf numFmtId="0" fontId="4" fillId="5" borderId="0" xfId="0" applyFont="1" applyFill="1" applyAlignment="1">
      <alignment vertical="center" wrapText="1"/>
    </xf>
    <xf numFmtId="0" fontId="55" fillId="5" borderId="0" xfId="0" applyFont="1" applyFill="1" applyBorder="1" applyAlignment="1">
      <alignment horizontal="center" vertical="center"/>
    </xf>
    <xf numFmtId="0" fontId="4" fillId="0" borderId="0" xfId="0" applyFont="1" applyBorder="1" applyAlignment="1">
      <alignment horizontal="center" vertical="center"/>
    </xf>
    <xf numFmtId="9" fontId="55" fillId="5" borderId="0" xfId="0" applyNumberFormat="1" applyFont="1" applyFill="1" applyBorder="1" applyAlignment="1">
      <alignment horizontal="center" vertical="center"/>
    </xf>
    <xf numFmtId="9" fontId="55" fillId="0" borderId="0" xfId="0" applyNumberFormat="1" applyFont="1" applyBorder="1" applyAlignment="1">
      <alignment horizontal="center" vertical="center"/>
    </xf>
    <xf numFmtId="9" fontId="55" fillId="5" borderId="2" xfId="0" applyNumberFormat="1" applyFont="1" applyFill="1" applyBorder="1" applyAlignment="1">
      <alignment horizontal="center" vertical="center"/>
    </xf>
    <xf numFmtId="9" fontId="55" fillId="0" borderId="2" xfId="0" applyNumberFormat="1" applyFont="1" applyBorder="1" applyAlignment="1">
      <alignment horizontal="center" vertical="center"/>
    </xf>
    <xf numFmtId="0" fontId="35" fillId="0" borderId="0" xfId="1" applyFont="1" applyFill="1" applyAlignment="1">
      <alignment horizontal="left"/>
    </xf>
    <xf numFmtId="0" fontId="36" fillId="0" borderId="36" xfId="1" applyFont="1" applyFill="1" applyBorder="1" applyAlignment="1">
      <alignment horizontal="center" vertical="center"/>
    </xf>
    <xf numFmtId="0" fontId="36" fillId="0" borderId="23" xfId="1" applyFont="1" applyFill="1" applyBorder="1" applyAlignment="1">
      <alignment horizontal="center" vertical="center"/>
    </xf>
    <xf numFmtId="0" fontId="36" fillId="0" borderId="36" xfId="1" applyFont="1" applyFill="1" applyBorder="1" applyAlignment="1">
      <alignment horizontal="center" vertical="center" wrapText="1"/>
    </xf>
    <xf numFmtId="0" fontId="36" fillId="0" borderId="23" xfId="1" applyFont="1" applyFill="1" applyBorder="1" applyAlignment="1">
      <alignment horizontal="center" vertical="center" wrapText="1"/>
    </xf>
    <xf numFmtId="0" fontId="35" fillId="0" borderId="36" xfId="1" applyFont="1" applyFill="1" applyBorder="1" applyAlignment="1">
      <alignment horizontal="center" vertical="center"/>
    </xf>
    <xf numFmtId="0" fontId="36" fillId="0" borderId="20" xfId="1" applyFont="1" applyFill="1" applyBorder="1" applyAlignment="1">
      <alignment horizontal="center" vertical="center"/>
    </xf>
    <xf numFmtId="0" fontId="35" fillId="0" borderId="23" xfId="1" applyFont="1" applyFill="1" applyBorder="1" applyAlignment="1">
      <alignment horizontal="center" vertical="center"/>
    </xf>
    <xf numFmtId="0" fontId="36" fillId="0" borderId="23" xfId="1" applyFont="1" applyFill="1" applyBorder="1" applyAlignment="1">
      <alignment horizontal="center" wrapText="1"/>
    </xf>
    <xf numFmtId="0" fontId="76" fillId="0" borderId="0" xfId="0" applyFont="1" applyBorder="1" applyAlignment="1">
      <alignment horizontal="left" vertical="center" wrapText="1"/>
    </xf>
    <xf numFmtId="0" fontId="14" fillId="0" borderId="0" xfId="1" applyFont="1" applyAlignment="1">
      <alignment horizontal="left" vertical="center"/>
    </xf>
    <xf numFmtId="0" fontId="24" fillId="0" borderId="20" xfId="1" applyFont="1" applyFill="1" applyBorder="1" applyAlignment="1">
      <alignment horizontal="center" vertical="center"/>
    </xf>
    <xf numFmtId="0" fontId="14" fillId="0" borderId="0" xfId="1" applyFont="1" applyAlignment="1">
      <alignment horizontal="left"/>
    </xf>
    <xf numFmtId="0" fontId="3" fillId="0" borderId="5" xfId="0" applyFont="1" applyBorder="1" applyAlignment="1">
      <alignment horizontal="justify" vertical="center" wrapText="1"/>
    </xf>
    <xf numFmtId="0" fontId="3" fillId="0" borderId="26" xfId="0" applyFont="1" applyBorder="1" applyAlignment="1">
      <alignment horizontal="justify" vertical="center" wrapText="1"/>
    </xf>
    <xf numFmtId="0" fontId="3" fillId="0" borderId="52" xfId="0" applyFont="1" applyBorder="1" applyAlignment="1">
      <alignment horizontal="justify" vertical="center" wrapText="1"/>
    </xf>
    <xf numFmtId="0" fontId="12" fillId="0" borderId="27" xfId="0" applyFont="1" applyBorder="1" applyAlignment="1">
      <alignment vertical="center" wrapText="1"/>
    </xf>
    <xf numFmtId="0" fontId="12" fillId="0" borderId="5" xfId="0" applyFont="1" applyBorder="1" applyAlignment="1">
      <alignment vertical="center" wrapText="1"/>
    </xf>
    <xf numFmtId="0" fontId="26" fillId="0" borderId="54" xfId="0" applyFont="1" applyFill="1" applyBorder="1" applyAlignment="1">
      <alignment horizontal="center" vertical="center"/>
    </xf>
    <xf numFmtId="0" fontId="26" fillId="0" borderId="43" xfId="0" applyFont="1" applyFill="1" applyBorder="1" applyAlignment="1">
      <alignment horizontal="center" vertical="center"/>
    </xf>
    <xf numFmtId="0" fontId="117" fillId="0" borderId="54" xfId="0" applyFont="1" applyBorder="1" applyAlignment="1">
      <alignment horizontal="center"/>
    </xf>
    <xf numFmtId="0" fontId="13" fillId="0" borderId="7" xfId="0" applyFont="1" applyBorder="1" applyAlignment="1">
      <alignment horizontal="center" vertical="center"/>
    </xf>
    <xf numFmtId="0" fontId="13" fillId="0" borderId="54" xfId="0" applyFont="1" applyBorder="1" applyAlignment="1">
      <alignment horizontal="center" vertical="center"/>
    </xf>
    <xf numFmtId="0" fontId="120" fillId="0" borderId="43" xfId="0" applyFont="1" applyBorder="1" applyAlignment="1">
      <alignment horizontal="center" vertical="center"/>
    </xf>
    <xf numFmtId="0" fontId="120" fillId="0" borderId="7" xfId="0" applyFont="1" applyBorder="1" applyAlignment="1">
      <alignment horizontal="center" vertical="center"/>
    </xf>
    <xf numFmtId="0" fontId="120" fillId="0" borderId="23" xfId="0" applyFont="1" applyBorder="1" applyAlignment="1">
      <alignment horizontal="center" vertical="center"/>
    </xf>
    <xf numFmtId="0" fontId="35" fillId="0" borderId="13" xfId="5" applyFont="1" applyFill="1" applyBorder="1" applyAlignment="1">
      <alignment horizontal="center" vertical="center" textRotation="90"/>
    </xf>
    <xf numFmtId="0" fontId="35" fillId="0" borderId="0" xfId="5" applyFont="1" applyFill="1" applyBorder="1" applyAlignment="1">
      <alignment horizontal="center" vertical="center" textRotation="90"/>
    </xf>
    <xf numFmtId="0" fontId="35" fillId="0" borderId="23" xfId="5" applyFont="1" applyFill="1" applyBorder="1" applyAlignment="1">
      <alignment horizontal="center" vertical="center" textRotation="90"/>
    </xf>
    <xf numFmtId="0" fontId="35" fillId="0" borderId="20" xfId="5" applyFont="1" applyBorder="1" applyAlignment="1">
      <alignment horizontal="right" vertical="center" wrapText="1"/>
    </xf>
    <xf numFmtId="0" fontId="35" fillId="0" borderId="7" xfId="5" applyFont="1" applyBorder="1" applyAlignment="1">
      <alignment horizontal="right" vertical="center" wrapText="1"/>
    </xf>
    <xf numFmtId="0" fontId="35" fillId="0" borderId="20" xfId="1" applyFont="1" applyBorder="1" applyAlignment="1">
      <alignment horizontal="center" vertical="center"/>
    </xf>
    <xf numFmtId="0" fontId="35" fillId="0" borderId="7" xfId="1" applyFont="1" applyBorder="1" applyAlignment="1">
      <alignment horizontal="center" vertical="center"/>
    </xf>
    <xf numFmtId="0" fontId="35" fillId="0" borderId="43" xfId="1" applyFont="1" applyBorder="1" applyAlignment="1">
      <alignment horizontal="center" vertical="center"/>
    </xf>
    <xf numFmtId="0" fontId="35" fillId="0" borderId="1" xfId="5" applyFont="1" applyFill="1" applyBorder="1" applyAlignment="1">
      <alignment horizontal="right" vertical="top" wrapText="1"/>
    </xf>
    <xf numFmtId="0" fontId="35" fillId="0" borderId="9" xfId="5" applyFont="1" applyFill="1" applyBorder="1" applyAlignment="1">
      <alignment horizontal="right" vertical="top" wrapText="1"/>
    </xf>
    <xf numFmtId="0" fontId="35" fillId="0" borderId="13" xfId="1" applyFont="1" applyFill="1" applyBorder="1" applyAlignment="1">
      <alignment horizontal="center" vertical="center" textRotation="90"/>
    </xf>
    <xf numFmtId="0" fontId="35" fillId="0" borderId="0" xfId="1" applyFont="1" applyFill="1" applyBorder="1" applyAlignment="1">
      <alignment horizontal="center" vertical="center" textRotation="90"/>
    </xf>
    <xf numFmtId="0" fontId="35" fillId="0" borderId="2" xfId="1" applyFont="1" applyFill="1" applyBorder="1" applyAlignment="1">
      <alignment horizontal="center" vertical="center" textRotation="90"/>
    </xf>
    <xf numFmtId="0" fontId="48" fillId="0" borderId="20" xfId="1" applyFont="1" applyFill="1" applyBorder="1" applyAlignment="1">
      <alignment horizontal="center" vertical="center"/>
    </xf>
    <xf numFmtId="0" fontId="47" fillId="0" borderId="13" xfId="1" applyFont="1" applyFill="1" applyBorder="1" applyAlignment="1">
      <alignment horizontal="center" vertical="center" textRotation="90"/>
    </xf>
    <xf numFmtId="0" fontId="47" fillId="0" borderId="0" xfId="1" applyFont="1" applyFill="1" applyBorder="1" applyAlignment="1">
      <alignment horizontal="center" vertical="center" textRotation="90"/>
    </xf>
    <xf numFmtId="0" fontId="47" fillId="0" borderId="2" xfId="1" applyFont="1" applyFill="1" applyBorder="1" applyAlignment="1">
      <alignment horizontal="center" vertical="center" textRotation="90"/>
    </xf>
    <xf numFmtId="0" fontId="48" fillId="0" borderId="13" xfId="5" applyFont="1" applyFill="1" applyBorder="1" applyAlignment="1">
      <alignment horizontal="center" vertical="center" textRotation="90"/>
    </xf>
    <xf numFmtId="0" fontId="48" fillId="0" borderId="0" xfId="5" applyFont="1" applyFill="1" applyBorder="1" applyAlignment="1">
      <alignment horizontal="center" vertical="center" textRotation="90"/>
    </xf>
    <xf numFmtId="0" fontId="48" fillId="0" borderId="23" xfId="5" applyFont="1" applyFill="1" applyBorder="1" applyAlignment="1">
      <alignment horizontal="center" vertical="center" textRotation="90"/>
    </xf>
    <xf numFmtId="0" fontId="35" fillId="0" borderId="20" xfId="5" applyFont="1" applyFill="1" applyBorder="1" applyAlignment="1">
      <alignment horizontal="right" vertical="center" wrapText="1"/>
    </xf>
    <xf numFmtId="0" fontId="35" fillId="0" borderId="7" xfId="5" applyFont="1" applyFill="1" applyBorder="1" applyAlignment="1">
      <alignment horizontal="right" vertical="center" wrapText="1"/>
    </xf>
    <xf numFmtId="0" fontId="47" fillId="0" borderId="20" xfId="1" applyFont="1" applyFill="1" applyBorder="1" applyAlignment="1">
      <alignment horizontal="center" vertical="center"/>
    </xf>
    <xf numFmtId="0" fontId="47" fillId="0" borderId="7" xfId="1" applyFont="1" applyFill="1" applyBorder="1" applyAlignment="1">
      <alignment horizontal="center" vertical="center"/>
    </xf>
    <xf numFmtId="0" fontId="47" fillId="0" borderId="43" xfId="1" applyFont="1" applyFill="1" applyBorder="1" applyAlignment="1">
      <alignment horizontal="center" vertical="center"/>
    </xf>
    <xf numFmtId="0" fontId="35" fillId="0" borderId="20" xfId="1" applyFont="1" applyFill="1" applyBorder="1" applyAlignment="1">
      <alignment horizontal="center" vertical="center"/>
    </xf>
    <xf numFmtId="0" fontId="35" fillId="0" borderId="7" xfId="1" applyFont="1" applyFill="1" applyBorder="1" applyAlignment="1">
      <alignment horizontal="center" vertical="center"/>
    </xf>
    <xf numFmtId="0" fontId="14" fillId="0" borderId="0" xfId="1" applyFont="1" applyBorder="1" applyAlignment="1">
      <alignment horizontal="left" vertical="center"/>
    </xf>
    <xf numFmtId="0" fontId="4" fillId="0" borderId="12" xfId="0" applyFont="1" applyBorder="1" applyAlignment="1">
      <alignment vertical="center" wrapText="1"/>
    </xf>
    <xf numFmtId="0" fontId="4" fillId="0" borderId="13" xfId="0" applyFont="1" applyBorder="1" applyAlignment="1">
      <alignment vertical="center" wrapText="1"/>
    </xf>
    <xf numFmtId="0" fontId="4" fillId="0" borderId="16" xfId="0" applyFont="1" applyBorder="1" applyAlignment="1">
      <alignment vertical="center" wrapText="1"/>
    </xf>
    <xf numFmtId="0" fontId="4" fillId="0" borderId="2" xfId="0" applyFont="1" applyBorder="1" applyAlignment="1">
      <alignment vertical="center" wrapText="1"/>
    </xf>
    <xf numFmtId="0" fontId="4" fillId="0" borderId="12" xfId="0" applyFont="1" applyBorder="1" applyAlignment="1">
      <alignment horizontal="justify" vertical="center" wrapText="1"/>
    </xf>
    <xf numFmtId="0" fontId="4" fillId="0" borderId="13" xfId="0" applyFont="1" applyBorder="1" applyAlignment="1">
      <alignment horizontal="justify" vertical="center" wrapText="1"/>
    </xf>
    <xf numFmtId="0" fontId="4" fillId="0" borderId="16" xfId="0" applyFont="1" applyBorder="1" applyAlignment="1">
      <alignment horizontal="justify" vertical="center" wrapText="1"/>
    </xf>
    <xf numFmtId="0" fontId="4" fillId="0" borderId="2" xfId="0" applyFont="1" applyBorder="1" applyAlignment="1">
      <alignment horizontal="justify" vertical="center" wrapText="1"/>
    </xf>
    <xf numFmtId="0" fontId="3" fillId="0" borderId="2" xfId="0" applyFont="1" applyBorder="1" applyAlignment="1">
      <alignment vertical="center" wrapText="1"/>
    </xf>
    <xf numFmtId="0" fontId="4" fillId="0" borderId="3" xfId="0" applyFont="1" applyBorder="1" applyAlignment="1">
      <alignment vertical="center" wrapText="1"/>
    </xf>
    <xf numFmtId="0" fontId="55" fillId="5" borderId="3" xfId="0" applyFont="1" applyFill="1" applyBorder="1" applyAlignment="1">
      <alignment horizontal="center" vertical="center" wrapText="1"/>
    </xf>
    <xf numFmtId="0" fontId="14" fillId="0" borderId="12" xfId="0" applyFont="1" applyBorder="1" applyAlignment="1">
      <alignment horizontal="center" vertical="center"/>
    </xf>
    <xf numFmtId="0" fontId="14" fillId="0" borderId="13" xfId="0" applyFont="1" applyBorder="1" applyAlignment="1">
      <alignment horizontal="center" vertical="center"/>
    </xf>
    <xf numFmtId="0" fontId="14" fillId="0" borderId="16" xfId="0" applyFont="1" applyBorder="1" applyAlignment="1">
      <alignment horizontal="center" vertical="center"/>
    </xf>
    <xf numFmtId="0" fontId="14" fillId="0" borderId="2" xfId="0" applyFont="1" applyBorder="1" applyAlignment="1">
      <alignment horizontal="center" vertical="center"/>
    </xf>
    <xf numFmtId="0" fontId="4" fillId="0" borderId="19" xfId="0" applyFont="1" applyBorder="1" applyAlignment="1">
      <alignment horizontal="justify" vertical="center" wrapText="1"/>
    </xf>
    <xf numFmtId="0" fontId="4" fillId="0" borderId="0" xfId="0" applyFont="1" applyAlignment="1">
      <alignment horizontal="justify" vertical="center" wrapText="1"/>
    </xf>
    <xf numFmtId="0" fontId="55" fillId="0" borderId="7" xfId="0" applyFont="1" applyBorder="1" applyAlignment="1">
      <alignment vertical="center" wrapText="1"/>
    </xf>
    <xf numFmtId="0" fontId="14" fillId="0" borderId="25" xfId="0" applyFont="1" applyBorder="1" applyAlignment="1">
      <alignment horizontal="center" vertical="center" wrapText="1"/>
    </xf>
    <xf numFmtId="0" fontId="14" fillId="0" borderId="24" xfId="0" applyFont="1" applyBorder="1" applyAlignment="1">
      <alignment horizontal="center" vertical="center" wrapText="1"/>
    </xf>
    <xf numFmtId="0" fontId="30" fillId="0" borderId="54" xfId="0" applyFont="1" applyBorder="1" applyAlignment="1">
      <alignment horizontal="center" vertical="center" wrapText="1"/>
    </xf>
    <xf numFmtId="0" fontId="30" fillId="0" borderId="54" xfId="0" applyFont="1" applyBorder="1" applyAlignment="1">
      <alignment vertical="center" wrapText="1"/>
    </xf>
    <xf numFmtId="0" fontId="55" fillId="0" borderId="43" xfId="0" applyFont="1" applyBorder="1" applyAlignment="1">
      <alignment horizontal="center" vertical="center" wrapText="1"/>
    </xf>
    <xf numFmtId="0" fontId="30" fillId="0" borderId="30" xfId="0" applyFont="1" applyBorder="1" applyAlignment="1">
      <alignment horizontal="center" vertical="center" wrapText="1"/>
    </xf>
    <xf numFmtId="0" fontId="30" fillId="0" borderId="29" xfId="0" applyFont="1" applyBorder="1" applyAlignment="1">
      <alignment horizontal="center" vertical="center" wrapText="1"/>
    </xf>
    <xf numFmtId="0" fontId="41" fillId="0" borderId="23" xfId="4" applyFont="1" applyBorder="1" applyAlignment="1">
      <alignment horizontal="left" vertical="center"/>
    </xf>
    <xf numFmtId="0" fontId="41" fillId="0" borderId="23" xfId="4" applyFont="1" applyBorder="1" applyAlignment="1">
      <alignment horizontal="right" vertical="center"/>
    </xf>
    <xf numFmtId="0" fontId="40" fillId="0" borderId="0" xfId="4" applyFont="1" applyAlignment="1">
      <alignment horizontal="left" vertical="center" wrapText="1"/>
    </xf>
    <xf numFmtId="0" fontId="32" fillId="0" borderId="23" xfId="4" applyFont="1" applyBorder="1" applyAlignment="1">
      <alignment horizontal="left" vertical="center" wrapText="1"/>
    </xf>
    <xf numFmtId="0" fontId="35" fillId="0" borderId="20" xfId="4" applyFont="1" applyBorder="1" applyAlignment="1">
      <alignment horizontal="center" vertical="center" wrapText="1"/>
    </xf>
    <xf numFmtId="0" fontId="13" fillId="0" borderId="0" xfId="1" applyFont="1" applyAlignment="1">
      <alignment horizontal="left" vertical="center"/>
    </xf>
    <xf numFmtId="0" fontId="14" fillId="3" borderId="36" xfId="1" applyFont="1" applyFill="1" applyBorder="1" applyAlignment="1">
      <alignment horizontal="center" vertical="center"/>
    </xf>
    <xf numFmtId="0" fontId="14" fillId="3" borderId="0" xfId="1" applyFont="1" applyFill="1" applyBorder="1" applyAlignment="1">
      <alignment horizontal="center" vertical="center"/>
    </xf>
    <xf numFmtId="0" fontId="14" fillId="3" borderId="2" xfId="1" applyFont="1" applyFill="1" applyBorder="1" applyAlignment="1">
      <alignment horizontal="center" vertical="center"/>
    </xf>
    <xf numFmtId="0" fontId="14" fillId="3" borderId="13" xfId="1" applyFont="1" applyFill="1" applyBorder="1" applyAlignment="1">
      <alignment horizontal="center" vertical="center"/>
    </xf>
    <xf numFmtId="0" fontId="14" fillId="3" borderId="23" xfId="1" applyFont="1" applyFill="1" applyBorder="1" applyAlignment="1">
      <alignment horizontal="center" vertical="center"/>
    </xf>
    <xf numFmtId="0" fontId="14" fillId="3" borderId="0" xfId="1" applyFont="1" applyFill="1" applyAlignment="1">
      <alignment horizontal="center" vertical="center"/>
    </xf>
    <xf numFmtId="0" fontId="35" fillId="3" borderId="36" xfId="1" applyFont="1" applyFill="1" applyBorder="1" applyAlignment="1">
      <alignment horizontal="center" vertical="center"/>
    </xf>
    <xf numFmtId="0" fontId="35" fillId="3" borderId="0" xfId="1" applyFont="1" applyFill="1" applyAlignment="1">
      <alignment horizontal="center" vertical="center"/>
    </xf>
    <xf numFmtId="0" fontId="35" fillId="3" borderId="23" xfId="1" applyFont="1" applyFill="1" applyBorder="1" applyAlignment="1">
      <alignment horizontal="center" vertical="center"/>
    </xf>
    <xf numFmtId="0" fontId="14" fillId="0" borderId="20" xfId="1" applyFont="1" applyBorder="1" applyAlignment="1">
      <alignment horizontal="center"/>
    </xf>
    <xf numFmtId="0" fontId="4" fillId="0" borderId="13" xfId="1" applyFont="1" applyBorder="1" applyAlignment="1">
      <alignment horizontal="left" vertical="center"/>
    </xf>
    <xf numFmtId="0" fontId="4" fillId="0" borderId="0" xfId="1" applyFont="1" applyAlignment="1">
      <alignment horizontal="left" vertical="center"/>
    </xf>
    <xf numFmtId="0" fontId="4" fillId="0" borderId="23" xfId="1" applyFont="1" applyBorder="1" applyAlignment="1">
      <alignment horizontal="left" vertical="center"/>
    </xf>
    <xf numFmtId="0" fontId="14" fillId="0" borderId="20" xfId="1" applyFont="1" applyBorder="1" applyAlignment="1">
      <alignment horizontal="left"/>
    </xf>
    <xf numFmtId="0" fontId="15" fillId="0" borderId="0" xfId="1" applyFont="1" applyAlignment="1">
      <alignment horizontal="left" vertical="center"/>
    </xf>
    <xf numFmtId="0" fontId="15" fillId="0" borderId="2" xfId="1" applyFont="1" applyBorder="1" applyAlignment="1">
      <alignment horizontal="left" vertical="center"/>
    </xf>
    <xf numFmtId="0" fontId="14" fillId="0" borderId="36" xfId="1" applyFont="1" applyBorder="1" applyAlignment="1">
      <alignment horizontal="left"/>
    </xf>
    <xf numFmtId="0" fontId="14" fillId="0" borderId="2" xfId="1" applyFont="1" applyBorder="1" applyAlignment="1">
      <alignment horizontal="left"/>
    </xf>
    <xf numFmtId="0" fontId="14" fillId="0" borderId="36" xfId="1" applyFont="1" applyBorder="1" applyAlignment="1">
      <alignment horizontal="center"/>
    </xf>
    <xf numFmtId="0" fontId="4" fillId="0" borderId="0" xfId="1" applyFont="1" applyBorder="1" applyAlignment="1">
      <alignment horizontal="left" vertical="center"/>
    </xf>
    <xf numFmtId="0" fontId="4" fillId="0" borderId="2" xfId="1" applyFont="1" applyBorder="1" applyAlignment="1">
      <alignment horizontal="left" vertical="center"/>
    </xf>
    <xf numFmtId="0" fontId="4" fillId="0" borderId="36" xfId="1" applyFont="1" applyBorder="1" applyAlignment="1">
      <alignment horizontal="left" vertical="center"/>
    </xf>
    <xf numFmtId="0" fontId="14" fillId="0" borderId="0" xfId="4" applyFont="1" applyAlignment="1">
      <alignment horizontal="left"/>
    </xf>
    <xf numFmtId="0" fontId="4" fillId="0" borderId="0" xfId="4" applyFont="1" applyAlignment="1">
      <alignment horizontal="left" vertical="center"/>
    </xf>
    <xf numFmtId="0" fontId="4" fillId="0" borderId="2" xfId="4" applyFont="1" applyBorder="1" applyAlignment="1">
      <alignment horizontal="left" vertical="center"/>
    </xf>
    <xf numFmtId="0" fontId="4" fillId="0" borderId="23" xfId="4" applyFont="1" applyBorder="1" applyAlignment="1">
      <alignment horizontal="left" vertical="center"/>
    </xf>
    <xf numFmtId="0" fontId="14" fillId="0" borderId="1" xfId="4" applyFont="1" applyBorder="1" applyAlignment="1">
      <alignment horizontal="center" vertical="center"/>
    </xf>
    <xf numFmtId="0" fontId="15" fillId="0" borderId="0" xfId="4" applyFont="1" applyAlignment="1">
      <alignment horizontal="left" vertical="center"/>
    </xf>
    <xf numFmtId="0" fontId="15" fillId="0" borderId="2" xfId="4" applyFont="1" applyBorder="1" applyAlignment="1">
      <alignment horizontal="left" vertical="center"/>
    </xf>
    <xf numFmtId="0" fontId="4" fillId="0" borderId="36" xfId="4" applyFont="1" applyBorder="1" applyAlignment="1">
      <alignment horizontal="left" vertical="center"/>
    </xf>
    <xf numFmtId="0" fontId="14" fillId="0" borderId="1" xfId="1" applyFont="1" applyBorder="1" applyAlignment="1">
      <alignment horizontal="center"/>
    </xf>
    <xf numFmtId="0" fontId="45" fillId="0" borderId="36" xfId="1" applyFont="1" applyFill="1" applyBorder="1" applyAlignment="1">
      <alignment horizontal="center" vertical="center" wrapText="1"/>
    </xf>
    <xf numFmtId="0" fontId="45" fillId="0" borderId="37" xfId="1" applyFont="1" applyFill="1" applyBorder="1" applyAlignment="1">
      <alignment horizontal="center" vertical="center" wrapText="1"/>
    </xf>
    <xf numFmtId="0" fontId="74" fillId="0" borderId="36" xfId="1" applyFont="1" applyFill="1" applyBorder="1" applyAlignment="1">
      <alignment horizontal="center" vertical="center" wrapText="1"/>
    </xf>
    <xf numFmtId="0" fontId="74" fillId="0" borderId="37" xfId="1" applyFont="1" applyFill="1" applyBorder="1" applyAlignment="1">
      <alignment horizontal="center" vertical="center" wrapText="1"/>
    </xf>
    <xf numFmtId="0" fontId="15" fillId="0" borderId="13" xfId="1" applyFont="1" applyBorder="1" applyAlignment="1">
      <alignment horizontal="left" vertical="center" wrapText="1"/>
    </xf>
    <xf numFmtId="0" fontId="15" fillId="0" borderId="23" xfId="1" applyFont="1" applyBorder="1" applyAlignment="1">
      <alignment horizontal="left" vertical="center"/>
    </xf>
    <xf numFmtId="0" fontId="4" fillId="0" borderId="36" xfId="1" applyFont="1" applyBorder="1" applyAlignment="1">
      <alignment horizontal="left" vertical="center" wrapText="1"/>
    </xf>
    <xf numFmtId="0" fontId="36" fillId="0" borderId="36" xfId="1" applyFont="1" applyBorder="1" applyAlignment="1">
      <alignment horizontal="left" vertical="center" wrapText="1"/>
    </xf>
    <xf numFmtId="0" fontId="36" fillId="0" borderId="0" xfId="1" applyFont="1" applyAlignment="1">
      <alignment horizontal="left" vertical="center" wrapText="1"/>
    </xf>
    <xf numFmtId="0" fontId="36" fillId="0" borderId="23" xfId="1" applyFont="1" applyBorder="1" applyAlignment="1">
      <alignment horizontal="left" vertical="center" wrapText="1"/>
    </xf>
    <xf numFmtId="0" fontId="24" fillId="0" borderId="13" xfId="1" applyFont="1" applyBorder="1" applyAlignment="1">
      <alignment horizontal="left" vertical="center" wrapText="1"/>
    </xf>
    <xf numFmtId="0" fontId="24" fillId="0" borderId="0" xfId="1" applyFont="1" applyAlignment="1">
      <alignment horizontal="left" vertical="center" wrapText="1"/>
    </xf>
    <xf numFmtId="0" fontId="24" fillId="0" borderId="23" xfId="1" applyFont="1" applyBorder="1" applyAlignment="1">
      <alignment horizontal="left" vertical="center" wrapText="1"/>
    </xf>
    <xf numFmtId="0" fontId="51" fillId="0" borderId="23" xfId="1" applyFont="1" applyBorder="1" applyAlignment="1">
      <alignment horizontal="left" vertical="center"/>
    </xf>
    <xf numFmtId="0" fontId="4" fillId="0" borderId="0" xfId="1" applyFont="1" applyAlignment="1">
      <alignment horizontal="left" vertical="center" wrapText="1"/>
    </xf>
    <xf numFmtId="0" fontId="4" fillId="0" borderId="2" xfId="1" applyFont="1" applyBorder="1" applyAlignment="1">
      <alignment horizontal="left" vertical="center" wrapText="1"/>
    </xf>
    <xf numFmtId="0" fontId="4" fillId="0" borderId="20" xfId="0" applyFont="1" applyBorder="1" applyAlignment="1">
      <alignment horizontal="center" vertical="center"/>
    </xf>
    <xf numFmtId="10" fontId="4" fillId="0" borderId="13" xfId="8" applyNumberFormat="1" applyFont="1" applyBorder="1" applyAlignment="1">
      <alignment horizontal="center" vertical="center"/>
    </xf>
    <xf numFmtId="10" fontId="4" fillId="0" borderId="0" xfId="8" applyNumberFormat="1" applyFont="1" applyBorder="1" applyAlignment="1">
      <alignment horizontal="center" vertical="center"/>
    </xf>
    <xf numFmtId="10" fontId="4" fillId="0" borderId="23" xfId="8" applyNumberFormat="1" applyFont="1" applyBorder="1" applyAlignment="1">
      <alignment horizontal="center" vertical="center"/>
    </xf>
    <xf numFmtId="0" fontId="15" fillId="0" borderId="20" xfId="0" applyFont="1" applyBorder="1" applyAlignment="1">
      <alignment horizontal="center" vertical="center"/>
    </xf>
    <xf numFmtId="10" fontId="4" fillId="0" borderId="13" xfId="8" applyNumberFormat="1" applyFont="1" applyFill="1" applyBorder="1" applyAlignment="1">
      <alignment horizontal="center" vertical="center"/>
    </xf>
    <xf numFmtId="10" fontId="4" fillId="0" borderId="0" xfId="8" applyNumberFormat="1" applyFont="1" applyFill="1" applyBorder="1" applyAlignment="1">
      <alignment horizontal="center" vertical="center"/>
    </xf>
    <xf numFmtId="10" fontId="4" fillId="0" borderId="23" xfId="8" applyNumberFormat="1" applyFont="1" applyFill="1" applyBorder="1" applyAlignment="1">
      <alignment horizontal="center" vertical="center"/>
    </xf>
    <xf numFmtId="0" fontId="38" fillId="0" borderId="0" xfId="1" applyFont="1" applyAlignment="1">
      <alignment horizontal="left" vertical="center"/>
    </xf>
    <xf numFmtId="0" fontId="60" fillId="4" borderId="23" xfId="0" applyFont="1" applyFill="1" applyBorder="1" applyAlignment="1">
      <alignment horizontal="center" vertical="center"/>
    </xf>
    <xf numFmtId="0" fontId="60" fillId="4" borderId="5" xfId="0" applyFont="1" applyFill="1" applyBorder="1" applyAlignment="1">
      <alignment horizontal="center" vertical="center"/>
    </xf>
    <xf numFmtId="0" fontId="64" fillId="0" borderId="0" xfId="0" applyFont="1" applyAlignment="1">
      <alignment horizontal="left" vertical="center"/>
    </xf>
    <xf numFmtId="0" fontId="3" fillId="0" borderId="0" xfId="0" applyFont="1" applyAlignment="1">
      <alignment horizontal="left"/>
    </xf>
    <xf numFmtId="0" fontId="3" fillId="0" borderId="20" xfId="0" applyFont="1" applyBorder="1" applyAlignment="1">
      <alignment vertical="center"/>
    </xf>
    <xf numFmtId="0" fontId="5" fillId="0" borderId="37" xfId="0" applyFont="1" applyBorder="1" applyAlignment="1">
      <alignment vertical="center"/>
    </xf>
    <xf numFmtId="0" fontId="5" fillId="0" borderId="27" xfId="0" applyFont="1" applyBorder="1" applyAlignment="1">
      <alignment vertical="center"/>
    </xf>
    <xf numFmtId="0" fontId="5" fillId="0" borderId="5" xfId="0" applyFont="1" applyBorder="1" applyAlignment="1">
      <alignment vertical="center"/>
    </xf>
    <xf numFmtId="0" fontId="5" fillId="0" borderId="29" xfId="0" applyFont="1" applyBorder="1" applyAlignment="1">
      <alignment vertical="center"/>
    </xf>
    <xf numFmtId="0" fontId="3" fillId="0" borderId="43" xfId="0" applyFont="1" applyBorder="1" applyAlignment="1">
      <alignment horizontal="center"/>
    </xf>
    <xf numFmtId="0" fontId="3" fillId="0" borderId="20" xfId="0" applyFont="1" applyBorder="1" applyAlignment="1">
      <alignment horizontal="center"/>
    </xf>
    <xf numFmtId="0" fontId="14" fillId="0" borderId="0" xfId="0" applyFont="1" applyAlignment="1">
      <alignment horizontal="left"/>
    </xf>
    <xf numFmtId="0" fontId="4" fillId="0" borderId="0" xfId="0" applyFont="1" applyFill="1" applyAlignment="1">
      <alignment horizontal="left" vertical="center"/>
    </xf>
    <xf numFmtId="0" fontId="4" fillId="0" borderId="23" xfId="0" applyFont="1" applyFill="1" applyBorder="1" applyAlignment="1">
      <alignment horizontal="left" vertical="center"/>
    </xf>
    <xf numFmtId="0" fontId="35" fillId="0" borderId="36" xfId="0" applyFont="1" applyFill="1" applyBorder="1" applyAlignment="1">
      <alignment horizontal="left" vertical="center"/>
    </xf>
    <xf numFmtId="0" fontId="35" fillId="0" borderId="0" xfId="0" applyFont="1" applyFill="1" applyBorder="1" applyAlignment="1">
      <alignment horizontal="left" vertical="center"/>
    </xf>
    <xf numFmtId="0" fontId="35" fillId="0" borderId="36" xfId="0" applyFont="1" applyFill="1" applyBorder="1" applyAlignment="1">
      <alignment horizontal="center" vertical="center" wrapText="1"/>
    </xf>
    <xf numFmtId="0" fontId="14" fillId="0" borderId="0" xfId="0" applyFont="1" applyBorder="1" applyAlignment="1">
      <alignment horizontal="center" vertical="center"/>
    </xf>
    <xf numFmtId="0" fontId="3" fillId="0" borderId="0" xfId="0" applyFont="1" applyFill="1" applyAlignment="1">
      <alignment horizontal="left"/>
    </xf>
    <xf numFmtId="0" fontId="3" fillId="0" borderId="20" xfId="0" applyFont="1" applyFill="1" applyBorder="1" applyAlignment="1">
      <alignment horizontal="center" vertical="center"/>
    </xf>
    <xf numFmtId="164" fontId="5" fillId="0" borderId="0" xfId="0" applyNumberFormat="1" applyFont="1" applyFill="1" applyAlignment="1">
      <alignment horizontal="center" vertical="center" wrapText="1"/>
    </xf>
    <xf numFmtId="164" fontId="5" fillId="0" borderId="0" xfId="0" applyNumberFormat="1" applyFont="1" applyFill="1" applyBorder="1" applyAlignment="1">
      <alignment horizontal="center" vertical="center" wrapText="1"/>
    </xf>
    <xf numFmtId="0" fontId="5" fillId="0" borderId="0" xfId="0" applyFont="1" applyFill="1" applyAlignment="1">
      <alignment horizontal="left" vertical="center"/>
    </xf>
    <xf numFmtId="0" fontId="6" fillId="0" borderId="36" xfId="0" applyFont="1" applyFill="1" applyBorder="1" applyAlignment="1">
      <alignment horizontal="left"/>
    </xf>
    <xf numFmtId="0" fontId="6" fillId="0" borderId="23" xfId="0" applyFont="1" applyFill="1" applyBorder="1" applyAlignment="1">
      <alignment horizontal="left"/>
    </xf>
    <xf numFmtId="0" fontId="5" fillId="0" borderId="23" xfId="0" applyFont="1" applyFill="1" applyBorder="1" applyAlignment="1">
      <alignment horizontal="left" vertical="center"/>
    </xf>
    <xf numFmtId="0" fontId="23" fillId="0" borderId="36" xfId="1" applyFont="1" applyBorder="1" applyAlignment="1">
      <alignment horizontal="left" vertical="center"/>
    </xf>
    <xf numFmtId="0" fontId="23" fillId="0" borderId="0" xfId="1" applyFont="1" applyBorder="1" applyAlignment="1">
      <alignment horizontal="left" vertical="center"/>
    </xf>
    <xf numFmtId="164" fontId="36" fillId="0" borderId="0" xfId="1" applyNumberFormat="1" applyFont="1" applyFill="1" applyAlignment="1">
      <alignment horizontal="center" vertical="center" wrapText="1"/>
    </xf>
    <xf numFmtId="0" fontId="36" fillId="0" borderId="0" xfId="1" applyFont="1" applyFill="1" applyAlignment="1">
      <alignment horizontal="left" vertical="center"/>
    </xf>
    <xf numFmtId="0" fontId="36" fillId="0" borderId="23" xfId="1" applyFont="1" applyFill="1" applyBorder="1" applyAlignment="1">
      <alignment horizontal="left" vertical="center"/>
    </xf>
    <xf numFmtId="0" fontId="35" fillId="0" borderId="36" xfId="1" applyFont="1" applyFill="1" applyBorder="1" applyAlignment="1">
      <alignment horizontal="left" wrapText="1"/>
    </xf>
    <xf numFmtId="0" fontId="35" fillId="0" borderId="23" xfId="1" applyFont="1" applyFill="1" applyBorder="1" applyAlignment="1">
      <alignment horizontal="left" wrapText="1"/>
    </xf>
    <xf numFmtId="0" fontId="59" fillId="0" borderId="37" xfId="1" applyFont="1" applyFill="1" applyBorder="1" applyAlignment="1">
      <alignment horizontal="center" vertical="center" wrapText="1"/>
    </xf>
    <xf numFmtId="0" fontId="59" fillId="0" borderId="5" xfId="1" applyFont="1" applyFill="1" applyBorder="1" applyAlignment="1">
      <alignment horizontal="center" vertical="center" wrapText="1"/>
    </xf>
    <xf numFmtId="0" fontId="59" fillId="0" borderId="36" xfId="1" applyFont="1" applyFill="1" applyBorder="1" applyAlignment="1">
      <alignment horizontal="center" vertical="center" wrapText="1"/>
    </xf>
    <xf numFmtId="0" fontId="36" fillId="0" borderId="23" xfId="1" applyFont="1" applyFill="1" applyBorder="1" applyAlignment="1">
      <alignment horizontal="center"/>
    </xf>
    <xf numFmtId="0" fontId="35" fillId="0" borderId="37" xfId="1" applyFont="1" applyFill="1" applyBorder="1" applyAlignment="1">
      <alignment horizontal="center" vertical="center" wrapText="1"/>
    </xf>
    <xf numFmtId="0" fontId="35" fillId="0" borderId="5" xfId="1" applyFont="1" applyFill="1" applyBorder="1" applyAlignment="1">
      <alignment horizontal="center" vertical="center" wrapText="1"/>
    </xf>
    <xf numFmtId="0" fontId="35" fillId="0" borderId="36" xfId="1" applyFont="1" applyFill="1" applyBorder="1" applyAlignment="1">
      <alignment horizontal="center" vertical="center" wrapText="1"/>
    </xf>
    <xf numFmtId="0" fontId="35" fillId="0" borderId="23" xfId="1" applyFont="1" applyFill="1" applyBorder="1" applyAlignment="1">
      <alignment horizontal="center" vertical="center" wrapText="1"/>
    </xf>
    <xf numFmtId="0" fontId="59" fillId="0" borderId="23" xfId="1" applyFont="1" applyFill="1" applyBorder="1" applyAlignment="1">
      <alignment horizontal="center" vertical="center" wrapText="1"/>
    </xf>
    <xf numFmtId="0" fontId="36" fillId="0" borderId="28" xfId="0" applyFont="1" applyFill="1" applyBorder="1" applyAlignment="1">
      <alignment horizontal="center" vertical="center"/>
    </xf>
    <xf numFmtId="0" fontId="36" fillId="0" borderId="0" xfId="0" applyFont="1" applyFill="1" applyAlignment="1">
      <alignment horizontal="center" vertical="center"/>
    </xf>
    <xf numFmtId="0" fontId="36" fillId="0" borderId="0" xfId="1" applyFont="1" applyFill="1" applyAlignment="1">
      <alignment horizontal="left" vertical="top"/>
    </xf>
    <xf numFmtId="0" fontId="36" fillId="0" borderId="23" xfId="1" applyFont="1" applyFill="1" applyBorder="1" applyAlignment="1">
      <alignment horizontal="left" vertical="top"/>
    </xf>
    <xf numFmtId="0" fontId="36" fillId="0" borderId="33" xfId="0" applyFont="1" applyFill="1" applyBorder="1" applyAlignment="1">
      <alignment horizontal="center" vertical="center"/>
    </xf>
    <xf numFmtId="0" fontId="35" fillId="0" borderId="20" xfId="0" applyFont="1" applyFill="1" applyBorder="1" applyAlignment="1">
      <alignment horizontal="center" vertical="center"/>
    </xf>
    <xf numFmtId="0" fontId="59" fillId="0" borderId="36" xfId="0" applyFont="1" applyFill="1" applyBorder="1" applyAlignment="1">
      <alignment horizontal="center" vertical="top" wrapText="1"/>
    </xf>
    <xf numFmtId="0" fontId="59" fillId="0" borderId="2" xfId="0" applyFont="1" applyFill="1" applyBorder="1" applyAlignment="1">
      <alignment horizontal="center" vertical="top" wrapText="1"/>
    </xf>
    <xf numFmtId="0" fontId="59" fillId="0" borderId="36" xfId="0" applyFont="1" applyFill="1" applyBorder="1" applyAlignment="1">
      <alignment horizontal="center" vertical="center" wrapText="1"/>
    </xf>
    <xf numFmtId="0" fontId="36" fillId="0" borderId="36" xfId="0" applyFont="1" applyFill="1" applyBorder="1" applyAlignment="1">
      <alignment horizontal="left" vertical="top"/>
    </xf>
    <xf numFmtId="0" fontId="36" fillId="0" borderId="0" xfId="0" applyFont="1" applyFill="1" applyBorder="1" applyAlignment="1">
      <alignment horizontal="left" vertical="top"/>
    </xf>
    <xf numFmtId="0" fontId="36" fillId="0" borderId="0" xfId="0" applyFont="1" applyFill="1" applyAlignment="1">
      <alignment horizontal="left" vertical="top"/>
    </xf>
    <xf numFmtId="0" fontId="26" fillId="0" borderId="0" xfId="1" applyFont="1" applyAlignment="1">
      <alignment horizontal="left" vertical="center"/>
    </xf>
    <xf numFmtId="0" fontId="93" fillId="0" borderId="23" xfId="1" applyFont="1" applyBorder="1" applyAlignment="1">
      <alignment vertical="center" wrapText="1"/>
    </xf>
    <xf numFmtId="0" fontId="103" fillId="0" borderId="20" xfId="0" applyFont="1" applyBorder="1" applyAlignment="1">
      <alignment horizontal="center" vertical="center"/>
    </xf>
    <xf numFmtId="0" fontId="103" fillId="0" borderId="7" xfId="0" applyFont="1" applyBorder="1" applyAlignment="1">
      <alignment horizontal="center" vertical="center"/>
    </xf>
    <xf numFmtId="0" fontId="5" fillId="0" borderId="0" xfId="0" applyFont="1" applyAlignment="1">
      <alignment horizontal="left" vertical="center"/>
    </xf>
    <xf numFmtId="0" fontId="5" fillId="0" borderId="23" xfId="0" applyFont="1" applyBorder="1" applyAlignment="1">
      <alignment horizontal="left" vertical="center"/>
    </xf>
    <xf numFmtId="0" fontId="3" fillId="0" borderId="20" xfId="0" applyFont="1" applyBorder="1" applyAlignment="1">
      <alignment horizontal="center" vertical="center"/>
    </xf>
    <xf numFmtId="0" fontId="6" fillId="0" borderId="0" xfId="0" applyFont="1" applyFill="1" applyBorder="1" applyAlignment="1">
      <alignment horizontal="left"/>
    </xf>
    <xf numFmtId="9" fontId="55" fillId="0" borderId="36" xfId="0" applyNumberFormat="1" applyFont="1" applyBorder="1" applyAlignment="1">
      <alignment horizontal="center" vertical="center"/>
    </xf>
    <xf numFmtId="9" fontId="55" fillId="5" borderId="36" xfId="0" applyNumberFormat="1" applyFont="1" applyFill="1" applyBorder="1" applyAlignment="1">
      <alignment horizontal="center" vertical="center"/>
    </xf>
    <xf numFmtId="0" fontId="55" fillId="5" borderId="36" xfId="0" applyFont="1" applyFill="1" applyBorder="1" applyAlignment="1">
      <alignment horizontal="center" vertical="center"/>
    </xf>
    <xf numFmtId="0" fontId="55" fillId="5" borderId="2" xfId="0" applyFont="1" applyFill="1" applyBorder="1" applyAlignment="1">
      <alignment horizontal="center" vertical="center"/>
    </xf>
    <xf numFmtId="0" fontId="4" fillId="0" borderId="36" xfId="0" applyFont="1" applyBorder="1" applyAlignment="1">
      <alignment horizontal="center" vertical="center"/>
    </xf>
    <xf numFmtId="0" fontId="55" fillId="5" borderId="23" xfId="0" applyFont="1" applyFill="1" applyBorder="1" applyAlignment="1">
      <alignment horizontal="center" vertical="center"/>
    </xf>
    <xf numFmtId="0" fontId="4" fillId="0" borderId="23" xfId="0" applyFont="1" applyBorder="1" applyAlignment="1">
      <alignment horizontal="center" vertical="center" wrapText="1"/>
    </xf>
    <xf numFmtId="0" fontId="55" fillId="5" borderId="23" xfId="0" applyFont="1" applyFill="1" applyBorder="1" applyAlignment="1">
      <alignment horizontal="center" vertical="center" wrapText="1"/>
    </xf>
    <xf numFmtId="0" fontId="4" fillId="0" borderId="0" xfId="0" applyFont="1" applyBorder="1" applyAlignment="1">
      <alignment vertical="center" wrapText="1"/>
    </xf>
    <xf numFmtId="0" fontId="55" fillId="5" borderId="0" xfId="0" applyFont="1" applyFill="1" applyAlignment="1">
      <alignment horizontal="center" vertical="center"/>
    </xf>
    <xf numFmtId="0" fontId="4" fillId="0" borderId="2" xfId="0" applyFont="1" applyBorder="1" applyAlignment="1">
      <alignment horizontal="center" vertical="center"/>
    </xf>
    <xf numFmtId="0" fontId="30" fillId="0" borderId="23" xfId="0" applyFont="1" applyFill="1" applyBorder="1" applyAlignment="1">
      <alignment vertical="center" wrapText="1"/>
    </xf>
    <xf numFmtId="0" fontId="55" fillId="0" borderId="36" xfId="0" applyFont="1" applyBorder="1" applyAlignment="1">
      <alignment horizontal="center" vertical="center"/>
    </xf>
    <xf numFmtId="0" fontId="55" fillId="0" borderId="0" xfId="0" applyFont="1" applyBorder="1" applyAlignment="1">
      <alignment horizontal="center" vertical="center"/>
    </xf>
    <xf numFmtId="0" fontId="55" fillId="0" borderId="23" xfId="0" applyFont="1" applyBorder="1" applyAlignment="1">
      <alignment horizontal="center" vertical="center"/>
    </xf>
    <xf numFmtId="0" fontId="4" fillId="0" borderId="36" xfId="0" applyFont="1" applyBorder="1" applyAlignment="1">
      <alignment horizontal="center" vertical="center" wrapText="1"/>
    </xf>
    <xf numFmtId="49" fontId="55" fillId="0" borderId="0" xfId="0" applyNumberFormat="1" applyFont="1" applyFill="1" applyBorder="1" applyAlignment="1">
      <alignment horizontal="center" vertical="center"/>
    </xf>
    <xf numFmtId="0" fontId="55" fillId="5" borderId="36" xfId="0" applyFont="1" applyFill="1" applyBorder="1" applyAlignment="1">
      <alignment horizontal="center" vertical="center" wrapText="1"/>
    </xf>
    <xf numFmtId="0" fontId="30" fillId="0" borderId="36" xfId="0" applyFont="1" applyFill="1" applyBorder="1" applyAlignment="1">
      <alignment vertical="center" wrapText="1"/>
    </xf>
    <xf numFmtId="0" fontId="30" fillId="0" borderId="0" xfId="0" applyFont="1" applyBorder="1" applyAlignment="1">
      <alignment horizontal="center" vertical="center"/>
    </xf>
    <xf numFmtId="0" fontId="30" fillId="0" borderId="23" xfId="0" applyFont="1" applyBorder="1" applyAlignment="1">
      <alignment horizontal="center" vertical="center"/>
    </xf>
    <xf numFmtId="0" fontId="55" fillId="4" borderId="36" xfId="0" applyFont="1" applyFill="1" applyBorder="1" applyAlignment="1">
      <alignment horizontal="center" vertical="center"/>
    </xf>
    <xf numFmtId="0" fontId="55" fillId="4" borderId="0" xfId="0" applyFont="1" applyFill="1" applyBorder="1" applyAlignment="1">
      <alignment horizontal="center" vertical="center"/>
    </xf>
    <xf numFmtId="0" fontId="55" fillId="4" borderId="23" xfId="0" applyFont="1" applyFill="1" applyBorder="1" applyAlignment="1">
      <alignment horizontal="center" vertical="center"/>
    </xf>
    <xf numFmtId="0" fontId="55" fillId="0" borderId="36" xfId="0" applyFont="1" applyFill="1" applyBorder="1" applyAlignment="1">
      <alignment horizontal="center" vertical="center"/>
    </xf>
    <xf numFmtId="0" fontId="55" fillId="0" borderId="0" xfId="0" applyFont="1" applyFill="1" applyBorder="1" applyAlignment="1">
      <alignment horizontal="center" vertical="center"/>
    </xf>
    <xf numFmtId="0" fontId="55" fillId="0" borderId="2" xfId="0" applyFont="1" applyFill="1" applyBorder="1" applyAlignment="1">
      <alignment horizontal="center" vertical="center"/>
    </xf>
    <xf numFmtId="0" fontId="55" fillId="0" borderId="23" xfId="0" applyFont="1" applyFill="1" applyBorder="1" applyAlignment="1">
      <alignment horizontal="center" vertical="center"/>
    </xf>
    <xf numFmtId="0" fontId="4" fillId="5" borderId="0" xfId="0" applyFont="1" applyFill="1" applyBorder="1" applyAlignment="1">
      <alignment vertical="center" wrapText="1"/>
    </xf>
    <xf numFmtId="0" fontId="4" fillId="0" borderId="23" xfId="4" applyFont="1" applyBorder="1" applyAlignment="1">
      <alignment horizontal="left" vertical="center" wrapText="1"/>
    </xf>
    <xf numFmtId="0" fontId="73" fillId="0" borderId="23" xfId="4" applyFont="1" applyBorder="1" applyAlignment="1">
      <alignment horizontal="left" vertical="center"/>
    </xf>
    <xf numFmtId="0" fontId="73" fillId="0" borderId="23" xfId="4" applyFont="1" applyBorder="1" applyAlignment="1">
      <alignment horizontal="right" vertical="center"/>
    </xf>
    <xf numFmtId="0" fontId="4" fillId="0" borderId="20" xfId="0" applyFont="1" applyBorder="1" applyAlignment="1">
      <alignment horizontal="center" vertical="top" wrapText="1"/>
    </xf>
    <xf numFmtId="0" fontId="15" fillId="0" borderId="20" xfId="1" applyFont="1" applyBorder="1" applyAlignment="1">
      <alignment horizontal="center"/>
    </xf>
    <xf numFmtId="0" fontId="14" fillId="0" borderId="23" xfId="1" applyFont="1" applyBorder="1" applyAlignment="1">
      <alignment horizontal="center"/>
    </xf>
    <xf numFmtId="0" fontId="35" fillId="0" borderId="36" xfId="0" applyFont="1" applyFill="1" applyBorder="1" applyAlignment="1">
      <alignment horizontal="center" vertical="top" wrapText="1"/>
    </xf>
    <xf numFmtId="0" fontId="35" fillId="0" borderId="2" xfId="0" applyFont="1" applyFill="1" applyBorder="1" applyAlignment="1">
      <alignment horizontal="center" vertical="top" wrapText="1"/>
    </xf>
    <xf numFmtId="0" fontId="4" fillId="0" borderId="13" xfId="0" applyFont="1" applyBorder="1" applyAlignment="1">
      <alignment horizontal="left" vertical="center"/>
    </xf>
    <xf numFmtId="0" fontId="4" fillId="0" borderId="0" xfId="0" applyFont="1" applyBorder="1" applyAlignment="1">
      <alignment horizontal="left" vertical="center"/>
    </xf>
    <xf numFmtId="0" fontId="4" fillId="0" borderId="23" xfId="0" applyFont="1" applyBorder="1" applyAlignment="1">
      <alignment horizontal="left" vertical="center"/>
    </xf>
    <xf numFmtId="0" fontId="4" fillId="0" borderId="36" xfId="0" applyFont="1" applyBorder="1" applyAlignment="1">
      <alignment horizontal="left" vertical="center"/>
    </xf>
  </cellXfs>
  <cellStyles count="12">
    <cellStyle name="Comma" xfId="9" builtinId="3"/>
    <cellStyle name="Comma 2" xfId="6" xr:uid="{A153B39B-74BB-491C-92C6-F6A7B1ECBC52}"/>
    <cellStyle name="Normal" xfId="0" builtinId="0"/>
    <cellStyle name="Normal 2" xfId="1" xr:uid="{8450C856-3ABE-4C9B-B704-B0026CE05608}"/>
    <cellStyle name="Normal 2 2" xfId="2" xr:uid="{A38B56B6-2F96-4D2E-AC8C-0E1002BF5CB5}"/>
    <cellStyle name="Normal 2 2 2" xfId="3" xr:uid="{3A71AEC2-11A6-40DC-87F7-A363EA299D4E}"/>
    <cellStyle name="Normal 2 3" xfId="10" xr:uid="{C3D6BC49-3957-41C3-A851-1DD58C753F9C}"/>
    <cellStyle name="Normal 3" xfId="5" xr:uid="{9390F252-785A-4852-B5E2-B3FC3A37BABE}"/>
    <cellStyle name="Normal 3 2" xfId="11" xr:uid="{7CFEBCB2-2A33-42B2-985A-445DC26EEAD2}"/>
    <cellStyle name="Normal 4" xfId="4" xr:uid="{235F828C-6283-4F82-AD94-7BD68F372F46}"/>
    <cellStyle name="Percent" xfId="8" builtinId="5"/>
    <cellStyle name="Percent 2" xfId="7" xr:uid="{F00F3672-7831-43C5-8238-615437C710CD}"/>
  </cellStyles>
  <dxfs count="0"/>
  <tableStyles count="0" defaultTableStyle="TableStyleMedium2" defaultPivotStyle="PivotStyleLight16"/>
  <colors>
    <mruColors>
      <color rgb="FF007B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theme" Target="theme/theme1.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'Figures 5.1 and 5.2'!$D$5</c:f>
              <c:strCache>
                <c:ptCount val="1"/>
                <c:pt idx="0">
                  <c:v>Shari'ah Compliant</c:v>
                </c:pt>
              </c:strCache>
            </c:strRef>
          </c:tx>
          <c:spPr>
            <a:solidFill>
              <a:schemeClr val="tx1">
                <a:lumMod val="75000"/>
                <a:lumOff val="25000"/>
              </a:schemeClr>
            </a:solidFill>
            <a:ln w="12700">
              <a:solidFill>
                <a:schemeClr val="tx1">
                  <a:lumMod val="75000"/>
                  <a:lumOff val="25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'Figures 5.1 and 5.2'!$C$6:$C$12</c:f>
              <c:strCache>
                <c:ptCount val="7"/>
                <c:pt idx="0">
                  <c:v>United States</c:v>
                </c:pt>
                <c:pt idx="1">
                  <c:v>United Kingdom</c:v>
                </c:pt>
                <c:pt idx="2">
                  <c:v>Canada</c:v>
                </c:pt>
                <c:pt idx="3">
                  <c:v>Japan</c:v>
                </c:pt>
                <c:pt idx="4">
                  <c:v>S. Korea</c:v>
                </c:pt>
                <c:pt idx="5">
                  <c:v>Taiwan</c:v>
                </c:pt>
                <c:pt idx="6">
                  <c:v>India</c:v>
                </c:pt>
              </c:strCache>
            </c:strRef>
          </c:cat>
          <c:val>
            <c:numRef>
              <c:f>'Figures 5.1 and 5.2'!$D$6:$D$12</c:f>
              <c:numCache>
                <c:formatCode>General</c:formatCode>
                <c:ptCount val="7"/>
                <c:pt idx="0">
                  <c:v>408</c:v>
                </c:pt>
                <c:pt idx="1">
                  <c:v>74</c:v>
                </c:pt>
                <c:pt idx="2">
                  <c:v>53</c:v>
                </c:pt>
                <c:pt idx="3">
                  <c:v>120</c:v>
                </c:pt>
                <c:pt idx="4">
                  <c:v>31</c:v>
                </c:pt>
                <c:pt idx="5">
                  <c:v>34</c:v>
                </c:pt>
                <c:pt idx="6">
                  <c:v>71</c:v>
                </c:pt>
              </c:numCache>
            </c:numRef>
          </c:val>
          <c:extLst>
            <c:ext xmlns:c16="http://schemas.microsoft.com/office/drawing/2014/chart" uri="{C3380CC4-5D6E-409C-BE32-E72D297353CC}">
              <c16:uniqueId val="{00000000-C110-40AE-9C97-B8FCA468D60B}"/>
            </c:ext>
          </c:extLst>
        </c:ser>
        <c:ser>
          <c:idx val="1"/>
          <c:order val="1"/>
          <c:tx>
            <c:strRef>
              <c:f>'Figures 5.1 and 5.2'!$E$5</c:f>
              <c:strCache>
                <c:ptCount val="1"/>
                <c:pt idx="0">
                  <c:v>Shari'ah Non-Compliant</c:v>
                </c:pt>
              </c:strCache>
            </c:strRef>
          </c:tx>
          <c:spPr>
            <a:solidFill>
              <a:schemeClr val="bg1">
                <a:lumMod val="50000"/>
              </a:schemeClr>
            </a:solidFill>
            <a:ln w="12700">
              <a:solidFill>
                <a:schemeClr val="bg1">
                  <a:lumMod val="50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'Figures 5.1 and 5.2'!$C$6:$C$12</c:f>
              <c:strCache>
                <c:ptCount val="7"/>
                <c:pt idx="0">
                  <c:v>United States</c:v>
                </c:pt>
                <c:pt idx="1">
                  <c:v>United Kingdom</c:v>
                </c:pt>
                <c:pt idx="2">
                  <c:v>Canada</c:v>
                </c:pt>
                <c:pt idx="3">
                  <c:v>Japan</c:v>
                </c:pt>
                <c:pt idx="4">
                  <c:v>S. Korea</c:v>
                </c:pt>
                <c:pt idx="5">
                  <c:v>Taiwan</c:v>
                </c:pt>
                <c:pt idx="6">
                  <c:v>India</c:v>
                </c:pt>
              </c:strCache>
            </c:strRef>
          </c:cat>
          <c:val>
            <c:numRef>
              <c:f>'Figures 5.1 and 5.2'!$E$6:$E$12</c:f>
              <c:numCache>
                <c:formatCode>General</c:formatCode>
                <c:ptCount val="7"/>
                <c:pt idx="0">
                  <c:v>237</c:v>
                </c:pt>
                <c:pt idx="1">
                  <c:v>36</c:v>
                </c:pt>
                <c:pt idx="2">
                  <c:v>24</c:v>
                </c:pt>
                <c:pt idx="3">
                  <c:v>196</c:v>
                </c:pt>
                <c:pt idx="4">
                  <c:v>55</c:v>
                </c:pt>
                <c:pt idx="5">
                  <c:v>38</c:v>
                </c:pt>
                <c:pt idx="6">
                  <c:v>29</c:v>
                </c:pt>
              </c:numCache>
            </c:numRef>
          </c:val>
          <c:extLst>
            <c:ext xmlns:c16="http://schemas.microsoft.com/office/drawing/2014/chart" uri="{C3380CC4-5D6E-409C-BE32-E72D297353CC}">
              <c16:uniqueId val="{00000001-C110-40AE-9C97-B8FCA468D60B}"/>
            </c:ext>
          </c:extLst>
        </c:ser>
        <c:dLbls>
          <c:dLblPos val="outEnd"/>
          <c:showLegendKey val="0"/>
          <c:showVal val="1"/>
          <c:showCatName val="0"/>
          <c:showSerName val="0"/>
          <c:showPercent val="0"/>
          <c:showBubbleSize val="0"/>
        </c:dLbls>
        <c:gapWidth val="219"/>
        <c:overlap val="-27"/>
        <c:axId val="984370799"/>
        <c:axId val="991114223"/>
      </c:barChart>
      <c:catAx>
        <c:axId val="98437079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991114223"/>
        <c:crosses val="autoZero"/>
        <c:auto val="1"/>
        <c:lblAlgn val="ctr"/>
        <c:lblOffset val="100"/>
        <c:noMultiLvlLbl val="0"/>
      </c:catAx>
      <c:valAx>
        <c:axId val="991114223"/>
        <c:scaling>
          <c:orientation val="minMax"/>
        </c:scaling>
        <c:delete val="1"/>
        <c:axPos val="l"/>
        <c:numFmt formatCode="General" sourceLinked="1"/>
        <c:majorTickMark val="none"/>
        <c:minorTickMark val="none"/>
        <c:tickLblPos val="nextTo"/>
        <c:crossAx val="98437079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6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b="1"/>
              <a:t>GDP growth</a:t>
            </a:r>
          </a:p>
        </c:rich>
      </c:tx>
      <c:overlay val="0"/>
      <c:spPr>
        <a:noFill/>
        <a:ln>
          <a:noFill/>
        </a:ln>
        <a:effectLst/>
      </c:spPr>
      <c:txPr>
        <a:bodyPr rot="0" spcFirstLastPara="1" vertOverflow="ellipsis" vert="horz" wrap="square" anchor="ctr" anchorCtr="1"/>
        <a:lstStyle/>
        <a:p>
          <a:pPr>
            <a:defRPr sz="96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'Figures 5.6-5.11'!$B$21</c:f>
              <c:strCache>
                <c:ptCount val="1"/>
                <c:pt idx="0">
                  <c:v>Shari'ah Compliant (SC)</c:v>
                </c:pt>
              </c:strCache>
            </c:strRef>
          </c:tx>
          <c:spPr>
            <a:ln w="12700" cap="rnd">
              <a:solidFill>
                <a:schemeClr val="tx1">
                  <a:lumMod val="75000"/>
                  <a:lumOff val="25000"/>
                </a:schemeClr>
              </a:solidFill>
              <a:round/>
            </a:ln>
            <a:effectLst/>
          </c:spPr>
          <c:marker>
            <c:symbol val="none"/>
          </c:marker>
          <c:dLbls>
            <c:dLbl>
              <c:idx val="0"/>
              <c:layout>
                <c:manualLayout>
                  <c:x val="-3.9196662917135396E-2"/>
                  <c:y val="-4.5086942257217849E-2"/>
                </c:manualLayout>
              </c:layout>
              <c:tx>
                <c:rich>
                  <a:bodyPr/>
                  <a:lstStyle/>
                  <a:p>
                    <a:r>
                      <a:rPr lang="en-US"/>
                      <a:t>*</a:t>
                    </a:r>
                  </a:p>
                </c:rich>
              </c:tx>
              <c:dLblPos val="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0485-4904-BDAD-5BF0E35D27BD}"/>
                </c:ext>
              </c:extLst>
            </c:dLbl>
            <c:dLbl>
              <c:idx val="1"/>
              <c:layout>
                <c:manualLayout>
                  <c:x val="-5.8490774520747101E-2"/>
                  <c:y val="4.5213036585112269E-2"/>
                </c:manualLayout>
              </c:layout>
              <c:tx>
                <c:rich>
                  <a:bodyPr/>
                  <a:lstStyle/>
                  <a:p>
                    <a:r>
                      <a:rPr lang="en-US"/>
                      <a:t>-</a:t>
                    </a:r>
                  </a:p>
                </c:rich>
              </c:tx>
              <c:dLblPos val="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0485-4904-BDAD-5BF0E35D27BD}"/>
                </c:ext>
              </c:extLst>
            </c:dLbl>
            <c:dLbl>
              <c:idx val="2"/>
              <c:layout>
                <c:manualLayout>
                  <c:x val="-5.849077452074717E-2"/>
                  <c:y val="-3.12133801483887E-2"/>
                </c:manualLayout>
              </c:layout>
              <c:tx>
                <c:rich>
                  <a:bodyPr/>
                  <a:lstStyle/>
                  <a:p>
                    <a:r>
                      <a:rPr lang="en-US"/>
                      <a:t>***</a:t>
                    </a:r>
                  </a:p>
                </c:rich>
              </c:tx>
              <c:dLblPos val="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0485-4904-BDAD-5BF0E35D27BD}"/>
                </c:ext>
              </c:extLst>
            </c:dLbl>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'Figures 5.6-5.11'!$C$4:$E$5</c:f>
              <c:multiLvlStrCache>
                <c:ptCount val="3"/>
                <c:lvl>
                  <c:pt idx="0">
                    <c:v>pre-crisis</c:v>
                  </c:pt>
                  <c:pt idx="1">
                    <c:v>crisis</c:v>
                  </c:pt>
                  <c:pt idx="2">
                    <c:v>post-crisis</c:v>
                  </c:pt>
                </c:lvl>
                <c:lvl>
                  <c:pt idx="0">
                    <c:v>Book Leverage</c:v>
                  </c:pt>
                </c:lvl>
              </c:multiLvlStrCache>
            </c:multiLvlStrRef>
          </c:cat>
          <c:val>
            <c:numRef>
              <c:f>'Figures 5.6-5.11'!$C$21:$E$21</c:f>
              <c:numCache>
                <c:formatCode>0.000</c:formatCode>
                <c:ptCount val="3"/>
                <c:pt idx="0">
                  <c:v>-8.9999999999999993E-3</c:v>
                </c:pt>
                <c:pt idx="1">
                  <c:v>-5.0000000000000001E-3</c:v>
                </c:pt>
                <c:pt idx="2">
                  <c:v>4.0000000000000001E-3</c:v>
                </c:pt>
              </c:numCache>
            </c:numRef>
          </c:val>
          <c:smooth val="0"/>
          <c:extLst>
            <c:ext xmlns:c16="http://schemas.microsoft.com/office/drawing/2014/chart" uri="{C3380CC4-5D6E-409C-BE32-E72D297353CC}">
              <c16:uniqueId val="{00000003-0485-4904-BDAD-5BF0E35D27BD}"/>
            </c:ext>
          </c:extLst>
        </c:ser>
        <c:ser>
          <c:idx val="1"/>
          <c:order val="1"/>
          <c:tx>
            <c:strRef>
              <c:f>'Figures 5.6-5.11'!$B$22</c:f>
              <c:strCache>
                <c:ptCount val="1"/>
                <c:pt idx="0">
                  <c:v>Shari'ah Non-Compliant (SNC)</c:v>
                </c:pt>
              </c:strCache>
            </c:strRef>
          </c:tx>
          <c:spPr>
            <a:ln w="12700" cap="rnd">
              <a:solidFill>
                <a:schemeClr val="bg1">
                  <a:lumMod val="50000"/>
                </a:schemeClr>
              </a:solidFill>
              <a:round/>
            </a:ln>
            <a:effectLst/>
          </c:spPr>
          <c:marker>
            <c:symbol val="none"/>
          </c:marker>
          <c:dLbls>
            <c:dLbl>
              <c:idx val="0"/>
              <c:layout>
                <c:manualLayout>
                  <c:x val="-6.03339351307349E-2"/>
                  <c:y val="-2.4265524081706819E-2"/>
                </c:manualLayout>
              </c:layout>
              <c:tx>
                <c:rich>
                  <a:bodyPr/>
                  <a:lstStyle/>
                  <a:p>
                    <a:r>
                      <a:rPr lang="en-US"/>
                      <a:t>***</a:t>
                    </a:r>
                  </a:p>
                </c:rich>
              </c:tx>
              <c:dLblPos val="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0485-4904-BDAD-5BF0E35D27BD}"/>
                </c:ext>
              </c:extLst>
            </c:dLbl>
            <c:dLbl>
              <c:idx val="1"/>
              <c:layout>
                <c:manualLayout>
                  <c:x val="-6.0333935130734866E-2"/>
                  <c:y val="-3.1213380148388762E-2"/>
                </c:manualLayout>
              </c:layout>
              <c:tx>
                <c:rich>
                  <a:bodyPr/>
                  <a:lstStyle/>
                  <a:p>
                    <a:r>
                      <a:rPr lang="en-US"/>
                      <a:t>-</a:t>
                    </a:r>
                  </a:p>
                </c:rich>
              </c:tx>
              <c:dLblPos val="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0485-4904-BDAD-5BF0E35D27BD}"/>
                </c:ext>
              </c:extLst>
            </c:dLbl>
            <c:dLbl>
              <c:idx val="2"/>
              <c:layout>
                <c:manualLayout>
                  <c:x val="-3.9155848047404657E-2"/>
                  <c:y val="1.7421612318384683E-2"/>
                </c:manualLayout>
              </c:layout>
              <c:tx>
                <c:rich>
                  <a:bodyPr/>
                  <a:lstStyle/>
                  <a:p>
                    <a:r>
                      <a:rPr lang="en-US"/>
                      <a:t>*</a:t>
                    </a:r>
                  </a:p>
                </c:rich>
              </c:tx>
              <c:dLblPos val="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0485-4904-BDAD-5BF0E35D27BD}"/>
                </c:ext>
              </c:extLst>
            </c:dLbl>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'Figures 5.6-5.11'!$C$4:$E$5</c:f>
              <c:multiLvlStrCache>
                <c:ptCount val="3"/>
                <c:lvl>
                  <c:pt idx="0">
                    <c:v>pre-crisis</c:v>
                  </c:pt>
                  <c:pt idx="1">
                    <c:v>crisis</c:v>
                  </c:pt>
                  <c:pt idx="2">
                    <c:v>post-crisis</c:v>
                  </c:pt>
                </c:lvl>
                <c:lvl>
                  <c:pt idx="0">
                    <c:v>Book Leverage</c:v>
                  </c:pt>
                </c:lvl>
              </c:multiLvlStrCache>
            </c:multiLvlStrRef>
          </c:cat>
          <c:val>
            <c:numRef>
              <c:f>'Figures 5.6-5.11'!$C$22:$E$22</c:f>
              <c:numCache>
                <c:formatCode>0.000</c:formatCode>
                <c:ptCount val="3"/>
                <c:pt idx="0">
                  <c:v>1.0999999999999999E-2</c:v>
                </c:pt>
                <c:pt idx="1">
                  <c:v>0</c:v>
                </c:pt>
                <c:pt idx="2">
                  <c:v>-2E-3</c:v>
                </c:pt>
              </c:numCache>
            </c:numRef>
          </c:val>
          <c:smooth val="0"/>
          <c:extLst>
            <c:ext xmlns:c16="http://schemas.microsoft.com/office/drawing/2014/chart" uri="{C3380CC4-5D6E-409C-BE32-E72D297353CC}">
              <c16:uniqueId val="{00000007-0485-4904-BDAD-5BF0E35D27BD}"/>
            </c:ext>
          </c:extLst>
        </c:ser>
        <c:dLbls>
          <c:dLblPos val="t"/>
          <c:showLegendKey val="0"/>
          <c:showVal val="1"/>
          <c:showCatName val="0"/>
          <c:showSerName val="0"/>
          <c:showPercent val="0"/>
          <c:showBubbleSize val="0"/>
        </c:dLbls>
        <c:smooth val="0"/>
        <c:axId val="793783984"/>
        <c:axId val="793784400"/>
      </c:lineChart>
      <c:catAx>
        <c:axId val="793783984"/>
        <c:scaling>
          <c:orientation val="minMax"/>
        </c:scaling>
        <c:delete val="0"/>
        <c:axPos val="b"/>
        <c:numFmt formatCode="General" sourceLinked="1"/>
        <c:majorTickMark val="none"/>
        <c:minorTickMark val="none"/>
        <c:tickLblPos val="low"/>
        <c:spPr>
          <a:noFill/>
          <a:ln w="9525" cap="flat" cmpd="sng" algn="ctr">
            <a:no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793784400"/>
        <c:crosses val="autoZero"/>
        <c:auto val="1"/>
        <c:lblAlgn val="ctr"/>
        <c:lblOffset val="100"/>
        <c:noMultiLvlLbl val="0"/>
      </c:catAx>
      <c:valAx>
        <c:axId val="793784400"/>
        <c:scaling>
          <c:orientation val="minMax"/>
          <c:max val="2.0000000000000004E-2"/>
          <c:min val="-2.0000000000000004E-2"/>
        </c:scaling>
        <c:delete val="0"/>
        <c:axPos val="l"/>
        <c:majorGridlines>
          <c:spPr>
            <a:ln w="6350" cap="flat" cmpd="sng" algn="ctr">
              <a:solidFill>
                <a:schemeClr val="tx1">
                  <a:lumMod val="15000"/>
                  <a:lumOff val="85000"/>
                </a:schemeClr>
              </a:solidFill>
              <a:round/>
            </a:ln>
            <a:effectLst/>
          </c:spPr>
        </c:majorGridlines>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793783984"/>
        <c:crosses val="autoZero"/>
        <c:crossBetween val="between"/>
        <c:majorUnit val="1.0000000000000002E-2"/>
      </c:valAx>
      <c:spPr>
        <a:noFill/>
        <a:ln>
          <a:noFill/>
        </a:ln>
        <a:effectLst/>
      </c:spPr>
    </c:plotArea>
    <c:legend>
      <c:legendPos val="b"/>
      <c:overlay val="0"/>
      <c:spPr>
        <a:noFill/>
        <a:ln>
          <a:noFill/>
        </a:ln>
        <a:effectLst/>
      </c:spPr>
      <c:txPr>
        <a:bodyPr rot="0" spcFirstLastPara="1" vertOverflow="ellipsis" vert="horz" wrap="square" anchor="ctr" anchorCtr="1"/>
        <a:lstStyle/>
        <a:p>
          <a:pPr>
            <a:defRPr sz="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6350" cap="flat" cmpd="sng" algn="ctr">
      <a:solidFill>
        <a:schemeClr val="bg1">
          <a:lumMod val="75000"/>
        </a:schemeClr>
      </a:solidFill>
      <a:round/>
    </a:ln>
    <a:effectLst/>
  </c:spPr>
  <c:txPr>
    <a:bodyPr/>
    <a:lstStyle/>
    <a:p>
      <a:pPr>
        <a:defRPr sz="8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6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b="1"/>
              <a:t>Profitability</a:t>
            </a:r>
          </a:p>
        </c:rich>
      </c:tx>
      <c:overlay val="0"/>
      <c:spPr>
        <a:noFill/>
        <a:ln>
          <a:noFill/>
        </a:ln>
        <a:effectLst/>
      </c:spPr>
      <c:txPr>
        <a:bodyPr rot="0" spcFirstLastPara="1" vertOverflow="ellipsis" vert="horz" wrap="square" anchor="ctr" anchorCtr="1"/>
        <a:lstStyle/>
        <a:p>
          <a:pPr>
            <a:defRPr sz="96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'Figures 5.6-5.11'!$B$6</c:f>
              <c:strCache>
                <c:ptCount val="1"/>
                <c:pt idx="0">
                  <c:v>Shari'ah Compliant (SC)</c:v>
                </c:pt>
              </c:strCache>
            </c:strRef>
          </c:tx>
          <c:spPr>
            <a:ln w="12700" cap="rnd">
              <a:solidFill>
                <a:schemeClr val="tx1">
                  <a:lumMod val="75000"/>
                  <a:lumOff val="25000"/>
                </a:schemeClr>
              </a:solidFill>
              <a:round/>
            </a:ln>
            <a:effectLst/>
          </c:spPr>
          <c:marker>
            <c:symbol val="none"/>
          </c:marker>
          <c:dLbls>
            <c:dLbl>
              <c:idx val="0"/>
              <c:layout>
                <c:manualLayout>
                  <c:x val="-4.058286051679591E-2"/>
                  <c:y val="-3.401049096361862E-2"/>
                </c:manualLayout>
              </c:layout>
              <c:tx>
                <c:rich>
                  <a:bodyPr/>
                  <a:lstStyle/>
                  <a:p>
                    <a:r>
                      <a:rPr lang="en-US"/>
                      <a:t>-</a:t>
                    </a:r>
                  </a:p>
                </c:rich>
              </c:tx>
              <c:dLblPos val="r"/>
              <c:showLegendKey val="0"/>
              <c:showVal val="1"/>
              <c:showCatName val="0"/>
              <c:showSerName val="0"/>
              <c:showPercent val="0"/>
              <c:showBubbleSize val="0"/>
              <c:extLst>
                <c:ext xmlns:c15="http://schemas.microsoft.com/office/drawing/2012/chart" uri="{CE6537A1-D6FC-4f65-9D91-7224C49458BB}">
                  <c15:layout>
                    <c:manualLayout>
                      <c:w val="4.0176668191422023E-2"/>
                      <c:h val="5.1001123180132384E-2"/>
                    </c:manualLayout>
                  </c15:layout>
                  <c15:showDataLabelsRange val="0"/>
                </c:ext>
                <c:ext xmlns:c16="http://schemas.microsoft.com/office/drawing/2014/chart" uri="{C3380CC4-5D6E-409C-BE32-E72D297353CC}">
                  <c16:uniqueId val="{00000000-DEF3-49A0-9A06-72202FD32AD9}"/>
                </c:ext>
              </c:extLst>
            </c:dLbl>
            <c:dLbl>
              <c:idx val="1"/>
              <c:layout>
                <c:manualLayout>
                  <c:x val="-2.8923210718159845E-2"/>
                  <c:y val="-2.8305199356744182E-2"/>
                </c:manualLayout>
              </c:layout>
              <c:tx>
                <c:rich>
                  <a:bodyPr/>
                  <a:lstStyle/>
                  <a:p>
                    <a:r>
                      <a:rPr lang="en-US"/>
                      <a:t>-</a:t>
                    </a:r>
                  </a:p>
                </c:rich>
              </c:tx>
              <c:dLblPos val="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DEF3-49A0-9A06-72202FD32AD9}"/>
                </c:ext>
              </c:extLst>
            </c:dLbl>
            <c:dLbl>
              <c:idx val="2"/>
              <c:layout>
                <c:manualLayout>
                  <c:x val="-4.5780217516769132E-2"/>
                  <c:y val="-1.7086648290032279E-2"/>
                </c:manualLayout>
              </c:layout>
              <c:tx>
                <c:rich>
                  <a:bodyPr/>
                  <a:lstStyle/>
                  <a:p>
                    <a:r>
                      <a:rPr lang="en-US"/>
                      <a:t>***</a:t>
                    </a:r>
                  </a:p>
                </c:rich>
              </c:tx>
              <c:dLblPos val="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DEF3-49A0-9A06-72202FD32AD9}"/>
                </c:ext>
              </c:extLst>
            </c:dLbl>
            <c:spPr>
              <a:noFill/>
              <a:ln>
                <a:noFill/>
              </a:ln>
              <a:effectLst/>
            </c:spPr>
            <c:txPr>
              <a:bodyPr rot="0" spcFirstLastPara="1" vertOverflow="clip" horzOverflow="clip" vert="horz" wrap="square" lIns="36576" tIns="18288" rIns="36576" bIns="18288" anchor="ctr" anchorCtr="1">
                <a:spAutoFit/>
              </a:bodyPr>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cap="flat" cmpd="sng" algn="ctr">
                      <a:solidFill>
                        <a:schemeClr val="tx1">
                          <a:lumMod val="35000"/>
                          <a:lumOff val="65000"/>
                        </a:schemeClr>
                      </a:solidFill>
                      <a:round/>
                    </a:ln>
                    <a:effectLst/>
                  </c:spPr>
                </c15:leaderLines>
              </c:ext>
            </c:extLst>
          </c:dLbls>
          <c:cat>
            <c:multiLvlStrRef>
              <c:f>'Figures 5.6-5.11'!$C$4:$E$5</c:f>
              <c:multiLvlStrCache>
                <c:ptCount val="3"/>
                <c:lvl>
                  <c:pt idx="0">
                    <c:v>pre-crisis</c:v>
                  </c:pt>
                  <c:pt idx="1">
                    <c:v>crisis</c:v>
                  </c:pt>
                  <c:pt idx="2">
                    <c:v>post-crisis</c:v>
                  </c:pt>
                </c:lvl>
                <c:lvl>
                  <c:pt idx="0">
                    <c:v>Book Leverage</c:v>
                  </c:pt>
                </c:lvl>
              </c:multiLvlStrCache>
            </c:multiLvlStrRef>
          </c:cat>
          <c:val>
            <c:numRef>
              <c:f>'Figures 5.6-5.11'!$C$6:$E$6</c:f>
              <c:numCache>
                <c:formatCode>0.000</c:formatCode>
                <c:ptCount val="3"/>
                <c:pt idx="0">
                  <c:v>1.4999999999999999E-2</c:v>
                </c:pt>
                <c:pt idx="1">
                  <c:v>-4.0000000000000001E-3</c:v>
                </c:pt>
                <c:pt idx="2">
                  <c:v>-0.13</c:v>
                </c:pt>
              </c:numCache>
            </c:numRef>
          </c:val>
          <c:smooth val="0"/>
          <c:extLst>
            <c:ext xmlns:c16="http://schemas.microsoft.com/office/drawing/2014/chart" uri="{C3380CC4-5D6E-409C-BE32-E72D297353CC}">
              <c16:uniqueId val="{00000003-DEF3-49A0-9A06-72202FD32AD9}"/>
            </c:ext>
          </c:extLst>
        </c:ser>
        <c:ser>
          <c:idx val="1"/>
          <c:order val="1"/>
          <c:tx>
            <c:strRef>
              <c:f>'Figures 5.6-5.11'!$B$7</c:f>
              <c:strCache>
                <c:ptCount val="1"/>
                <c:pt idx="0">
                  <c:v>Shari'ah Non-Compliant (SNC)</c:v>
                </c:pt>
              </c:strCache>
            </c:strRef>
          </c:tx>
          <c:spPr>
            <a:ln w="12700" cap="rnd">
              <a:solidFill>
                <a:schemeClr val="bg1">
                  <a:lumMod val="50000"/>
                </a:schemeClr>
              </a:solidFill>
              <a:round/>
            </a:ln>
            <a:effectLst/>
          </c:spPr>
          <c:marker>
            <c:symbol val="none"/>
          </c:marker>
          <c:dLbls>
            <c:dLbl>
              <c:idx val="0"/>
              <c:layout>
                <c:manualLayout>
                  <c:x val="-3.6856483596215898E-2"/>
                  <c:y val="2.7593930067730792E-2"/>
                </c:manualLayout>
              </c:layout>
              <c:tx>
                <c:rich>
                  <a:bodyPr/>
                  <a:lstStyle/>
                  <a:p>
                    <a:r>
                      <a:rPr lang="en-US"/>
                      <a:t>-</a:t>
                    </a:r>
                  </a:p>
                </c:rich>
              </c:tx>
              <c:dLblPos val="r"/>
              <c:showLegendKey val="0"/>
              <c:showVal val="1"/>
              <c:showCatName val="0"/>
              <c:showSerName val="0"/>
              <c:showPercent val="0"/>
              <c:showBubbleSize val="0"/>
              <c:extLst>
                <c:ext xmlns:c15="http://schemas.microsoft.com/office/drawing/2012/chart" uri="{CE6537A1-D6FC-4f65-9D91-7224C49458BB}">
                  <c15:layout>
                    <c:manualLayout>
                      <c:w val="3.2724047348201994E-2"/>
                      <c:h val="6.2219674246844339E-2"/>
                    </c:manualLayout>
                  </c15:layout>
                  <c15:showDataLabelsRange val="0"/>
                </c:ext>
                <c:ext xmlns:c16="http://schemas.microsoft.com/office/drawing/2014/chart" uri="{C3380CC4-5D6E-409C-BE32-E72D297353CC}">
                  <c16:uniqueId val="{00000004-DEF3-49A0-9A06-72202FD32AD9}"/>
                </c:ext>
              </c:extLst>
            </c:dLbl>
            <c:dLbl>
              <c:idx val="1"/>
              <c:layout>
                <c:manualLayout>
                  <c:x val="-4.5762863718680713E-2"/>
                  <c:y val="3.9006166530007075E-2"/>
                </c:manualLayout>
              </c:layout>
              <c:tx>
                <c:rich>
                  <a:bodyPr/>
                  <a:lstStyle/>
                  <a:p>
                    <a:r>
                      <a:rPr lang="en-US"/>
                      <a:t>***</a:t>
                    </a:r>
                  </a:p>
                </c:rich>
              </c:tx>
              <c:dLblPos val="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DEF3-49A0-9A06-72202FD32AD9}"/>
                </c:ext>
              </c:extLst>
            </c:dLbl>
            <c:dLbl>
              <c:idx val="2"/>
              <c:layout>
                <c:manualLayout>
                  <c:x val="-4.5784601284572644E-2"/>
                  <c:y val="3.3396758359635625E-2"/>
                </c:manualLayout>
              </c:layout>
              <c:tx>
                <c:rich>
                  <a:bodyPr/>
                  <a:lstStyle/>
                  <a:p>
                    <a:r>
                      <a:rPr lang="en-US"/>
                      <a:t>***</a:t>
                    </a:r>
                  </a:p>
                </c:rich>
              </c:tx>
              <c:dLblPos val="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DEF3-49A0-9A06-72202FD32AD9}"/>
                </c:ext>
              </c:extLst>
            </c:dLbl>
            <c:spPr>
              <a:noFill/>
              <a:ln>
                <a:noFill/>
              </a:ln>
              <a:effectLst/>
            </c:spPr>
            <c:txPr>
              <a:bodyPr rot="0" spcFirstLastPara="1" vertOverflow="clip" horzOverflow="clip" vert="horz" wrap="square" lIns="36576" tIns="18288" rIns="36576" bIns="18288" anchor="ctr" anchorCtr="1">
                <a:spAutoFit/>
              </a:bodyPr>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cap="flat" cmpd="sng" algn="ctr">
                      <a:solidFill>
                        <a:schemeClr val="tx1">
                          <a:lumMod val="35000"/>
                          <a:lumOff val="65000"/>
                        </a:schemeClr>
                      </a:solidFill>
                      <a:round/>
                    </a:ln>
                    <a:effectLst/>
                  </c:spPr>
                </c15:leaderLines>
              </c:ext>
            </c:extLst>
          </c:dLbls>
          <c:cat>
            <c:multiLvlStrRef>
              <c:f>'Figures 5.6-5.11'!$C$4:$E$5</c:f>
              <c:multiLvlStrCache>
                <c:ptCount val="3"/>
                <c:lvl>
                  <c:pt idx="0">
                    <c:v>pre-crisis</c:v>
                  </c:pt>
                  <c:pt idx="1">
                    <c:v>crisis</c:v>
                  </c:pt>
                  <c:pt idx="2">
                    <c:v>post-crisis</c:v>
                  </c:pt>
                </c:lvl>
                <c:lvl>
                  <c:pt idx="0">
                    <c:v>Book Leverage</c:v>
                  </c:pt>
                </c:lvl>
              </c:multiLvlStrCache>
            </c:multiLvlStrRef>
          </c:cat>
          <c:val>
            <c:numRef>
              <c:f>'Figures 5.6-5.11'!$C$7:$E$7</c:f>
              <c:numCache>
                <c:formatCode>0.000</c:formatCode>
                <c:ptCount val="3"/>
                <c:pt idx="0">
                  <c:v>-0.126</c:v>
                </c:pt>
                <c:pt idx="1">
                  <c:v>-0.33100000000000002</c:v>
                </c:pt>
                <c:pt idx="2">
                  <c:v>-0.38100000000000001</c:v>
                </c:pt>
              </c:numCache>
            </c:numRef>
          </c:val>
          <c:smooth val="0"/>
          <c:extLst>
            <c:ext xmlns:c16="http://schemas.microsoft.com/office/drawing/2014/chart" uri="{C3380CC4-5D6E-409C-BE32-E72D297353CC}">
              <c16:uniqueId val="{00000007-DEF3-49A0-9A06-72202FD32AD9}"/>
            </c:ext>
          </c:extLst>
        </c:ser>
        <c:dLbls>
          <c:showLegendKey val="0"/>
          <c:showVal val="0"/>
          <c:showCatName val="0"/>
          <c:showSerName val="0"/>
          <c:showPercent val="0"/>
          <c:showBubbleSize val="0"/>
        </c:dLbls>
        <c:smooth val="0"/>
        <c:axId val="793783984"/>
        <c:axId val="793784400"/>
      </c:lineChart>
      <c:catAx>
        <c:axId val="793783984"/>
        <c:scaling>
          <c:orientation val="minMax"/>
        </c:scaling>
        <c:delete val="0"/>
        <c:axPos val="b"/>
        <c:numFmt formatCode="General" sourceLinked="1"/>
        <c:majorTickMark val="none"/>
        <c:minorTickMark val="none"/>
        <c:tickLblPos val="low"/>
        <c:spPr>
          <a:noFill/>
          <a:ln w="9525" cap="flat" cmpd="sng" algn="ctr">
            <a:no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793784400"/>
        <c:crosses val="autoZero"/>
        <c:auto val="1"/>
        <c:lblAlgn val="ctr"/>
        <c:lblOffset val="100"/>
        <c:noMultiLvlLbl val="0"/>
      </c:catAx>
      <c:valAx>
        <c:axId val="793784400"/>
        <c:scaling>
          <c:orientation val="minMax"/>
        </c:scaling>
        <c:delete val="0"/>
        <c:axPos val="l"/>
        <c:majorGridlines>
          <c:spPr>
            <a:ln w="6350" cap="flat" cmpd="sng" algn="ctr">
              <a:solidFill>
                <a:schemeClr val="tx1">
                  <a:lumMod val="15000"/>
                  <a:lumOff val="85000"/>
                </a:schemeClr>
              </a:solidFill>
              <a:round/>
            </a:ln>
            <a:effectLst/>
          </c:spPr>
        </c:majorGridlines>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793783984"/>
        <c:crosses val="autoZero"/>
        <c:crossBetween val="between"/>
        <c:majorUnit val="0.2"/>
      </c:valAx>
      <c:spPr>
        <a:noFill/>
        <a:ln>
          <a:noFill/>
        </a:ln>
        <a:effectLst/>
      </c:spPr>
    </c:plotArea>
    <c:legend>
      <c:legendPos val="b"/>
      <c:overlay val="0"/>
      <c:spPr>
        <a:noFill/>
        <a:ln>
          <a:noFill/>
        </a:ln>
        <a:effectLst/>
      </c:spPr>
      <c:txPr>
        <a:bodyPr rot="0" spcFirstLastPara="1" vertOverflow="ellipsis" vert="horz" wrap="square" anchor="ctr" anchorCtr="1"/>
        <a:lstStyle/>
        <a:p>
          <a:pPr>
            <a:defRPr sz="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6350" cap="flat" cmpd="sng" algn="ctr">
      <a:solidFill>
        <a:schemeClr val="bg1">
          <a:lumMod val="75000"/>
        </a:schemeClr>
      </a:solidFill>
      <a:round/>
    </a:ln>
    <a:effectLst/>
  </c:spPr>
  <c:txPr>
    <a:bodyPr/>
    <a:lstStyle/>
    <a:p>
      <a:pPr>
        <a:defRPr sz="8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6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b="1"/>
              <a:t>Firm Size</a:t>
            </a:r>
          </a:p>
        </c:rich>
      </c:tx>
      <c:overlay val="0"/>
      <c:spPr>
        <a:noFill/>
        <a:ln>
          <a:noFill/>
        </a:ln>
        <a:effectLst/>
      </c:spPr>
      <c:txPr>
        <a:bodyPr rot="0" spcFirstLastPara="1" vertOverflow="ellipsis" vert="horz" wrap="square" anchor="ctr" anchorCtr="1"/>
        <a:lstStyle/>
        <a:p>
          <a:pPr>
            <a:defRPr sz="96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'Figures 5.6-5.11'!$B$12</c:f>
              <c:strCache>
                <c:ptCount val="1"/>
                <c:pt idx="0">
                  <c:v>Shari'ah Compliant (SC)</c:v>
                </c:pt>
              </c:strCache>
            </c:strRef>
          </c:tx>
          <c:spPr>
            <a:ln w="12700" cap="rnd">
              <a:solidFill>
                <a:schemeClr val="tx1">
                  <a:lumMod val="75000"/>
                  <a:lumOff val="25000"/>
                </a:schemeClr>
              </a:solidFill>
              <a:round/>
            </a:ln>
            <a:effectLst/>
          </c:spPr>
          <c:marker>
            <c:symbol val="none"/>
          </c:marker>
          <c:dLbls>
            <c:dLbl>
              <c:idx val="0"/>
              <c:layout>
                <c:manualLayout>
                  <c:x val="-4.8430489935053153E-2"/>
                  <c:y val="-5.117179780192984E-2"/>
                </c:manualLayout>
              </c:layout>
              <c:tx>
                <c:rich>
                  <a:bodyPr/>
                  <a:lstStyle/>
                  <a:p>
                    <a:r>
                      <a:rPr lang="en-US"/>
                      <a:t>-</a:t>
                    </a:r>
                  </a:p>
                </c:rich>
              </c:tx>
              <c:dLblPos val="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A85B-4F54-9427-9F56FD4F1764}"/>
                </c:ext>
              </c:extLst>
            </c:dLbl>
            <c:dLbl>
              <c:idx val="1"/>
              <c:layout>
                <c:manualLayout>
                  <c:x val="-6.0249026650346323E-2"/>
                  <c:y val="-3.0682797789311309E-2"/>
                </c:manualLayout>
              </c:layout>
              <c:tx>
                <c:rich>
                  <a:bodyPr/>
                  <a:lstStyle/>
                  <a:p>
                    <a:r>
                      <a:rPr lang="en-US"/>
                      <a:t>***</a:t>
                    </a:r>
                  </a:p>
                </c:rich>
              </c:tx>
              <c:dLblPos val="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A85B-4F54-9427-9F56FD4F1764}"/>
                </c:ext>
              </c:extLst>
            </c:dLbl>
            <c:dLbl>
              <c:idx val="2"/>
              <c:layout>
                <c:manualLayout>
                  <c:x val="-6.0249026650346246E-2"/>
                  <c:y val="-3.751255034253629E-2"/>
                </c:manualLayout>
              </c:layout>
              <c:tx>
                <c:rich>
                  <a:bodyPr/>
                  <a:lstStyle/>
                  <a:p>
                    <a:r>
                      <a:rPr lang="en-US"/>
                      <a:t>***</a:t>
                    </a:r>
                  </a:p>
                </c:rich>
              </c:tx>
              <c:dLblPos val="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A85B-4F54-9427-9F56FD4F1764}"/>
                </c:ext>
              </c:extLst>
            </c:dLbl>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'Figures 5.6-5.11'!$G$4:$I$5</c:f>
              <c:multiLvlStrCache>
                <c:ptCount val="3"/>
                <c:lvl>
                  <c:pt idx="0">
                    <c:v>pre-crisis</c:v>
                  </c:pt>
                  <c:pt idx="1">
                    <c:v>crisis</c:v>
                  </c:pt>
                  <c:pt idx="2">
                    <c:v>post-crisis</c:v>
                  </c:pt>
                </c:lvl>
                <c:lvl>
                  <c:pt idx="0">
                    <c:v>Market Leverage</c:v>
                  </c:pt>
                </c:lvl>
              </c:multiLvlStrCache>
            </c:multiLvlStrRef>
          </c:cat>
          <c:val>
            <c:numRef>
              <c:f>'Figures 5.6-5.11'!$G$12:$I$12</c:f>
              <c:numCache>
                <c:formatCode>0.000</c:formatCode>
                <c:ptCount val="3"/>
                <c:pt idx="0">
                  <c:v>-1E-3</c:v>
                </c:pt>
                <c:pt idx="1">
                  <c:v>3.5000000000000003E-2</c:v>
                </c:pt>
                <c:pt idx="2">
                  <c:v>5.1999999999999998E-2</c:v>
                </c:pt>
              </c:numCache>
            </c:numRef>
          </c:val>
          <c:smooth val="0"/>
          <c:extLst>
            <c:ext xmlns:c16="http://schemas.microsoft.com/office/drawing/2014/chart" uri="{C3380CC4-5D6E-409C-BE32-E72D297353CC}">
              <c16:uniqueId val="{00000003-A85B-4F54-9427-9F56FD4F1764}"/>
            </c:ext>
          </c:extLst>
        </c:ser>
        <c:ser>
          <c:idx val="1"/>
          <c:order val="1"/>
          <c:tx>
            <c:strRef>
              <c:f>'Figures 5.6-5.11'!$B$13</c:f>
              <c:strCache>
                <c:ptCount val="1"/>
                <c:pt idx="0">
                  <c:v>Shari'ah Non-Compliant (SNC)</c:v>
                </c:pt>
              </c:strCache>
            </c:strRef>
          </c:tx>
          <c:spPr>
            <a:ln w="12700" cap="rnd">
              <a:solidFill>
                <a:schemeClr val="bg1">
                  <a:lumMod val="50000"/>
                </a:schemeClr>
              </a:solidFill>
              <a:round/>
            </a:ln>
            <a:effectLst/>
          </c:spPr>
          <c:marker>
            <c:symbol val="none"/>
          </c:marker>
          <c:dLbls>
            <c:dLbl>
              <c:idx val="0"/>
              <c:layout>
                <c:manualLayout>
                  <c:x val="-3.9100587828072055E-2"/>
                  <c:y val="3.0784975189713855E-2"/>
                </c:manualLayout>
              </c:layout>
              <c:tx>
                <c:rich>
                  <a:bodyPr/>
                  <a:lstStyle/>
                  <a:p>
                    <a:r>
                      <a:rPr lang="en-US"/>
                      <a:t>-</a:t>
                    </a:r>
                  </a:p>
                </c:rich>
              </c:tx>
              <c:dLblPos val="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A85B-4F54-9427-9F56FD4F1764}"/>
                </c:ext>
              </c:extLst>
            </c:dLbl>
            <c:dLbl>
              <c:idx val="1"/>
              <c:layout>
                <c:manualLayout>
                  <c:x val="-5.8893459395789244E-2"/>
                  <c:y val="6.4933737955838927E-2"/>
                </c:manualLayout>
              </c:layout>
              <c:tx>
                <c:rich>
                  <a:bodyPr/>
                  <a:lstStyle/>
                  <a:p>
                    <a:r>
                      <a:rPr lang="en-US"/>
                      <a:t>*</a:t>
                    </a:r>
                  </a:p>
                </c:rich>
              </c:tx>
              <c:dLblPos val="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A85B-4F54-9427-9F56FD4F1764}"/>
                </c:ext>
              </c:extLst>
            </c:dLbl>
            <c:dLbl>
              <c:idx val="2"/>
              <c:layout>
                <c:manualLayout>
                  <c:x val="-4.2514909213774106E-2"/>
                  <c:y val="3.7614727742938808E-2"/>
                </c:manualLayout>
              </c:layout>
              <c:tx>
                <c:rich>
                  <a:bodyPr/>
                  <a:lstStyle/>
                  <a:p>
                    <a:r>
                      <a:rPr lang="en-US"/>
                      <a:t>***</a:t>
                    </a:r>
                  </a:p>
                </c:rich>
              </c:tx>
              <c:dLblPos val="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A85B-4F54-9427-9F56FD4F1764}"/>
                </c:ext>
              </c:extLst>
            </c:dLbl>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'Figures 5.6-5.11'!$G$4:$I$5</c:f>
              <c:multiLvlStrCache>
                <c:ptCount val="3"/>
                <c:lvl>
                  <c:pt idx="0">
                    <c:v>pre-crisis</c:v>
                  </c:pt>
                  <c:pt idx="1">
                    <c:v>crisis</c:v>
                  </c:pt>
                  <c:pt idx="2">
                    <c:v>post-crisis</c:v>
                  </c:pt>
                </c:lvl>
                <c:lvl>
                  <c:pt idx="0">
                    <c:v>Market Leverage</c:v>
                  </c:pt>
                </c:lvl>
              </c:multiLvlStrCache>
            </c:multiLvlStrRef>
          </c:cat>
          <c:val>
            <c:numRef>
              <c:f>'Figures 5.6-5.11'!$G$13:$I$13</c:f>
              <c:numCache>
                <c:formatCode>0.000</c:formatCode>
                <c:ptCount val="3"/>
                <c:pt idx="0">
                  <c:v>1E-3</c:v>
                </c:pt>
                <c:pt idx="1">
                  <c:v>0.05</c:v>
                </c:pt>
                <c:pt idx="2">
                  <c:v>5.8000000000000003E-2</c:v>
                </c:pt>
              </c:numCache>
            </c:numRef>
          </c:val>
          <c:smooth val="0"/>
          <c:extLst>
            <c:ext xmlns:c16="http://schemas.microsoft.com/office/drawing/2014/chart" uri="{C3380CC4-5D6E-409C-BE32-E72D297353CC}">
              <c16:uniqueId val="{00000007-A85B-4F54-9427-9F56FD4F1764}"/>
            </c:ext>
          </c:extLst>
        </c:ser>
        <c:dLbls>
          <c:dLblPos val="t"/>
          <c:showLegendKey val="0"/>
          <c:showVal val="1"/>
          <c:showCatName val="0"/>
          <c:showSerName val="0"/>
          <c:showPercent val="0"/>
          <c:showBubbleSize val="0"/>
        </c:dLbls>
        <c:smooth val="0"/>
        <c:axId val="793783984"/>
        <c:axId val="793784400"/>
      </c:lineChart>
      <c:catAx>
        <c:axId val="793783984"/>
        <c:scaling>
          <c:orientation val="minMax"/>
        </c:scaling>
        <c:delete val="0"/>
        <c:axPos val="b"/>
        <c:numFmt formatCode="General" sourceLinked="1"/>
        <c:majorTickMark val="none"/>
        <c:minorTickMark val="none"/>
        <c:tickLblPos val="low"/>
        <c:spPr>
          <a:noFill/>
          <a:ln w="9525" cap="flat" cmpd="sng" algn="ctr">
            <a:no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793784400"/>
        <c:crosses val="autoZero"/>
        <c:auto val="1"/>
        <c:lblAlgn val="ctr"/>
        <c:lblOffset val="100"/>
        <c:noMultiLvlLbl val="0"/>
      </c:catAx>
      <c:valAx>
        <c:axId val="793784400"/>
        <c:scaling>
          <c:orientation val="minMax"/>
          <c:max val="0.15000000000000002"/>
          <c:min val="-5.000000000000001E-2"/>
        </c:scaling>
        <c:delete val="0"/>
        <c:axPos val="l"/>
        <c:majorGridlines>
          <c:spPr>
            <a:ln w="6350" cap="flat" cmpd="sng" algn="ctr">
              <a:solidFill>
                <a:schemeClr val="tx1">
                  <a:lumMod val="15000"/>
                  <a:lumOff val="85000"/>
                </a:schemeClr>
              </a:solidFill>
              <a:round/>
            </a:ln>
            <a:effectLst/>
          </c:spPr>
        </c:majorGridlines>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79378398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6350" cap="flat" cmpd="sng" algn="ctr">
      <a:solidFill>
        <a:schemeClr val="bg1">
          <a:lumMod val="75000"/>
        </a:schemeClr>
      </a:solidFill>
      <a:round/>
    </a:ln>
    <a:effectLst/>
  </c:spPr>
  <c:txPr>
    <a:bodyPr/>
    <a:lstStyle/>
    <a:p>
      <a:pPr>
        <a:defRPr sz="8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6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b="1"/>
              <a:t>Growth Opportunity</a:t>
            </a:r>
          </a:p>
        </c:rich>
      </c:tx>
      <c:overlay val="0"/>
      <c:spPr>
        <a:noFill/>
        <a:ln>
          <a:noFill/>
        </a:ln>
        <a:effectLst/>
      </c:spPr>
      <c:txPr>
        <a:bodyPr rot="0" spcFirstLastPara="1" vertOverflow="ellipsis" vert="horz" wrap="square" anchor="ctr" anchorCtr="1"/>
        <a:lstStyle/>
        <a:p>
          <a:pPr>
            <a:defRPr sz="96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'Figures 5.6-5.11'!$B$9</c:f>
              <c:strCache>
                <c:ptCount val="1"/>
                <c:pt idx="0">
                  <c:v>Shari'ah Compliant (SC)</c:v>
                </c:pt>
              </c:strCache>
            </c:strRef>
          </c:tx>
          <c:spPr>
            <a:ln w="12700" cap="rnd">
              <a:solidFill>
                <a:schemeClr val="tx1">
                  <a:lumMod val="75000"/>
                  <a:lumOff val="25000"/>
                </a:schemeClr>
              </a:solidFill>
              <a:round/>
            </a:ln>
            <a:effectLst/>
          </c:spPr>
          <c:marker>
            <c:symbol val="none"/>
          </c:marker>
          <c:dLbls>
            <c:dLbl>
              <c:idx val="0"/>
              <c:layout>
                <c:manualLayout>
                  <c:x val="-6.0527720674886418E-2"/>
                  <c:y val="-4.4586492068857876E-2"/>
                </c:manualLayout>
              </c:layout>
              <c:tx>
                <c:rich>
                  <a:bodyPr/>
                  <a:lstStyle/>
                  <a:p>
                    <a:r>
                      <a:rPr lang="en-US"/>
                      <a:t>***</a:t>
                    </a:r>
                  </a:p>
                </c:rich>
              </c:tx>
              <c:dLblPos val="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1876-4C70-82D2-50FAAF6F7AA6}"/>
                </c:ext>
              </c:extLst>
            </c:dLbl>
            <c:dLbl>
              <c:idx val="1"/>
              <c:layout>
                <c:manualLayout>
                  <c:x val="-5.4670267766608667E-2"/>
                  <c:y val="-3.751255034253629E-2"/>
                </c:manualLayout>
              </c:layout>
              <c:tx>
                <c:rich>
                  <a:bodyPr/>
                  <a:lstStyle/>
                  <a:p>
                    <a:r>
                      <a:rPr lang="en-US"/>
                      <a:t>***</a:t>
                    </a:r>
                  </a:p>
                </c:rich>
              </c:tx>
              <c:dLblPos val="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1876-4C70-82D2-50FAAF6F7AA6}"/>
                </c:ext>
              </c:extLst>
            </c:dLbl>
            <c:dLbl>
              <c:idx val="2"/>
              <c:layout>
                <c:manualLayout>
                  <c:x val="-6.0492845786963581E-2"/>
                  <c:y val="-3.0682797789311277E-2"/>
                </c:manualLayout>
              </c:layout>
              <c:tx>
                <c:rich>
                  <a:bodyPr/>
                  <a:lstStyle/>
                  <a:p>
                    <a:r>
                      <a:rPr lang="en-US"/>
                      <a:t>***</a:t>
                    </a:r>
                  </a:p>
                </c:rich>
              </c:tx>
              <c:dLblPos val="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1876-4C70-82D2-50FAAF6F7AA6}"/>
                </c:ext>
              </c:extLst>
            </c:dLbl>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'Figures 5.6-5.11'!$G$4:$I$5</c:f>
              <c:multiLvlStrCache>
                <c:ptCount val="3"/>
                <c:lvl>
                  <c:pt idx="0">
                    <c:v>pre-crisis</c:v>
                  </c:pt>
                  <c:pt idx="1">
                    <c:v>crisis</c:v>
                  </c:pt>
                  <c:pt idx="2">
                    <c:v>post-crisis</c:v>
                  </c:pt>
                </c:lvl>
                <c:lvl>
                  <c:pt idx="0">
                    <c:v>Market Leverage</c:v>
                  </c:pt>
                </c:lvl>
              </c:multiLvlStrCache>
            </c:multiLvlStrRef>
          </c:cat>
          <c:val>
            <c:numRef>
              <c:f>'Figures 5.6-5.11'!$G$9:$I$9</c:f>
              <c:numCache>
                <c:formatCode>0.000</c:formatCode>
                <c:ptCount val="3"/>
                <c:pt idx="0">
                  <c:v>-1.0999999999999999E-2</c:v>
                </c:pt>
                <c:pt idx="1">
                  <c:v>1.7000000000000001E-2</c:v>
                </c:pt>
                <c:pt idx="2">
                  <c:v>-1.2999999999999999E-2</c:v>
                </c:pt>
              </c:numCache>
            </c:numRef>
          </c:val>
          <c:smooth val="0"/>
          <c:extLst>
            <c:ext xmlns:c16="http://schemas.microsoft.com/office/drawing/2014/chart" uri="{C3380CC4-5D6E-409C-BE32-E72D297353CC}">
              <c16:uniqueId val="{00000003-1876-4C70-82D2-50FAAF6F7AA6}"/>
            </c:ext>
          </c:extLst>
        </c:ser>
        <c:ser>
          <c:idx val="1"/>
          <c:order val="1"/>
          <c:tx>
            <c:strRef>
              <c:f>'Figures 5.6-5.11'!$B$10</c:f>
              <c:strCache>
                <c:ptCount val="1"/>
                <c:pt idx="0">
                  <c:v>Shari'ah Non-Compliant (SNC)</c:v>
                </c:pt>
              </c:strCache>
            </c:strRef>
          </c:tx>
          <c:spPr>
            <a:ln w="12700" cap="rnd">
              <a:solidFill>
                <a:schemeClr val="bg1">
                  <a:lumMod val="50000"/>
                </a:schemeClr>
              </a:solidFill>
              <a:round/>
            </a:ln>
            <a:effectLst/>
          </c:spPr>
          <c:marker>
            <c:symbol val="none"/>
          </c:marker>
          <c:dLbls>
            <c:dLbl>
              <c:idx val="0"/>
              <c:layout>
                <c:manualLayout>
                  <c:x val="-4.8674308165770376E-2"/>
                  <c:y val="3.5184822757667812E-3"/>
                </c:manualLayout>
              </c:layout>
              <c:tx>
                <c:rich>
                  <a:bodyPr/>
                  <a:lstStyle/>
                  <a:p>
                    <a:r>
                      <a:rPr lang="en-US"/>
                      <a:t>-</a:t>
                    </a:r>
                  </a:p>
                </c:rich>
              </c:tx>
              <c:dLblPos val="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1876-4C70-82D2-50FAAF6F7AA6}"/>
                </c:ext>
              </c:extLst>
            </c:dLbl>
            <c:dLbl>
              <c:idx val="1"/>
              <c:layout>
                <c:manualLayout>
                  <c:x val="-4.3198634617908058E-2"/>
                  <c:y val="-5.13986317492615E-2"/>
                </c:manualLayout>
              </c:layout>
              <c:tx>
                <c:rich>
                  <a:bodyPr/>
                  <a:lstStyle/>
                  <a:p>
                    <a:r>
                      <a:rPr lang="en-US"/>
                      <a:t>***</a:t>
                    </a:r>
                  </a:p>
                </c:rich>
              </c:tx>
              <c:dLblPos val="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1876-4C70-82D2-50FAAF6F7AA6}"/>
                </c:ext>
              </c:extLst>
            </c:dLbl>
            <c:dLbl>
              <c:idx val="2"/>
              <c:layout>
                <c:manualLayout>
                  <c:x val="-6.0493002265813896E-2"/>
                  <c:y val="-1.7023292682861308E-2"/>
                </c:manualLayout>
              </c:layout>
              <c:tx>
                <c:rich>
                  <a:bodyPr/>
                  <a:lstStyle/>
                  <a:p>
                    <a:r>
                      <a:rPr lang="en-US"/>
                      <a:t>***</a:t>
                    </a:r>
                  </a:p>
                </c:rich>
              </c:tx>
              <c:dLblPos val="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1876-4C70-82D2-50FAAF6F7AA6}"/>
                </c:ext>
              </c:extLst>
            </c:dLbl>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'Figures 5.6-5.11'!$G$4:$I$5</c:f>
              <c:multiLvlStrCache>
                <c:ptCount val="3"/>
                <c:lvl>
                  <c:pt idx="0">
                    <c:v>pre-crisis</c:v>
                  </c:pt>
                  <c:pt idx="1">
                    <c:v>crisis</c:v>
                  </c:pt>
                  <c:pt idx="2">
                    <c:v>post-crisis</c:v>
                  </c:pt>
                </c:lvl>
                <c:lvl>
                  <c:pt idx="0">
                    <c:v>Market Leverage</c:v>
                  </c:pt>
                </c:lvl>
              </c:multiLvlStrCache>
            </c:multiLvlStrRef>
          </c:cat>
          <c:val>
            <c:numRef>
              <c:f>'Figures 5.6-5.11'!$G$10:$I$10</c:f>
              <c:numCache>
                <c:formatCode>0.000</c:formatCode>
                <c:ptCount val="3"/>
                <c:pt idx="0">
                  <c:v>-3.3000000000000002E-2</c:v>
                </c:pt>
                <c:pt idx="1">
                  <c:v>0.17599999999999999</c:v>
                </c:pt>
                <c:pt idx="2">
                  <c:v>-0.11799999999999999</c:v>
                </c:pt>
              </c:numCache>
            </c:numRef>
          </c:val>
          <c:smooth val="0"/>
          <c:extLst>
            <c:ext xmlns:c16="http://schemas.microsoft.com/office/drawing/2014/chart" uri="{C3380CC4-5D6E-409C-BE32-E72D297353CC}">
              <c16:uniqueId val="{00000007-1876-4C70-82D2-50FAAF6F7AA6}"/>
            </c:ext>
          </c:extLst>
        </c:ser>
        <c:dLbls>
          <c:dLblPos val="t"/>
          <c:showLegendKey val="0"/>
          <c:showVal val="1"/>
          <c:showCatName val="0"/>
          <c:showSerName val="0"/>
          <c:showPercent val="0"/>
          <c:showBubbleSize val="0"/>
        </c:dLbls>
        <c:smooth val="0"/>
        <c:axId val="793783984"/>
        <c:axId val="793784400"/>
      </c:lineChart>
      <c:catAx>
        <c:axId val="793783984"/>
        <c:scaling>
          <c:orientation val="minMax"/>
        </c:scaling>
        <c:delete val="0"/>
        <c:axPos val="b"/>
        <c:numFmt formatCode="General" sourceLinked="1"/>
        <c:majorTickMark val="none"/>
        <c:minorTickMark val="none"/>
        <c:tickLblPos val="low"/>
        <c:spPr>
          <a:noFill/>
          <a:ln w="9525" cap="flat" cmpd="sng" algn="ctr">
            <a:no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793784400"/>
        <c:crosses val="autoZero"/>
        <c:auto val="1"/>
        <c:lblAlgn val="ctr"/>
        <c:lblOffset val="100"/>
        <c:noMultiLvlLbl val="0"/>
      </c:catAx>
      <c:valAx>
        <c:axId val="793784400"/>
        <c:scaling>
          <c:orientation val="minMax"/>
          <c:max val="0.30000000000000004"/>
          <c:min val="-0.2"/>
        </c:scaling>
        <c:delete val="0"/>
        <c:axPos val="l"/>
        <c:majorGridlines>
          <c:spPr>
            <a:ln w="6350" cap="flat" cmpd="sng" algn="ctr">
              <a:solidFill>
                <a:schemeClr val="tx1">
                  <a:lumMod val="15000"/>
                  <a:lumOff val="85000"/>
                </a:schemeClr>
              </a:solidFill>
              <a:round/>
            </a:ln>
            <a:effectLst/>
          </c:spPr>
        </c:majorGridlines>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793783984"/>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6350" cap="flat" cmpd="sng" algn="ctr">
      <a:solidFill>
        <a:schemeClr val="bg1">
          <a:lumMod val="75000"/>
        </a:schemeClr>
      </a:solidFill>
      <a:round/>
    </a:ln>
    <a:effectLst/>
  </c:spPr>
  <c:txPr>
    <a:bodyPr/>
    <a:lstStyle/>
    <a:p>
      <a:pPr>
        <a:defRPr sz="8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6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b="1"/>
              <a:t>Business Risk</a:t>
            </a:r>
          </a:p>
        </c:rich>
      </c:tx>
      <c:overlay val="0"/>
      <c:spPr>
        <a:noFill/>
        <a:ln>
          <a:noFill/>
        </a:ln>
        <a:effectLst/>
      </c:spPr>
      <c:txPr>
        <a:bodyPr rot="0" spcFirstLastPara="1" vertOverflow="ellipsis" vert="horz" wrap="square" anchor="ctr" anchorCtr="1"/>
        <a:lstStyle/>
        <a:p>
          <a:pPr>
            <a:defRPr sz="96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'Figures 5.6-5.11'!$B$18</c:f>
              <c:strCache>
                <c:ptCount val="1"/>
                <c:pt idx="0">
                  <c:v>Shari'ah Compliant (SC)</c:v>
                </c:pt>
              </c:strCache>
            </c:strRef>
          </c:tx>
          <c:spPr>
            <a:ln w="12700" cap="rnd">
              <a:solidFill>
                <a:schemeClr val="tx1">
                  <a:lumMod val="75000"/>
                  <a:lumOff val="25000"/>
                </a:schemeClr>
              </a:solidFill>
              <a:round/>
            </a:ln>
            <a:effectLst/>
          </c:spPr>
          <c:marker>
            <c:symbol val="none"/>
          </c:marker>
          <c:dLbls>
            <c:dLbl>
              <c:idx val="0"/>
              <c:layout>
                <c:manualLayout>
                  <c:x val="-4.6661367249602542E-2"/>
                  <c:y val="5.1274232849388833E-2"/>
                </c:manualLayout>
              </c:layout>
              <c:tx>
                <c:rich>
                  <a:bodyPr/>
                  <a:lstStyle/>
                  <a:p>
                    <a:r>
                      <a:rPr lang="en-US"/>
                      <a:t>-</a:t>
                    </a:r>
                  </a:p>
                </c:rich>
              </c:tx>
              <c:dLblPos val="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418E-4FCA-9F32-EB497E64906D}"/>
                </c:ext>
              </c:extLst>
            </c:dLbl>
            <c:dLbl>
              <c:idx val="1"/>
              <c:layout>
                <c:manualLayout>
                  <c:x val="-6.0492845786963435E-2"/>
                  <c:y val="5.1274232849388895E-2"/>
                </c:manualLayout>
              </c:layout>
              <c:tx>
                <c:rich>
                  <a:bodyPr/>
                  <a:lstStyle/>
                  <a:p>
                    <a:r>
                      <a:rPr lang="en-US"/>
                      <a:t>*</a:t>
                    </a:r>
                  </a:p>
                </c:rich>
              </c:tx>
              <c:dLblPos val="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418E-4FCA-9F32-EB497E64906D}"/>
                </c:ext>
              </c:extLst>
            </c:dLbl>
            <c:dLbl>
              <c:idx val="2"/>
              <c:layout>
                <c:manualLayout>
                  <c:x val="-4.2686802454188696E-2"/>
                  <c:y val="-5.6734497953195934E-2"/>
                </c:manualLayout>
              </c:layout>
              <c:tx>
                <c:rich>
                  <a:bodyPr/>
                  <a:lstStyle/>
                  <a:p>
                    <a:r>
                      <a:rPr lang="en-US"/>
                      <a:t>-</a:t>
                    </a:r>
                  </a:p>
                </c:rich>
              </c:tx>
              <c:dLblPos val="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418E-4FCA-9F32-EB497E64906D}"/>
                </c:ext>
              </c:extLst>
            </c:dLbl>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'Figures 5.6-5.11'!$G$4:$I$5</c:f>
              <c:multiLvlStrCache>
                <c:ptCount val="3"/>
                <c:lvl>
                  <c:pt idx="0">
                    <c:v>pre-crisis</c:v>
                  </c:pt>
                  <c:pt idx="1">
                    <c:v>crisis</c:v>
                  </c:pt>
                  <c:pt idx="2">
                    <c:v>post-crisis</c:v>
                  </c:pt>
                </c:lvl>
                <c:lvl>
                  <c:pt idx="0">
                    <c:v>Market Leverage</c:v>
                  </c:pt>
                </c:lvl>
              </c:multiLvlStrCache>
            </c:multiLvlStrRef>
          </c:cat>
          <c:val>
            <c:numRef>
              <c:f>'Figures 5.6-5.11'!$G$18:$I$18</c:f>
              <c:numCache>
                <c:formatCode>0.000</c:formatCode>
                <c:ptCount val="3"/>
                <c:pt idx="0">
                  <c:v>-3.4000000000000002E-2</c:v>
                </c:pt>
                <c:pt idx="1">
                  <c:v>-0.246</c:v>
                </c:pt>
                <c:pt idx="2">
                  <c:v>-1.9E-2</c:v>
                </c:pt>
              </c:numCache>
            </c:numRef>
          </c:val>
          <c:smooth val="0"/>
          <c:extLst>
            <c:ext xmlns:c16="http://schemas.microsoft.com/office/drawing/2014/chart" uri="{C3380CC4-5D6E-409C-BE32-E72D297353CC}">
              <c16:uniqueId val="{00000003-418E-4FCA-9F32-EB497E64906D}"/>
            </c:ext>
          </c:extLst>
        </c:ser>
        <c:ser>
          <c:idx val="1"/>
          <c:order val="1"/>
          <c:tx>
            <c:strRef>
              <c:f>'Figures 5.6-5.11'!$B$19</c:f>
              <c:strCache>
                <c:ptCount val="1"/>
                <c:pt idx="0">
                  <c:v>Shari'ah Non-Compliant (SNC)</c:v>
                </c:pt>
              </c:strCache>
            </c:strRef>
          </c:tx>
          <c:spPr>
            <a:ln w="12700" cap="rnd">
              <a:solidFill>
                <a:schemeClr val="bg1">
                  <a:lumMod val="50000"/>
                </a:schemeClr>
              </a:solidFill>
              <a:round/>
            </a:ln>
            <a:effectLst/>
          </c:spPr>
          <c:marker>
            <c:symbol val="none"/>
          </c:marker>
          <c:dLbls>
            <c:dLbl>
              <c:idx val="0"/>
              <c:layout>
                <c:manualLayout>
                  <c:x val="-3.9258978756431279E-2"/>
                  <c:y val="-3.751255034253629E-2"/>
                </c:manualLayout>
              </c:layout>
              <c:tx>
                <c:rich>
                  <a:bodyPr/>
                  <a:lstStyle/>
                  <a:p>
                    <a:r>
                      <a:rPr lang="en-US"/>
                      <a:t>-</a:t>
                    </a:r>
                  </a:p>
                </c:rich>
              </c:tx>
              <c:dLblPos val="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418E-4FCA-9F32-EB497E64906D}"/>
                </c:ext>
              </c:extLst>
            </c:dLbl>
            <c:dLbl>
              <c:idx val="1"/>
              <c:layout>
                <c:manualLayout>
                  <c:x val="-3.9258978756431279E-2"/>
                  <c:y val="-3.7512550342536352E-2"/>
                </c:manualLayout>
              </c:layout>
              <c:tx>
                <c:rich>
                  <a:bodyPr/>
                  <a:lstStyle/>
                  <a:p>
                    <a:r>
                      <a:rPr lang="en-US"/>
                      <a:t>-</a:t>
                    </a:r>
                  </a:p>
                </c:rich>
              </c:tx>
              <c:dLblPos val="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418E-4FCA-9F32-EB497E64906D}"/>
                </c:ext>
              </c:extLst>
            </c:dLbl>
            <c:dLbl>
              <c:idx val="2"/>
              <c:layout>
                <c:manualLayout>
                  <c:x val="-3.9258767762514982E-2"/>
                  <c:y val="4.3307031405903577E-2"/>
                </c:manualLayout>
              </c:layout>
              <c:tx>
                <c:rich>
                  <a:bodyPr/>
                  <a:lstStyle/>
                  <a:p>
                    <a:r>
                      <a:rPr lang="en-US"/>
                      <a:t>-</a:t>
                    </a:r>
                  </a:p>
                </c:rich>
              </c:tx>
              <c:dLblPos val="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418E-4FCA-9F32-EB497E64906D}"/>
                </c:ext>
              </c:extLst>
            </c:dLbl>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'Figures 5.6-5.11'!$G$4:$I$5</c:f>
              <c:multiLvlStrCache>
                <c:ptCount val="3"/>
                <c:lvl>
                  <c:pt idx="0">
                    <c:v>pre-crisis</c:v>
                  </c:pt>
                  <c:pt idx="1">
                    <c:v>crisis</c:v>
                  </c:pt>
                  <c:pt idx="2">
                    <c:v>post-crisis</c:v>
                  </c:pt>
                </c:lvl>
                <c:lvl>
                  <c:pt idx="0">
                    <c:v>Market Leverage</c:v>
                  </c:pt>
                </c:lvl>
              </c:multiLvlStrCache>
            </c:multiLvlStrRef>
          </c:cat>
          <c:val>
            <c:numRef>
              <c:f>'Figures 5.6-5.11'!$G$19:$I$19</c:f>
              <c:numCache>
                <c:formatCode>0.000</c:formatCode>
                <c:ptCount val="3"/>
                <c:pt idx="0">
                  <c:v>0.36099999999999999</c:v>
                </c:pt>
                <c:pt idx="1">
                  <c:v>-0.127</c:v>
                </c:pt>
                <c:pt idx="2">
                  <c:v>-0.13900000000000001</c:v>
                </c:pt>
              </c:numCache>
            </c:numRef>
          </c:val>
          <c:smooth val="0"/>
          <c:extLst>
            <c:ext xmlns:c16="http://schemas.microsoft.com/office/drawing/2014/chart" uri="{C3380CC4-5D6E-409C-BE32-E72D297353CC}">
              <c16:uniqueId val="{00000007-418E-4FCA-9F32-EB497E64906D}"/>
            </c:ext>
          </c:extLst>
        </c:ser>
        <c:dLbls>
          <c:dLblPos val="t"/>
          <c:showLegendKey val="0"/>
          <c:showVal val="1"/>
          <c:showCatName val="0"/>
          <c:showSerName val="0"/>
          <c:showPercent val="0"/>
          <c:showBubbleSize val="0"/>
        </c:dLbls>
        <c:smooth val="0"/>
        <c:axId val="793783984"/>
        <c:axId val="793784400"/>
      </c:lineChart>
      <c:catAx>
        <c:axId val="793783984"/>
        <c:scaling>
          <c:orientation val="minMax"/>
        </c:scaling>
        <c:delete val="0"/>
        <c:axPos val="b"/>
        <c:numFmt formatCode="General" sourceLinked="1"/>
        <c:majorTickMark val="none"/>
        <c:minorTickMark val="none"/>
        <c:tickLblPos val="low"/>
        <c:spPr>
          <a:noFill/>
          <a:ln w="9525" cap="flat" cmpd="sng" algn="ctr">
            <a:no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793784400"/>
        <c:crosses val="autoZero"/>
        <c:auto val="1"/>
        <c:lblAlgn val="ctr"/>
        <c:lblOffset val="100"/>
        <c:noMultiLvlLbl val="0"/>
      </c:catAx>
      <c:valAx>
        <c:axId val="793784400"/>
        <c:scaling>
          <c:orientation val="minMax"/>
          <c:min val="-0.4"/>
        </c:scaling>
        <c:delete val="0"/>
        <c:axPos val="l"/>
        <c:majorGridlines>
          <c:spPr>
            <a:ln w="6350" cap="flat" cmpd="sng" algn="ctr">
              <a:solidFill>
                <a:schemeClr val="tx1">
                  <a:lumMod val="15000"/>
                  <a:lumOff val="85000"/>
                </a:schemeClr>
              </a:solidFill>
              <a:round/>
            </a:ln>
            <a:effectLst/>
          </c:spPr>
        </c:majorGridlines>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79378398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6350" cap="flat" cmpd="sng" algn="ctr">
      <a:solidFill>
        <a:schemeClr val="bg1">
          <a:lumMod val="75000"/>
        </a:schemeClr>
      </a:solidFill>
      <a:round/>
    </a:ln>
    <a:effectLst/>
  </c:spPr>
  <c:txPr>
    <a:bodyPr/>
    <a:lstStyle/>
    <a:p>
      <a:pPr>
        <a:defRPr sz="8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6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b="1"/>
              <a:t>Tangibility</a:t>
            </a:r>
          </a:p>
        </c:rich>
      </c:tx>
      <c:overlay val="0"/>
      <c:spPr>
        <a:noFill/>
        <a:ln>
          <a:noFill/>
        </a:ln>
        <a:effectLst/>
      </c:spPr>
      <c:txPr>
        <a:bodyPr rot="0" spcFirstLastPara="1" vertOverflow="ellipsis" vert="horz" wrap="square" anchor="ctr" anchorCtr="1"/>
        <a:lstStyle/>
        <a:p>
          <a:pPr>
            <a:defRPr sz="96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'Figures 5.6-5.11'!$B$15</c:f>
              <c:strCache>
                <c:ptCount val="1"/>
                <c:pt idx="0">
                  <c:v>Shari'ah Compliant (SC)</c:v>
                </c:pt>
              </c:strCache>
            </c:strRef>
          </c:tx>
          <c:spPr>
            <a:ln w="12700" cap="rnd">
              <a:solidFill>
                <a:schemeClr val="tx1">
                  <a:lumMod val="75000"/>
                  <a:lumOff val="25000"/>
                </a:schemeClr>
              </a:solidFill>
              <a:round/>
            </a:ln>
            <a:effectLst/>
          </c:spPr>
          <c:marker>
            <c:symbol val="none"/>
          </c:marker>
          <c:dLbls>
            <c:dLbl>
              <c:idx val="0"/>
              <c:layout>
                <c:manualLayout>
                  <c:x val="-3.9212223323216E-2"/>
                  <c:y val="-3.751255034253629E-2"/>
                </c:manualLayout>
              </c:layout>
              <c:tx>
                <c:rich>
                  <a:bodyPr/>
                  <a:lstStyle/>
                  <a:p>
                    <a:r>
                      <a:rPr lang="en-US"/>
                      <a:t>-</a:t>
                    </a:r>
                  </a:p>
                </c:rich>
              </c:tx>
              <c:dLblPos val="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6020-45E8-B6A9-6C383DCABA41}"/>
                </c:ext>
              </c:extLst>
            </c:dLbl>
            <c:dLbl>
              <c:idx val="1"/>
              <c:layout>
                <c:manualLayout>
                  <c:x val="-3.9212223323216E-2"/>
                  <c:y val="-4.4342302895761306E-2"/>
                </c:manualLayout>
              </c:layout>
              <c:tx>
                <c:rich>
                  <a:bodyPr/>
                  <a:lstStyle/>
                  <a:p>
                    <a:r>
                      <a:rPr lang="en-US"/>
                      <a:t>-</a:t>
                    </a:r>
                  </a:p>
                </c:rich>
              </c:tx>
              <c:dLblPos val="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6020-45E8-B6A9-6C383DCABA41}"/>
                </c:ext>
              </c:extLst>
            </c:dLbl>
            <c:dLbl>
              <c:idx val="2"/>
              <c:layout>
                <c:manualLayout>
                  <c:x val="-3.5272680911731288E-2"/>
                  <c:y val="2.5222221556811183E-2"/>
                </c:manualLayout>
              </c:layout>
              <c:tx>
                <c:rich>
                  <a:bodyPr/>
                  <a:lstStyle/>
                  <a:p>
                    <a:r>
                      <a:rPr lang="en-US"/>
                      <a:t>-</a:t>
                    </a:r>
                  </a:p>
                </c:rich>
              </c:tx>
              <c:dLblPos val="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6020-45E8-B6A9-6C383DCABA41}"/>
                </c:ext>
              </c:extLst>
            </c:dLbl>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'Figures 5.6-5.11'!$G$4:$I$5</c:f>
              <c:multiLvlStrCache>
                <c:ptCount val="3"/>
                <c:lvl>
                  <c:pt idx="0">
                    <c:v>pre-crisis</c:v>
                  </c:pt>
                  <c:pt idx="1">
                    <c:v>crisis</c:v>
                  </c:pt>
                  <c:pt idx="2">
                    <c:v>post-crisis</c:v>
                  </c:pt>
                </c:lvl>
                <c:lvl>
                  <c:pt idx="0">
                    <c:v>Market Leverage</c:v>
                  </c:pt>
                </c:lvl>
              </c:multiLvlStrCache>
            </c:multiLvlStrRef>
          </c:cat>
          <c:val>
            <c:numRef>
              <c:f>'Figures 5.6-5.11'!$G$15:$I$15</c:f>
              <c:numCache>
                <c:formatCode>0.000</c:formatCode>
                <c:ptCount val="3"/>
                <c:pt idx="0">
                  <c:v>1.2E-2</c:v>
                </c:pt>
                <c:pt idx="1">
                  <c:v>8.5000000000000006E-2</c:v>
                </c:pt>
                <c:pt idx="2">
                  <c:v>5.2999999999999999E-2</c:v>
                </c:pt>
              </c:numCache>
            </c:numRef>
          </c:val>
          <c:smooth val="0"/>
          <c:extLst>
            <c:ext xmlns:c16="http://schemas.microsoft.com/office/drawing/2014/chart" uri="{C3380CC4-5D6E-409C-BE32-E72D297353CC}">
              <c16:uniqueId val="{00000003-6020-45E8-B6A9-6C383DCABA41}"/>
            </c:ext>
          </c:extLst>
        </c:ser>
        <c:ser>
          <c:idx val="1"/>
          <c:order val="1"/>
          <c:tx>
            <c:strRef>
              <c:f>'Figures 5.6-5.11'!$B$16</c:f>
              <c:strCache>
                <c:ptCount val="1"/>
                <c:pt idx="0">
                  <c:v>Shari'ah Non-Compliant (SNC)</c:v>
                </c:pt>
              </c:strCache>
            </c:strRef>
          </c:tx>
          <c:spPr>
            <a:ln w="12700" cap="rnd">
              <a:solidFill>
                <a:schemeClr val="bg1">
                  <a:lumMod val="50000"/>
                </a:schemeClr>
              </a:solidFill>
              <a:round/>
            </a:ln>
            <a:effectLst/>
          </c:spPr>
          <c:marker>
            <c:symbol val="none"/>
          </c:marker>
          <c:dLbls>
            <c:dLbl>
              <c:idx val="0"/>
              <c:layout>
                <c:manualLayout>
                  <c:x val="-3.9212223323216E-2"/>
                  <c:y val="3.0784975189713792E-2"/>
                </c:manualLayout>
              </c:layout>
              <c:tx>
                <c:rich>
                  <a:bodyPr/>
                  <a:lstStyle/>
                  <a:p>
                    <a:r>
                      <a:rPr lang="en-US"/>
                      <a:t>-</a:t>
                    </a:r>
                  </a:p>
                </c:rich>
              </c:tx>
              <c:dLblPos val="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6020-45E8-B6A9-6C383DCABA41}"/>
                </c:ext>
              </c:extLst>
            </c:dLbl>
            <c:dLbl>
              <c:idx val="1"/>
              <c:layout>
                <c:manualLayout>
                  <c:x val="-3.9212223323216069E-2"/>
                  <c:y val="2.3955222636488777E-2"/>
                </c:manualLayout>
              </c:layout>
              <c:tx>
                <c:rich>
                  <a:bodyPr/>
                  <a:lstStyle/>
                  <a:p>
                    <a:r>
                      <a:rPr lang="en-US"/>
                      <a:t>-</a:t>
                    </a:r>
                  </a:p>
                </c:rich>
              </c:tx>
              <c:dLblPos val="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6020-45E8-B6A9-6C383DCABA41}"/>
                </c:ext>
              </c:extLst>
            </c:dLbl>
            <c:dLbl>
              <c:idx val="2"/>
              <c:layout>
                <c:manualLayout>
                  <c:x val="-3.0846728601460635E-2"/>
                  <c:y val="-3.8863932952706189E-2"/>
                </c:manualLayout>
              </c:layout>
              <c:tx>
                <c:rich>
                  <a:bodyPr/>
                  <a:lstStyle/>
                  <a:p>
                    <a:r>
                      <a:rPr lang="en-US"/>
                      <a:t>-</a:t>
                    </a:r>
                  </a:p>
                </c:rich>
              </c:tx>
              <c:dLblPos val="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6020-45E8-B6A9-6C383DCABA41}"/>
                </c:ext>
              </c:extLst>
            </c:dLbl>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'Figures 5.6-5.11'!$G$4:$I$5</c:f>
              <c:multiLvlStrCache>
                <c:ptCount val="3"/>
                <c:lvl>
                  <c:pt idx="0">
                    <c:v>pre-crisis</c:v>
                  </c:pt>
                  <c:pt idx="1">
                    <c:v>crisis</c:v>
                  </c:pt>
                  <c:pt idx="2">
                    <c:v>post-crisis</c:v>
                  </c:pt>
                </c:lvl>
                <c:lvl>
                  <c:pt idx="0">
                    <c:v>Market Leverage</c:v>
                  </c:pt>
                </c:lvl>
              </c:multiLvlStrCache>
            </c:multiLvlStrRef>
          </c:cat>
          <c:val>
            <c:numRef>
              <c:f>'Figures 5.6-5.11'!$G$16:$I$16</c:f>
              <c:numCache>
                <c:formatCode>0.000</c:formatCode>
                <c:ptCount val="3"/>
                <c:pt idx="0">
                  <c:v>-0.02</c:v>
                </c:pt>
                <c:pt idx="1">
                  <c:v>-0.123</c:v>
                </c:pt>
                <c:pt idx="2">
                  <c:v>7.9000000000000001E-2</c:v>
                </c:pt>
              </c:numCache>
            </c:numRef>
          </c:val>
          <c:smooth val="0"/>
          <c:extLst>
            <c:ext xmlns:c16="http://schemas.microsoft.com/office/drawing/2014/chart" uri="{C3380CC4-5D6E-409C-BE32-E72D297353CC}">
              <c16:uniqueId val="{00000007-6020-45E8-B6A9-6C383DCABA41}"/>
            </c:ext>
          </c:extLst>
        </c:ser>
        <c:dLbls>
          <c:showLegendKey val="0"/>
          <c:showVal val="0"/>
          <c:showCatName val="0"/>
          <c:showSerName val="0"/>
          <c:showPercent val="0"/>
          <c:showBubbleSize val="0"/>
        </c:dLbls>
        <c:smooth val="0"/>
        <c:axId val="793783984"/>
        <c:axId val="793784400"/>
      </c:lineChart>
      <c:catAx>
        <c:axId val="793783984"/>
        <c:scaling>
          <c:orientation val="minMax"/>
        </c:scaling>
        <c:delete val="0"/>
        <c:axPos val="b"/>
        <c:numFmt formatCode="General" sourceLinked="1"/>
        <c:majorTickMark val="none"/>
        <c:minorTickMark val="none"/>
        <c:tickLblPos val="low"/>
        <c:spPr>
          <a:noFill/>
          <a:ln w="9525" cap="flat" cmpd="sng" algn="ctr">
            <a:no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793784400"/>
        <c:crosses val="autoZero"/>
        <c:auto val="1"/>
        <c:lblAlgn val="ctr"/>
        <c:lblOffset val="100"/>
        <c:noMultiLvlLbl val="0"/>
      </c:catAx>
      <c:valAx>
        <c:axId val="793784400"/>
        <c:scaling>
          <c:orientation val="minMax"/>
          <c:max val="0.2"/>
          <c:min val="-0.15000000000000002"/>
        </c:scaling>
        <c:delete val="0"/>
        <c:axPos val="l"/>
        <c:majorGridlines>
          <c:spPr>
            <a:ln w="6350" cap="flat" cmpd="sng" algn="ctr">
              <a:solidFill>
                <a:schemeClr val="tx1">
                  <a:lumMod val="15000"/>
                  <a:lumOff val="85000"/>
                </a:schemeClr>
              </a:solidFill>
              <a:round/>
            </a:ln>
            <a:effectLst/>
          </c:spPr>
        </c:majorGridlines>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793783984"/>
        <c:crosses val="autoZero"/>
        <c:crossBetween val="between"/>
        <c:majorUnit val="5.000000000000001E-2"/>
      </c:valAx>
      <c:spPr>
        <a:noFill/>
        <a:ln>
          <a:noFill/>
        </a:ln>
        <a:effectLst/>
      </c:spPr>
    </c:plotArea>
    <c:legend>
      <c:legendPos val="b"/>
      <c:overlay val="0"/>
      <c:spPr>
        <a:noFill/>
        <a:ln>
          <a:noFill/>
        </a:ln>
        <a:effectLst/>
      </c:spPr>
      <c:txPr>
        <a:bodyPr rot="0" spcFirstLastPara="1" vertOverflow="ellipsis" vert="horz" wrap="square" anchor="ctr" anchorCtr="1"/>
        <a:lstStyle/>
        <a:p>
          <a:pPr>
            <a:defRPr sz="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6350" cap="flat" cmpd="sng" algn="ctr">
      <a:solidFill>
        <a:schemeClr val="bg1">
          <a:lumMod val="75000"/>
        </a:schemeClr>
      </a:solidFill>
      <a:round/>
    </a:ln>
    <a:effectLst/>
  </c:spPr>
  <c:txPr>
    <a:bodyPr/>
    <a:lstStyle/>
    <a:p>
      <a:pPr>
        <a:defRPr sz="8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6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b="1"/>
              <a:t>GDP growth</a:t>
            </a:r>
          </a:p>
        </c:rich>
      </c:tx>
      <c:overlay val="0"/>
      <c:spPr>
        <a:noFill/>
        <a:ln>
          <a:noFill/>
        </a:ln>
        <a:effectLst/>
      </c:spPr>
      <c:txPr>
        <a:bodyPr rot="0" spcFirstLastPara="1" vertOverflow="ellipsis" vert="horz" wrap="square" anchor="ctr" anchorCtr="1"/>
        <a:lstStyle/>
        <a:p>
          <a:pPr>
            <a:defRPr sz="96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'Figures 5.6-5.11'!$B$21</c:f>
              <c:strCache>
                <c:ptCount val="1"/>
                <c:pt idx="0">
                  <c:v>Shari'ah Compliant (SC)</c:v>
                </c:pt>
              </c:strCache>
            </c:strRef>
          </c:tx>
          <c:spPr>
            <a:ln w="12700" cap="rnd">
              <a:solidFill>
                <a:schemeClr val="tx1">
                  <a:lumMod val="75000"/>
                  <a:lumOff val="25000"/>
                </a:schemeClr>
              </a:solidFill>
              <a:round/>
            </a:ln>
            <a:effectLst/>
          </c:spPr>
          <c:marker>
            <c:symbol val="none"/>
          </c:marker>
          <c:dLbls>
            <c:dLbl>
              <c:idx val="0"/>
              <c:layout>
                <c:manualLayout>
                  <c:x val="-3.9100431979916785E-2"/>
                  <c:y val="3.0784975189713917E-2"/>
                </c:manualLayout>
              </c:layout>
              <c:tx>
                <c:rich>
                  <a:bodyPr/>
                  <a:lstStyle/>
                  <a:p>
                    <a:r>
                      <a:rPr lang="en-US"/>
                      <a:t>-</a:t>
                    </a:r>
                  </a:p>
                </c:rich>
              </c:tx>
              <c:dLblPos val="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9B87-424A-A475-C1FB88893D4F}"/>
                </c:ext>
              </c:extLst>
            </c:dLbl>
            <c:dLbl>
              <c:idx val="1"/>
              <c:layout>
                <c:manualLayout>
                  <c:x val="-6.0249338346656862E-2"/>
                  <c:y val="5.1274232849388895E-2"/>
                </c:manualLayout>
              </c:layout>
              <c:tx>
                <c:rich>
                  <a:bodyPr/>
                  <a:lstStyle/>
                  <a:p>
                    <a:r>
                      <a:rPr lang="en-US"/>
                      <a:t>-</a:t>
                    </a:r>
                  </a:p>
                </c:rich>
              </c:tx>
              <c:dLblPos val="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9B87-424A-A475-C1FB88893D4F}"/>
                </c:ext>
              </c:extLst>
            </c:dLbl>
            <c:dLbl>
              <c:idx val="2"/>
              <c:layout>
                <c:manualLayout>
                  <c:x val="-3.9100431979916785E-2"/>
                  <c:y val="3.7614727742938808E-2"/>
                </c:manualLayout>
              </c:layout>
              <c:tx>
                <c:rich>
                  <a:bodyPr/>
                  <a:lstStyle/>
                  <a:p>
                    <a:r>
                      <a:rPr lang="en-US"/>
                      <a:t>-</a:t>
                    </a:r>
                  </a:p>
                </c:rich>
              </c:tx>
              <c:dLblPos val="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9B87-424A-A475-C1FB88893D4F}"/>
                </c:ext>
              </c:extLst>
            </c:dLbl>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'Figures 5.6-5.11'!$G$4:$I$5</c:f>
              <c:multiLvlStrCache>
                <c:ptCount val="3"/>
                <c:lvl>
                  <c:pt idx="0">
                    <c:v>pre-crisis</c:v>
                  </c:pt>
                  <c:pt idx="1">
                    <c:v>crisis</c:v>
                  </c:pt>
                  <c:pt idx="2">
                    <c:v>post-crisis</c:v>
                  </c:pt>
                </c:lvl>
                <c:lvl>
                  <c:pt idx="0">
                    <c:v>Market Leverage</c:v>
                  </c:pt>
                </c:lvl>
              </c:multiLvlStrCache>
            </c:multiLvlStrRef>
          </c:cat>
          <c:val>
            <c:numRef>
              <c:f>'Figures 5.6-5.11'!$G$21:$I$21</c:f>
              <c:numCache>
                <c:formatCode>0.000</c:formatCode>
                <c:ptCount val="3"/>
                <c:pt idx="0">
                  <c:v>4.0000000000000001E-3</c:v>
                </c:pt>
                <c:pt idx="1">
                  <c:v>2E-3</c:v>
                </c:pt>
                <c:pt idx="2">
                  <c:v>0</c:v>
                </c:pt>
              </c:numCache>
            </c:numRef>
          </c:val>
          <c:smooth val="0"/>
          <c:extLst>
            <c:ext xmlns:c16="http://schemas.microsoft.com/office/drawing/2014/chart" uri="{C3380CC4-5D6E-409C-BE32-E72D297353CC}">
              <c16:uniqueId val="{00000003-9B87-424A-A475-C1FB88893D4F}"/>
            </c:ext>
          </c:extLst>
        </c:ser>
        <c:ser>
          <c:idx val="1"/>
          <c:order val="1"/>
          <c:tx>
            <c:strRef>
              <c:f>'Figures 5.6-5.11'!$B$22</c:f>
              <c:strCache>
                <c:ptCount val="1"/>
                <c:pt idx="0">
                  <c:v>Shari'ah Non-Compliant (SNC)</c:v>
                </c:pt>
              </c:strCache>
            </c:strRef>
          </c:tx>
          <c:spPr>
            <a:ln w="12700" cap="rnd">
              <a:solidFill>
                <a:schemeClr val="bg1">
                  <a:lumMod val="50000"/>
                </a:schemeClr>
              </a:solidFill>
              <a:round/>
            </a:ln>
            <a:effectLst/>
          </c:spPr>
          <c:marker>
            <c:symbol val="none"/>
          </c:marker>
          <c:dLbls>
            <c:dLbl>
              <c:idx val="0"/>
              <c:layout>
                <c:manualLayout>
                  <c:x val="-3.9100431979916785E-2"/>
                  <c:y val="-3.0682797789311277E-2"/>
                </c:manualLayout>
              </c:layout>
              <c:tx>
                <c:rich>
                  <a:bodyPr/>
                  <a:lstStyle/>
                  <a:p>
                    <a:r>
                      <a:rPr lang="en-US"/>
                      <a:t>-</a:t>
                    </a:r>
                  </a:p>
                </c:rich>
              </c:tx>
              <c:dLblPos val="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9B87-424A-A475-C1FB88893D4F}"/>
                </c:ext>
              </c:extLst>
            </c:dLbl>
            <c:dLbl>
              <c:idx val="1"/>
              <c:layout>
                <c:manualLayout>
                  <c:x val="-6.0249026650346323E-2"/>
                  <c:y val="-2.3853045236086261E-2"/>
                </c:manualLayout>
              </c:layout>
              <c:tx>
                <c:rich>
                  <a:bodyPr/>
                  <a:lstStyle/>
                  <a:p>
                    <a:r>
                      <a:rPr lang="en-US"/>
                      <a:t>***</a:t>
                    </a:r>
                  </a:p>
                </c:rich>
              </c:tx>
              <c:dLblPos val="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9B87-424A-A475-C1FB88893D4F}"/>
                </c:ext>
              </c:extLst>
            </c:dLbl>
            <c:dLbl>
              <c:idx val="2"/>
              <c:layout>
                <c:manualLayout>
                  <c:x val="-3.9563075248944306E-2"/>
                  <c:y val="3.8598412263892629E-2"/>
                </c:manualLayout>
              </c:layout>
              <c:tx>
                <c:rich>
                  <a:bodyPr/>
                  <a:lstStyle/>
                  <a:p>
                    <a:r>
                      <a:rPr lang="en-US"/>
                      <a:t>***</a:t>
                    </a:r>
                  </a:p>
                </c:rich>
              </c:tx>
              <c:dLblPos val="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9B87-424A-A475-C1FB88893D4F}"/>
                </c:ext>
              </c:extLst>
            </c:dLbl>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'Figures 5.6-5.11'!$G$4:$I$5</c:f>
              <c:multiLvlStrCache>
                <c:ptCount val="3"/>
                <c:lvl>
                  <c:pt idx="0">
                    <c:v>pre-crisis</c:v>
                  </c:pt>
                  <c:pt idx="1">
                    <c:v>crisis</c:v>
                  </c:pt>
                  <c:pt idx="2">
                    <c:v>post-crisis</c:v>
                  </c:pt>
                </c:lvl>
                <c:lvl>
                  <c:pt idx="0">
                    <c:v>Market Leverage</c:v>
                  </c:pt>
                </c:lvl>
              </c:multiLvlStrCache>
            </c:multiLvlStrRef>
          </c:cat>
          <c:val>
            <c:numRef>
              <c:f>'Figures 5.6-5.11'!$G$22:$I$22</c:f>
              <c:numCache>
                <c:formatCode>0.000</c:formatCode>
                <c:ptCount val="3"/>
                <c:pt idx="0">
                  <c:v>-8.9999999999999993E-3</c:v>
                </c:pt>
                <c:pt idx="1">
                  <c:v>1.6E-2</c:v>
                </c:pt>
                <c:pt idx="2">
                  <c:v>-1.0999999999999999E-2</c:v>
                </c:pt>
              </c:numCache>
            </c:numRef>
          </c:val>
          <c:smooth val="0"/>
          <c:extLst>
            <c:ext xmlns:c16="http://schemas.microsoft.com/office/drawing/2014/chart" uri="{C3380CC4-5D6E-409C-BE32-E72D297353CC}">
              <c16:uniqueId val="{00000007-9B87-424A-A475-C1FB88893D4F}"/>
            </c:ext>
          </c:extLst>
        </c:ser>
        <c:dLbls>
          <c:dLblPos val="t"/>
          <c:showLegendKey val="0"/>
          <c:showVal val="1"/>
          <c:showCatName val="0"/>
          <c:showSerName val="0"/>
          <c:showPercent val="0"/>
          <c:showBubbleSize val="0"/>
        </c:dLbls>
        <c:smooth val="0"/>
        <c:axId val="793783984"/>
        <c:axId val="793784400"/>
      </c:lineChart>
      <c:catAx>
        <c:axId val="793783984"/>
        <c:scaling>
          <c:orientation val="minMax"/>
        </c:scaling>
        <c:delete val="0"/>
        <c:axPos val="b"/>
        <c:numFmt formatCode="General" sourceLinked="1"/>
        <c:majorTickMark val="none"/>
        <c:minorTickMark val="none"/>
        <c:tickLblPos val="low"/>
        <c:spPr>
          <a:noFill/>
          <a:ln w="9525" cap="flat" cmpd="sng" algn="ctr">
            <a:no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793784400"/>
        <c:crosses val="autoZero"/>
        <c:auto val="1"/>
        <c:lblAlgn val="ctr"/>
        <c:lblOffset val="100"/>
        <c:noMultiLvlLbl val="0"/>
      </c:catAx>
      <c:valAx>
        <c:axId val="793784400"/>
        <c:scaling>
          <c:orientation val="minMax"/>
          <c:max val="2.0000000000000004E-2"/>
          <c:min val="-2.0000000000000004E-2"/>
        </c:scaling>
        <c:delete val="0"/>
        <c:axPos val="l"/>
        <c:majorGridlines>
          <c:spPr>
            <a:ln w="6350" cap="flat" cmpd="sng" algn="ctr">
              <a:solidFill>
                <a:schemeClr val="tx1">
                  <a:lumMod val="15000"/>
                  <a:lumOff val="85000"/>
                </a:schemeClr>
              </a:solidFill>
              <a:round/>
            </a:ln>
            <a:effectLst/>
          </c:spPr>
        </c:majorGridlines>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793783984"/>
        <c:crosses val="autoZero"/>
        <c:crossBetween val="between"/>
        <c:majorUnit val="1.0000000000000002E-2"/>
      </c:valAx>
      <c:spPr>
        <a:noFill/>
        <a:ln>
          <a:noFill/>
        </a:ln>
        <a:effectLst/>
      </c:spPr>
    </c:plotArea>
    <c:legend>
      <c:legendPos val="b"/>
      <c:overlay val="0"/>
      <c:spPr>
        <a:noFill/>
        <a:ln>
          <a:noFill/>
        </a:ln>
        <a:effectLst/>
      </c:spPr>
      <c:txPr>
        <a:bodyPr rot="0" spcFirstLastPara="1" vertOverflow="ellipsis" vert="horz" wrap="square" anchor="ctr" anchorCtr="1"/>
        <a:lstStyle/>
        <a:p>
          <a:pPr>
            <a:defRPr sz="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6350" cap="flat" cmpd="sng" algn="ctr">
      <a:solidFill>
        <a:schemeClr val="bg1">
          <a:lumMod val="75000"/>
        </a:schemeClr>
      </a:solidFill>
      <a:round/>
    </a:ln>
    <a:effectLst/>
  </c:spPr>
  <c:txPr>
    <a:bodyPr/>
    <a:lstStyle/>
    <a:p>
      <a:pPr>
        <a:defRPr sz="8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6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b="1"/>
              <a:t>Profitability</a:t>
            </a:r>
          </a:p>
        </c:rich>
      </c:tx>
      <c:overlay val="0"/>
      <c:spPr>
        <a:noFill/>
        <a:ln>
          <a:noFill/>
        </a:ln>
        <a:effectLst/>
      </c:spPr>
      <c:txPr>
        <a:bodyPr rot="0" spcFirstLastPara="1" vertOverflow="ellipsis" vert="horz" wrap="square" anchor="ctr" anchorCtr="1"/>
        <a:lstStyle/>
        <a:p>
          <a:pPr>
            <a:defRPr sz="96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'Figures 5.6-5.11'!$B$6</c:f>
              <c:strCache>
                <c:ptCount val="1"/>
                <c:pt idx="0">
                  <c:v>Shari'ah Compliant (SC)</c:v>
                </c:pt>
              </c:strCache>
            </c:strRef>
          </c:tx>
          <c:spPr>
            <a:ln w="12700" cap="rnd">
              <a:solidFill>
                <a:schemeClr val="tx1">
                  <a:lumMod val="75000"/>
                  <a:lumOff val="25000"/>
                </a:schemeClr>
              </a:solidFill>
              <a:round/>
            </a:ln>
            <a:effectLst/>
          </c:spPr>
          <c:marker>
            <c:symbol val="none"/>
          </c:marker>
          <c:dLbls>
            <c:dLbl>
              <c:idx val="0"/>
              <c:layout>
                <c:manualLayout>
                  <c:x val="-3.9239054376450845E-2"/>
                  <c:y val="-3.1924685607173334E-2"/>
                </c:manualLayout>
              </c:layout>
              <c:tx>
                <c:rich>
                  <a:bodyPr/>
                  <a:lstStyle/>
                  <a:p>
                    <a:r>
                      <a:rPr lang="en-US"/>
                      <a:t>-</a:t>
                    </a:r>
                  </a:p>
                </c:rich>
              </c:tx>
              <c:dLblPos val="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43A2-49D4-96DB-3797B3700022}"/>
                </c:ext>
              </c:extLst>
            </c:dLbl>
            <c:dLbl>
              <c:idx val="1"/>
              <c:layout>
                <c:manualLayout>
                  <c:x val="-6.0462626962163861E-2"/>
                  <c:y val="-3.1924685607173396E-2"/>
                </c:manualLayout>
              </c:layout>
              <c:tx>
                <c:rich>
                  <a:bodyPr/>
                  <a:lstStyle/>
                  <a:p>
                    <a:r>
                      <a:rPr lang="en-US"/>
                      <a:t>-</a:t>
                    </a:r>
                  </a:p>
                </c:rich>
              </c:tx>
              <c:dLblPos val="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43A2-49D4-96DB-3797B3700022}"/>
                </c:ext>
              </c:extLst>
            </c:dLbl>
            <c:dLbl>
              <c:idx val="2"/>
              <c:layout>
                <c:manualLayout>
                  <c:x val="-5.1564070797068352E-2"/>
                  <c:y val="-1.852827457427373E-2"/>
                </c:manualLayout>
              </c:layout>
              <c:tx>
                <c:rich>
                  <a:bodyPr/>
                  <a:lstStyle/>
                  <a:p>
                    <a:r>
                      <a:rPr lang="en-US"/>
                      <a:t>***</a:t>
                    </a:r>
                  </a:p>
                </c:rich>
              </c:tx>
              <c:dLblPos val="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43A2-49D4-96DB-3797B3700022}"/>
                </c:ext>
              </c:extLst>
            </c:dLbl>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'Figures 5.6-5.11'!$G$4:$I$5</c:f>
              <c:multiLvlStrCache>
                <c:ptCount val="3"/>
                <c:lvl>
                  <c:pt idx="0">
                    <c:v>pre-crisis</c:v>
                  </c:pt>
                  <c:pt idx="1">
                    <c:v>crisis</c:v>
                  </c:pt>
                  <c:pt idx="2">
                    <c:v>post-crisis</c:v>
                  </c:pt>
                </c:lvl>
                <c:lvl>
                  <c:pt idx="0">
                    <c:v>Market Leverage</c:v>
                  </c:pt>
                </c:lvl>
              </c:multiLvlStrCache>
            </c:multiLvlStrRef>
          </c:cat>
          <c:val>
            <c:numRef>
              <c:f>'Figures 5.6-5.11'!$G$6:$I$6</c:f>
              <c:numCache>
                <c:formatCode>0.000</c:formatCode>
                <c:ptCount val="3"/>
                <c:pt idx="0">
                  <c:v>1.9E-2</c:v>
                </c:pt>
                <c:pt idx="1">
                  <c:v>-1.2999999999999999E-2</c:v>
                </c:pt>
                <c:pt idx="2">
                  <c:v>-0.158</c:v>
                </c:pt>
              </c:numCache>
            </c:numRef>
          </c:val>
          <c:smooth val="0"/>
          <c:extLst>
            <c:ext xmlns:c16="http://schemas.microsoft.com/office/drawing/2014/chart" uri="{C3380CC4-5D6E-409C-BE32-E72D297353CC}">
              <c16:uniqueId val="{00000003-43A2-49D4-96DB-3797B3700022}"/>
            </c:ext>
          </c:extLst>
        </c:ser>
        <c:ser>
          <c:idx val="1"/>
          <c:order val="1"/>
          <c:tx>
            <c:strRef>
              <c:f>'Figures 5.6-5.11'!$B$7</c:f>
              <c:strCache>
                <c:ptCount val="1"/>
                <c:pt idx="0">
                  <c:v>Shari'ah Non-Compliant (SNC)</c:v>
                </c:pt>
              </c:strCache>
            </c:strRef>
          </c:tx>
          <c:spPr>
            <a:ln w="12700" cap="rnd">
              <a:solidFill>
                <a:schemeClr val="bg1">
                  <a:lumMod val="50000"/>
                </a:schemeClr>
              </a:solidFill>
              <a:round/>
            </a:ln>
            <a:effectLst/>
          </c:spPr>
          <c:marker>
            <c:symbol val="none"/>
          </c:marker>
          <c:dLbls>
            <c:dLbl>
              <c:idx val="0"/>
              <c:layout>
                <c:manualLayout>
                  <c:x val="-4.2597729307190489E-2"/>
                  <c:y val="2.5334026263837101E-2"/>
                </c:manualLayout>
              </c:layout>
              <c:tx>
                <c:rich>
                  <a:bodyPr/>
                  <a:lstStyle/>
                  <a:p>
                    <a:r>
                      <a:rPr lang="en-US"/>
                      <a:t>-</a:t>
                    </a:r>
                  </a:p>
                </c:rich>
              </c:tx>
              <c:dLblPos val="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43A2-49D4-96DB-3797B3700022}"/>
                </c:ext>
              </c:extLst>
            </c:dLbl>
            <c:dLbl>
              <c:idx val="1"/>
              <c:layout>
                <c:manualLayout>
                  <c:x val="-5.1482301974719084E-2"/>
                  <c:y val="1.017045755296289E-2"/>
                </c:manualLayout>
              </c:layout>
              <c:tx>
                <c:rich>
                  <a:bodyPr/>
                  <a:lstStyle/>
                  <a:p>
                    <a:r>
                      <a:rPr lang="en-US"/>
                      <a:t>-</a:t>
                    </a:r>
                  </a:p>
                </c:rich>
              </c:tx>
              <c:dLblPos val="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43A2-49D4-96DB-3797B3700022}"/>
                </c:ext>
              </c:extLst>
            </c:dLbl>
            <c:dLbl>
              <c:idx val="2"/>
              <c:layout>
                <c:manualLayout>
                  <c:x val="-6.0366702404780662E-2"/>
                  <c:y val="-3.0702875485323914E-2"/>
                </c:manualLayout>
              </c:layout>
              <c:tx>
                <c:rich>
                  <a:bodyPr/>
                  <a:lstStyle/>
                  <a:p>
                    <a:r>
                      <a:rPr lang="en-US"/>
                      <a:t>***</a:t>
                    </a:r>
                  </a:p>
                </c:rich>
              </c:tx>
              <c:dLblPos val="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43A2-49D4-96DB-3797B3700022}"/>
                </c:ext>
              </c:extLst>
            </c:dLbl>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'Figures 5.6-5.11'!$G$4:$I$5</c:f>
              <c:multiLvlStrCache>
                <c:ptCount val="3"/>
                <c:lvl>
                  <c:pt idx="0">
                    <c:v>pre-crisis</c:v>
                  </c:pt>
                  <c:pt idx="1">
                    <c:v>crisis</c:v>
                  </c:pt>
                  <c:pt idx="2">
                    <c:v>post-crisis</c:v>
                  </c:pt>
                </c:lvl>
                <c:lvl>
                  <c:pt idx="0">
                    <c:v>Market Leverage</c:v>
                  </c:pt>
                </c:lvl>
              </c:multiLvlStrCache>
            </c:multiLvlStrRef>
          </c:cat>
          <c:val>
            <c:numRef>
              <c:f>'Figures 5.6-5.11'!$G$7:$I$7</c:f>
              <c:numCache>
                <c:formatCode>0.000</c:formatCode>
                <c:ptCount val="3"/>
                <c:pt idx="0">
                  <c:v>7.0000000000000001E-3</c:v>
                </c:pt>
                <c:pt idx="1">
                  <c:v>-0.20200000000000001</c:v>
                </c:pt>
                <c:pt idx="2">
                  <c:v>-0.48199999999999998</c:v>
                </c:pt>
              </c:numCache>
            </c:numRef>
          </c:val>
          <c:smooth val="0"/>
          <c:extLst>
            <c:ext xmlns:c16="http://schemas.microsoft.com/office/drawing/2014/chart" uri="{C3380CC4-5D6E-409C-BE32-E72D297353CC}">
              <c16:uniqueId val="{00000007-43A2-49D4-96DB-3797B3700022}"/>
            </c:ext>
          </c:extLst>
        </c:ser>
        <c:dLbls>
          <c:dLblPos val="t"/>
          <c:showLegendKey val="0"/>
          <c:showVal val="1"/>
          <c:showCatName val="0"/>
          <c:showSerName val="0"/>
          <c:showPercent val="0"/>
          <c:showBubbleSize val="0"/>
        </c:dLbls>
        <c:smooth val="0"/>
        <c:axId val="793783984"/>
        <c:axId val="793784400"/>
      </c:lineChart>
      <c:catAx>
        <c:axId val="793783984"/>
        <c:scaling>
          <c:orientation val="minMax"/>
        </c:scaling>
        <c:delete val="0"/>
        <c:axPos val="b"/>
        <c:numFmt formatCode="General" sourceLinked="1"/>
        <c:majorTickMark val="none"/>
        <c:minorTickMark val="none"/>
        <c:tickLblPos val="low"/>
        <c:spPr>
          <a:noFill/>
          <a:ln w="9525" cap="flat" cmpd="sng" algn="ctr">
            <a:no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793784400"/>
        <c:crosses val="autoZero"/>
        <c:auto val="1"/>
        <c:lblAlgn val="ctr"/>
        <c:lblOffset val="100"/>
        <c:noMultiLvlLbl val="0"/>
      </c:catAx>
      <c:valAx>
        <c:axId val="793784400"/>
        <c:scaling>
          <c:orientation val="minMax"/>
          <c:max val="0.2"/>
        </c:scaling>
        <c:delete val="0"/>
        <c:axPos val="l"/>
        <c:majorGridlines>
          <c:spPr>
            <a:ln w="6350" cap="flat" cmpd="sng" algn="ctr">
              <a:solidFill>
                <a:schemeClr val="tx1">
                  <a:lumMod val="15000"/>
                  <a:lumOff val="85000"/>
                </a:schemeClr>
              </a:solidFill>
              <a:round/>
            </a:ln>
            <a:effectLst/>
          </c:spPr>
        </c:majorGridlines>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793783984"/>
        <c:crosses val="autoZero"/>
        <c:crossBetween val="between"/>
        <c:majorUnit val="0.2"/>
      </c:valAx>
      <c:spPr>
        <a:noFill/>
        <a:ln>
          <a:noFill/>
        </a:ln>
        <a:effectLst/>
      </c:spPr>
    </c:plotArea>
    <c:legend>
      <c:legendPos val="b"/>
      <c:overlay val="0"/>
      <c:spPr>
        <a:noFill/>
        <a:ln>
          <a:noFill/>
        </a:ln>
        <a:effectLst/>
      </c:spPr>
      <c:txPr>
        <a:bodyPr rot="0" spcFirstLastPara="1" vertOverflow="ellipsis" vert="horz" wrap="square" anchor="ctr" anchorCtr="1"/>
        <a:lstStyle/>
        <a:p>
          <a:pPr>
            <a:defRPr sz="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6350" cap="flat" cmpd="sng" algn="ctr">
      <a:solidFill>
        <a:schemeClr val="bg1">
          <a:lumMod val="75000"/>
        </a:schemeClr>
      </a:solidFill>
      <a:round/>
    </a:ln>
    <a:effectLst/>
  </c:spPr>
  <c:txPr>
    <a:bodyPr/>
    <a:lstStyle/>
    <a:p>
      <a:pPr>
        <a:defRPr sz="8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000" b="1"/>
              <a:t>Profitability</a:t>
            </a:r>
          </a:p>
        </c:rich>
      </c:tx>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col"/>
        <c:grouping val="clustered"/>
        <c:varyColors val="0"/>
        <c:ser>
          <c:idx val="0"/>
          <c:order val="0"/>
          <c:tx>
            <c:strRef>
              <c:f>'Figures 5.12,14,16,18,20,22'!$B$6</c:f>
              <c:strCache>
                <c:ptCount val="1"/>
                <c:pt idx="0">
                  <c:v>Shari'ah Compliant (SC)</c:v>
                </c:pt>
              </c:strCache>
            </c:strRef>
          </c:tx>
          <c:spPr>
            <a:solidFill>
              <a:schemeClr val="tx1">
                <a:lumMod val="75000"/>
                <a:lumOff val="25000"/>
              </a:schemeClr>
            </a:solidFill>
            <a:ln w="12700">
              <a:solidFill>
                <a:schemeClr val="tx1">
                  <a:lumMod val="75000"/>
                  <a:lumOff val="25000"/>
                </a:schemeClr>
              </a:solidFill>
            </a:ln>
            <a:effectLst/>
          </c:spPr>
          <c:invertIfNegative val="0"/>
          <c:dLbls>
            <c:dLbl>
              <c:idx val="0"/>
              <c:layout>
                <c:manualLayout>
                  <c:x val="-2.3175584248267076E-3"/>
                  <c:y val="0.12388998029466451"/>
                </c:manualLayout>
              </c:layout>
              <c:tx>
                <c:rich>
                  <a:bodyPr/>
                  <a:lstStyle/>
                  <a:p>
                    <a:r>
                      <a:rPr lang="en-US"/>
                      <a:t>**</a:t>
                    </a:r>
                  </a:p>
                </c:rich>
              </c:tx>
              <c:dLblPos val="outEnd"/>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A050-488B-92E2-1CFBA6E9A639}"/>
                </c:ext>
              </c:extLst>
            </c:dLbl>
            <c:dLbl>
              <c:idx val="1"/>
              <c:delete val="1"/>
              <c:extLst>
                <c:ext xmlns:c15="http://schemas.microsoft.com/office/drawing/2012/chart" uri="{CE6537A1-D6FC-4f65-9D91-7224C49458BB}"/>
                <c:ext xmlns:c16="http://schemas.microsoft.com/office/drawing/2014/chart" uri="{C3380CC4-5D6E-409C-BE32-E72D297353CC}">
                  <c16:uniqueId val="{00000001-A050-488B-92E2-1CFBA6E9A639}"/>
                </c:ext>
              </c:extLst>
            </c:dLbl>
            <c:dLbl>
              <c:idx val="2"/>
              <c:layout>
                <c:manualLayout>
                  <c:x val="0"/>
                  <c:y val="0.17630497195779185"/>
                </c:manualLayout>
              </c:layout>
              <c:tx>
                <c:rich>
                  <a:bodyPr/>
                  <a:lstStyle/>
                  <a:p>
                    <a:r>
                      <a:rPr lang="en-US"/>
                      <a:t>*</a:t>
                    </a:r>
                  </a:p>
                </c:rich>
              </c:tx>
              <c:dLblPos val="outEnd"/>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A050-488B-92E2-1CFBA6E9A639}"/>
                </c:ext>
              </c:extLst>
            </c:dLbl>
            <c:dLbl>
              <c:idx val="3"/>
              <c:layout>
                <c:manualLayout>
                  <c:x val="-2.3175584248267501E-3"/>
                  <c:y val="0.2525449598314316"/>
                </c:manualLayout>
              </c:layout>
              <c:tx>
                <c:rich>
                  <a:bodyPr/>
                  <a:lstStyle/>
                  <a:p>
                    <a:r>
                      <a:rPr lang="en-US"/>
                      <a:t>***</a:t>
                    </a:r>
                  </a:p>
                </c:rich>
              </c:tx>
              <c:dLblPos val="outEnd"/>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A050-488B-92E2-1CFBA6E9A639}"/>
                </c:ext>
              </c:extLst>
            </c:dLbl>
            <c:dLbl>
              <c:idx val="4"/>
              <c:delete val="1"/>
              <c:extLst>
                <c:ext xmlns:c15="http://schemas.microsoft.com/office/drawing/2012/chart" uri="{CE6537A1-D6FC-4f65-9D91-7224C49458BB}"/>
                <c:ext xmlns:c16="http://schemas.microsoft.com/office/drawing/2014/chart" uri="{C3380CC4-5D6E-409C-BE32-E72D297353CC}">
                  <c16:uniqueId val="{00000009-A050-488B-92E2-1CFBA6E9A639}"/>
                </c:ext>
              </c:extLst>
            </c:dLbl>
            <c:dLbl>
              <c:idx val="5"/>
              <c:delete val="1"/>
              <c:extLst>
                <c:ext xmlns:c15="http://schemas.microsoft.com/office/drawing/2012/chart" uri="{CE6537A1-D6FC-4f65-9D91-7224C49458BB}"/>
                <c:ext xmlns:c16="http://schemas.microsoft.com/office/drawing/2014/chart" uri="{C3380CC4-5D6E-409C-BE32-E72D297353CC}">
                  <c16:uniqueId val="{0000000A-A050-488B-92E2-1CFBA6E9A639}"/>
                </c:ext>
              </c:extLst>
            </c:dLbl>
            <c:dLbl>
              <c:idx val="6"/>
              <c:layout>
                <c:manualLayout>
                  <c:x val="-2.3175584248267076E-3"/>
                  <c:y val="0.22395496437881673"/>
                </c:manualLayout>
              </c:layout>
              <c:tx>
                <c:rich>
                  <a:bodyPr/>
                  <a:lstStyle/>
                  <a:p>
                    <a:r>
                      <a:rPr lang="en-US"/>
                      <a:t>**</a:t>
                    </a:r>
                  </a:p>
                </c:rich>
              </c:tx>
              <c:dLblPos val="outEnd"/>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A050-488B-92E2-1CFBA6E9A639}"/>
                </c:ext>
              </c:extLst>
            </c:dLbl>
            <c:dLbl>
              <c:idx val="8"/>
              <c:layout>
                <c:manualLayout>
                  <c:x val="-2.3175584248267076E-3"/>
                  <c:y val="0.15724535018617264"/>
                </c:manualLayout>
              </c:layout>
              <c:tx>
                <c:rich>
                  <a:bodyPr/>
                  <a:lstStyle/>
                  <a:p>
                    <a:r>
                      <a:rPr lang="en-US"/>
                      <a:t>***</a:t>
                    </a:r>
                  </a:p>
                </c:rich>
              </c:tx>
              <c:dLblPos val="outEnd"/>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E-A050-488B-92E2-1CFBA6E9A639}"/>
                </c:ext>
              </c:extLst>
            </c:dLbl>
            <c:dLbl>
              <c:idx val="9"/>
              <c:layout>
                <c:manualLayout>
                  <c:x val="-8.4976160591787492E-17"/>
                  <c:y val="0.15724497498938197"/>
                </c:manualLayout>
              </c:layout>
              <c:tx>
                <c:rich>
                  <a:bodyPr/>
                  <a:lstStyle/>
                  <a:p>
                    <a:r>
                      <a:rPr lang="en-US"/>
                      <a:t>**</a:t>
                    </a:r>
                  </a:p>
                </c:rich>
              </c:tx>
              <c:dLblPos val="outEnd"/>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F-A050-488B-92E2-1CFBA6E9A639}"/>
                </c:ext>
              </c:extLst>
            </c:dLbl>
            <c:dLbl>
              <c:idx val="10"/>
              <c:layout>
                <c:manualLayout>
                  <c:x val="-2.3175584248267076E-3"/>
                  <c:y val="0.16200997423148442"/>
                </c:manualLayout>
              </c:layout>
              <c:tx>
                <c:rich>
                  <a:bodyPr/>
                  <a:lstStyle/>
                  <a:p>
                    <a:r>
                      <a:rPr lang="en-US"/>
                      <a:t>**</a:t>
                    </a:r>
                  </a:p>
                </c:rich>
              </c:tx>
              <c:dLblPos val="outEnd"/>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0-A050-488B-92E2-1CFBA6E9A639}"/>
                </c:ext>
              </c:extLst>
            </c:dLbl>
            <c:dLbl>
              <c:idx val="11"/>
              <c:layout>
                <c:manualLayout>
                  <c:x val="-2.3175584248267926E-3"/>
                  <c:y val="0.21919034033350493"/>
                </c:manualLayout>
              </c:layout>
              <c:tx>
                <c:rich>
                  <a:bodyPr/>
                  <a:lstStyle/>
                  <a:p>
                    <a:r>
                      <a:rPr lang="en-US"/>
                      <a:t>***</a:t>
                    </a:r>
                  </a:p>
                </c:rich>
              </c:tx>
              <c:dLblPos val="outEnd"/>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1-A050-488B-92E2-1CFBA6E9A639}"/>
                </c:ext>
              </c:extLst>
            </c:dLbl>
            <c:dLbl>
              <c:idx val="12"/>
              <c:delete val="1"/>
              <c:extLst>
                <c:ext xmlns:c15="http://schemas.microsoft.com/office/drawing/2012/chart" uri="{CE6537A1-D6FC-4f65-9D91-7224C49458BB}"/>
                <c:ext xmlns:c16="http://schemas.microsoft.com/office/drawing/2014/chart" uri="{C3380CC4-5D6E-409C-BE32-E72D297353CC}">
                  <c16:uniqueId val="{00000012-A050-488B-92E2-1CFBA6E9A639}"/>
                </c:ext>
              </c:extLst>
            </c:dLbl>
            <c:dLbl>
              <c:idx val="13"/>
              <c:layout>
                <c:manualLayout>
                  <c:x val="-2.3175584248267076E-3"/>
                  <c:y val="0.17153997271568941"/>
                </c:manualLayout>
              </c:layout>
              <c:tx>
                <c:rich>
                  <a:bodyPr/>
                  <a:lstStyle/>
                  <a:p>
                    <a:r>
                      <a:rPr lang="en-US"/>
                      <a:t>*</a:t>
                    </a:r>
                  </a:p>
                </c:rich>
              </c:tx>
              <c:dLblPos val="outEnd"/>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3-A050-488B-92E2-1CFBA6E9A639}"/>
                </c:ext>
              </c:extLst>
            </c:dLbl>
            <c:dLbl>
              <c:idx val="14"/>
              <c:layout>
                <c:manualLayout>
                  <c:x val="-2.3175584248267076E-3"/>
                  <c:y val="0.18583497044199687"/>
                </c:manualLayout>
              </c:layout>
              <c:tx>
                <c:rich>
                  <a:bodyPr/>
                  <a:lstStyle/>
                  <a:p>
                    <a:r>
                      <a:rPr lang="en-US"/>
                      <a:t>***</a:t>
                    </a:r>
                  </a:p>
                </c:rich>
              </c:tx>
              <c:dLblPos val="outEnd"/>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4-A050-488B-92E2-1CFBA6E9A639}"/>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'Figures 5.12,14,16,18,20,22'!$C$4:$Q$5</c:f>
              <c:multiLvlStrCache>
                <c:ptCount val="15"/>
                <c:lvl>
                  <c:pt idx="0">
                    <c:v>United States</c:v>
                  </c:pt>
                  <c:pt idx="1">
                    <c:v>United Kingdom</c:v>
                  </c:pt>
                  <c:pt idx="2">
                    <c:v>Canada</c:v>
                  </c:pt>
                  <c:pt idx="3">
                    <c:v>Japan</c:v>
                  </c:pt>
                  <c:pt idx="4">
                    <c:v>S. Korea</c:v>
                  </c:pt>
                  <c:pt idx="5">
                    <c:v>Taiwan</c:v>
                  </c:pt>
                  <c:pt idx="6">
                    <c:v>India</c:v>
                  </c:pt>
                  <c:pt idx="8">
                    <c:v>United States</c:v>
                  </c:pt>
                  <c:pt idx="9">
                    <c:v>United Kingdom</c:v>
                  </c:pt>
                  <c:pt idx="10">
                    <c:v>Canada</c:v>
                  </c:pt>
                  <c:pt idx="11">
                    <c:v>Japan</c:v>
                  </c:pt>
                  <c:pt idx="12">
                    <c:v>S. Korea</c:v>
                  </c:pt>
                  <c:pt idx="13">
                    <c:v>Taiwan</c:v>
                  </c:pt>
                  <c:pt idx="14">
                    <c:v>India</c:v>
                  </c:pt>
                </c:lvl>
                <c:lvl>
                  <c:pt idx="0">
                    <c:v>Book Leverage</c:v>
                  </c:pt>
                  <c:pt idx="8">
                    <c:v>Market Leverage</c:v>
                  </c:pt>
                </c:lvl>
              </c:multiLvlStrCache>
            </c:multiLvlStrRef>
          </c:cat>
          <c:val>
            <c:numRef>
              <c:f>'Figures 5.12,14,16,18,20,22'!$C$6:$Q$6</c:f>
              <c:numCache>
                <c:formatCode>0.000</c:formatCode>
                <c:ptCount val="15"/>
                <c:pt idx="0">
                  <c:v>-0.112</c:v>
                </c:pt>
                <c:pt idx="1">
                  <c:v>9.2999999999999999E-2</c:v>
                </c:pt>
                <c:pt idx="2">
                  <c:v>-0.19900000000000001</c:v>
                </c:pt>
                <c:pt idx="3">
                  <c:v>-0.33200000000000002</c:v>
                </c:pt>
                <c:pt idx="4">
                  <c:v>-7.6999999999999999E-2</c:v>
                </c:pt>
                <c:pt idx="5">
                  <c:v>-5.2999999999999999E-2</c:v>
                </c:pt>
                <c:pt idx="6">
                  <c:v>-0.28100000000000003</c:v>
                </c:pt>
                <c:pt idx="8">
                  <c:v>-0.17100000000000001</c:v>
                </c:pt>
                <c:pt idx="9">
                  <c:v>-0.16700000000000001</c:v>
                </c:pt>
                <c:pt idx="10">
                  <c:v>-0.189</c:v>
                </c:pt>
                <c:pt idx="11">
                  <c:v>-0.28699999999999998</c:v>
                </c:pt>
                <c:pt idx="12">
                  <c:v>-0.17299999999999999</c:v>
                </c:pt>
                <c:pt idx="13">
                  <c:v>-0.20499999999999999</c:v>
                </c:pt>
                <c:pt idx="14">
                  <c:v>-0.23100000000000001</c:v>
                </c:pt>
              </c:numCache>
            </c:numRef>
          </c:val>
          <c:extLst>
            <c:ext xmlns:c16="http://schemas.microsoft.com/office/drawing/2014/chart" uri="{C3380CC4-5D6E-409C-BE32-E72D297353CC}">
              <c16:uniqueId val="{00000000-A4AD-400E-B448-EF647DCAA02F}"/>
            </c:ext>
          </c:extLst>
        </c:ser>
        <c:ser>
          <c:idx val="1"/>
          <c:order val="1"/>
          <c:tx>
            <c:strRef>
              <c:f>'Figures 5.12,14,16,18,20,22'!$B$7</c:f>
              <c:strCache>
                <c:ptCount val="1"/>
                <c:pt idx="0">
                  <c:v>Shari'ah Non-Compliant (SNC)</c:v>
                </c:pt>
              </c:strCache>
            </c:strRef>
          </c:tx>
          <c:spPr>
            <a:solidFill>
              <a:schemeClr val="bg1">
                <a:lumMod val="50000"/>
              </a:schemeClr>
            </a:solidFill>
            <a:ln w="12700">
              <a:solidFill>
                <a:schemeClr val="bg1">
                  <a:lumMod val="50000"/>
                </a:schemeClr>
              </a:solidFill>
            </a:ln>
            <a:effectLst/>
          </c:spPr>
          <c:invertIfNegative val="0"/>
          <c:dLbls>
            <c:dLbl>
              <c:idx val="0"/>
              <c:layout>
                <c:manualLayout>
                  <c:x val="0"/>
                  <c:y val="1.9060372165200734E-2"/>
                </c:manualLayout>
              </c:layout>
              <c:tx>
                <c:rich>
                  <a:bodyPr/>
                  <a:lstStyle/>
                  <a:p>
                    <a:r>
                      <a:rPr lang="en-US"/>
                      <a:t>***</a:t>
                    </a:r>
                  </a:p>
                </c:rich>
              </c:tx>
              <c:dLblPos val="outEnd"/>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A050-488B-92E2-1CFBA6E9A639}"/>
                </c:ext>
              </c:extLst>
            </c:dLbl>
            <c:dLbl>
              <c:idx val="1"/>
              <c:delete val="1"/>
              <c:extLst>
                <c:ext xmlns:c15="http://schemas.microsoft.com/office/drawing/2012/chart" uri="{CE6537A1-D6FC-4f65-9D91-7224C49458BB}"/>
                <c:ext xmlns:c16="http://schemas.microsoft.com/office/drawing/2014/chart" uri="{C3380CC4-5D6E-409C-BE32-E72D297353CC}">
                  <c16:uniqueId val="{00000006-A050-488B-92E2-1CFBA6E9A639}"/>
                </c:ext>
              </c:extLst>
            </c:dLbl>
            <c:dLbl>
              <c:idx val="2"/>
              <c:delete val="1"/>
              <c:extLst>
                <c:ext xmlns:c15="http://schemas.microsoft.com/office/drawing/2012/chart" uri="{CE6537A1-D6FC-4f65-9D91-7224C49458BB}"/>
                <c:ext xmlns:c16="http://schemas.microsoft.com/office/drawing/2014/chart" uri="{C3380CC4-5D6E-409C-BE32-E72D297353CC}">
                  <c16:uniqueId val="{00000007-A050-488B-92E2-1CFBA6E9A639}"/>
                </c:ext>
              </c:extLst>
            </c:dLbl>
            <c:dLbl>
              <c:idx val="3"/>
              <c:tx>
                <c:rich>
                  <a:bodyPr/>
                  <a:lstStyle/>
                  <a:p>
                    <a:r>
                      <a:rPr lang="en-US"/>
                      <a:t>***</a:t>
                    </a:r>
                  </a:p>
                </c:rich>
              </c:tx>
              <c:dLblPos val="outEnd"/>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A050-488B-92E2-1CFBA6E9A639}"/>
                </c:ext>
              </c:extLst>
            </c:dLbl>
            <c:dLbl>
              <c:idx val="4"/>
              <c:tx>
                <c:rich>
                  <a:bodyPr/>
                  <a:lstStyle/>
                  <a:p>
                    <a:r>
                      <a:rPr lang="en-US"/>
                      <a:t>***</a:t>
                    </a:r>
                  </a:p>
                </c:rich>
              </c:tx>
              <c:dLblPos val="outEnd"/>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B-A050-488B-92E2-1CFBA6E9A639}"/>
                </c:ext>
              </c:extLst>
            </c:dLbl>
            <c:dLbl>
              <c:idx val="5"/>
              <c:tx>
                <c:rich>
                  <a:bodyPr/>
                  <a:lstStyle/>
                  <a:p>
                    <a:r>
                      <a:rPr lang="en-US"/>
                      <a:t>***</a:t>
                    </a:r>
                  </a:p>
                </c:rich>
              </c:tx>
              <c:dLblPos val="outEnd"/>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C-A050-488B-92E2-1CFBA6E9A639}"/>
                </c:ext>
              </c:extLst>
            </c:dLbl>
            <c:dLbl>
              <c:idx val="6"/>
              <c:delete val="1"/>
              <c:extLst>
                <c:ext xmlns:c15="http://schemas.microsoft.com/office/drawing/2012/chart" uri="{CE6537A1-D6FC-4f65-9D91-7224C49458BB}"/>
                <c:ext xmlns:c16="http://schemas.microsoft.com/office/drawing/2014/chart" uri="{C3380CC4-5D6E-409C-BE32-E72D297353CC}">
                  <c16:uniqueId val="{0000000D-A050-488B-92E2-1CFBA6E9A639}"/>
                </c:ext>
              </c:extLst>
            </c:dLbl>
            <c:dLbl>
              <c:idx val="8"/>
              <c:tx>
                <c:rich>
                  <a:bodyPr/>
                  <a:lstStyle/>
                  <a:p>
                    <a:r>
                      <a:rPr lang="en-US"/>
                      <a:t>***</a:t>
                    </a:r>
                  </a:p>
                </c:rich>
              </c:tx>
              <c:dLblPos val="outEnd"/>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5-A050-488B-92E2-1CFBA6E9A639}"/>
                </c:ext>
              </c:extLst>
            </c:dLbl>
            <c:dLbl>
              <c:idx val="9"/>
              <c:delete val="1"/>
              <c:extLst>
                <c:ext xmlns:c15="http://schemas.microsoft.com/office/drawing/2012/chart" uri="{CE6537A1-D6FC-4f65-9D91-7224C49458BB}"/>
                <c:ext xmlns:c16="http://schemas.microsoft.com/office/drawing/2014/chart" uri="{C3380CC4-5D6E-409C-BE32-E72D297353CC}">
                  <c16:uniqueId val="{00000016-A050-488B-92E2-1CFBA6E9A639}"/>
                </c:ext>
              </c:extLst>
            </c:dLbl>
            <c:dLbl>
              <c:idx val="10"/>
              <c:delete val="1"/>
              <c:extLst>
                <c:ext xmlns:c15="http://schemas.microsoft.com/office/drawing/2012/chart" uri="{CE6537A1-D6FC-4f65-9D91-7224C49458BB}"/>
                <c:ext xmlns:c16="http://schemas.microsoft.com/office/drawing/2014/chart" uri="{C3380CC4-5D6E-409C-BE32-E72D297353CC}">
                  <c16:uniqueId val="{00000017-A050-488B-92E2-1CFBA6E9A639}"/>
                </c:ext>
              </c:extLst>
            </c:dLbl>
            <c:dLbl>
              <c:idx val="11"/>
              <c:tx>
                <c:rich>
                  <a:bodyPr/>
                  <a:lstStyle/>
                  <a:p>
                    <a:r>
                      <a:rPr lang="en-US"/>
                      <a:t>***</a:t>
                    </a:r>
                  </a:p>
                </c:rich>
              </c:tx>
              <c:dLblPos val="outEnd"/>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9-A050-488B-92E2-1CFBA6E9A639}"/>
                </c:ext>
              </c:extLst>
            </c:dLbl>
            <c:dLbl>
              <c:idx val="12"/>
              <c:tx>
                <c:rich>
                  <a:bodyPr/>
                  <a:lstStyle/>
                  <a:p>
                    <a:r>
                      <a:rPr lang="en-US"/>
                      <a:t>***</a:t>
                    </a:r>
                  </a:p>
                </c:rich>
              </c:tx>
              <c:dLblPos val="outEnd"/>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A-A050-488B-92E2-1CFBA6E9A639}"/>
                </c:ext>
              </c:extLst>
            </c:dLbl>
            <c:dLbl>
              <c:idx val="13"/>
              <c:tx>
                <c:rich>
                  <a:bodyPr/>
                  <a:lstStyle/>
                  <a:p>
                    <a:r>
                      <a:rPr lang="en-US"/>
                      <a:t>***</a:t>
                    </a:r>
                  </a:p>
                </c:rich>
              </c:tx>
              <c:dLblPos val="outEnd"/>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B-A050-488B-92E2-1CFBA6E9A639}"/>
                </c:ext>
              </c:extLst>
            </c:dLbl>
            <c:dLbl>
              <c:idx val="14"/>
              <c:delete val="1"/>
              <c:extLst>
                <c:ext xmlns:c15="http://schemas.microsoft.com/office/drawing/2012/chart" uri="{CE6537A1-D6FC-4f65-9D91-7224C49458BB}"/>
                <c:ext xmlns:c16="http://schemas.microsoft.com/office/drawing/2014/chart" uri="{C3380CC4-5D6E-409C-BE32-E72D297353CC}">
                  <c16:uniqueId val="{00000018-A050-488B-92E2-1CFBA6E9A639}"/>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lumMod val="50000"/>
                      </a:schemeClr>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'Figures 5.12,14,16,18,20,22'!$C$4:$Q$5</c:f>
              <c:multiLvlStrCache>
                <c:ptCount val="15"/>
                <c:lvl>
                  <c:pt idx="0">
                    <c:v>United States</c:v>
                  </c:pt>
                  <c:pt idx="1">
                    <c:v>United Kingdom</c:v>
                  </c:pt>
                  <c:pt idx="2">
                    <c:v>Canada</c:v>
                  </c:pt>
                  <c:pt idx="3">
                    <c:v>Japan</c:v>
                  </c:pt>
                  <c:pt idx="4">
                    <c:v>S. Korea</c:v>
                  </c:pt>
                  <c:pt idx="5">
                    <c:v>Taiwan</c:v>
                  </c:pt>
                  <c:pt idx="6">
                    <c:v>India</c:v>
                  </c:pt>
                  <c:pt idx="8">
                    <c:v>United States</c:v>
                  </c:pt>
                  <c:pt idx="9">
                    <c:v>United Kingdom</c:v>
                  </c:pt>
                  <c:pt idx="10">
                    <c:v>Canada</c:v>
                  </c:pt>
                  <c:pt idx="11">
                    <c:v>Japan</c:v>
                  </c:pt>
                  <c:pt idx="12">
                    <c:v>S. Korea</c:v>
                  </c:pt>
                  <c:pt idx="13">
                    <c:v>Taiwan</c:v>
                  </c:pt>
                  <c:pt idx="14">
                    <c:v>India</c:v>
                  </c:pt>
                </c:lvl>
                <c:lvl>
                  <c:pt idx="0">
                    <c:v>Book Leverage</c:v>
                  </c:pt>
                  <c:pt idx="8">
                    <c:v>Market Leverage</c:v>
                  </c:pt>
                </c:lvl>
              </c:multiLvlStrCache>
            </c:multiLvlStrRef>
          </c:cat>
          <c:val>
            <c:numRef>
              <c:f>'Figures 5.12,14,16,18,20,22'!$C$7:$Q$7</c:f>
              <c:numCache>
                <c:formatCode>0.000</c:formatCode>
                <c:ptCount val="15"/>
                <c:pt idx="0">
                  <c:v>-0.254</c:v>
                </c:pt>
                <c:pt idx="1">
                  <c:v>-0.45600000000000002</c:v>
                </c:pt>
                <c:pt idx="2">
                  <c:v>-9.5000000000000001E-2</c:v>
                </c:pt>
                <c:pt idx="3">
                  <c:v>-0.47399999999999998</c:v>
                </c:pt>
                <c:pt idx="4">
                  <c:v>-0.499</c:v>
                </c:pt>
                <c:pt idx="5">
                  <c:v>-0.66400000000000003</c:v>
                </c:pt>
                <c:pt idx="6">
                  <c:v>-0.27900000000000003</c:v>
                </c:pt>
                <c:pt idx="8">
                  <c:v>-0.42</c:v>
                </c:pt>
                <c:pt idx="9">
                  <c:v>-0.49099999999999999</c:v>
                </c:pt>
                <c:pt idx="10">
                  <c:v>-0.37</c:v>
                </c:pt>
                <c:pt idx="11">
                  <c:v>-0.56499999999999995</c:v>
                </c:pt>
                <c:pt idx="12">
                  <c:v>-0.59199999999999997</c:v>
                </c:pt>
                <c:pt idx="13">
                  <c:v>-0.58799999999999997</c:v>
                </c:pt>
                <c:pt idx="14">
                  <c:v>-0.32100000000000001</c:v>
                </c:pt>
              </c:numCache>
            </c:numRef>
          </c:val>
          <c:extLst>
            <c:ext xmlns:c16="http://schemas.microsoft.com/office/drawing/2014/chart" uri="{C3380CC4-5D6E-409C-BE32-E72D297353CC}">
              <c16:uniqueId val="{00000001-A4AD-400E-B448-EF647DCAA02F}"/>
            </c:ext>
          </c:extLst>
        </c:ser>
        <c:dLbls>
          <c:showLegendKey val="0"/>
          <c:showVal val="0"/>
          <c:showCatName val="0"/>
          <c:showSerName val="0"/>
          <c:showPercent val="0"/>
          <c:showBubbleSize val="0"/>
        </c:dLbls>
        <c:gapWidth val="100"/>
        <c:overlap val="25"/>
        <c:axId val="1329240256"/>
        <c:axId val="1329240672"/>
      </c:barChart>
      <c:catAx>
        <c:axId val="1329240256"/>
        <c:scaling>
          <c:orientation val="minMax"/>
        </c:scaling>
        <c:delete val="0"/>
        <c:axPos val="b"/>
        <c:numFmt formatCode="General" sourceLinked="1"/>
        <c:majorTickMark val="none"/>
        <c:minorTickMark val="none"/>
        <c:tickLblPos val="low"/>
        <c:spPr>
          <a:noFill/>
          <a:ln w="9525" cap="flat" cmpd="sng" algn="ctr">
            <a:noFill/>
            <a:round/>
          </a:ln>
          <a:effectLst/>
        </c:spPr>
        <c:txPr>
          <a:bodyPr rot="-60000000" spcFirstLastPara="1" vertOverflow="ellipsis" vert="horz" wrap="square" anchor="ctr" anchorCtr="1"/>
          <a:lstStyle/>
          <a:p>
            <a:pPr>
              <a:defRPr sz="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329240672"/>
        <c:crosses val="autoZero"/>
        <c:auto val="1"/>
        <c:lblAlgn val="ctr"/>
        <c:lblOffset val="100"/>
        <c:noMultiLvlLbl val="0"/>
      </c:catAx>
      <c:valAx>
        <c:axId val="1329240672"/>
        <c:scaling>
          <c:orientation val="minMax"/>
        </c:scaling>
        <c:delete val="0"/>
        <c:axPos val="l"/>
        <c:majorGridlines>
          <c:spPr>
            <a:ln w="0" cap="flat" cmpd="sng" algn="ctr">
              <a:solidFill>
                <a:schemeClr val="bg1">
                  <a:lumMod val="75000"/>
                </a:schemeClr>
              </a:solidFill>
              <a:prstDash val="sysDash"/>
              <a:round/>
            </a:ln>
            <a:effectLst/>
          </c:spPr>
        </c:majorGridlines>
        <c:title>
          <c:tx>
            <c:rich>
              <a:bodyPr rot="-54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t>Coefficient Estimates</a:t>
                </a:r>
              </a:p>
            </c:rich>
          </c:tx>
          <c:overlay val="0"/>
          <c:spPr>
            <a:noFill/>
            <a:ln>
              <a:noFill/>
            </a:ln>
            <a:effectLst/>
          </c:spPr>
          <c:txPr>
            <a:bodyPr rot="-54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329240256"/>
        <c:crosses val="autoZero"/>
        <c:crossBetween val="between"/>
      </c:valAx>
      <c:spPr>
        <a:noFill/>
        <a:ln>
          <a:noFill/>
        </a:ln>
        <a:effectLst/>
      </c:spPr>
    </c:plotArea>
    <c:legend>
      <c:legendPos val="b"/>
      <c:layout>
        <c:manualLayout>
          <c:xMode val="edge"/>
          <c:yMode val="edge"/>
          <c:x val="0.19097550306211727"/>
          <c:y val="0.91368438320209977"/>
          <c:w val="0.69377302586266654"/>
          <c:h val="8.2452164613241674E-2"/>
        </c:manualLayout>
      </c:layout>
      <c:overlay val="0"/>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0" cap="flat" cmpd="sng" algn="ctr">
      <a:solidFill>
        <a:schemeClr val="bg1">
          <a:lumMod val="95000"/>
        </a:schemeClr>
      </a:solidFill>
      <a:round/>
    </a:ln>
    <a:effectLst/>
  </c:spPr>
  <c:txPr>
    <a:bodyPr/>
    <a:lstStyle/>
    <a:p>
      <a:pPr>
        <a:defRPr sz="8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000" b="1"/>
              <a:t>Growth</a:t>
            </a:r>
            <a:r>
              <a:rPr lang="en-US" sz="1000" b="1" baseline="0"/>
              <a:t> Opportunity</a:t>
            </a:r>
            <a:endParaRPr lang="en-US" sz="1000" b="1"/>
          </a:p>
        </c:rich>
      </c:tx>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col"/>
        <c:grouping val="clustered"/>
        <c:varyColors val="0"/>
        <c:ser>
          <c:idx val="0"/>
          <c:order val="0"/>
          <c:tx>
            <c:strRef>
              <c:f>'Figures 5.12,14,16,18,20,22'!$B$9</c:f>
              <c:strCache>
                <c:ptCount val="1"/>
                <c:pt idx="0">
                  <c:v>Shari'ah Compliant (SC)</c:v>
                </c:pt>
              </c:strCache>
            </c:strRef>
          </c:tx>
          <c:spPr>
            <a:solidFill>
              <a:schemeClr val="tx1">
                <a:lumMod val="75000"/>
                <a:lumOff val="25000"/>
              </a:schemeClr>
            </a:solidFill>
            <a:ln w="12700">
              <a:solidFill>
                <a:schemeClr val="tx1">
                  <a:lumMod val="75000"/>
                  <a:lumOff val="25000"/>
                </a:schemeClr>
              </a:solidFill>
            </a:ln>
            <a:effectLst/>
          </c:spPr>
          <c:invertIfNegative val="0"/>
          <c:dLbls>
            <c:dLbl>
              <c:idx val="0"/>
              <c:tx>
                <c:rich>
                  <a:bodyPr/>
                  <a:lstStyle/>
                  <a:p>
                    <a:r>
                      <a:rPr lang="en-US"/>
                      <a:t>***</a:t>
                    </a:r>
                  </a:p>
                </c:rich>
              </c:tx>
              <c:dLblPos val="outEnd"/>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0483-4187-9599-2146A03EFCF3}"/>
                </c:ext>
              </c:extLst>
            </c:dLbl>
            <c:dLbl>
              <c:idx val="1"/>
              <c:delete val="1"/>
              <c:extLst>
                <c:ext xmlns:c15="http://schemas.microsoft.com/office/drawing/2012/chart" uri="{CE6537A1-D6FC-4f65-9D91-7224C49458BB}"/>
                <c:ext xmlns:c16="http://schemas.microsoft.com/office/drawing/2014/chart" uri="{C3380CC4-5D6E-409C-BE32-E72D297353CC}">
                  <c16:uniqueId val="{00000001-0483-4187-9599-2146A03EFCF3}"/>
                </c:ext>
              </c:extLst>
            </c:dLbl>
            <c:dLbl>
              <c:idx val="2"/>
              <c:delete val="1"/>
              <c:extLst>
                <c:ext xmlns:c15="http://schemas.microsoft.com/office/drawing/2012/chart" uri="{CE6537A1-D6FC-4f65-9D91-7224C49458BB}"/>
                <c:ext xmlns:c16="http://schemas.microsoft.com/office/drawing/2014/chart" uri="{C3380CC4-5D6E-409C-BE32-E72D297353CC}">
                  <c16:uniqueId val="{00000002-0483-4187-9599-2146A03EFCF3}"/>
                </c:ext>
              </c:extLst>
            </c:dLbl>
            <c:dLbl>
              <c:idx val="3"/>
              <c:delete val="1"/>
              <c:extLst>
                <c:ext xmlns:c15="http://schemas.microsoft.com/office/drawing/2012/chart" uri="{CE6537A1-D6FC-4f65-9D91-7224C49458BB}"/>
                <c:ext xmlns:c16="http://schemas.microsoft.com/office/drawing/2014/chart" uri="{C3380CC4-5D6E-409C-BE32-E72D297353CC}">
                  <c16:uniqueId val="{00000003-0483-4187-9599-2146A03EFCF3}"/>
                </c:ext>
              </c:extLst>
            </c:dLbl>
            <c:dLbl>
              <c:idx val="4"/>
              <c:delete val="1"/>
              <c:extLst>
                <c:ext xmlns:c15="http://schemas.microsoft.com/office/drawing/2012/chart" uri="{CE6537A1-D6FC-4f65-9D91-7224C49458BB}"/>
                <c:ext xmlns:c16="http://schemas.microsoft.com/office/drawing/2014/chart" uri="{C3380CC4-5D6E-409C-BE32-E72D297353CC}">
                  <c16:uniqueId val="{00000004-0483-4187-9599-2146A03EFCF3}"/>
                </c:ext>
              </c:extLst>
            </c:dLbl>
            <c:dLbl>
              <c:idx val="5"/>
              <c:delete val="1"/>
              <c:extLst>
                <c:ext xmlns:c15="http://schemas.microsoft.com/office/drawing/2012/chart" uri="{CE6537A1-D6FC-4f65-9D91-7224C49458BB}"/>
                <c:ext xmlns:c16="http://schemas.microsoft.com/office/drawing/2014/chart" uri="{C3380CC4-5D6E-409C-BE32-E72D297353CC}">
                  <c16:uniqueId val="{00000005-0483-4187-9599-2146A03EFCF3}"/>
                </c:ext>
              </c:extLst>
            </c:dLbl>
            <c:dLbl>
              <c:idx val="6"/>
              <c:delete val="1"/>
              <c:extLst>
                <c:ext xmlns:c15="http://schemas.microsoft.com/office/drawing/2012/chart" uri="{CE6537A1-D6FC-4f65-9D91-7224C49458BB}"/>
                <c:ext xmlns:c16="http://schemas.microsoft.com/office/drawing/2014/chart" uri="{C3380CC4-5D6E-409C-BE32-E72D297353CC}">
                  <c16:uniqueId val="{00000006-0483-4187-9599-2146A03EFCF3}"/>
                </c:ext>
              </c:extLst>
            </c:dLbl>
            <c:dLbl>
              <c:idx val="8"/>
              <c:layout>
                <c:manualLayout>
                  <c:x val="-2.3157282071741623E-3"/>
                  <c:y val="8.5769986357844691E-2"/>
                </c:manualLayout>
              </c:layout>
              <c:tx>
                <c:rich>
                  <a:bodyPr/>
                  <a:lstStyle/>
                  <a:p>
                    <a:r>
                      <a:rPr lang="en-US"/>
                      <a:t>***</a:t>
                    </a:r>
                  </a:p>
                </c:rich>
              </c:tx>
              <c:dLblPos val="outEnd"/>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E-0483-4187-9599-2146A03EFCF3}"/>
                </c:ext>
              </c:extLst>
            </c:dLbl>
            <c:dLbl>
              <c:idx val="9"/>
              <c:layout>
                <c:manualLayout>
                  <c:x val="-2.3157282071741623E-3"/>
                  <c:y val="9.0534985599947174E-2"/>
                </c:manualLayout>
              </c:layout>
              <c:tx>
                <c:rich>
                  <a:bodyPr/>
                  <a:lstStyle/>
                  <a:p>
                    <a:r>
                      <a:rPr lang="en-US"/>
                      <a:t>***</a:t>
                    </a:r>
                  </a:p>
                </c:rich>
              </c:tx>
              <c:dLblPos val="outEnd"/>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F-0483-4187-9599-2146A03EFCF3}"/>
                </c:ext>
              </c:extLst>
            </c:dLbl>
            <c:dLbl>
              <c:idx val="10"/>
              <c:layout>
                <c:manualLayout>
                  <c:x val="0"/>
                  <c:y val="1.9059996968410018E-2"/>
                </c:manualLayout>
              </c:layout>
              <c:tx>
                <c:rich>
                  <a:bodyPr/>
                  <a:lstStyle/>
                  <a:p>
                    <a:r>
                      <a:rPr lang="en-US"/>
                      <a:t>***</a:t>
                    </a:r>
                  </a:p>
                </c:rich>
              </c:tx>
              <c:dLblPos val="outEnd"/>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0-0483-4187-9599-2146A03EFCF3}"/>
                </c:ext>
              </c:extLst>
            </c:dLbl>
            <c:dLbl>
              <c:idx val="11"/>
              <c:layout>
                <c:manualLayout>
                  <c:x val="-2.3157282071741623E-3"/>
                  <c:y val="8.5769986357844732E-2"/>
                </c:manualLayout>
              </c:layout>
              <c:tx>
                <c:rich>
                  <a:bodyPr/>
                  <a:lstStyle/>
                  <a:p>
                    <a:r>
                      <a:rPr lang="en-US"/>
                      <a:t>***</a:t>
                    </a:r>
                  </a:p>
                </c:rich>
              </c:tx>
              <c:dLblPos val="outEnd"/>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1-0483-4187-9599-2146A03EFCF3}"/>
                </c:ext>
              </c:extLst>
            </c:dLbl>
            <c:dLbl>
              <c:idx val="12"/>
              <c:delete val="1"/>
              <c:extLst>
                <c:ext xmlns:c15="http://schemas.microsoft.com/office/drawing/2012/chart" uri="{CE6537A1-D6FC-4f65-9D91-7224C49458BB}"/>
                <c:ext xmlns:c16="http://schemas.microsoft.com/office/drawing/2014/chart" uri="{C3380CC4-5D6E-409C-BE32-E72D297353CC}">
                  <c16:uniqueId val="{00000012-0483-4187-9599-2146A03EFCF3}"/>
                </c:ext>
              </c:extLst>
            </c:dLbl>
            <c:dLbl>
              <c:idx val="13"/>
              <c:delete val="1"/>
              <c:extLst>
                <c:ext xmlns:c15="http://schemas.microsoft.com/office/drawing/2012/chart" uri="{CE6537A1-D6FC-4f65-9D91-7224C49458BB}"/>
                <c:ext xmlns:c16="http://schemas.microsoft.com/office/drawing/2014/chart" uri="{C3380CC4-5D6E-409C-BE32-E72D297353CC}">
                  <c16:uniqueId val="{00000013-0483-4187-9599-2146A03EFCF3}"/>
                </c:ext>
              </c:extLst>
            </c:dLbl>
            <c:dLbl>
              <c:idx val="14"/>
              <c:layout>
                <c:manualLayout>
                  <c:x val="-2.3157282071741623E-3"/>
                  <c:y val="7.6239987873639725E-2"/>
                </c:manualLayout>
              </c:layout>
              <c:tx>
                <c:rich>
                  <a:bodyPr/>
                  <a:lstStyle/>
                  <a:p>
                    <a:r>
                      <a:rPr lang="en-US"/>
                      <a:t>***</a:t>
                    </a:r>
                  </a:p>
                </c:rich>
              </c:tx>
              <c:dLblPos val="outEnd"/>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4-0483-4187-9599-2146A03EFCF3}"/>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'Figures 5.12,14,16,18,20,22'!$C$4:$Q$5</c:f>
              <c:multiLvlStrCache>
                <c:ptCount val="15"/>
                <c:lvl>
                  <c:pt idx="0">
                    <c:v>United States</c:v>
                  </c:pt>
                  <c:pt idx="1">
                    <c:v>United Kingdom</c:v>
                  </c:pt>
                  <c:pt idx="2">
                    <c:v>Canada</c:v>
                  </c:pt>
                  <c:pt idx="3">
                    <c:v>Japan</c:v>
                  </c:pt>
                  <c:pt idx="4">
                    <c:v>S. Korea</c:v>
                  </c:pt>
                  <c:pt idx="5">
                    <c:v>Taiwan</c:v>
                  </c:pt>
                  <c:pt idx="6">
                    <c:v>India</c:v>
                  </c:pt>
                  <c:pt idx="8">
                    <c:v>United States</c:v>
                  </c:pt>
                  <c:pt idx="9">
                    <c:v>United Kingdom</c:v>
                  </c:pt>
                  <c:pt idx="10">
                    <c:v>Canada</c:v>
                  </c:pt>
                  <c:pt idx="11">
                    <c:v>Japan</c:v>
                  </c:pt>
                  <c:pt idx="12">
                    <c:v>S. Korea</c:v>
                  </c:pt>
                  <c:pt idx="13">
                    <c:v>Taiwan</c:v>
                  </c:pt>
                  <c:pt idx="14">
                    <c:v>India</c:v>
                  </c:pt>
                </c:lvl>
                <c:lvl>
                  <c:pt idx="0">
                    <c:v>Book Leverage</c:v>
                  </c:pt>
                  <c:pt idx="8">
                    <c:v>Market Leverage</c:v>
                  </c:pt>
                </c:lvl>
              </c:multiLvlStrCache>
            </c:multiLvlStrRef>
          </c:cat>
          <c:val>
            <c:numRef>
              <c:f>'Figures 5.12,14,16,18,20,22'!$C$9:$Q$9</c:f>
              <c:numCache>
                <c:formatCode>0.000</c:formatCode>
                <c:ptCount val="15"/>
                <c:pt idx="0">
                  <c:v>-8.9999999999999993E-3</c:v>
                </c:pt>
                <c:pt idx="1">
                  <c:v>6.0000000000000001E-3</c:v>
                </c:pt>
                <c:pt idx="2">
                  <c:v>1.2999999999999999E-2</c:v>
                </c:pt>
                <c:pt idx="3">
                  <c:v>5.0000000000000001E-3</c:v>
                </c:pt>
                <c:pt idx="4">
                  <c:v>2E-3</c:v>
                </c:pt>
                <c:pt idx="5">
                  <c:v>-1E-3</c:v>
                </c:pt>
                <c:pt idx="6">
                  <c:v>4.0000000000000001E-3</c:v>
                </c:pt>
                <c:pt idx="8">
                  <c:v>-1.6E-2</c:v>
                </c:pt>
                <c:pt idx="9">
                  <c:v>-1.7000000000000001E-2</c:v>
                </c:pt>
                <c:pt idx="10">
                  <c:v>-2.8000000000000001E-2</c:v>
                </c:pt>
                <c:pt idx="11">
                  <c:v>-1.7999999999999999E-2</c:v>
                </c:pt>
                <c:pt idx="12">
                  <c:v>-8.9999999999999993E-3</c:v>
                </c:pt>
                <c:pt idx="13">
                  <c:v>-0.01</c:v>
                </c:pt>
                <c:pt idx="14">
                  <c:v>-8.9999999999999993E-3</c:v>
                </c:pt>
              </c:numCache>
            </c:numRef>
          </c:val>
          <c:extLst>
            <c:ext xmlns:c16="http://schemas.microsoft.com/office/drawing/2014/chart" uri="{C3380CC4-5D6E-409C-BE32-E72D297353CC}">
              <c16:uniqueId val="{00000000-74E3-4160-9F4A-5D7C0A7792FC}"/>
            </c:ext>
          </c:extLst>
        </c:ser>
        <c:ser>
          <c:idx val="1"/>
          <c:order val="1"/>
          <c:tx>
            <c:strRef>
              <c:f>'Figures 5.12,14,16,18,20,22'!$B$10</c:f>
              <c:strCache>
                <c:ptCount val="1"/>
                <c:pt idx="0">
                  <c:v>Shari'ah Non-Compliant (SNC)</c:v>
                </c:pt>
              </c:strCache>
            </c:strRef>
          </c:tx>
          <c:spPr>
            <a:solidFill>
              <a:schemeClr val="bg1">
                <a:lumMod val="50000"/>
              </a:schemeClr>
            </a:solidFill>
            <a:ln w="12700">
              <a:solidFill>
                <a:schemeClr val="bg1">
                  <a:lumMod val="50000"/>
                </a:schemeClr>
              </a:solidFill>
            </a:ln>
            <a:effectLst/>
          </c:spPr>
          <c:invertIfNegative val="0"/>
          <c:dLbls>
            <c:dLbl>
              <c:idx val="0"/>
              <c:tx>
                <c:rich>
                  <a:bodyPr/>
                  <a:lstStyle/>
                  <a:p>
                    <a:r>
                      <a:rPr lang="en-US"/>
                      <a:t>***</a:t>
                    </a:r>
                  </a:p>
                </c:rich>
              </c:tx>
              <c:dLblPos val="outEnd"/>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0483-4187-9599-2146A03EFCF3}"/>
                </c:ext>
              </c:extLst>
            </c:dLbl>
            <c:dLbl>
              <c:idx val="1"/>
              <c:tx>
                <c:rich>
                  <a:bodyPr/>
                  <a:lstStyle/>
                  <a:p>
                    <a:r>
                      <a:rPr lang="en-US"/>
                      <a:t>**</a:t>
                    </a:r>
                  </a:p>
                </c:rich>
              </c:tx>
              <c:dLblPos val="outEnd"/>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0483-4187-9599-2146A03EFCF3}"/>
                </c:ext>
              </c:extLst>
            </c:dLbl>
            <c:dLbl>
              <c:idx val="2"/>
              <c:tx>
                <c:rich>
                  <a:bodyPr/>
                  <a:lstStyle/>
                  <a:p>
                    <a:r>
                      <a:rPr lang="en-US"/>
                      <a:t>**</a:t>
                    </a:r>
                  </a:p>
                </c:rich>
              </c:tx>
              <c:dLblPos val="outEnd"/>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0483-4187-9599-2146A03EFCF3}"/>
                </c:ext>
              </c:extLst>
            </c:dLbl>
            <c:dLbl>
              <c:idx val="3"/>
              <c:delete val="1"/>
              <c:extLst>
                <c:ext xmlns:c15="http://schemas.microsoft.com/office/drawing/2012/chart" uri="{CE6537A1-D6FC-4f65-9D91-7224C49458BB}"/>
                <c:ext xmlns:c16="http://schemas.microsoft.com/office/drawing/2014/chart" uri="{C3380CC4-5D6E-409C-BE32-E72D297353CC}">
                  <c16:uniqueId val="{0000000A-0483-4187-9599-2146A03EFCF3}"/>
                </c:ext>
              </c:extLst>
            </c:dLbl>
            <c:dLbl>
              <c:idx val="4"/>
              <c:delete val="1"/>
              <c:extLst>
                <c:ext xmlns:c15="http://schemas.microsoft.com/office/drawing/2012/chart" uri="{CE6537A1-D6FC-4f65-9D91-7224C49458BB}"/>
                <c:ext xmlns:c16="http://schemas.microsoft.com/office/drawing/2014/chart" uri="{C3380CC4-5D6E-409C-BE32-E72D297353CC}">
                  <c16:uniqueId val="{0000000B-0483-4187-9599-2146A03EFCF3}"/>
                </c:ext>
              </c:extLst>
            </c:dLbl>
            <c:dLbl>
              <c:idx val="5"/>
              <c:tx>
                <c:rich>
                  <a:bodyPr/>
                  <a:lstStyle/>
                  <a:p>
                    <a:r>
                      <a:rPr lang="en-US"/>
                      <a:t>***</a:t>
                    </a:r>
                  </a:p>
                </c:rich>
              </c:tx>
              <c:dLblPos val="outEnd"/>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C-0483-4187-9599-2146A03EFCF3}"/>
                </c:ext>
              </c:extLst>
            </c:dLbl>
            <c:dLbl>
              <c:idx val="6"/>
              <c:delete val="1"/>
              <c:extLst>
                <c:ext xmlns:c15="http://schemas.microsoft.com/office/drawing/2012/chart" uri="{CE6537A1-D6FC-4f65-9D91-7224C49458BB}"/>
                <c:ext xmlns:c16="http://schemas.microsoft.com/office/drawing/2014/chart" uri="{C3380CC4-5D6E-409C-BE32-E72D297353CC}">
                  <c16:uniqueId val="{0000000D-0483-4187-9599-2146A03EFCF3}"/>
                </c:ext>
              </c:extLst>
            </c:dLbl>
            <c:dLbl>
              <c:idx val="8"/>
              <c:tx>
                <c:rich>
                  <a:bodyPr/>
                  <a:lstStyle/>
                  <a:p>
                    <a:r>
                      <a:rPr lang="en-US"/>
                      <a:t>***</a:t>
                    </a:r>
                  </a:p>
                </c:rich>
              </c:tx>
              <c:dLblPos val="outEnd"/>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5-0483-4187-9599-2146A03EFCF3}"/>
                </c:ext>
              </c:extLst>
            </c:dLbl>
            <c:dLbl>
              <c:idx val="9"/>
              <c:delete val="1"/>
              <c:extLst>
                <c:ext xmlns:c15="http://schemas.microsoft.com/office/drawing/2012/chart" uri="{CE6537A1-D6FC-4f65-9D91-7224C49458BB}"/>
                <c:ext xmlns:c16="http://schemas.microsoft.com/office/drawing/2014/chart" uri="{C3380CC4-5D6E-409C-BE32-E72D297353CC}">
                  <c16:uniqueId val="{00000016-0483-4187-9599-2146A03EFCF3}"/>
                </c:ext>
              </c:extLst>
            </c:dLbl>
            <c:dLbl>
              <c:idx val="10"/>
              <c:delete val="1"/>
              <c:extLst>
                <c:ext xmlns:c15="http://schemas.microsoft.com/office/drawing/2012/chart" uri="{CE6537A1-D6FC-4f65-9D91-7224C49458BB}"/>
                <c:ext xmlns:c16="http://schemas.microsoft.com/office/drawing/2014/chart" uri="{C3380CC4-5D6E-409C-BE32-E72D297353CC}">
                  <c16:uniqueId val="{00000017-0483-4187-9599-2146A03EFCF3}"/>
                </c:ext>
              </c:extLst>
            </c:dLbl>
            <c:dLbl>
              <c:idx val="11"/>
              <c:tx>
                <c:rich>
                  <a:bodyPr/>
                  <a:lstStyle/>
                  <a:p>
                    <a:r>
                      <a:rPr lang="en-US"/>
                      <a:t>***</a:t>
                    </a:r>
                  </a:p>
                </c:rich>
              </c:tx>
              <c:dLblPos val="outEnd"/>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8-0483-4187-9599-2146A03EFCF3}"/>
                </c:ext>
              </c:extLst>
            </c:dLbl>
            <c:dLbl>
              <c:idx val="12"/>
              <c:tx>
                <c:rich>
                  <a:bodyPr/>
                  <a:lstStyle/>
                  <a:p>
                    <a:r>
                      <a:rPr lang="en-US"/>
                      <a:t>***</a:t>
                    </a:r>
                  </a:p>
                </c:rich>
              </c:tx>
              <c:dLblPos val="outEnd"/>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9-0483-4187-9599-2146A03EFCF3}"/>
                </c:ext>
              </c:extLst>
            </c:dLbl>
            <c:dLbl>
              <c:idx val="13"/>
              <c:layout>
                <c:manualLayout>
                  <c:x val="0"/>
                  <c:y val="9.5299984842049656E-3"/>
                </c:manualLayout>
              </c:layout>
              <c:tx>
                <c:rich>
                  <a:bodyPr/>
                  <a:lstStyle/>
                  <a:p>
                    <a:r>
                      <a:rPr lang="en-US"/>
                      <a:t>***</a:t>
                    </a:r>
                  </a:p>
                </c:rich>
              </c:tx>
              <c:dLblPos val="outEnd"/>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A-0483-4187-9599-2146A03EFCF3}"/>
                </c:ext>
              </c:extLst>
            </c:dLbl>
            <c:dLbl>
              <c:idx val="14"/>
              <c:layout>
                <c:manualLayout>
                  <c:x val="-1.6981810677284467E-16"/>
                  <c:y val="-4.7646240453117659E-3"/>
                </c:manualLayout>
              </c:layout>
              <c:tx>
                <c:rich>
                  <a:bodyPr/>
                  <a:lstStyle/>
                  <a:p>
                    <a:r>
                      <a:rPr lang="en-US"/>
                      <a:t>***</a:t>
                    </a:r>
                  </a:p>
                </c:rich>
              </c:tx>
              <c:dLblPos val="outEnd"/>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B-0483-4187-9599-2146A03EFCF3}"/>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lumMod val="50000"/>
                      </a:schemeClr>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'Figures 5.12,14,16,18,20,22'!$C$4:$Q$5</c:f>
              <c:multiLvlStrCache>
                <c:ptCount val="15"/>
                <c:lvl>
                  <c:pt idx="0">
                    <c:v>United States</c:v>
                  </c:pt>
                  <c:pt idx="1">
                    <c:v>United Kingdom</c:v>
                  </c:pt>
                  <c:pt idx="2">
                    <c:v>Canada</c:v>
                  </c:pt>
                  <c:pt idx="3">
                    <c:v>Japan</c:v>
                  </c:pt>
                  <c:pt idx="4">
                    <c:v>S. Korea</c:v>
                  </c:pt>
                  <c:pt idx="5">
                    <c:v>Taiwan</c:v>
                  </c:pt>
                  <c:pt idx="6">
                    <c:v>India</c:v>
                  </c:pt>
                  <c:pt idx="8">
                    <c:v>United States</c:v>
                  </c:pt>
                  <c:pt idx="9">
                    <c:v>United Kingdom</c:v>
                  </c:pt>
                  <c:pt idx="10">
                    <c:v>Canada</c:v>
                  </c:pt>
                  <c:pt idx="11">
                    <c:v>Japan</c:v>
                  </c:pt>
                  <c:pt idx="12">
                    <c:v>S. Korea</c:v>
                  </c:pt>
                  <c:pt idx="13">
                    <c:v>Taiwan</c:v>
                  </c:pt>
                  <c:pt idx="14">
                    <c:v>India</c:v>
                  </c:pt>
                </c:lvl>
                <c:lvl>
                  <c:pt idx="0">
                    <c:v>Book Leverage</c:v>
                  </c:pt>
                  <c:pt idx="8">
                    <c:v>Market Leverage</c:v>
                  </c:pt>
                </c:lvl>
              </c:multiLvlStrCache>
            </c:multiLvlStrRef>
          </c:cat>
          <c:val>
            <c:numRef>
              <c:f>'Figures 5.12,14,16,18,20,22'!$C$10:$Q$10</c:f>
              <c:numCache>
                <c:formatCode>0.000</c:formatCode>
                <c:ptCount val="15"/>
                <c:pt idx="0">
                  <c:v>5.5E-2</c:v>
                </c:pt>
                <c:pt idx="1">
                  <c:v>0.11899999999999999</c:v>
                </c:pt>
                <c:pt idx="2">
                  <c:v>6.9000000000000006E-2</c:v>
                </c:pt>
                <c:pt idx="3">
                  <c:v>2.3E-2</c:v>
                </c:pt>
                <c:pt idx="4">
                  <c:v>3.1E-2</c:v>
                </c:pt>
                <c:pt idx="5">
                  <c:v>7.4999999999999997E-2</c:v>
                </c:pt>
                <c:pt idx="6">
                  <c:v>-3.1E-2</c:v>
                </c:pt>
                <c:pt idx="8">
                  <c:v>-0.106</c:v>
                </c:pt>
                <c:pt idx="9">
                  <c:v>-7.3999999999999996E-2</c:v>
                </c:pt>
                <c:pt idx="10">
                  <c:v>1.9E-2</c:v>
                </c:pt>
                <c:pt idx="11">
                  <c:v>-0.17499999999999999</c:v>
                </c:pt>
                <c:pt idx="12">
                  <c:v>-0.20300000000000001</c:v>
                </c:pt>
                <c:pt idx="13">
                  <c:v>-0.122</c:v>
                </c:pt>
                <c:pt idx="14">
                  <c:v>-0.13300000000000001</c:v>
                </c:pt>
              </c:numCache>
            </c:numRef>
          </c:val>
          <c:extLst>
            <c:ext xmlns:c16="http://schemas.microsoft.com/office/drawing/2014/chart" uri="{C3380CC4-5D6E-409C-BE32-E72D297353CC}">
              <c16:uniqueId val="{00000001-74E3-4160-9F4A-5D7C0A7792FC}"/>
            </c:ext>
          </c:extLst>
        </c:ser>
        <c:dLbls>
          <c:showLegendKey val="0"/>
          <c:showVal val="0"/>
          <c:showCatName val="0"/>
          <c:showSerName val="0"/>
          <c:showPercent val="0"/>
          <c:showBubbleSize val="0"/>
        </c:dLbls>
        <c:gapWidth val="100"/>
        <c:overlap val="25"/>
        <c:axId val="1329240256"/>
        <c:axId val="1329240672"/>
      </c:barChart>
      <c:catAx>
        <c:axId val="1329240256"/>
        <c:scaling>
          <c:orientation val="minMax"/>
        </c:scaling>
        <c:delete val="0"/>
        <c:axPos val="b"/>
        <c:numFmt formatCode="General" sourceLinked="1"/>
        <c:majorTickMark val="none"/>
        <c:minorTickMark val="none"/>
        <c:tickLblPos val="low"/>
        <c:spPr>
          <a:noFill/>
          <a:ln w="9525" cap="flat" cmpd="sng" algn="ctr">
            <a:noFill/>
            <a:round/>
          </a:ln>
          <a:effectLst/>
        </c:spPr>
        <c:txPr>
          <a:bodyPr rot="-60000000" spcFirstLastPara="1" vertOverflow="ellipsis" vert="horz" wrap="square" anchor="ctr" anchorCtr="1"/>
          <a:lstStyle/>
          <a:p>
            <a:pPr>
              <a:defRPr sz="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329240672"/>
        <c:crosses val="autoZero"/>
        <c:auto val="1"/>
        <c:lblAlgn val="ctr"/>
        <c:lblOffset val="100"/>
        <c:noMultiLvlLbl val="0"/>
      </c:catAx>
      <c:valAx>
        <c:axId val="1329240672"/>
        <c:scaling>
          <c:orientation val="minMax"/>
        </c:scaling>
        <c:delete val="0"/>
        <c:axPos val="l"/>
        <c:majorGridlines>
          <c:spPr>
            <a:ln w="0" cap="flat" cmpd="sng" algn="ctr">
              <a:solidFill>
                <a:schemeClr val="bg1">
                  <a:lumMod val="75000"/>
                </a:schemeClr>
              </a:solidFill>
              <a:prstDash val="sysDash"/>
              <a:round/>
            </a:ln>
            <a:effectLst/>
          </c:spPr>
        </c:majorGridlines>
        <c:title>
          <c:tx>
            <c:rich>
              <a:bodyPr rot="-54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t>Coefficient Estimates</a:t>
                </a:r>
              </a:p>
            </c:rich>
          </c:tx>
          <c:overlay val="0"/>
          <c:spPr>
            <a:noFill/>
            <a:ln>
              <a:noFill/>
            </a:ln>
            <a:effectLst/>
          </c:spPr>
          <c:txPr>
            <a:bodyPr rot="-54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329240256"/>
        <c:crosses val="autoZero"/>
        <c:crossBetween val="between"/>
      </c:valAx>
      <c:spPr>
        <a:noFill/>
        <a:ln>
          <a:noFill/>
        </a:ln>
        <a:effectLst/>
      </c:spPr>
    </c:plotArea>
    <c:legend>
      <c:legendPos val="b"/>
      <c:layout>
        <c:manualLayout>
          <c:xMode val="edge"/>
          <c:yMode val="edge"/>
          <c:x val="0.19097550306211727"/>
          <c:y val="0.91368438320209977"/>
          <c:w val="0.69377302586266654"/>
          <c:h val="8.2452164613241674E-2"/>
        </c:manualLayout>
      </c:layout>
      <c:overlay val="0"/>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0" cap="flat" cmpd="sng" algn="ctr">
      <a:solidFill>
        <a:schemeClr val="bg1">
          <a:lumMod val="95000"/>
        </a:schemeClr>
      </a:solidFill>
      <a:round/>
    </a:ln>
    <a:effectLst/>
  </c:spPr>
  <c:txPr>
    <a:bodyPr/>
    <a:lstStyle/>
    <a:p>
      <a:pPr>
        <a:defRPr sz="8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'Figures 5.1 and 5.2'!$H$5</c:f>
              <c:strCache>
                <c:ptCount val="1"/>
                <c:pt idx="0">
                  <c:v>Shari'ah Compliant</c:v>
                </c:pt>
              </c:strCache>
            </c:strRef>
          </c:tx>
          <c:spPr>
            <a:solidFill>
              <a:schemeClr val="tx1">
                <a:lumMod val="75000"/>
                <a:lumOff val="25000"/>
              </a:schemeClr>
            </a:solidFill>
            <a:ln w="12700">
              <a:solidFill>
                <a:schemeClr val="tx1">
                  <a:lumMod val="75000"/>
                  <a:lumOff val="25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'Figures 5.1 and 5.2'!$G$6:$G$12</c:f>
              <c:strCache>
                <c:ptCount val="7"/>
                <c:pt idx="0">
                  <c:v>Oil and Gas</c:v>
                </c:pt>
                <c:pt idx="1">
                  <c:v>Basic Materials</c:v>
                </c:pt>
                <c:pt idx="2">
                  <c:v>Industrials</c:v>
                </c:pt>
                <c:pt idx="3">
                  <c:v>Consumer Goods</c:v>
                </c:pt>
                <c:pt idx="4">
                  <c:v>Technology</c:v>
                </c:pt>
                <c:pt idx="5">
                  <c:v>Health
Care</c:v>
                </c:pt>
                <c:pt idx="6">
                  <c:v>Consumer Services</c:v>
                </c:pt>
              </c:strCache>
            </c:strRef>
          </c:cat>
          <c:val>
            <c:numRef>
              <c:f>'Figures 5.1 and 5.2'!$H$6:$H$12</c:f>
              <c:numCache>
                <c:formatCode>General</c:formatCode>
                <c:ptCount val="7"/>
                <c:pt idx="0">
                  <c:v>66</c:v>
                </c:pt>
                <c:pt idx="1">
                  <c:v>67</c:v>
                </c:pt>
                <c:pt idx="2">
                  <c:v>194</c:v>
                </c:pt>
                <c:pt idx="3">
                  <c:v>141</c:v>
                </c:pt>
                <c:pt idx="4">
                  <c:v>134</c:v>
                </c:pt>
                <c:pt idx="5">
                  <c:v>97</c:v>
                </c:pt>
                <c:pt idx="6">
                  <c:v>92</c:v>
                </c:pt>
              </c:numCache>
            </c:numRef>
          </c:val>
          <c:extLst>
            <c:ext xmlns:c16="http://schemas.microsoft.com/office/drawing/2014/chart" uri="{C3380CC4-5D6E-409C-BE32-E72D297353CC}">
              <c16:uniqueId val="{00000000-90B0-40AB-9F03-EF8AA8955180}"/>
            </c:ext>
          </c:extLst>
        </c:ser>
        <c:ser>
          <c:idx val="1"/>
          <c:order val="1"/>
          <c:tx>
            <c:strRef>
              <c:f>'Figures 5.1 and 5.2'!$I$5</c:f>
              <c:strCache>
                <c:ptCount val="1"/>
                <c:pt idx="0">
                  <c:v>Shari'ah Non-Compliant</c:v>
                </c:pt>
              </c:strCache>
            </c:strRef>
          </c:tx>
          <c:spPr>
            <a:solidFill>
              <a:schemeClr val="bg1">
                <a:lumMod val="50000"/>
              </a:schemeClr>
            </a:solidFill>
            <a:ln w="12700">
              <a:solidFill>
                <a:schemeClr val="bg1">
                  <a:lumMod val="50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'Figures 5.1 and 5.2'!$G$6:$G$12</c:f>
              <c:strCache>
                <c:ptCount val="7"/>
                <c:pt idx="0">
                  <c:v>Oil and Gas</c:v>
                </c:pt>
                <c:pt idx="1">
                  <c:v>Basic Materials</c:v>
                </c:pt>
                <c:pt idx="2">
                  <c:v>Industrials</c:v>
                </c:pt>
                <c:pt idx="3">
                  <c:v>Consumer Goods</c:v>
                </c:pt>
                <c:pt idx="4">
                  <c:v>Technology</c:v>
                </c:pt>
                <c:pt idx="5">
                  <c:v>Health
Care</c:v>
                </c:pt>
                <c:pt idx="6">
                  <c:v>Consumer Services</c:v>
                </c:pt>
              </c:strCache>
            </c:strRef>
          </c:cat>
          <c:val>
            <c:numRef>
              <c:f>'Figures 5.1 and 5.2'!$I$6:$I$12</c:f>
              <c:numCache>
                <c:formatCode>General</c:formatCode>
                <c:ptCount val="7"/>
                <c:pt idx="0">
                  <c:v>34</c:v>
                </c:pt>
                <c:pt idx="1">
                  <c:v>76</c:v>
                </c:pt>
                <c:pt idx="2">
                  <c:v>206</c:v>
                </c:pt>
                <c:pt idx="3">
                  <c:v>106</c:v>
                </c:pt>
                <c:pt idx="4">
                  <c:v>38</c:v>
                </c:pt>
                <c:pt idx="5">
                  <c:v>26</c:v>
                </c:pt>
                <c:pt idx="6">
                  <c:v>129</c:v>
                </c:pt>
              </c:numCache>
            </c:numRef>
          </c:val>
          <c:extLst>
            <c:ext xmlns:c16="http://schemas.microsoft.com/office/drawing/2014/chart" uri="{C3380CC4-5D6E-409C-BE32-E72D297353CC}">
              <c16:uniqueId val="{00000001-90B0-40AB-9F03-EF8AA8955180}"/>
            </c:ext>
          </c:extLst>
        </c:ser>
        <c:dLbls>
          <c:dLblPos val="outEnd"/>
          <c:showLegendKey val="0"/>
          <c:showVal val="1"/>
          <c:showCatName val="0"/>
          <c:showSerName val="0"/>
          <c:showPercent val="0"/>
          <c:showBubbleSize val="0"/>
        </c:dLbls>
        <c:gapWidth val="219"/>
        <c:overlap val="-27"/>
        <c:axId val="984370799"/>
        <c:axId val="991114223"/>
      </c:barChart>
      <c:catAx>
        <c:axId val="98437079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991114223"/>
        <c:crosses val="autoZero"/>
        <c:auto val="1"/>
        <c:lblAlgn val="ctr"/>
        <c:lblOffset val="100"/>
        <c:noMultiLvlLbl val="0"/>
      </c:catAx>
      <c:valAx>
        <c:axId val="991114223"/>
        <c:scaling>
          <c:orientation val="minMax"/>
        </c:scaling>
        <c:delete val="1"/>
        <c:axPos val="l"/>
        <c:numFmt formatCode="General" sourceLinked="1"/>
        <c:majorTickMark val="none"/>
        <c:minorTickMark val="none"/>
        <c:tickLblPos val="nextTo"/>
        <c:crossAx val="98437079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000" b="1"/>
              <a:t>Firm Size</a:t>
            </a:r>
          </a:p>
        </c:rich>
      </c:tx>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col"/>
        <c:grouping val="clustered"/>
        <c:varyColors val="0"/>
        <c:ser>
          <c:idx val="0"/>
          <c:order val="0"/>
          <c:tx>
            <c:strRef>
              <c:f>'Figures 5.12,14,16,18,20,22'!$B$12</c:f>
              <c:strCache>
                <c:ptCount val="1"/>
                <c:pt idx="0">
                  <c:v>Shari'ah Compliant (SC)</c:v>
                </c:pt>
              </c:strCache>
            </c:strRef>
          </c:tx>
          <c:spPr>
            <a:solidFill>
              <a:schemeClr val="tx1">
                <a:lumMod val="75000"/>
                <a:lumOff val="25000"/>
              </a:schemeClr>
            </a:solidFill>
            <a:ln w="12700">
              <a:solidFill>
                <a:schemeClr val="tx1">
                  <a:lumMod val="75000"/>
                  <a:lumOff val="25000"/>
                </a:schemeClr>
              </a:solid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0-BB94-4170-8244-F050F4D72009}"/>
                </c:ext>
              </c:extLst>
            </c:dLbl>
            <c:dLbl>
              <c:idx val="1"/>
              <c:tx>
                <c:rich>
                  <a:bodyPr/>
                  <a:lstStyle/>
                  <a:p>
                    <a:r>
                      <a:rPr lang="en-US"/>
                      <a:t>***</a:t>
                    </a:r>
                  </a:p>
                </c:rich>
              </c:tx>
              <c:dLblPos val="outEnd"/>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BB94-4170-8244-F050F4D72009}"/>
                </c:ext>
              </c:extLst>
            </c:dLbl>
            <c:dLbl>
              <c:idx val="2"/>
              <c:delete val="1"/>
              <c:extLst>
                <c:ext xmlns:c15="http://schemas.microsoft.com/office/drawing/2012/chart" uri="{CE6537A1-D6FC-4f65-9D91-7224C49458BB}"/>
                <c:ext xmlns:c16="http://schemas.microsoft.com/office/drawing/2014/chart" uri="{C3380CC4-5D6E-409C-BE32-E72D297353CC}">
                  <c16:uniqueId val="{00000002-BB94-4170-8244-F050F4D72009}"/>
                </c:ext>
              </c:extLst>
            </c:dLbl>
            <c:dLbl>
              <c:idx val="3"/>
              <c:delete val="1"/>
              <c:extLst>
                <c:ext xmlns:c15="http://schemas.microsoft.com/office/drawing/2012/chart" uri="{CE6537A1-D6FC-4f65-9D91-7224C49458BB}"/>
                <c:ext xmlns:c16="http://schemas.microsoft.com/office/drawing/2014/chart" uri="{C3380CC4-5D6E-409C-BE32-E72D297353CC}">
                  <c16:uniqueId val="{00000003-BB94-4170-8244-F050F4D72009}"/>
                </c:ext>
              </c:extLst>
            </c:dLbl>
            <c:dLbl>
              <c:idx val="4"/>
              <c:delete val="1"/>
              <c:extLst>
                <c:ext xmlns:c15="http://schemas.microsoft.com/office/drawing/2012/chart" uri="{CE6537A1-D6FC-4f65-9D91-7224C49458BB}"/>
                <c:ext xmlns:c16="http://schemas.microsoft.com/office/drawing/2014/chart" uri="{C3380CC4-5D6E-409C-BE32-E72D297353CC}">
                  <c16:uniqueId val="{00000004-BB94-4170-8244-F050F4D72009}"/>
                </c:ext>
              </c:extLst>
            </c:dLbl>
            <c:dLbl>
              <c:idx val="5"/>
              <c:delete val="1"/>
              <c:extLst>
                <c:ext xmlns:c15="http://schemas.microsoft.com/office/drawing/2012/chart" uri="{CE6537A1-D6FC-4f65-9D91-7224C49458BB}"/>
                <c:ext xmlns:c16="http://schemas.microsoft.com/office/drawing/2014/chart" uri="{C3380CC4-5D6E-409C-BE32-E72D297353CC}">
                  <c16:uniqueId val="{00000005-BB94-4170-8244-F050F4D72009}"/>
                </c:ext>
              </c:extLst>
            </c:dLbl>
            <c:dLbl>
              <c:idx val="6"/>
              <c:delete val="1"/>
              <c:extLst>
                <c:ext xmlns:c15="http://schemas.microsoft.com/office/drawing/2012/chart" uri="{CE6537A1-D6FC-4f65-9D91-7224C49458BB}"/>
                <c:ext xmlns:c16="http://schemas.microsoft.com/office/drawing/2014/chart" uri="{C3380CC4-5D6E-409C-BE32-E72D297353CC}">
                  <c16:uniqueId val="{00000006-BB94-4170-8244-F050F4D72009}"/>
                </c:ext>
              </c:extLst>
            </c:dLbl>
            <c:dLbl>
              <c:idx val="8"/>
              <c:layout>
                <c:manualLayout>
                  <c:x val="-2.3175584248267076E-3"/>
                  <c:y val="0.12865497953676694"/>
                </c:manualLayout>
              </c:layout>
              <c:tx>
                <c:rich>
                  <a:bodyPr/>
                  <a:lstStyle/>
                  <a:p>
                    <a:r>
                      <a:rPr lang="en-US"/>
                      <a:t>***</a:t>
                    </a:r>
                  </a:p>
                </c:rich>
              </c:tx>
              <c:dLblPos val="outEnd"/>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E-BB94-4170-8244-F050F4D72009}"/>
                </c:ext>
              </c:extLst>
            </c:dLbl>
            <c:dLbl>
              <c:idx val="9"/>
              <c:delete val="1"/>
              <c:extLst>
                <c:ext xmlns:c15="http://schemas.microsoft.com/office/drawing/2012/chart" uri="{CE6537A1-D6FC-4f65-9D91-7224C49458BB}"/>
                <c:ext xmlns:c16="http://schemas.microsoft.com/office/drawing/2014/chart" uri="{C3380CC4-5D6E-409C-BE32-E72D297353CC}">
                  <c16:uniqueId val="{00000019-BB94-4170-8244-F050F4D72009}"/>
                </c:ext>
              </c:extLst>
            </c:dLbl>
            <c:dLbl>
              <c:idx val="10"/>
              <c:layout>
                <c:manualLayout>
                  <c:x val="-2.3175584248267926E-3"/>
                  <c:y val="0.12388998029466455"/>
                </c:manualLayout>
              </c:layout>
              <c:tx>
                <c:rich>
                  <a:bodyPr/>
                  <a:lstStyle/>
                  <a:p>
                    <a:r>
                      <a:rPr lang="en-US"/>
                      <a:t>*</a:t>
                    </a:r>
                  </a:p>
                </c:rich>
              </c:tx>
              <c:dLblPos val="outEnd"/>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4-BB94-4170-8244-F050F4D72009}"/>
                </c:ext>
              </c:extLst>
            </c:dLbl>
            <c:dLbl>
              <c:idx val="11"/>
              <c:layout>
                <c:manualLayout>
                  <c:x val="-2.3175584248268776E-3"/>
                  <c:y val="0.12388998029466455"/>
                </c:manualLayout>
              </c:layout>
              <c:tx>
                <c:rich>
                  <a:bodyPr/>
                  <a:lstStyle/>
                  <a:p>
                    <a:r>
                      <a:rPr lang="en-US"/>
                      <a:t>**</a:t>
                    </a:r>
                  </a:p>
                </c:rich>
              </c:tx>
              <c:dLblPos val="outEnd"/>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5-BB94-4170-8244-F050F4D72009}"/>
                </c:ext>
              </c:extLst>
            </c:dLbl>
            <c:dLbl>
              <c:idx val="12"/>
              <c:delete val="1"/>
              <c:extLst>
                <c:ext xmlns:c15="http://schemas.microsoft.com/office/drawing/2012/chart" uri="{CE6537A1-D6FC-4f65-9D91-7224C49458BB}"/>
                <c:ext xmlns:c16="http://schemas.microsoft.com/office/drawing/2014/chart" uri="{C3380CC4-5D6E-409C-BE32-E72D297353CC}">
                  <c16:uniqueId val="{00000018-BB94-4170-8244-F050F4D72009}"/>
                </c:ext>
              </c:extLst>
            </c:dLbl>
            <c:dLbl>
              <c:idx val="13"/>
              <c:layout>
                <c:manualLayout>
                  <c:x val="-1.6995232118357498E-16"/>
                  <c:y val="0.16200997423148442"/>
                </c:manualLayout>
              </c:layout>
              <c:tx>
                <c:rich>
                  <a:bodyPr/>
                  <a:lstStyle/>
                  <a:p>
                    <a:r>
                      <a:rPr lang="en-US"/>
                      <a:t>*</a:t>
                    </a:r>
                  </a:p>
                </c:rich>
              </c:tx>
              <c:dLblPos val="outEnd"/>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6-BB94-4170-8244-F050F4D72009}"/>
                </c:ext>
              </c:extLst>
            </c:dLbl>
            <c:dLbl>
              <c:idx val="14"/>
              <c:delete val="1"/>
              <c:extLst>
                <c:ext xmlns:c15="http://schemas.microsoft.com/office/drawing/2012/chart" uri="{CE6537A1-D6FC-4f65-9D91-7224C49458BB}"/>
                <c:ext xmlns:c16="http://schemas.microsoft.com/office/drawing/2014/chart" uri="{C3380CC4-5D6E-409C-BE32-E72D297353CC}">
                  <c16:uniqueId val="{00000017-BB94-4170-8244-F050F4D72009}"/>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'Figures 5.12,14,16,18,20,22'!$C$4:$Q$5</c:f>
              <c:multiLvlStrCache>
                <c:ptCount val="15"/>
                <c:lvl>
                  <c:pt idx="0">
                    <c:v>United States</c:v>
                  </c:pt>
                  <c:pt idx="1">
                    <c:v>United Kingdom</c:v>
                  </c:pt>
                  <c:pt idx="2">
                    <c:v>Canada</c:v>
                  </c:pt>
                  <c:pt idx="3">
                    <c:v>Japan</c:v>
                  </c:pt>
                  <c:pt idx="4">
                    <c:v>S. Korea</c:v>
                  </c:pt>
                  <c:pt idx="5">
                    <c:v>Taiwan</c:v>
                  </c:pt>
                  <c:pt idx="6">
                    <c:v>India</c:v>
                  </c:pt>
                  <c:pt idx="8">
                    <c:v>United States</c:v>
                  </c:pt>
                  <c:pt idx="9">
                    <c:v>United Kingdom</c:v>
                  </c:pt>
                  <c:pt idx="10">
                    <c:v>Canada</c:v>
                  </c:pt>
                  <c:pt idx="11">
                    <c:v>Japan</c:v>
                  </c:pt>
                  <c:pt idx="12">
                    <c:v>S. Korea</c:v>
                  </c:pt>
                  <c:pt idx="13">
                    <c:v>Taiwan</c:v>
                  </c:pt>
                  <c:pt idx="14">
                    <c:v>India</c:v>
                  </c:pt>
                </c:lvl>
                <c:lvl>
                  <c:pt idx="0">
                    <c:v>Book Leverage</c:v>
                  </c:pt>
                  <c:pt idx="8">
                    <c:v>Market Leverage</c:v>
                  </c:pt>
                </c:lvl>
              </c:multiLvlStrCache>
            </c:multiLvlStrRef>
          </c:cat>
          <c:val>
            <c:numRef>
              <c:f>'Figures 5.12,14,16,18,20,22'!$C$12:$Q$12</c:f>
              <c:numCache>
                <c:formatCode>0.000</c:formatCode>
                <c:ptCount val="15"/>
                <c:pt idx="0">
                  <c:v>-0.01</c:v>
                </c:pt>
                <c:pt idx="1">
                  <c:v>-7.0999999999999994E-2</c:v>
                </c:pt>
                <c:pt idx="2">
                  <c:v>1.2999999999999999E-2</c:v>
                </c:pt>
                <c:pt idx="3">
                  <c:v>2.1000000000000001E-2</c:v>
                </c:pt>
                <c:pt idx="4">
                  <c:v>4.4999999999999998E-2</c:v>
                </c:pt>
                <c:pt idx="5">
                  <c:v>7.0000000000000001E-3</c:v>
                </c:pt>
                <c:pt idx="6">
                  <c:v>-4.0000000000000001E-3</c:v>
                </c:pt>
                <c:pt idx="8">
                  <c:v>3.1E-2</c:v>
                </c:pt>
                <c:pt idx="9">
                  <c:v>6.0000000000000001E-3</c:v>
                </c:pt>
                <c:pt idx="10">
                  <c:v>2.8000000000000001E-2</c:v>
                </c:pt>
                <c:pt idx="11">
                  <c:v>2.9000000000000001E-2</c:v>
                </c:pt>
                <c:pt idx="12">
                  <c:v>2.9000000000000001E-2</c:v>
                </c:pt>
                <c:pt idx="13">
                  <c:v>4.5999999999999999E-2</c:v>
                </c:pt>
                <c:pt idx="14">
                  <c:v>1.6E-2</c:v>
                </c:pt>
              </c:numCache>
            </c:numRef>
          </c:val>
          <c:extLst>
            <c:ext xmlns:c16="http://schemas.microsoft.com/office/drawing/2014/chart" uri="{C3380CC4-5D6E-409C-BE32-E72D297353CC}">
              <c16:uniqueId val="{00000000-0972-447C-AA0B-17EDA3181723}"/>
            </c:ext>
          </c:extLst>
        </c:ser>
        <c:ser>
          <c:idx val="1"/>
          <c:order val="1"/>
          <c:tx>
            <c:strRef>
              <c:f>'Figures 5.12,14,16,18,20,22'!$B$13</c:f>
              <c:strCache>
                <c:ptCount val="1"/>
                <c:pt idx="0">
                  <c:v>Shari'ah Non-Compliant (SNC)</c:v>
                </c:pt>
              </c:strCache>
            </c:strRef>
          </c:tx>
          <c:spPr>
            <a:solidFill>
              <a:schemeClr val="bg1">
                <a:lumMod val="50000"/>
              </a:schemeClr>
            </a:solidFill>
            <a:ln w="12700">
              <a:solidFill>
                <a:schemeClr val="bg1">
                  <a:lumMod val="50000"/>
                </a:schemeClr>
              </a:solid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7-BB94-4170-8244-F050F4D72009}"/>
                </c:ext>
              </c:extLst>
            </c:dLbl>
            <c:dLbl>
              <c:idx val="1"/>
              <c:tx>
                <c:rich>
                  <a:bodyPr/>
                  <a:lstStyle/>
                  <a:p>
                    <a:r>
                      <a:rPr lang="en-US"/>
                      <a:t>**</a:t>
                    </a:r>
                  </a:p>
                </c:rich>
              </c:tx>
              <c:dLblPos val="outEnd"/>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BB94-4170-8244-F050F4D72009}"/>
                </c:ext>
              </c:extLst>
            </c:dLbl>
            <c:dLbl>
              <c:idx val="2"/>
              <c:delete val="1"/>
              <c:extLst>
                <c:ext xmlns:c15="http://schemas.microsoft.com/office/drawing/2012/chart" uri="{CE6537A1-D6FC-4f65-9D91-7224C49458BB}"/>
                <c:ext xmlns:c16="http://schemas.microsoft.com/office/drawing/2014/chart" uri="{C3380CC4-5D6E-409C-BE32-E72D297353CC}">
                  <c16:uniqueId val="{00000009-BB94-4170-8244-F050F4D72009}"/>
                </c:ext>
              </c:extLst>
            </c:dLbl>
            <c:dLbl>
              <c:idx val="3"/>
              <c:tx>
                <c:rich>
                  <a:bodyPr/>
                  <a:lstStyle/>
                  <a:p>
                    <a:r>
                      <a:rPr lang="en-US"/>
                      <a:t>*</a:t>
                    </a:r>
                  </a:p>
                </c:rich>
              </c:tx>
              <c:dLblPos val="outEnd"/>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BB94-4170-8244-F050F4D72009}"/>
                </c:ext>
              </c:extLst>
            </c:dLbl>
            <c:dLbl>
              <c:idx val="4"/>
              <c:tx>
                <c:rich>
                  <a:bodyPr/>
                  <a:lstStyle/>
                  <a:p>
                    <a:r>
                      <a:rPr lang="en-US"/>
                      <a:t>***</a:t>
                    </a:r>
                  </a:p>
                </c:rich>
              </c:tx>
              <c:dLblPos val="outEnd"/>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B-BB94-4170-8244-F050F4D72009}"/>
                </c:ext>
              </c:extLst>
            </c:dLbl>
            <c:dLbl>
              <c:idx val="5"/>
              <c:delete val="1"/>
              <c:extLst>
                <c:ext xmlns:c15="http://schemas.microsoft.com/office/drawing/2012/chart" uri="{CE6537A1-D6FC-4f65-9D91-7224C49458BB}"/>
                <c:ext xmlns:c16="http://schemas.microsoft.com/office/drawing/2014/chart" uri="{C3380CC4-5D6E-409C-BE32-E72D297353CC}">
                  <c16:uniqueId val="{0000000C-BB94-4170-8244-F050F4D72009}"/>
                </c:ext>
              </c:extLst>
            </c:dLbl>
            <c:dLbl>
              <c:idx val="6"/>
              <c:tx>
                <c:rich>
                  <a:bodyPr/>
                  <a:lstStyle/>
                  <a:p>
                    <a:r>
                      <a:rPr lang="en-US"/>
                      <a:t>*</a:t>
                    </a:r>
                  </a:p>
                </c:rich>
              </c:tx>
              <c:dLblPos val="outEnd"/>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D-BB94-4170-8244-F050F4D72009}"/>
                </c:ext>
              </c:extLst>
            </c:dLbl>
            <c:dLbl>
              <c:idx val="8"/>
              <c:tx>
                <c:rich>
                  <a:bodyPr/>
                  <a:lstStyle/>
                  <a:p>
                    <a:r>
                      <a:rPr lang="en-US"/>
                      <a:t>***</a:t>
                    </a:r>
                  </a:p>
                </c:rich>
              </c:tx>
              <c:dLblPos val="outEnd"/>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A-BB94-4170-8244-F050F4D72009}"/>
                </c:ext>
              </c:extLst>
            </c:dLbl>
            <c:dLbl>
              <c:idx val="9"/>
              <c:tx>
                <c:rich>
                  <a:bodyPr/>
                  <a:lstStyle/>
                  <a:p>
                    <a:r>
                      <a:rPr lang="en-US"/>
                      <a:t>**</a:t>
                    </a:r>
                  </a:p>
                </c:rich>
              </c:tx>
              <c:dLblPos val="outEnd"/>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B-BB94-4170-8244-F050F4D72009}"/>
                </c:ext>
              </c:extLst>
            </c:dLbl>
            <c:dLbl>
              <c:idx val="10"/>
              <c:tx>
                <c:rich>
                  <a:bodyPr/>
                  <a:lstStyle/>
                  <a:p>
                    <a:r>
                      <a:rPr lang="en-US"/>
                      <a:t>*</a:t>
                    </a:r>
                  </a:p>
                </c:rich>
              </c:tx>
              <c:dLblPos val="outEnd"/>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C-BB94-4170-8244-F050F4D72009}"/>
                </c:ext>
              </c:extLst>
            </c:dLbl>
            <c:dLbl>
              <c:idx val="11"/>
              <c:tx>
                <c:rich>
                  <a:bodyPr/>
                  <a:lstStyle/>
                  <a:p>
                    <a:r>
                      <a:rPr lang="en-US"/>
                      <a:t>**</a:t>
                    </a:r>
                  </a:p>
                </c:rich>
              </c:tx>
              <c:dLblPos val="outEnd"/>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D-BB94-4170-8244-F050F4D72009}"/>
                </c:ext>
              </c:extLst>
            </c:dLbl>
            <c:dLbl>
              <c:idx val="12"/>
              <c:tx>
                <c:rich>
                  <a:bodyPr/>
                  <a:lstStyle/>
                  <a:p>
                    <a:r>
                      <a:rPr lang="en-US"/>
                      <a:t>***</a:t>
                    </a:r>
                  </a:p>
                </c:rich>
              </c:tx>
              <c:dLblPos val="outEnd"/>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E-BB94-4170-8244-F050F4D72009}"/>
                </c:ext>
              </c:extLst>
            </c:dLbl>
            <c:dLbl>
              <c:idx val="13"/>
              <c:delete val="1"/>
              <c:extLst>
                <c:ext xmlns:c15="http://schemas.microsoft.com/office/drawing/2012/chart" uri="{CE6537A1-D6FC-4f65-9D91-7224C49458BB}"/>
                <c:ext xmlns:c16="http://schemas.microsoft.com/office/drawing/2014/chart" uri="{C3380CC4-5D6E-409C-BE32-E72D297353CC}">
                  <c16:uniqueId val="{0000000F-BB94-4170-8244-F050F4D72009}"/>
                </c:ext>
              </c:extLst>
            </c:dLbl>
            <c:dLbl>
              <c:idx val="14"/>
              <c:tx>
                <c:rich>
                  <a:bodyPr/>
                  <a:lstStyle/>
                  <a:p>
                    <a:r>
                      <a:rPr lang="en-US"/>
                      <a:t>***</a:t>
                    </a:r>
                  </a:p>
                </c:rich>
              </c:tx>
              <c:dLblPos val="outEnd"/>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F-BB94-4170-8244-F050F4D72009}"/>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lumMod val="50000"/>
                      </a:schemeClr>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'Figures 5.12,14,16,18,20,22'!$C$4:$Q$5</c:f>
              <c:multiLvlStrCache>
                <c:ptCount val="15"/>
                <c:lvl>
                  <c:pt idx="0">
                    <c:v>United States</c:v>
                  </c:pt>
                  <c:pt idx="1">
                    <c:v>United Kingdom</c:v>
                  </c:pt>
                  <c:pt idx="2">
                    <c:v>Canada</c:v>
                  </c:pt>
                  <c:pt idx="3">
                    <c:v>Japan</c:v>
                  </c:pt>
                  <c:pt idx="4">
                    <c:v>S. Korea</c:v>
                  </c:pt>
                  <c:pt idx="5">
                    <c:v>Taiwan</c:v>
                  </c:pt>
                  <c:pt idx="6">
                    <c:v>India</c:v>
                  </c:pt>
                  <c:pt idx="8">
                    <c:v>United States</c:v>
                  </c:pt>
                  <c:pt idx="9">
                    <c:v>United Kingdom</c:v>
                  </c:pt>
                  <c:pt idx="10">
                    <c:v>Canada</c:v>
                  </c:pt>
                  <c:pt idx="11">
                    <c:v>Japan</c:v>
                  </c:pt>
                  <c:pt idx="12">
                    <c:v>S. Korea</c:v>
                  </c:pt>
                  <c:pt idx="13">
                    <c:v>Taiwan</c:v>
                  </c:pt>
                  <c:pt idx="14">
                    <c:v>India</c:v>
                  </c:pt>
                </c:lvl>
                <c:lvl>
                  <c:pt idx="0">
                    <c:v>Book Leverage</c:v>
                  </c:pt>
                  <c:pt idx="8">
                    <c:v>Market Leverage</c:v>
                  </c:pt>
                </c:lvl>
              </c:multiLvlStrCache>
            </c:multiLvlStrRef>
          </c:cat>
          <c:val>
            <c:numRef>
              <c:f>'Figures 5.12,14,16,18,20,22'!$C$13:$Q$13</c:f>
              <c:numCache>
                <c:formatCode>0.000</c:formatCode>
                <c:ptCount val="15"/>
                <c:pt idx="0">
                  <c:v>-5.0000000000000001E-3</c:v>
                </c:pt>
                <c:pt idx="1">
                  <c:v>7.4999999999999997E-2</c:v>
                </c:pt>
                <c:pt idx="2">
                  <c:v>3.4000000000000002E-2</c:v>
                </c:pt>
                <c:pt idx="3">
                  <c:v>2.5000000000000001E-2</c:v>
                </c:pt>
                <c:pt idx="4">
                  <c:v>0.113</c:v>
                </c:pt>
                <c:pt idx="5">
                  <c:v>1.7000000000000001E-2</c:v>
                </c:pt>
                <c:pt idx="6">
                  <c:v>2.1999999999999999E-2</c:v>
                </c:pt>
                <c:pt idx="8">
                  <c:v>4.5999999999999999E-2</c:v>
                </c:pt>
                <c:pt idx="9">
                  <c:v>0.154</c:v>
                </c:pt>
                <c:pt idx="10">
                  <c:v>5.8999999999999997E-2</c:v>
                </c:pt>
                <c:pt idx="11">
                  <c:v>5.5E-2</c:v>
                </c:pt>
                <c:pt idx="12">
                  <c:v>7.0000000000000007E-2</c:v>
                </c:pt>
                <c:pt idx="13">
                  <c:v>3.5000000000000003E-2</c:v>
                </c:pt>
                <c:pt idx="14">
                  <c:v>5.5E-2</c:v>
                </c:pt>
              </c:numCache>
            </c:numRef>
          </c:val>
          <c:extLst>
            <c:ext xmlns:c16="http://schemas.microsoft.com/office/drawing/2014/chart" uri="{C3380CC4-5D6E-409C-BE32-E72D297353CC}">
              <c16:uniqueId val="{00000001-0972-447C-AA0B-17EDA3181723}"/>
            </c:ext>
          </c:extLst>
        </c:ser>
        <c:dLbls>
          <c:showLegendKey val="0"/>
          <c:showVal val="0"/>
          <c:showCatName val="0"/>
          <c:showSerName val="0"/>
          <c:showPercent val="0"/>
          <c:showBubbleSize val="0"/>
        </c:dLbls>
        <c:gapWidth val="100"/>
        <c:overlap val="25"/>
        <c:axId val="1329240256"/>
        <c:axId val="1329240672"/>
      </c:barChart>
      <c:catAx>
        <c:axId val="1329240256"/>
        <c:scaling>
          <c:orientation val="minMax"/>
        </c:scaling>
        <c:delete val="0"/>
        <c:axPos val="b"/>
        <c:numFmt formatCode="General" sourceLinked="1"/>
        <c:majorTickMark val="none"/>
        <c:minorTickMark val="none"/>
        <c:tickLblPos val="low"/>
        <c:spPr>
          <a:noFill/>
          <a:ln w="9525" cap="flat" cmpd="sng" algn="ctr">
            <a:noFill/>
            <a:round/>
          </a:ln>
          <a:effectLst/>
        </c:spPr>
        <c:txPr>
          <a:bodyPr rot="-60000000" spcFirstLastPara="1" vertOverflow="ellipsis" vert="horz" wrap="square" anchor="ctr" anchorCtr="1"/>
          <a:lstStyle/>
          <a:p>
            <a:pPr>
              <a:defRPr sz="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329240672"/>
        <c:crosses val="autoZero"/>
        <c:auto val="1"/>
        <c:lblAlgn val="ctr"/>
        <c:lblOffset val="100"/>
        <c:noMultiLvlLbl val="0"/>
      </c:catAx>
      <c:valAx>
        <c:axId val="1329240672"/>
        <c:scaling>
          <c:orientation val="minMax"/>
        </c:scaling>
        <c:delete val="0"/>
        <c:axPos val="l"/>
        <c:majorGridlines>
          <c:spPr>
            <a:ln w="0" cap="flat" cmpd="sng" algn="ctr">
              <a:solidFill>
                <a:schemeClr val="bg1">
                  <a:lumMod val="75000"/>
                </a:schemeClr>
              </a:solidFill>
              <a:prstDash val="sysDash"/>
              <a:round/>
            </a:ln>
            <a:effectLst/>
          </c:spPr>
        </c:majorGridlines>
        <c:title>
          <c:tx>
            <c:rich>
              <a:bodyPr rot="-54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t>Coefficient Estimates</a:t>
                </a:r>
              </a:p>
            </c:rich>
          </c:tx>
          <c:overlay val="0"/>
          <c:spPr>
            <a:noFill/>
            <a:ln>
              <a:noFill/>
            </a:ln>
            <a:effectLst/>
          </c:spPr>
          <c:txPr>
            <a:bodyPr rot="-54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329240256"/>
        <c:crosses val="autoZero"/>
        <c:crossBetween val="between"/>
      </c:valAx>
      <c:spPr>
        <a:noFill/>
        <a:ln>
          <a:noFill/>
        </a:ln>
        <a:effectLst/>
      </c:spPr>
    </c:plotArea>
    <c:legend>
      <c:legendPos val="b"/>
      <c:layout>
        <c:manualLayout>
          <c:xMode val="edge"/>
          <c:yMode val="edge"/>
          <c:x val="0.19097550306211727"/>
          <c:y val="0.91368438320209977"/>
          <c:w val="0.69377302586266654"/>
          <c:h val="8.2452164613241674E-2"/>
        </c:manualLayout>
      </c:layout>
      <c:overlay val="0"/>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0" cap="flat" cmpd="sng" algn="ctr">
      <a:solidFill>
        <a:schemeClr val="bg1">
          <a:lumMod val="95000"/>
        </a:schemeClr>
      </a:solidFill>
      <a:round/>
    </a:ln>
    <a:effectLst/>
  </c:spPr>
  <c:txPr>
    <a:bodyPr/>
    <a:lstStyle/>
    <a:p>
      <a:pPr>
        <a:defRPr sz="8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000" b="1"/>
              <a:t>Tangibility</a:t>
            </a:r>
          </a:p>
        </c:rich>
      </c:tx>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col"/>
        <c:grouping val="clustered"/>
        <c:varyColors val="0"/>
        <c:ser>
          <c:idx val="0"/>
          <c:order val="0"/>
          <c:tx>
            <c:strRef>
              <c:f>'Figures 5.12,14,16,18,20,22'!$B$15</c:f>
              <c:strCache>
                <c:ptCount val="1"/>
                <c:pt idx="0">
                  <c:v>Shari'ah Compliant (SC)</c:v>
                </c:pt>
              </c:strCache>
            </c:strRef>
          </c:tx>
          <c:spPr>
            <a:solidFill>
              <a:schemeClr val="tx1">
                <a:lumMod val="75000"/>
                <a:lumOff val="25000"/>
              </a:schemeClr>
            </a:solidFill>
            <a:ln w="12700">
              <a:solidFill>
                <a:schemeClr val="tx1">
                  <a:lumMod val="75000"/>
                  <a:lumOff val="25000"/>
                </a:schemeClr>
              </a:solidFill>
            </a:ln>
            <a:effectLst/>
          </c:spPr>
          <c:invertIfNegative val="0"/>
          <c:dLbls>
            <c:dLbl>
              <c:idx val="0"/>
              <c:layout>
                <c:manualLayout>
                  <c:x val="-2.3157282071741623E-3"/>
                  <c:y val="0.14771497650517695"/>
                </c:manualLayout>
              </c:layout>
              <c:tx>
                <c:rich>
                  <a:bodyPr/>
                  <a:lstStyle/>
                  <a:p>
                    <a:r>
                      <a:rPr lang="en-US"/>
                      <a:t>*</a:t>
                    </a:r>
                  </a:p>
                </c:rich>
              </c:tx>
              <c:dLblPos val="outEnd"/>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E93D-4A7D-BAC6-ED94B13EDA70}"/>
                </c:ext>
              </c:extLst>
            </c:dLbl>
            <c:dLbl>
              <c:idx val="1"/>
              <c:delete val="1"/>
              <c:extLst>
                <c:ext xmlns:c15="http://schemas.microsoft.com/office/drawing/2012/chart" uri="{CE6537A1-D6FC-4f65-9D91-7224C49458BB}"/>
                <c:ext xmlns:c16="http://schemas.microsoft.com/office/drawing/2014/chart" uri="{C3380CC4-5D6E-409C-BE32-E72D297353CC}">
                  <c16:uniqueId val="{00000002-E93D-4A7D-BAC6-ED94B13EDA70}"/>
                </c:ext>
              </c:extLst>
            </c:dLbl>
            <c:dLbl>
              <c:idx val="2"/>
              <c:delete val="1"/>
              <c:extLst>
                <c:ext xmlns:c15="http://schemas.microsoft.com/office/drawing/2012/chart" uri="{CE6537A1-D6FC-4f65-9D91-7224C49458BB}"/>
                <c:ext xmlns:c16="http://schemas.microsoft.com/office/drawing/2014/chart" uri="{C3380CC4-5D6E-409C-BE32-E72D297353CC}">
                  <c16:uniqueId val="{0000000F-E93D-4A7D-BAC6-ED94B13EDA70}"/>
                </c:ext>
              </c:extLst>
            </c:dLbl>
            <c:dLbl>
              <c:idx val="3"/>
              <c:delete val="1"/>
              <c:extLst>
                <c:ext xmlns:c15="http://schemas.microsoft.com/office/drawing/2012/chart" uri="{CE6537A1-D6FC-4f65-9D91-7224C49458BB}"/>
                <c:ext xmlns:c16="http://schemas.microsoft.com/office/drawing/2014/chart" uri="{C3380CC4-5D6E-409C-BE32-E72D297353CC}">
                  <c16:uniqueId val="{00000003-E93D-4A7D-BAC6-ED94B13EDA70}"/>
                </c:ext>
              </c:extLst>
            </c:dLbl>
            <c:dLbl>
              <c:idx val="4"/>
              <c:delete val="1"/>
              <c:extLst>
                <c:ext xmlns:c15="http://schemas.microsoft.com/office/drawing/2012/chart" uri="{CE6537A1-D6FC-4f65-9D91-7224C49458BB}"/>
                <c:ext xmlns:c16="http://schemas.microsoft.com/office/drawing/2014/chart" uri="{C3380CC4-5D6E-409C-BE32-E72D297353CC}">
                  <c16:uniqueId val="{00000004-E93D-4A7D-BAC6-ED94B13EDA70}"/>
                </c:ext>
              </c:extLst>
            </c:dLbl>
            <c:dLbl>
              <c:idx val="5"/>
              <c:delete val="1"/>
              <c:extLst>
                <c:ext xmlns:c15="http://schemas.microsoft.com/office/drawing/2012/chart" uri="{CE6537A1-D6FC-4f65-9D91-7224C49458BB}"/>
                <c:ext xmlns:c16="http://schemas.microsoft.com/office/drawing/2014/chart" uri="{C3380CC4-5D6E-409C-BE32-E72D297353CC}">
                  <c16:uniqueId val="{00000005-E93D-4A7D-BAC6-ED94B13EDA70}"/>
                </c:ext>
              </c:extLst>
            </c:dLbl>
            <c:dLbl>
              <c:idx val="6"/>
              <c:delete val="1"/>
              <c:extLst>
                <c:ext xmlns:c15="http://schemas.microsoft.com/office/drawing/2012/chart" uri="{CE6537A1-D6FC-4f65-9D91-7224C49458BB}"/>
                <c:ext xmlns:c16="http://schemas.microsoft.com/office/drawing/2014/chart" uri="{C3380CC4-5D6E-409C-BE32-E72D297353CC}">
                  <c16:uniqueId val="{00000006-E93D-4A7D-BAC6-ED94B13EDA70}"/>
                </c:ext>
              </c:extLst>
            </c:dLbl>
            <c:dLbl>
              <c:idx val="8"/>
              <c:layout>
                <c:manualLayout>
                  <c:x val="-2.3157282071741623E-3"/>
                  <c:y val="0.1381849780209719"/>
                </c:manualLayout>
              </c:layout>
              <c:tx>
                <c:rich>
                  <a:bodyPr/>
                  <a:lstStyle/>
                  <a:p>
                    <a:r>
                      <a:rPr lang="en-US"/>
                      <a:t>***</a:t>
                    </a:r>
                  </a:p>
                </c:rich>
              </c:tx>
              <c:dLblPos val="outEnd"/>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0-E93D-4A7D-BAC6-ED94B13EDA70}"/>
                </c:ext>
              </c:extLst>
            </c:dLbl>
            <c:dLbl>
              <c:idx val="9"/>
              <c:delete val="1"/>
              <c:extLst>
                <c:ext xmlns:c15="http://schemas.microsoft.com/office/drawing/2012/chart" uri="{CE6537A1-D6FC-4f65-9D91-7224C49458BB}"/>
                <c:ext xmlns:c16="http://schemas.microsoft.com/office/drawing/2014/chart" uri="{C3380CC4-5D6E-409C-BE32-E72D297353CC}">
                  <c16:uniqueId val="{00000012-E93D-4A7D-BAC6-ED94B13EDA70}"/>
                </c:ext>
              </c:extLst>
            </c:dLbl>
            <c:dLbl>
              <c:idx val="10"/>
              <c:delete val="1"/>
              <c:extLst>
                <c:ext xmlns:c15="http://schemas.microsoft.com/office/drawing/2012/chart" uri="{CE6537A1-D6FC-4f65-9D91-7224C49458BB}"/>
                <c:ext xmlns:c16="http://schemas.microsoft.com/office/drawing/2014/chart" uri="{C3380CC4-5D6E-409C-BE32-E72D297353CC}">
                  <c16:uniqueId val="{00000013-E93D-4A7D-BAC6-ED94B13EDA70}"/>
                </c:ext>
              </c:extLst>
            </c:dLbl>
            <c:dLbl>
              <c:idx val="11"/>
              <c:delete val="1"/>
              <c:extLst>
                <c:ext xmlns:c15="http://schemas.microsoft.com/office/drawing/2012/chart" uri="{CE6537A1-D6FC-4f65-9D91-7224C49458BB}"/>
                <c:ext xmlns:c16="http://schemas.microsoft.com/office/drawing/2014/chart" uri="{C3380CC4-5D6E-409C-BE32-E72D297353CC}">
                  <c16:uniqueId val="{00000014-E93D-4A7D-BAC6-ED94B13EDA70}"/>
                </c:ext>
              </c:extLst>
            </c:dLbl>
            <c:dLbl>
              <c:idx val="12"/>
              <c:delete val="1"/>
              <c:extLst>
                <c:ext xmlns:c15="http://schemas.microsoft.com/office/drawing/2012/chart" uri="{CE6537A1-D6FC-4f65-9D91-7224C49458BB}"/>
                <c:ext xmlns:c16="http://schemas.microsoft.com/office/drawing/2014/chart" uri="{C3380CC4-5D6E-409C-BE32-E72D297353CC}">
                  <c16:uniqueId val="{0000001B-E93D-4A7D-BAC6-ED94B13EDA70}"/>
                </c:ext>
              </c:extLst>
            </c:dLbl>
            <c:dLbl>
              <c:idx val="13"/>
              <c:delete val="1"/>
              <c:extLst>
                <c:ext xmlns:c15="http://schemas.microsoft.com/office/drawing/2012/chart" uri="{CE6537A1-D6FC-4f65-9D91-7224C49458BB}"/>
                <c:ext xmlns:c16="http://schemas.microsoft.com/office/drawing/2014/chart" uri="{C3380CC4-5D6E-409C-BE32-E72D297353CC}">
                  <c16:uniqueId val="{0000001A-E93D-4A7D-BAC6-ED94B13EDA70}"/>
                </c:ext>
              </c:extLst>
            </c:dLbl>
            <c:dLbl>
              <c:idx val="14"/>
              <c:delete val="1"/>
              <c:extLst>
                <c:ext xmlns:c15="http://schemas.microsoft.com/office/drawing/2012/chart" uri="{CE6537A1-D6FC-4f65-9D91-7224C49458BB}"/>
                <c:ext xmlns:c16="http://schemas.microsoft.com/office/drawing/2014/chart" uri="{C3380CC4-5D6E-409C-BE32-E72D297353CC}">
                  <c16:uniqueId val="{0000001C-E93D-4A7D-BAC6-ED94B13EDA70}"/>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'Figures 5.12,14,16,18,20,22'!$C$4:$Q$5</c:f>
              <c:multiLvlStrCache>
                <c:ptCount val="15"/>
                <c:lvl>
                  <c:pt idx="0">
                    <c:v>United States</c:v>
                  </c:pt>
                  <c:pt idx="1">
                    <c:v>United Kingdom</c:v>
                  </c:pt>
                  <c:pt idx="2">
                    <c:v>Canada</c:v>
                  </c:pt>
                  <c:pt idx="3">
                    <c:v>Japan</c:v>
                  </c:pt>
                  <c:pt idx="4">
                    <c:v>S. Korea</c:v>
                  </c:pt>
                  <c:pt idx="5">
                    <c:v>Taiwan</c:v>
                  </c:pt>
                  <c:pt idx="6">
                    <c:v>India</c:v>
                  </c:pt>
                  <c:pt idx="8">
                    <c:v>United States</c:v>
                  </c:pt>
                  <c:pt idx="9">
                    <c:v>United Kingdom</c:v>
                  </c:pt>
                  <c:pt idx="10">
                    <c:v>Canada</c:v>
                  </c:pt>
                  <c:pt idx="11">
                    <c:v>Japan</c:v>
                  </c:pt>
                  <c:pt idx="12">
                    <c:v>S. Korea</c:v>
                  </c:pt>
                  <c:pt idx="13">
                    <c:v>Taiwan</c:v>
                  </c:pt>
                  <c:pt idx="14">
                    <c:v>India</c:v>
                  </c:pt>
                </c:lvl>
                <c:lvl>
                  <c:pt idx="0">
                    <c:v>Book Leverage</c:v>
                  </c:pt>
                  <c:pt idx="8">
                    <c:v>Market Leverage</c:v>
                  </c:pt>
                </c:lvl>
              </c:multiLvlStrCache>
            </c:multiLvlStrRef>
          </c:cat>
          <c:val>
            <c:numRef>
              <c:f>'Figures 5.12,14,16,18,20,22'!$C$15:$Q$15</c:f>
              <c:numCache>
                <c:formatCode>0.000</c:formatCode>
                <c:ptCount val="15"/>
                <c:pt idx="0">
                  <c:v>0.13100000000000001</c:v>
                </c:pt>
                <c:pt idx="1">
                  <c:v>0</c:v>
                </c:pt>
                <c:pt idx="2">
                  <c:v>4.0000000000000001E-3</c:v>
                </c:pt>
                <c:pt idx="3">
                  <c:v>0.122</c:v>
                </c:pt>
                <c:pt idx="4">
                  <c:v>6.0999999999999999E-2</c:v>
                </c:pt>
                <c:pt idx="5">
                  <c:v>0.121</c:v>
                </c:pt>
                <c:pt idx="6">
                  <c:v>-0.01</c:v>
                </c:pt>
                <c:pt idx="8">
                  <c:v>0.114</c:v>
                </c:pt>
                <c:pt idx="9">
                  <c:v>4.2000000000000003E-2</c:v>
                </c:pt>
                <c:pt idx="10">
                  <c:v>3.0000000000000001E-3</c:v>
                </c:pt>
                <c:pt idx="11">
                  <c:v>0.126</c:v>
                </c:pt>
                <c:pt idx="12">
                  <c:v>-1.2E-2</c:v>
                </c:pt>
                <c:pt idx="13">
                  <c:v>9.8000000000000004E-2</c:v>
                </c:pt>
                <c:pt idx="14">
                  <c:v>-3.3000000000000002E-2</c:v>
                </c:pt>
              </c:numCache>
            </c:numRef>
          </c:val>
          <c:extLst>
            <c:ext xmlns:c16="http://schemas.microsoft.com/office/drawing/2014/chart" uri="{C3380CC4-5D6E-409C-BE32-E72D297353CC}">
              <c16:uniqueId val="{00000000-663D-45FE-ADE8-1F74965BD49B}"/>
            </c:ext>
          </c:extLst>
        </c:ser>
        <c:ser>
          <c:idx val="1"/>
          <c:order val="1"/>
          <c:tx>
            <c:strRef>
              <c:f>'Figures 5.12,14,16,18,20,22'!$B$16</c:f>
              <c:strCache>
                <c:ptCount val="1"/>
                <c:pt idx="0">
                  <c:v>Shari'ah Non-Compliant (SNC)</c:v>
                </c:pt>
              </c:strCache>
            </c:strRef>
          </c:tx>
          <c:spPr>
            <a:solidFill>
              <a:schemeClr val="bg1">
                <a:lumMod val="50000"/>
              </a:schemeClr>
            </a:solidFill>
            <a:ln w="12700">
              <a:solidFill>
                <a:schemeClr val="bg1">
                  <a:lumMod val="50000"/>
                </a:schemeClr>
              </a:solidFill>
            </a:ln>
            <a:effectLst/>
          </c:spPr>
          <c:invertIfNegative val="0"/>
          <c:dLbls>
            <c:dLbl>
              <c:idx val="0"/>
              <c:tx>
                <c:rich>
                  <a:bodyPr/>
                  <a:lstStyle/>
                  <a:p>
                    <a:r>
                      <a:rPr lang="en-US"/>
                      <a:t>**</a:t>
                    </a:r>
                  </a:p>
                </c:rich>
              </c:tx>
              <c:dLblPos val="outEnd"/>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E93D-4A7D-BAC6-ED94B13EDA70}"/>
                </c:ext>
              </c:extLst>
            </c:dLbl>
            <c:dLbl>
              <c:idx val="1"/>
              <c:delete val="1"/>
              <c:extLst>
                <c:ext xmlns:c15="http://schemas.microsoft.com/office/drawing/2012/chart" uri="{CE6537A1-D6FC-4f65-9D91-7224C49458BB}"/>
                <c:ext xmlns:c16="http://schemas.microsoft.com/office/drawing/2014/chart" uri="{C3380CC4-5D6E-409C-BE32-E72D297353CC}">
                  <c16:uniqueId val="{0000000C-E93D-4A7D-BAC6-ED94B13EDA70}"/>
                </c:ext>
              </c:extLst>
            </c:dLbl>
            <c:dLbl>
              <c:idx val="2"/>
              <c:tx>
                <c:rich>
                  <a:bodyPr/>
                  <a:lstStyle/>
                  <a:p>
                    <a:r>
                      <a:rPr lang="en-US"/>
                      <a:t>***</a:t>
                    </a:r>
                  </a:p>
                </c:rich>
              </c:tx>
              <c:dLblPos val="outEnd"/>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E93D-4A7D-BAC6-ED94B13EDA70}"/>
                </c:ext>
              </c:extLst>
            </c:dLbl>
            <c:dLbl>
              <c:idx val="3"/>
              <c:delete val="1"/>
              <c:extLst>
                <c:ext xmlns:c15="http://schemas.microsoft.com/office/drawing/2012/chart" uri="{CE6537A1-D6FC-4f65-9D91-7224C49458BB}"/>
                <c:ext xmlns:c16="http://schemas.microsoft.com/office/drawing/2014/chart" uri="{C3380CC4-5D6E-409C-BE32-E72D297353CC}">
                  <c16:uniqueId val="{0000000E-E93D-4A7D-BAC6-ED94B13EDA70}"/>
                </c:ext>
              </c:extLst>
            </c:dLbl>
            <c:dLbl>
              <c:idx val="4"/>
              <c:delete val="1"/>
              <c:extLst>
                <c:ext xmlns:c15="http://schemas.microsoft.com/office/drawing/2012/chart" uri="{CE6537A1-D6FC-4f65-9D91-7224C49458BB}"/>
                <c:ext xmlns:c16="http://schemas.microsoft.com/office/drawing/2014/chart" uri="{C3380CC4-5D6E-409C-BE32-E72D297353CC}">
                  <c16:uniqueId val="{0000000D-E93D-4A7D-BAC6-ED94B13EDA70}"/>
                </c:ext>
              </c:extLst>
            </c:dLbl>
            <c:dLbl>
              <c:idx val="5"/>
              <c:tx>
                <c:rich>
                  <a:bodyPr/>
                  <a:lstStyle/>
                  <a:p>
                    <a:r>
                      <a:rPr lang="en-US"/>
                      <a:t>***</a:t>
                    </a:r>
                  </a:p>
                </c:rich>
              </c:tx>
              <c:dLblPos val="outEnd"/>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E93D-4A7D-BAC6-ED94B13EDA70}"/>
                </c:ext>
              </c:extLst>
            </c:dLbl>
            <c:dLbl>
              <c:idx val="6"/>
              <c:layout>
                <c:manualLayout>
                  <c:x val="-8.4909053386422335E-17"/>
                  <c:y val="0.12388998029466455"/>
                </c:manualLayout>
              </c:layout>
              <c:tx>
                <c:rich>
                  <a:bodyPr/>
                  <a:lstStyle/>
                  <a:p>
                    <a:r>
                      <a:rPr lang="en-US"/>
                      <a:t>**</a:t>
                    </a:r>
                  </a:p>
                </c:rich>
              </c:tx>
              <c:dLblPos val="outEnd"/>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B-E93D-4A7D-BAC6-ED94B13EDA70}"/>
                </c:ext>
              </c:extLst>
            </c:dLbl>
            <c:dLbl>
              <c:idx val="8"/>
              <c:tx>
                <c:rich>
                  <a:bodyPr/>
                  <a:lstStyle/>
                  <a:p>
                    <a:r>
                      <a:rPr lang="en-US"/>
                      <a:t>**</a:t>
                    </a:r>
                  </a:p>
                </c:rich>
              </c:tx>
              <c:dLblPos val="outEnd"/>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1-E93D-4A7D-BAC6-ED94B13EDA70}"/>
                </c:ext>
              </c:extLst>
            </c:dLbl>
            <c:dLbl>
              <c:idx val="9"/>
              <c:delete val="1"/>
              <c:extLst>
                <c:ext xmlns:c15="http://schemas.microsoft.com/office/drawing/2012/chart" uri="{CE6537A1-D6FC-4f65-9D91-7224C49458BB}"/>
                <c:ext xmlns:c16="http://schemas.microsoft.com/office/drawing/2014/chart" uri="{C3380CC4-5D6E-409C-BE32-E72D297353CC}">
                  <c16:uniqueId val="{00000018-E93D-4A7D-BAC6-ED94B13EDA70}"/>
                </c:ext>
              </c:extLst>
            </c:dLbl>
            <c:dLbl>
              <c:idx val="10"/>
              <c:delete val="1"/>
              <c:extLst>
                <c:ext xmlns:c15="http://schemas.microsoft.com/office/drawing/2012/chart" uri="{CE6537A1-D6FC-4f65-9D91-7224C49458BB}"/>
                <c:ext xmlns:c16="http://schemas.microsoft.com/office/drawing/2014/chart" uri="{C3380CC4-5D6E-409C-BE32-E72D297353CC}">
                  <c16:uniqueId val="{00000017-E93D-4A7D-BAC6-ED94B13EDA70}"/>
                </c:ext>
              </c:extLst>
            </c:dLbl>
            <c:dLbl>
              <c:idx val="11"/>
              <c:delete val="1"/>
              <c:extLst>
                <c:ext xmlns:c15="http://schemas.microsoft.com/office/drawing/2012/chart" uri="{CE6537A1-D6FC-4f65-9D91-7224C49458BB}"/>
                <c:ext xmlns:c16="http://schemas.microsoft.com/office/drawing/2014/chart" uri="{C3380CC4-5D6E-409C-BE32-E72D297353CC}">
                  <c16:uniqueId val="{00000016-E93D-4A7D-BAC6-ED94B13EDA70}"/>
                </c:ext>
              </c:extLst>
            </c:dLbl>
            <c:dLbl>
              <c:idx val="12"/>
              <c:delete val="1"/>
              <c:extLst>
                <c:ext xmlns:c15="http://schemas.microsoft.com/office/drawing/2012/chart" uri="{CE6537A1-D6FC-4f65-9D91-7224C49458BB}"/>
                <c:ext xmlns:c16="http://schemas.microsoft.com/office/drawing/2014/chart" uri="{C3380CC4-5D6E-409C-BE32-E72D297353CC}">
                  <c16:uniqueId val="{00000015-E93D-4A7D-BAC6-ED94B13EDA70}"/>
                </c:ext>
              </c:extLst>
            </c:dLbl>
            <c:dLbl>
              <c:idx val="13"/>
              <c:delete val="1"/>
              <c:extLst>
                <c:ext xmlns:c15="http://schemas.microsoft.com/office/drawing/2012/chart" uri="{CE6537A1-D6FC-4f65-9D91-7224C49458BB}"/>
                <c:ext xmlns:c16="http://schemas.microsoft.com/office/drawing/2014/chart" uri="{C3380CC4-5D6E-409C-BE32-E72D297353CC}">
                  <c16:uniqueId val="{00000019-E93D-4A7D-BAC6-ED94B13EDA70}"/>
                </c:ext>
              </c:extLst>
            </c:dLbl>
            <c:dLbl>
              <c:idx val="14"/>
              <c:delete val="1"/>
              <c:extLst>
                <c:ext xmlns:c15="http://schemas.microsoft.com/office/drawing/2012/chart" uri="{CE6537A1-D6FC-4f65-9D91-7224C49458BB}"/>
                <c:ext xmlns:c16="http://schemas.microsoft.com/office/drawing/2014/chart" uri="{C3380CC4-5D6E-409C-BE32-E72D297353CC}">
                  <c16:uniqueId val="{0000001D-E93D-4A7D-BAC6-ED94B13EDA70}"/>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lumMod val="50000"/>
                      </a:schemeClr>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'Figures 5.12,14,16,18,20,22'!$C$4:$Q$5</c:f>
              <c:multiLvlStrCache>
                <c:ptCount val="15"/>
                <c:lvl>
                  <c:pt idx="0">
                    <c:v>United States</c:v>
                  </c:pt>
                  <c:pt idx="1">
                    <c:v>United Kingdom</c:v>
                  </c:pt>
                  <c:pt idx="2">
                    <c:v>Canada</c:v>
                  </c:pt>
                  <c:pt idx="3">
                    <c:v>Japan</c:v>
                  </c:pt>
                  <c:pt idx="4">
                    <c:v>S. Korea</c:v>
                  </c:pt>
                  <c:pt idx="5">
                    <c:v>Taiwan</c:v>
                  </c:pt>
                  <c:pt idx="6">
                    <c:v>India</c:v>
                  </c:pt>
                  <c:pt idx="8">
                    <c:v>United States</c:v>
                  </c:pt>
                  <c:pt idx="9">
                    <c:v>United Kingdom</c:v>
                  </c:pt>
                  <c:pt idx="10">
                    <c:v>Canada</c:v>
                  </c:pt>
                  <c:pt idx="11">
                    <c:v>Japan</c:v>
                  </c:pt>
                  <c:pt idx="12">
                    <c:v>S. Korea</c:v>
                  </c:pt>
                  <c:pt idx="13">
                    <c:v>Taiwan</c:v>
                  </c:pt>
                  <c:pt idx="14">
                    <c:v>India</c:v>
                  </c:pt>
                </c:lvl>
                <c:lvl>
                  <c:pt idx="0">
                    <c:v>Book Leverage</c:v>
                  </c:pt>
                  <c:pt idx="8">
                    <c:v>Market Leverage</c:v>
                  </c:pt>
                </c:lvl>
              </c:multiLvlStrCache>
            </c:multiLvlStrRef>
          </c:cat>
          <c:val>
            <c:numRef>
              <c:f>'Figures 5.12,14,16,18,20,22'!$C$16:$Q$16</c:f>
              <c:numCache>
                <c:formatCode>0.000</c:formatCode>
                <c:ptCount val="15"/>
                <c:pt idx="0">
                  <c:v>0.154</c:v>
                </c:pt>
                <c:pt idx="1">
                  <c:v>-0.14099999999999999</c:v>
                </c:pt>
                <c:pt idx="2">
                  <c:v>0.377</c:v>
                </c:pt>
                <c:pt idx="3">
                  <c:v>1.9E-2</c:v>
                </c:pt>
                <c:pt idx="4">
                  <c:v>-0.04</c:v>
                </c:pt>
                <c:pt idx="5">
                  <c:v>0.51400000000000001</c:v>
                </c:pt>
                <c:pt idx="6">
                  <c:v>-0.10100000000000001</c:v>
                </c:pt>
                <c:pt idx="8">
                  <c:v>0.16500000000000001</c:v>
                </c:pt>
                <c:pt idx="9">
                  <c:v>-0.31</c:v>
                </c:pt>
                <c:pt idx="10">
                  <c:v>5.8999999999999997E-2</c:v>
                </c:pt>
                <c:pt idx="11">
                  <c:v>8.8999999999999996E-2</c:v>
                </c:pt>
                <c:pt idx="12">
                  <c:v>0.11</c:v>
                </c:pt>
                <c:pt idx="13">
                  <c:v>0.13100000000000001</c:v>
                </c:pt>
                <c:pt idx="14">
                  <c:v>-4.0000000000000001E-3</c:v>
                </c:pt>
              </c:numCache>
            </c:numRef>
          </c:val>
          <c:extLst>
            <c:ext xmlns:c16="http://schemas.microsoft.com/office/drawing/2014/chart" uri="{C3380CC4-5D6E-409C-BE32-E72D297353CC}">
              <c16:uniqueId val="{00000001-663D-45FE-ADE8-1F74965BD49B}"/>
            </c:ext>
          </c:extLst>
        </c:ser>
        <c:dLbls>
          <c:showLegendKey val="0"/>
          <c:showVal val="0"/>
          <c:showCatName val="0"/>
          <c:showSerName val="0"/>
          <c:showPercent val="0"/>
          <c:showBubbleSize val="0"/>
        </c:dLbls>
        <c:gapWidth val="100"/>
        <c:overlap val="25"/>
        <c:axId val="1329240256"/>
        <c:axId val="1329240672"/>
      </c:barChart>
      <c:catAx>
        <c:axId val="1329240256"/>
        <c:scaling>
          <c:orientation val="minMax"/>
        </c:scaling>
        <c:delete val="0"/>
        <c:axPos val="b"/>
        <c:numFmt formatCode="General" sourceLinked="1"/>
        <c:majorTickMark val="none"/>
        <c:minorTickMark val="none"/>
        <c:tickLblPos val="low"/>
        <c:spPr>
          <a:noFill/>
          <a:ln w="9525" cap="flat" cmpd="sng" algn="ctr">
            <a:noFill/>
            <a:round/>
          </a:ln>
          <a:effectLst/>
        </c:spPr>
        <c:txPr>
          <a:bodyPr rot="-60000000" spcFirstLastPara="1" vertOverflow="ellipsis" vert="horz" wrap="square" anchor="ctr" anchorCtr="1"/>
          <a:lstStyle/>
          <a:p>
            <a:pPr>
              <a:defRPr sz="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329240672"/>
        <c:crosses val="autoZero"/>
        <c:auto val="1"/>
        <c:lblAlgn val="ctr"/>
        <c:lblOffset val="100"/>
        <c:noMultiLvlLbl val="0"/>
      </c:catAx>
      <c:valAx>
        <c:axId val="1329240672"/>
        <c:scaling>
          <c:orientation val="minMax"/>
        </c:scaling>
        <c:delete val="0"/>
        <c:axPos val="l"/>
        <c:majorGridlines>
          <c:spPr>
            <a:ln w="0" cap="flat" cmpd="sng" algn="ctr">
              <a:solidFill>
                <a:schemeClr val="bg1">
                  <a:lumMod val="75000"/>
                </a:schemeClr>
              </a:solidFill>
              <a:prstDash val="sysDash"/>
              <a:round/>
            </a:ln>
            <a:effectLst/>
          </c:spPr>
        </c:majorGridlines>
        <c:title>
          <c:tx>
            <c:rich>
              <a:bodyPr rot="-54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t>Coefficient Estimates</a:t>
                </a:r>
              </a:p>
            </c:rich>
          </c:tx>
          <c:overlay val="0"/>
          <c:spPr>
            <a:noFill/>
            <a:ln>
              <a:noFill/>
            </a:ln>
            <a:effectLst/>
          </c:spPr>
          <c:txPr>
            <a:bodyPr rot="-54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329240256"/>
        <c:crosses val="autoZero"/>
        <c:crossBetween val="between"/>
      </c:valAx>
      <c:spPr>
        <a:noFill/>
        <a:ln>
          <a:noFill/>
        </a:ln>
        <a:effectLst/>
      </c:spPr>
    </c:plotArea>
    <c:legend>
      <c:legendPos val="b"/>
      <c:layout>
        <c:manualLayout>
          <c:xMode val="edge"/>
          <c:yMode val="edge"/>
          <c:x val="0.19097550306211727"/>
          <c:y val="0.91368438320209977"/>
          <c:w val="0.69377302586266654"/>
          <c:h val="8.2452164613241674E-2"/>
        </c:manualLayout>
      </c:layout>
      <c:overlay val="0"/>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0" cap="flat" cmpd="sng" algn="ctr">
      <a:solidFill>
        <a:schemeClr val="bg1">
          <a:lumMod val="95000"/>
        </a:schemeClr>
      </a:solidFill>
      <a:round/>
    </a:ln>
    <a:effectLst/>
  </c:spPr>
  <c:txPr>
    <a:bodyPr/>
    <a:lstStyle/>
    <a:p>
      <a:pPr>
        <a:defRPr sz="8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000" b="1"/>
              <a:t>Business Risk</a:t>
            </a:r>
          </a:p>
        </c:rich>
      </c:tx>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col"/>
        <c:grouping val="clustered"/>
        <c:varyColors val="0"/>
        <c:ser>
          <c:idx val="0"/>
          <c:order val="0"/>
          <c:tx>
            <c:strRef>
              <c:f>'Figures 5.12,14,16,18,20,22'!$B$18</c:f>
              <c:strCache>
                <c:ptCount val="1"/>
                <c:pt idx="0">
                  <c:v>Shari'ah Compliant (SC)</c:v>
                </c:pt>
              </c:strCache>
            </c:strRef>
          </c:tx>
          <c:spPr>
            <a:solidFill>
              <a:schemeClr val="tx1">
                <a:lumMod val="75000"/>
                <a:lumOff val="25000"/>
              </a:schemeClr>
            </a:solidFill>
            <a:ln w="12700">
              <a:solidFill>
                <a:schemeClr val="tx1">
                  <a:lumMod val="75000"/>
                  <a:lumOff val="25000"/>
                </a:schemeClr>
              </a:solidFill>
            </a:ln>
            <a:effectLst/>
          </c:spPr>
          <c:invertIfNegative val="0"/>
          <c:dLbls>
            <c:dLbl>
              <c:idx val="0"/>
              <c:layout>
                <c:manualLayout>
                  <c:x val="-2.1244040147946873E-17"/>
                  <c:y val="2.8589995452614897E-2"/>
                </c:manualLayout>
              </c:layout>
              <c:tx>
                <c:rich>
                  <a:bodyPr/>
                  <a:lstStyle/>
                  <a:p>
                    <a:r>
                      <a:rPr lang="en-US"/>
                      <a:t>***</a:t>
                    </a:r>
                  </a:p>
                </c:rich>
              </c:tx>
              <c:dLblPos val="outEnd"/>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7694-461A-BA9F-266253636FBF}"/>
                </c:ext>
              </c:extLst>
            </c:dLbl>
            <c:dLbl>
              <c:idx val="1"/>
              <c:delete val="1"/>
              <c:extLst>
                <c:ext xmlns:c15="http://schemas.microsoft.com/office/drawing/2012/chart" uri="{CE6537A1-D6FC-4f65-9D91-7224C49458BB}"/>
                <c:ext xmlns:c16="http://schemas.microsoft.com/office/drawing/2014/chart" uri="{C3380CC4-5D6E-409C-BE32-E72D297353CC}">
                  <c16:uniqueId val="{00000001-7694-461A-BA9F-266253636FBF}"/>
                </c:ext>
              </c:extLst>
            </c:dLbl>
            <c:dLbl>
              <c:idx val="2"/>
              <c:delete val="1"/>
              <c:extLst>
                <c:ext xmlns:c15="http://schemas.microsoft.com/office/drawing/2012/chart" uri="{CE6537A1-D6FC-4f65-9D91-7224C49458BB}"/>
                <c:ext xmlns:c16="http://schemas.microsoft.com/office/drawing/2014/chart" uri="{C3380CC4-5D6E-409C-BE32-E72D297353CC}">
                  <c16:uniqueId val="{00000002-7694-461A-BA9F-266253636FBF}"/>
                </c:ext>
              </c:extLst>
            </c:dLbl>
            <c:dLbl>
              <c:idx val="3"/>
              <c:delete val="1"/>
              <c:extLst>
                <c:ext xmlns:c15="http://schemas.microsoft.com/office/drawing/2012/chart" uri="{CE6537A1-D6FC-4f65-9D91-7224C49458BB}"/>
                <c:ext xmlns:c16="http://schemas.microsoft.com/office/drawing/2014/chart" uri="{C3380CC4-5D6E-409C-BE32-E72D297353CC}">
                  <c16:uniqueId val="{00000003-7694-461A-BA9F-266253636FBF}"/>
                </c:ext>
              </c:extLst>
            </c:dLbl>
            <c:dLbl>
              <c:idx val="4"/>
              <c:delete val="1"/>
              <c:extLst>
                <c:ext xmlns:c15="http://schemas.microsoft.com/office/drawing/2012/chart" uri="{CE6537A1-D6FC-4f65-9D91-7224C49458BB}"/>
                <c:ext xmlns:c16="http://schemas.microsoft.com/office/drawing/2014/chart" uri="{C3380CC4-5D6E-409C-BE32-E72D297353CC}">
                  <c16:uniqueId val="{00000007-7694-461A-BA9F-266253636FBF}"/>
                </c:ext>
              </c:extLst>
            </c:dLbl>
            <c:dLbl>
              <c:idx val="5"/>
              <c:delete val="1"/>
              <c:extLst>
                <c:ext xmlns:c15="http://schemas.microsoft.com/office/drawing/2012/chart" uri="{CE6537A1-D6FC-4f65-9D91-7224C49458BB}"/>
                <c:ext xmlns:c16="http://schemas.microsoft.com/office/drawing/2014/chart" uri="{C3380CC4-5D6E-409C-BE32-E72D297353CC}">
                  <c16:uniqueId val="{0000000B-7694-461A-BA9F-266253636FBF}"/>
                </c:ext>
              </c:extLst>
            </c:dLbl>
            <c:dLbl>
              <c:idx val="6"/>
              <c:delete val="1"/>
              <c:extLst>
                <c:ext xmlns:c15="http://schemas.microsoft.com/office/drawing/2012/chart" uri="{CE6537A1-D6FC-4f65-9D91-7224C49458BB}"/>
                <c:ext xmlns:c16="http://schemas.microsoft.com/office/drawing/2014/chart" uri="{C3380CC4-5D6E-409C-BE32-E72D297353CC}">
                  <c16:uniqueId val="{0000000C-7694-461A-BA9F-266253636FBF}"/>
                </c:ext>
              </c:extLst>
            </c:dLbl>
            <c:dLbl>
              <c:idx val="8"/>
              <c:delete val="1"/>
              <c:extLst>
                <c:ext xmlns:c15="http://schemas.microsoft.com/office/drawing/2012/chart" uri="{CE6537A1-D6FC-4f65-9D91-7224C49458BB}"/>
                <c:ext xmlns:c16="http://schemas.microsoft.com/office/drawing/2014/chart" uri="{C3380CC4-5D6E-409C-BE32-E72D297353CC}">
                  <c16:uniqueId val="{00000011-7694-461A-BA9F-266253636FBF}"/>
                </c:ext>
              </c:extLst>
            </c:dLbl>
            <c:dLbl>
              <c:idx val="9"/>
              <c:delete val="1"/>
              <c:extLst>
                <c:ext xmlns:c15="http://schemas.microsoft.com/office/drawing/2012/chart" uri="{CE6537A1-D6FC-4f65-9D91-7224C49458BB}"/>
                <c:ext xmlns:c16="http://schemas.microsoft.com/office/drawing/2014/chart" uri="{C3380CC4-5D6E-409C-BE32-E72D297353CC}">
                  <c16:uniqueId val="{00000019-7694-461A-BA9F-266253636FBF}"/>
                </c:ext>
              </c:extLst>
            </c:dLbl>
            <c:dLbl>
              <c:idx val="10"/>
              <c:delete val="1"/>
              <c:extLst>
                <c:ext xmlns:c15="http://schemas.microsoft.com/office/drawing/2012/chart" uri="{CE6537A1-D6FC-4f65-9D91-7224C49458BB}"/>
                <c:ext xmlns:c16="http://schemas.microsoft.com/office/drawing/2014/chart" uri="{C3380CC4-5D6E-409C-BE32-E72D297353CC}">
                  <c16:uniqueId val="{0000001A-7694-461A-BA9F-266253636FBF}"/>
                </c:ext>
              </c:extLst>
            </c:dLbl>
            <c:dLbl>
              <c:idx val="11"/>
              <c:layout>
                <c:manualLayout>
                  <c:x val="-2.3175584248268776E-3"/>
                  <c:y val="0.14771497650517701"/>
                </c:manualLayout>
              </c:layout>
              <c:tx>
                <c:rich>
                  <a:bodyPr/>
                  <a:lstStyle/>
                  <a:p>
                    <a:r>
                      <a:rPr lang="en-US"/>
                      <a:t>*</a:t>
                    </a:r>
                  </a:p>
                </c:rich>
              </c:tx>
              <c:dLblPos val="outEnd"/>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E-7694-461A-BA9F-266253636FBF}"/>
                </c:ext>
              </c:extLst>
            </c:dLbl>
            <c:dLbl>
              <c:idx val="12"/>
              <c:delete val="1"/>
              <c:extLst>
                <c:ext xmlns:c15="http://schemas.microsoft.com/office/drawing/2012/chart" uri="{CE6537A1-D6FC-4f65-9D91-7224C49458BB}"/>
                <c:ext xmlns:c16="http://schemas.microsoft.com/office/drawing/2014/chart" uri="{C3380CC4-5D6E-409C-BE32-E72D297353CC}">
                  <c16:uniqueId val="{00000017-7694-461A-BA9F-266253636FBF}"/>
                </c:ext>
              </c:extLst>
            </c:dLbl>
            <c:dLbl>
              <c:idx val="13"/>
              <c:delete val="1"/>
              <c:extLst>
                <c:ext xmlns:c15="http://schemas.microsoft.com/office/drawing/2012/chart" uri="{CE6537A1-D6FC-4f65-9D91-7224C49458BB}"/>
                <c:ext xmlns:c16="http://schemas.microsoft.com/office/drawing/2014/chart" uri="{C3380CC4-5D6E-409C-BE32-E72D297353CC}">
                  <c16:uniqueId val="{00000016-7694-461A-BA9F-266253636FBF}"/>
                </c:ext>
              </c:extLst>
            </c:dLbl>
            <c:dLbl>
              <c:idx val="14"/>
              <c:delete val="1"/>
              <c:extLst>
                <c:ext xmlns:c15="http://schemas.microsoft.com/office/drawing/2012/chart" uri="{CE6537A1-D6FC-4f65-9D91-7224C49458BB}"/>
                <c:ext xmlns:c16="http://schemas.microsoft.com/office/drawing/2014/chart" uri="{C3380CC4-5D6E-409C-BE32-E72D297353CC}">
                  <c16:uniqueId val="{00000018-7694-461A-BA9F-266253636FBF}"/>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'Figures 5.12,14,16,18,20,22'!$C$4:$Q$5</c:f>
              <c:multiLvlStrCache>
                <c:ptCount val="15"/>
                <c:lvl>
                  <c:pt idx="0">
                    <c:v>United States</c:v>
                  </c:pt>
                  <c:pt idx="1">
                    <c:v>United Kingdom</c:v>
                  </c:pt>
                  <c:pt idx="2">
                    <c:v>Canada</c:v>
                  </c:pt>
                  <c:pt idx="3">
                    <c:v>Japan</c:v>
                  </c:pt>
                  <c:pt idx="4">
                    <c:v>S. Korea</c:v>
                  </c:pt>
                  <c:pt idx="5">
                    <c:v>Taiwan</c:v>
                  </c:pt>
                  <c:pt idx="6">
                    <c:v>India</c:v>
                  </c:pt>
                  <c:pt idx="8">
                    <c:v>United States</c:v>
                  </c:pt>
                  <c:pt idx="9">
                    <c:v>United Kingdom</c:v>
                  </c:pt>
                  <c:pt idx="10">
                    <c:v>Canada</c:v>
                  </c:pt>
                  <c:pt idx="11">
                    <c:v>Japan</c:v>
                  </c:pt>
                  <c:pt idx="12">
                    <c:v>S. Korea</c:v>
                  </c:pt>
                  <c:pt idx="13">
                    <c:v>Taiwan</c:v>
                  </c:pt>
                  <c:pt idx="14">
                    <c:v>India</c:v>
                  </c:pt>
                </c:lvl>
                <c:lvl>
                  <c:pt idx="0">
                    <c:v>Book Leverage</c:v>
                  </c:pt>
                  <c:pt idx="8">
                    <c:v>Market Leverage</c:v>
                  </c:pt>
                </c:lvl>
              </c:multiLvlStrCache>
            </c:multiLvlStrRef>
          </c:cat>
          <c:val>
            <c:numRef>
              <c:f>'Figures 5.12,14,16,18,20,22'!$C$18:$Q$18</c:f>
              <c:numCache>
                <c:formatCode>0.000</c:formatCode>
                <c:ptCount val="15"/>
                <c:pt idx="0">
                  <c:v>0.27500000000000002</c:v>
                </c:pt>
                <c:pt idx="1">
                  <c:v>0.03</c:v>
                </c:pt>
                <c:pt idx="2">
                  <c:v>0.311</c:v>
                </c:pt>
                <c:pt idx="3">
                  <c:v>-0.17599999999999999</c:v>
                </c:pt>
                <c:pt idx="4">
                  <c:v>-8.2000000000000003E-2</c:v>
                </c:pt>
                <c:pt idx="5">
                  <c:v>-0.312</c:v>
                </c:pt>
                <c:pt idx="6">
                  <c:v>9.6000000000000002E-2</c:v>
                </c:pt>
                <c:pt idx="8">
                  <c:v>-3.3000000000000002E-2</c:v>
                </c:pt>
                <c:pt idx="9">
                  <c:v>0.03</c:v>
                </c:pt>
                <c:pt idx="10">
                  <c:v>-5.8999999999999997E-2</c:v>
                </c:pt>
                <c:pt idx="11">
                  <c:v>-0.246</c:v>
                </c:pt>
                <c:pt idx="12">
                  <c:v>-0.10100000000000001</c:v>
                </c:pt>
                <c:pt idx="13">
                  <c:v>-0.21099999999999999</c:v>
                </c:pt>
                <c:pt idx="14">
                  <c:v>9.0999999999999998E-2</c:v>
                </c:pt>
              </c:numCache>
            </c:numRef>
          </c:val>
          <c:extLst>
            <c:ext xmlns:c16="http://schemas.microsoft.com/office/drawing/2014/chart" uri="{C3380CC4-5D6E-409C-BE32-E72D297353CC}">
              <c16:uniqueId val="{00000000-D77D-4653-A87C-9BC5E9DEFBDA}"/>
            </c:ext>
          </c:extLst>
        </c:ser>
        <c:ser>
          <c:idx val="1"/>
          <c:order val="1"/>
          <c:tx>
            <c:strRef>
              <c:f>'Figures 5.12,14,16,18,20,22'!$B$19</c:f>
              <c:strCache>
                <c:ptCount val="1"/>
                <c:pt idx="0">
                  <c:v>Shari'ah Non-Compliant (SNC)</c:v>
                </c:pt>
              </c:strCache>
            </c:strRef>
          </c:tx>
          <c:spPr>
            <a:solidFill>
              <a:schemeClr val="bg1">
                <a:lumMod val="50000"/>
              </a:schemeClr>
            </a:solidFill>
            <a:ln w="12700">
              <a:solidFill>
                <a:schemeClr val="bg1">
                  <a:lumMod val="50000"/>
                </a:schemeClr>
              </a:solid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D-7694-461A-BA9F-266253636FBF}"/>
                </c:ext>
              </c:extLst>
            </c:dLbl>
            <c:dLbl>
              <c:idx val="1"/>
              <c:delete val="1"/>
              <c:extLst>
                <c:ext xmlns:c15="http://schemas.microsoft.com/office/drawing/2012/chart" uri="{CE6537A1-D6FC-4f65-9D91-7224C49458BB}"/>
                <c:ext xmlns:c16="http://schemas.microsoft.com/office/drawing/2014/chart" uri="{C3380CC4-5D6E-409C-BE32-E72D297353CC}">
                  <c16:uniqueId val="{0000000A-7694-461A-BA9F-266253636FBF}"/>
                </c:ext>
              </c:extLst>
            </c:dLbl>
            <c:dLbl>
              <c:idx val="2"/>
              <c:delete val="1"/>
              <c:extLst>
                <c:ext xmlns:c15="http://schemas.microsoft.com/office/drawing/2012/chart" uri="{CE6537A1-D6FC-4f65-9D91-7224C49458BB}"/>
                <c:ext xmlns:c16="http://schemas.microsoft.com/office/drawing/2014/chart" uri="{C3380CC4-5D6E-409C-BE32-E72D297353CC}">
                  <c16:uniqueId val="{00000009-7694-461A-BA9F-266253636FBF}"/>
                </c:ext>
              </c:extLst>
            </c:dLbl>
            <c:dLbl>
              <c:idx val="3"/>
              <c:delete val="1"/>
              <c:extLst>
                <c:ext xmlns:c15="http://schemas.microsoft.com/office/drawing/2012/chart" uri="{CE6537A1-D6FC-4f65-9D91-7224C49458BB}"/>
                <c:ext xmlns:c16="http://schemas.microsoft.com/office/drawing/2014/chart" uri="{C3380CC4-5D6E-409C-BE32-E72D297353CC}">
                  <c16:uniqueId val="{00000008-7694-461A-BA9F-266253636FBF}"/>
                </c:ext>
              </c:extLst>
            </c:dLbl>
            <c:dLbl>
              <c:idx val="4"/>
              <c:delete val="1"/>
              <c:extLst>
                <c:ext xmlns:c15="http://schemas.microsoft.com/office/drawing/2012/chart" uri="{CE6537A1-D6FC-4f65-9D91-7224C49458BB}"/>
                <c:ext xmlns:c16="http://schemas.microsoft.com/office/drawing/2014/chart" uri="{C3380CC4-5D6E-409C-BE32-E72D297353CC}">
                  <c16:uniqueId val="{00000006-7694-461A-BA9F-266253636FBF}"/>
                </c:ext>
              </c:extLst>
            </c:dLbl>
            <c:dLbl>
              <c:idx val="5"/>
              <c:delete val="1"/>
              <c:extLst>
                <c:ext xmlns:c15="http://schemas.microsoft.com/office/drawing/2012/chart" uri="{CE6537A1-D6FC-4f65-9D91-7224C49458BB}"/>
                <c:ext xmlns:c16="http://schemas.microsoft.com/office/drawing/2014/chart" uri="{C3380CC4-5D6E-409C-BE32-E72D297353CC}">
                  <c16:uniqueId val="{00000004-7694-461A-BA9F-266253636FBF}"/>
                </c:ext>
              </c:extLst>
            </c:dLbl>
            <c:dLbl>
              <c:idx val="6"/>
              <c:delete val="1"/>
              <c:extLst>
                <c:ext xmlns:c15="http://schemas.microsoft.com/office/drawing/2012/chart" uri="{CE6537A1-D6FC-4f65-9D91-7224C49458BB}"/>
                <c:ext xmlns:c16="http://schemas.microsoft.com/office/drawing/2014/chart" uri="{C3380CC4-5D6E-409C-BE32-E72D297353CC}">
                  <c16:uniqueId val="{00000005-7694-461A-BA9F-266253636FBF}"/>
                </c:ext>
              </c:extLst>
            </c:dLbl>
            <c:dLbl>
              <c:idx val="8"/>
              <c:delete val="1"/>
              <c:extLst>
                <c:ext xmlns:c15="http://schemas.microsoft.com/office/drawing/2012/chart" uri="{CE6537A1-D6FC-4f65-9D91-7224C49458BB}"/>
                <c:ext xmlns:c16="http://schemas.microsoft.com/office/drawing/2014/chart" uri="{C3380CC4-5D6E-409C-BE32-E72D297353CC}">
                  <c16:uniqueId val="{00000012-7694-461A-BA9F-266253636FBF}"/>
                </c:ext>
              </c:extLst>
            </c:dLbl>
            <c:dLbl>
              <c:idx val="9"/>
              <c:layout>
                <c:manualLayout>
                  <c:x val="0"/>
                  <c:y val="1.4295372923098253E-2"/>
                </c:manualLayout>
              </c:layout>
              <c:tx>
                <c:rich>
                  <a:bodyPr/>
                  <a:lstStyle/>
                  <a:p>
                    <a:r>
                      <a:rPr lang="en-US"/>
                      <a:t>***</a:t>
                    </a:r>
                  </a:p>
                </c:rich>
              </c:tx>
              <c:dLblPos val="outEnd"/>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F-7694-461A-BA9F-266253636FBF}"/>
                </c:ext>
              </c:extLst>
            </c:dLbl>
            <c:dLbl>
              <c:idx val="10"/>
              <c:delete val="1"/>
              <c:extLst>
                <c:ext xmlns:c15="http://schemas.microsoft.com/office/drawing/2012/chart" uri="{CE6537A1-D6FC-4f65-9D91-7224C49458BB}"/>
                <c:ext xmlns:c16="http://schemas.microsoft.com/office/drawing/2014/chart" uri="{C3380CC4-5D6E-409C-BE32-E72D297353CC}">
                  <c16:uniqueId val="{00000013-7694-461A-BA9F-266253636FBF}"/>
                </c:ext>
              </c:extLst>
            </c:dLbl>
            <c:dLbl>
              <c:idx val="11"/>
              <c:delete val="1"/>
              <c:extLst>
                <c:ext xmlns:c15="http://schemas.microsoft.com/office/drawing/2012/chart" uri="{CE6537A1-D6FC-4f65-9D91-7224C49458BB}"/>
                <c:ext xmlns:c16="http://schemas.microsoft.com/office/drawing/2014/chart" uri="{C3380CC4-5D6E-409C-BE32-E72D297353CC}">
                  <c16:uniqueId val="{00000014-7694-461A-BA9F-266253636FBF}"/>
                </c:ext>
              </c:extLst>
            </c:dLbl>
            <c:dLbl>
              <c:idx val="12"/>
              <c:delete val="1"/>
              <c:extLst>
                <c:ext xmlns:c15="http://schemas.microsoft.com/office/drawing/2012/chart" uri="{CE6537A1-D6FC-4f65-9D91-7224C49458BB}"/>
                <c:ext xmlns:c16="http://schemas.microsoft.com/office/drawing/2014/chart" uri="{C3380CC4-5D6E-409C-BE32-E72D297353CC}">
                  <c16:uniqueId val="{0000001B-7694-461A-BA9F-266253636FBF}"/>
                </c:ext>
              </c:extLst>
            </c:dLbl>
            <c:dLbl>
              <c:idx val="13"/>
              <c:delete val="1"/>
              <c:extLst>
                <c:ext xmlns:c15="http://schemas.microsoft.com/office/drawing/2012/chart" uri="{CE6537A1-D6FC-4f65-9D91-7224C49458BB}"/>
                <c:ext xmlns:c16="http://schemas.microsoft.com/office/drawing/2014/chart" uri="{C3380CC4-5D6E-409C-BE32-E72D297353CC}">
                  <c16:uniqueId val="{00000015-7694-461A-BA9F-266253636FBF}"/>
                </c:ext>
              </c:extLst>
            </c:dLbl>
            <c:dLbl>
              <c:idx val="14"/>
              <c:layout>
                <c:manualLayout>
                  <c:x val="0"/>
                  <c:y val="1.4294997726307448E-2"/>
                </c:manualLayout>
              </c:layout>
              <c:tx>
                <c:rich>
                  <a:bodyPr/>
                  <a:lstStyle/>
                  <a:p>
                    <a:r>
                      <a:rPr lang="en-US"/>
                      <a:t>*</a:t>
                    </a:r>
                  </a:p>
                </c:rich>
              </c:tx>
              <c:dLblPos val="outEnd"/>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0-7694-461A-BA9F-266253636FBF}"/>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lumMod val="50000"/>
                      </a:schemeClr>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'Figures 5.12,14,16,18,20,22'!$C$4:$Q$5</c:f>
              <c:multiLvlStrCache>
                <c:ptCount val="15"/>
                <c:lvl>
                  <c:pt idx="0">
                    <c:v>United States</c:v>
                  </c:pt>
                  <c:pt idx="1">
                    <c:v>United Kingdom</c:v>
                  </c:pt>
                  <c:pt idx="2">
                    <c:v>Canada</c:v>
                  </c:pt>
                  <c:pt idx="3">
                    <c:v>Japan</c:v>
                  </c:pt>
                  <c:pt idx="4">
                    <c:v>S. Korea</c:v>
                  </c:pt>
                  <c:pt idx="5">
                    <c:v>Taiwan</c:v>
                  </c:pt>
                  <c:pt idx="6">
                    <c:v>India</c:v>
                  </c:pt>
                  <c:pt idx="8">
                    <c:v>United States</c:v>
                  </c:pt>
                  <c:pt idx="9">
                    <c:v>United Kingdom</c:v>
                  </c:pt>
                  <c:pt idx="10">
                    <c:v>Canada</c:v>
                  </c:pt>
                  <c:pt idx="11">
                    <c:v>Japan</c:v>
                  </c:pt>
                  <c:pt idx="12">
                    <c:v>S. Korea</c:v>
                  </c:pt>
                  <c:pt idx="13">
                    <c:v>Taiwan</c:v>
                  </c:pt>
                  <c:pt idx="14">
                    <c:v>India</c:v>
                  </c:pt>
                </c:lvl>
                <c:lvl>
                  <c:pt idx="0">
                    <c:v>Book Leverage</c:v>
                  </c:pt>
                  <c:pt idx="8">
                    <c:v>Market Leverage</c:v>
                  </c:pt>
                </c:lvl>
              </c:multiLvlStrCache>
            </c:multiLvlStrRef>
          </c:cat>
          <c:val>
            <c:numRef>
              <c:f>'Figures 5.12,14,16,18,20,22'!$C$19:$Q$19</c:f>
              <c:numCache>
                <c:formatCode>0.000</c:formatCode>
                <c:ptCount val="15"/>
                <c:pt idx="0">
                  <c:v>0.17199999999999999</c:v>
                </c:pt>
                <c:pt idx="1">
                  <c:v>-0.19</c:v>
                </c:pt>
                <c:pt idx="2">
                  <c:v>-9.5000000000000001E-2</c:v>
                </c:pt>
                <c:pt idx="3">
                  <c:v>4.1000000000000002E-2</c:v>
                </c:pt>
                <c:pt idx="4">
                  <c:v>-7.4999999999999997E-2</c:v>
                </c:pt>
                <c:pt idx="5">
                  <c:v>0.214</c:v>
                </c:pt>
                <c:pt idx="6">
                  <c:v>-0.14299999999999999</c:v>
                </c:pt>
                <c:pt idx="8">
                  <c:v>-2.8000000000000001E-2</c:v>
                </c:pt>
                <c:pt idx="9">
                  <c:v>-1.262</c:v>
                </c:pt>
                <c:pt idx="10">
                  <c:v>0.127</c:v>
                </c:pt>
                <c:pt idx="11">
                  <c:v>-0.159</c:v>
                </c:pt>
                <c:pt idx="12">
                  <c:v>-0.49299999999999999</c:v>
                </c:pt>
                <c:pt idx="13">
                  <c:v>3.7999999999999999E-2</c:v>
                </c:pt>
                <c:pt idx="14">
                  <c:v>-0.65500000000000003</c:v>
                </c:pt>
              </c:numCache>
            </c:numRef>
          </c:val>
          <c:extLst>
            <c:ext xmlns:c16="http://schemas.microsoft.com/office/drawing/2014/chart" uri="{C3380CC4-5D6E-409C-BE32-E72D297353CC}">
              <c16:uniqueId val="{00000001-D77D-4653-A87C-9BC5E9DEFBDA}"/>
            </c:ext>
          </c:extLst>
        </c:ser>
        <c:dLbls>
          <c:showLegendKey val="0"/>
          <c:showVal val="0"/>
          <c:showCatName val="0"/>
          <c:showSerName val="0"/>
          <c:showPercent val="0"/>
          <c:showBubbleSize val="0"/>
        </c:dLbls>
        <c:gapWidth val="100"/>
        <c:overlap val="25"/>
        <c:axId val="1329240256"/>
        <c:axId val="1329240672"/>
      </c:barChart>
      <c:catAx>
        <c:axId val="1329240256"/>
        <c:scaling>
          <c:orientation val="minMax"/>
        </c:scaling>
        <c:delete val="0"/>
        <c:axPos val="b"/>
        <c:numFmt formatCode="General" sourceLinked="1"/>
        <c:majorTickMark val="none"/>
        <c:minorTickMark val="none"/>
        <c:tickLblPos val="low"/>
        <c:spPr>
          <a:noFill/>
          <a:ln w="9525" cap="flat" cmpd="sng" algn="ctr">
            <a:noFill/>
            <a:round/>
          </a:ln>
          <a:effectLst/>
        </c:spPr>
        <c:txPr>
          <a:bodyPr rot="-60000000" spcFirstLastPara="1" vertOverflow="ellipsis" vert="horz" wrap="square" anchor="ctr" anchorCtr="1"/>
          <a:lstStyle/>
          <a:p>
            <a:pPr>
              <a:defRPr sz="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329240672"/>
        <c:crosses val="autoZero"/>
        <c:auto val="1"/>
        <c:lblAlgn val="ctr"/>
        <c:lblOffset val="100"/>
        <c:noMultiLvlLbl val="0"/>
      </c:catAx>
      <c:valAx>
        <c:axId val="1329240672"/>
        <c:scaling>
          <c:orientation val="minMax"/>
        </c:scaling>
        <c:delete val="0"/>
        <c:axPos val="l"/>
        <c:majorGridlines>
          <c:spPr>
            <a:ln w="0" cap="flat" cmpd="sng" algn="ctr">
              <a:solidFill>
                <a:schemeClr val="bg1">
                  <a:lumMod val="75000"/>
                </a:schemeClr>
              </a:solidFill>
              <a:prstDash val="sysDash"/>
              <a:round/>
            </a:ln>
            <a:effectLst/>
          </c:spPr>
        </c:majorGridlines>
        <c:title>
          <c:tx>
            <c:rich>
              <a:bodyPr rot="-54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t>Coefficient Estimates</a:t>
                </a:r>
              </a:p>
            </c:rich>
          </c:tx>
          <c:overlay val="0"/>
          <c:spPr>
            <a:noFill/>
            <a:ln>
              <a:noFill/>
            </a:ln>
            <a:effectLst/>
          </c:spPr>
          <c:txPr>
            <a:bodyPr rot="-54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329240256"/>
        <c:crosses val="autoZero"/>
        <c:crossBetween val="between"/>
      </c:valAx>
      <c:spPr>
        <a:noFill/>
        <a:ln>
          <a:noFill/>
        </a:ln>
        <a:effectLst/>
      </c:spPr>
    </c:plotArea>
    <c:legend>
      <c:legendPos val="b"/>
      <c:layout>
        <c:manualLayout>
          <c:xMode val="edge"/>
          <c:yMode val="edge"/>
          <c:x val="0.19097550306211727"/>
          <c:y val="0.91368438320209977"/>
          <c:w val="0.69377302586266654"/>
          <c:h val="8.2452164613241674E-2"/>
        </c:manualLayout>
      </c:layout>
      <c:overlay val="0"/>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0" cap="flat" cmpd="sng" algn="ctr">
      <a:solidFill>
        <a:schemeClr val="bg1">
          <a:lumMod val="95000"/>
        </a:schemeClr>
      </a:solidFill>
      <a:round/>
    </a:ln>
    <a:effectLst/>
  </c:spPr>
  <c:txPr>
    <a:bodyPr/>
    <a:lstStyle/>
    <a:p>
      <a:pPr>
        <a:defRPr sz="8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000" b="1"/>
              <a:t>GDP</a:t>
            </a:r>
            <a:r>
              <a:rPr lang="en-US" sz="1000" b="1" baseline="0"/>
              <a:t> growth</a:t>
            </a:r>
            <a:endParaRPr lang="en-US" sz="1000" b="1"/>
          </a:p>
        </c:rich>
      </c:tx>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col"/>
        <c:grouping val="clustered"/>
        <c:varyColors val="0"/>
        <c:ser>
          <c:idx val="0"/>
          <c:order val="0"/>
          <c:tx>
            <c:strRef>
              <c:f>'Figures 5.12,14,16,18,20,22'!$B$21</c:f>
              <c:strCache>
                <c:ptCount val="1"/>
                <c:pt idx="0">
                  <c:v>Shari'ah Compliant (SC)</c:v>
                </c:pt>
              </c:strCache>
            </c:strRef>
          </c:tx>
          <c:spPr>
            <a:solidFill>
              <a:schemeClr val="tx1">
                <a:lumMod val="75000"/>
                <a:lumOff val="25000"/>
              </a:schemeClr>
            </a:solidFill>
            <a:ln w="12700">
              <a:solidFill>
                <a:schemeClr val="tx1">
                  <a:lumMod val="75000"/>
                  <a:lumOff val="25000"/>
                </a:schemeClr>
              </a:solidFill>
            </a:ln>
            <a:effectLst/>
          </c:spPr>
          <c:invertIfNegative val="0"/>
          <c:dLbls>
            <c:dLbl>
              <c:idx val="0"/>
              <c:tx>
                <c:rich>
                  <a:bodyPr/>
                  <a:lstStyle/>
                  <a:p>
                    <a:r>
                      <a:rPr lang="en-US"/>
                      <a:t>***</a:t>
                    </a:r>
                  </a:p>
                </c:rich>
              </c:tx>
              <c:dLblPos val="outEnd"/>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2C32-4BAE-A1B9-21E19A9E0F29}"/>
                </c:ext>
              </c:extLst>
            </c:dLbl>
            <c:dLbl>
              <c:idx val="1"/>
              <c:delete val="1"/>
              <c:extLst>
                <c:ext xmlns:c15="http://schemas.microsoft.com/office/drawing/2012/chart" uri="{CE6537A1-D6FC-4f65-9D91-7224C49458BB}"/>
                <c:ext xmlns:c16="http://schemas.microsoft.com/office/drawing/2014/chart" uri="{C3380CC4-5D6E-409C-BE32-E72D297353CC}">
                  <c16:uniqueId val="{0000000A-2C32-4BAE-A1B9-21E19A9E0F29}"/>
                </c:ext>
              </c:extLst>
            </c:dLbl>
            <c:dLbl>
              <c:idx val="2"/>
              <c:delete val="1"/>
              <c:extLst>
                <c:ext xmlns:c15="http://schemas.microsoft.com/office/drawing/2012/chart" uri="{CE6537A1-D6FC-4f65-9D91-7224C49458BB}"/>
                <c:ext xmlns:c16="http://schemas.microsoft.com/office/drawing/2014/chart" uri="{C3380CC4-5D6E-409C-BE32-E72D297353CC}">
                  <c16:uniqueId val="{00000009-2C32-4BAE-A1B9-21E19A9E0F29}"/>
                </c:ext>
              </c:extLst>
            </c:dLbl>
            <c:dLbl>
              <c:idx val="3"/>
              <c:layout>
                <c:manualLayout>
                  <c:x val="-2.3157282071742048E-3"/>
                  <c:y val="0.15724497498938184"/>
                </c:manualLayout>
              </c:layout>
              <c:tx>
                <c:rich>
                  <a:bodyPr/>
                  <a:lstStyle/>
                  <a:p>
                    <a:r>
                      <a:rPr lang="en-US"/>
                      <a:t>***</a:t>
                    </a:r>
                  </a:p>
                </c:rich>
              </c:tx>
              <c:dLblPos val="outEnd"/>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2C32-4BAE-A1B9-21E19A9E0F29}"/>
                </c:ext>
              </c:extLst>
            </c:dLbl>
            <c:dLbl>
              <c:idx val="4"/>
              <c:delete val="1"/>
              <c:extLst>
                <c:ext xmlns:c15="http://schemas.microsoft.com/office/drawing/2012/chart" uri="{CE6537A1-D6FC-4f65-9D91-7224C49458BB}"/>
                <c:ext xmlns:c16="http://schemas.microsoft.com/office/drawing/2014/chart" uri="{C3380CC4-5D6E-409C-BE32-E72D297353CC}">
                  <c16:uniqueId val="{00000007-2C32-4BAE-A1B9-21E19A9E0F29}"/>
                </c:ext>
              </c:extLst>
            </c:dLbl>
            <c:dLbl>
              <c:idx val="6"/>
              <c:delete val="1"/>
              <c:extLst>
                <c:ext xmlns:c15="http://schemas.microsoft.com/office/drawing/2012/chart" uri="{CE6537A1-D6FC-4f65-9D91-7224C49458BB}"/>
                <c:ext xmlns:c16="http://schemas.microsoft.com/office/drawing/2014/chart" uri="{C3380CC4-5D6E-409C-BE32-E72D297353CC}">
                  <c16:uniqueId val="{00000008-2C32-4BAE-A1B9-21E19A9E0F29}"/>
                </c:ext>
              </c:extLst>
            </c:dLbl>
            <c:dLbl>
              <c:idx val="8"/>
              <c:layout>
                <c:manualLayout>
                  <c:x val="0"/>
                  <c:y val="0.19059996968409934"/>
                </c:manualLayout>
              </c:layout>
              <c:tx>
                <c:rich>
                  <a:bodyPr/>
                  <a:lstStyle/>
                  <a:p>
                    <a:r>
                      <a:rPr lang="en-US"/>
                      <a:t>***</a:t>
                    </a:r>
                  </a:p>
                </c:rich>
              </c:tx>
              <c:dLblPos val="outEnd"/>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D-2C32-4BAE-A1B9-21E19A9E0F29}"/>
                </c:ext>
              </c:extLst>
            </c:dLbl>
            <c:dLbl>
              <c:idx val="9"/>
              <c:delete val="1"/>
              <c:extLst>
                <c:ext xmlns:c15="http://schemas.microsoft.com/office/drawing/2012/chart" uri="{CE6537A1-D6FC-4f65-9D91-7224C49458BB}"/>
                <c:ext xmlns:c16="http://schemas.microsoft.com/office/drawing/2014/chart" uri="{C3380CC4-5D6E-409C-BE32-E72D297353CC}">
                  <c16:uniqueId val="{00000016-2C32-4BAE-A1B9-21E19A9E0F29}"/>
                </c:ext>
              </c:extLst>
            </c:dLbl>
            <c:dLbl>
              <c:idx val="10"/>
              <c:layout>
                <c:manualLayout>
                  <c:x val="-8.4909053386422335E-17"/>
                  <c:y val="2.8589995452614876E-2"/>
                </c:manualLayout>
              </c:layout>
              <c:tx>
                <c:rich>
                  <a:bodyPr/>
                  <a:lstStyle/>
                  <a:p>
                    <a:r>
                      <a:rPr lang="en-US"/>
                      <a:t>**</a:t>
                    </a:r>
                  </a:p>
                </c:rich>
              </c:tx>
              <c:dLblPos val="outEnd"/>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5-2C32-4BAE-A1B9-21E19A9E0F29}"/>
                </c:ext>
              </c:extLst>
            </c:dLbl>
            <c:dLbl>
              <c:idx val="11"/>
              <c:layout>
                <c:manualLayout>
                  <c:x val="8.4909053386422335E-17"/>
                  <c:y val="2.3824996210512369E-2"/>
                </c:manualLayout>
              </c:layout>
              <c:tx>
                <c:rich>
                  <a:bodyPr/>
                  <a:lstStyle/>
                  <a:p>
                    <a:r>
                      <a:rPr lang="en-US"/>
                      <a:t>***</a:t>
                    </a:r>
                  </a:p>
                </c:rich>
              </c:tx>
              <c:dLblPos val="outEnd"/>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4-2C32-4BAE-A1B9-21E19A9E0F29}"/>
                </c:ext>
              </c:extLst>
            </c:dLbl>
            <c:dLbl>
              <c:idx val="12"/>
              <c:delete val="1"/>
              <c:extLst>
                <c:ext xmlns:c15="http://schemas.microsoft.com/office/drawing/2012/chart" uri="{CE6537A1-D6FC-4f65-9D91-7224C49458BB}"/>
                <c:ext xmlns:c16="http://schemas.microsoft.com/office/drawing/2014/chart" uri="{C3380CC4-5D6E-409C-BE32-E72D297353CC}">
                  <c16:uniqueId val="{00000013-2C32-4BAE-A1B9-21E19A9E0F29}"/>
                </c:ext>
              </c:extLst>
            </c:dLbl>
            <c:dLbl>
              <c:idx val="14"/>
              <c:layout>
                <c:manualLayout>
                  <c:x val="0"/>
                  <c:y val="7.1474988631537242E-2"/>
                </c:manualLayout>
              </c:layout>
              <c:tx>
                <c:rich>
                  <a:bodyPr/>
                  <a:lstStyle/>
                  <a:p>
                    <a:r>
                      <a:rPr lang="en-US"/>
                      <a:t>***</a:t>
                    </a:r>
                  </a:p>
                </c:rich>
              </c:tx>
              <c:dLblPos val="outEnd"/>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2-2C32-4BAE-A1B9-21E19A9E0F29}"/>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'Figures 5.12,14,16,18,20,22'!$C$4:$Q$5</c:f>
              <c:multiLvlStrCache>
                <c:ptCount val="15"/>
                <c:lvl>
                  <c:pt idx="0">
                    <c:v>United States</c:v>
                  </c:pt>
                  <c:pt idx="1">
                    <c:v>United Kingdom</c:v>
                  </c:pt>
                  <c:pt idx="2">
                    <c:v>Canada</c:v>
                  </c:pt>
                  <c:pt idx="3">
                    <c:v>Japan</c:v>
                  </c:pt>
                  <c:pt idx="4">
                    <c:v>S. Korea</c:v>
                  </c:pt>
                  <c:pt idx="5">
                    <c:v>Taiwan</c:v>
                  </c:pt>
                  <c:pt idx="6">
                    <c:v>India</c:v>
                  </c:pt>
                  <c:pt idx="8">
                    <c:v>United States</c:v>
                  </c:pt>
                  <c:pt idx="9">
                    <c:v>United Kingdom</c:v>
                  </c:pt>
                  <c:pt idx="10">
                    <c:v>Canada</c:v>
                  </c:pt>
                  <c:pt idx="11">
                    <c:v>Japan</c:v>
                  </c:pt>
                  <c:pt idx="12">
                    <c:v>S. Korea</c:v>
                  </c:pt>
                  <c:pt idx="13">
                    <c:v>Taiwan</c:v>
                  </c:pt>
                  <c:pt idx="14">
                    <c:v>India</c:v>
                  </c:pt>
                </c:lvl>
                <c:lvl>
                  <c:pt idx="0">
                    <c:v>Book Leverage</c:v>
                  </c:pt>
                  <c:pt idx="8">
                    <c:v>Market Leverage</c:v>
                  </c:pt>
                </c:lvl>
              </c:multiLvlStrCache>
            </c:multiLvlStrRef>
          </c:cat>
          <c:val>
            <c:numRef>
              <c:f>'Figures 5.12,14,16,18,20,22'!$C$21:$Q$21</c:f>
              <c:numCache>
                <c:formatCode>0.000</c:formatCode>
                <c:ptCount val="15"/>
                <c:pt idx="0">
                  <c:v>-0.312</c:v>
                </c:pt>
                <c:pt idx="1">
                  <c:v>8.0000000000000002E-3</c:v>
                </c:pt>
                <c:pt idx="2">
                  <c:v>0.111</c:v>
                </c:pt>
                <c:pt idx="3">
                  <c:v>0.108</c:v>
                </c:pt>
                <c:pt idx="4">
                  <c:v>-5.0000000000000001E-3</c:v>
                </c:pt>
                <c:pt idx="6">
                  <c:v>-2E-3</c:v>
                </c:pt>
                <c:pt idx="8">
                  <c:v>-0.157</c:v>
                </c:pt>
                <c:pt idx="9">
                  <c:v>0</c:v>
                </c:pt>
                <c:pt idx="10">
                  <c:v>0.31900000000000001</c:v>
                </c:pt>
                <c:pt idx="11">
                  <c:v>0.218</c:v>
                </c:pt>
                <c:pt idx="12">
                  <c:v>-2.3E-2</c:v>
                </c:pt>
                <c:pt idx="14">
                  <c:v>-1.4999999999999999E-2</c:v>
                </c:pt>
              </c:numCache>
            </c:numRef>
          </c:val>
          <c:extLst>
            <c:ext xmlns:c16="http://schemas.microsoft.com/office/drawing/2014/chart" uri="{C3380CC4-5D6E-409C-BE32-E72D297353CC}">
              <c16:uniqueId val="{00000000-D1A7-4DBA-84D4-5A1478148739}"/>
            </c:ext>
          </c:extLst>
        </c:ser>
        <c:ser>
          <c:idx val="1"/>
          <c:order val="1"/>
          <c:tx>
            <c:strRef>
              <c:f>'Figures 5.12,14,16,18,20,22'!$B$22</c:f>
              <c:strCache>
                <c:ptCount val="1"/>
                <c:pt idx="0">
                  <c:v>Shari'ah Non-Compliant (SNC)</c:v>
                </c:pt>
              </c:strCache>
            </c:strRef>
          </c:tx>
          <c:spPr>
            <a:solidFill>
              <a:schemeClr val="bg1">
                <a:lumMod val="50000"/>
              </a:schemeClr>
            </a:solidFill>
            <a:ln w="12700">
              <a:solidFill>
                <a:schemeClr val="bg1">
                  <a:lumMod val="50000"/>
                </a:schemeClr>
              </a:solid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B-2C32-4BAE-A1B9-21E19A9E0F29}"/>
                </c:ext>
              </c:extLst>
            </c:dLbl>
            <c:dLbl>
              <c:idx val="1"/>
              <c:delete val="1"/>
              <c:extLst>
                <c:ext xmlns:c15="http://schemas.microsoft.com/office/drawing/2012/chart" uri="{CE6537A1-D6FC-4f65-9D91-7224C49458BB}"/>
                <c:ext xmlns:c16="http://schemas.microsoft.com/office/drawing/2014/chart" uri="{C3380CC4-5D6E-409C-BE32-E72D297353CC}">
                  <c16:uniqueId val="{00000004-2C32-4BAE-A1B9-21E19A9E0F29}"/>
                </c:ext>
              </c:extLst>
            </c:dLbl>
            <c:dLbl>
              <c:idx val="2"/>
              <c:delete val="1"/>
              <c:extLst>
                <c:ext xmlns:c15="http://schemas.microsoft.com/office/drawing/2012/chart" uri="{CE6537A1-D6FC-4f65-9D91-7224C49458BB}"/>
                <c:ext xmlns:c16="http://schemas.microsoft.com/office/drawing/2014/chart" uri="{C3380CC4-5D6E-409C-BE32-E72D297353CC}">
                  <c16:uniqueId val="{00000005-2C32-4BAE-A1B9-21E19A9E0F29}"/>
                </c:ext>
              </c:extLst>
            </c:dLbl>
            <c:dLbl>
              <c:idx val="3"/>
              <c:layout>
                <c:manualLayout>
                  <c:x val="2.3157282071741198E-3"/>
                  <c:y val="2.8589995452614852E-2"/>
                </c:manualLayout>
              </c:layout>
              <c:tx>
                <c:rich>
                  <a:bodyPr/>
                  <a:lstStyle/>
                  <a:p>
                    <a:r>
                      <a:rPr lang="en-US"/>
                      <a:t>***</a:t>
                    </a:r>
                  </a:p>
                </c:rich>
              </c:tx>
              <c:dLblPos val="outEnd"/>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2C32-4BAE-A1B9-21E19A9E0F29}"/>
                </c:ext>
              </c:extLst>
            </c:dLbl>
            <c:dLbl>
              <c:idx val="4"/>
              <c:delete val="1"/>
              <c:extLst>
                <c:ext xmlns:c15="http://schemas.microsoft.com/office/drawing/2012/chart" uri="{CE6537A1-D6FC-4f65-9D91-7224C49458BB}"/>
                <c:ext xmlns:c16="http://schemas.microsoft.com/office/drawing/2014/chart" uri="{C3380CC4-5D6E-409C-BE32-E72D297353CC}">
                  <c16:uniqueId val="{00000002-2C32-4BAE-A1B9-21E19A9E0F29}"/>
                </c:ext>
              </c:extLst>
            </c:dLbl>
            <c:dLbl>
              <c:idx val="6"/>
              <c:delete val="1"/>
              <c:extLst>
                <c:ext xmlns:c15="http://schemas.microsoft.com/office/drawing/2012/chart" uri="{CE6537A1-D6FC-4f65-9D91-7224C49458BB}"/>
                <c:ext xmlns:c16="http://schemas.microsoft.com/office/drawing/2014/chart" uri="{C3380CC4-5D6E-409C-BE32-E72D297353CC}">
                  <c16:uniqueId val="{00000003-2C32-4BAE-A1B9-21E19A9E0F29}"/>
                </c:ext>
              </c:extLst>
            </c:dLbl>
            <c:dLbl>
              <c:idx val="8"/>
              <c:tx>
                <c:rich>
                  <a:bodyPr/>
                  <a:lstStyle/>
                  <a:p>
                    <a:r>
                      <a:rPr lang="en-US"/>
                      <a:t>**</a:t>
                    </a:r>
                  </a:p>
                </c:rich>
              </c:tx>
              <c:dLblPos val="outEnd"/>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C-2C32-4BAE-A1B9-21E19A9E0F29}"/>
                </c:ext>
              </c:extLst>
            </c:dLbl>
            <c:dLbl>
              <c:idx val="9"/>
              <c:layout>
                <c:manualLayout>
                  <c:x val="-8.4909053386422335E-17"/>
                  <c:y val="0.10006498408415214"/>
                </c:manualLayout>
              </c:layout>
              <c:tx>
                <c:rich>
                  <a:bodyPr/>
                  <a:lstStyle/>
                  <a:p>
                    <a:r>
                      <a:rPr lang="en-US"/>
                      <a:t>**</a:t>
                    </a:r>
                  </a:p>
                </c:rich>
              </c:tx>
              <c:dLblPos val="outEnd"/>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E-2C32-4BAE-A1B9-21E19A9E0F29}"/>
                </c:ext>
              </c:extLst>
            </c:dLbl>
            <c:dLbl>
              <c:idx val="10"/>
              <c:delete val="1"/>
              <c:extLst>
                <c:ext xmlns:c15="http://schemas.microsoft.com/office/drawing/2012/chart" uri="{CE6537A1-D6FC-4f65-9D91-7224C49458BB}"/>
                <c:ext xmlns:c16="http://schemas.microsoft.com/office/drawing/2014/chart" uri="{C3380CC4-5D6E-409C-BE32-E72D297353CC}">
                  <c16:uniqueId val="{0000000F-2C32-4BAE-A1B9-21E19A9E0F29}"/>
                </c:ext>
              </c:extLst>
            </c:dLbl>
            <c:dLbl>
              <c:idx val="11"/>
              <c:layout>
                <c:manualLayout>
                  <c:x val="0"/>
                  <c:y val="0.21918996513671421"/>
                </c:manualLayout>
              </c:layout>
              <c:tx>
                <c:rich>
                  <a:bodyPr/>
                  <a:lstStyle/>
                  <a:p>
                    <a:r>
                      <a:rPr lang="en-US"/>
                      <a:t>***</a:t>
                    </a:r>
                  </a:p>
                </c:rich>
              </c:tx>
              <c:dLblPos val="outEnd"/>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0-2C32-4BAE-A1B9-21E19A9E0F29}"/>
                </c:ext>
              </c:extLst>
            </c:dLbl>
            <c:dLbl>
              <c:idx val="12"/>
              <c:delete val="1"/>
              <c:extLst>
                <c:ext xmlns:c15="http://schemas.microsoft.com/office/drawing/2012/chart" uri="{CE6537A1-D6FC-4f65-9D91-7224C49458BB}"/>
                <c:ext xmlns:c16="http://schemas.microsoft.com/office/drawing/2014/chart" uri="{C3380CC4-5D6E-409C-BE32-E72D297353CC}">
                  <c16:uniqueId val="{00000017-2C32-4BAE-A1B9-21E19A9E0F29}"/>
                </c:ext>
              </c:extLst>
            </c:dLbl>
            <c:dLbl>
              <c:idx val="14"/>
              <c:layout>
                <c:manualLayout>
                  <c:x val="-2.3157282071741623E-3"/>
                  <c:y val="1.4295372923098253E-2"/>
                </c:manualLayout>
              </c:layout>
              <c:tx>
                <c:rich>
                  <a:bodyPr/>
                  <a:lstStyle/>
                  <a:p>
                    <a:r>
                      <a:rPr lang="en-US"/>
                      <a:t>***</a:t>
                    </a:r>
                  </a:p>
                </c:rich>
              </c:tx>
              <c:dLblPos val="outEnd"/>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1-2C32-4BAE-A1B9-21E19A9E0F29}"/>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lumMod val="50000"/>
                      </a:schemeClr>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'Figures 5.12,14,16,18,20,22'!$C$4:$Q$5</c:f>
              <c:multiLvlStrCache>
                <c:ptCount val="15"/>
                <c:lvl>
                  <c:pt idx="0">
                    <c:v>United States</c:v>
                  </c:pt>
                  <c:pt idx="1">
                    <c:v>United Kingdom</c:v>
                  </c:pt>
                  <c:pt idx="2">
                    <c:v>Canada</c:v>
                  </c:pt>
                  <c:pt idx="3">
                    <c:v>Japan</c:v>
                  </c:pt>
                  <c:pt idx="4">
                    <c:v>S. Korea</c:v>
                  </c:pt>
                  <c:pt idx="5">
                    <c:v>Taiwan</c:v>
                  </c:pt>
                  <c:pt idx="6">
                    <c:v>India</c:v>
                  </c:pt>
                  <c:pt idx="8">
                    <c:v>United States</c:v>
                  </c:pt>
                  <c:pt idx="9">
                    <c:v>United Kingdom</c:v>
                  </c:pt>
                  <c:pt idx="10">
                    <c:v>Canada</c:v>
                  </c:pt>
                  <c:pt idx="11">
                    <c:v>Japan</c:v>
                  </c:pt>
                  <c:pt idx="12">
                    <c:v>S. Korea</c:v>
                  </c:pt>
                  <c:pt idx="13">
                    <c:v>Taiwan</c:v>
                  </c:pt>
                  <c:pt idx="14">
                    <c:v>India</c:v>
                  </c:pt>
                </c:lvl>
                <c:lvl>
                  <c:pt idx="0">
                    <c:v>Book Leverage</c:v>
                  </c:pt>
                  <c:pt idx="8">
                    <c:v>Market Leverage</c:v>
                  </c:pt>
                </c:lvl>
              </c:multiLvlStrCache>
            </c:multiLvlStrRef>
          </c:cat>
          <c:val>
            <c:numRef>
              <c:f>'Figures 5.12,14,16,18,20,22'!$C$22:$Q$22</c:f>
              <c:numCache>
                <c:formatCode>0.000</c:formatCode>
                <c:ptCount val="15"/>
                <c:pt idx="0">
                  <c:v>-6.0999999999999999E-2</c:v>
                </c:pt>
                <c:pt idx="1">
                  <c:v>6.0000000000000001E-3</c:v>
                </c:pt>
                <c:pt idx="2">
                  <c:v>0.05</c:v>
                </c:pt>
                <c:pt idx="3">
                  <c:v>9.9000000000000005E-2</c:v>
                </c:pt>
                <c:pt idx="4">
                  <c:v>2E-3</c:v>
                </c:pt>
                <c:pt idx="6">
                  <c:v>7.0000000000000001E-3</c:v>
                </c:pt>
                <c:pt idx="8">
                  <c:v>-0.17399999999999999</c:v>
                </c:pt>
                <c:pt idx="9">
                  <c:v>3.6999999999999998E-2</c:v>
                </c:pt>
                <c:pt idx="10">
                  <c:v>0.23599999999999999</c:v>
                </c:pt>
                <c:pt idx="11">
                  <c:v>0.20100000000000001</c:v>
                </c:pt>
                <c:pt idx="12">
                  <c:v>8.9999999999999993E-3</c:v>
                </c:pt>
                <c:pt idx="14">
                  <c:v>-3.5000000000000003E-2</c:v>
                </c:pt>
              </c:numCache>
            </c:numRef>
          </c:val>
          <c:extLst>
            <c:ext xmlns:c16="http://schemas.microsoft.com/office/drawing/2014/chart" uri="{C3380CC4-5D6E-409C-BE32-E72D297353CC}">
              <c16:uniqueId val="{00000001-D1A7-4DBA-84D4-5A1478148739}"/>
            </c:ext>
          </c:extLst>
        </c:ser>
        <c:dLbls>
          <c:showLegendKey val="0"/>
          <c:showVal val="0"/>
          <c:showCatName val="0"/>
          <c:showSerName val="0"/>
          <c:showPercent val="0"/>
          <c:showBubbleSize val="0"/>
        </c:dLbls>
        <c:gapWidth val="100"/>
        <c:overlap val="25"/>
        <c:axId val="1329240256"/>
        <c:axId val="1329240672"/>
      </c:barChart>
      <c:catAx>
        <c:axId val="1329240256"/>
        <c:scaling>
          <c:orientation val="minMax"/>
        </c:scaling>
        <c:delete val="0"/>
        <c:axPos val="b"/>
        <c:numFmt formatCode="General" sourceLinked="1"/>
        <c:majorTickMark val="none"/>
        <c:minorTickMark val="none"/>
        <c:tickLblPos val="low"/>
        <c:spPr>
          <a:noFill/>
          <a:ln w="9525" cap="flat" cmpd="sng" algn="ctr">
            <a:noFill/>
            <a:round/>
          </a:ln>
          <a:effectLst/>
        </c:spPr>
        <c:txPr>
          <a:bodyPr rot="-60000000" spcFirstLastPara="1" vertOverflow="ellipsis" vert="horz" wrap="square" anchor="ctr" anchorCtr="1"/>
          <a:lstStyle/>
          <a:p>
            <a:pPr>
              <a:defRPr sz="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329240672"/>
        <c:crosses val="autoZero"/>
        <c:auto val="1"/>
        <c:lblAlgn val="ctr"/>
        <c:lblOffset val="100"/>
        <c:noMultiLvlLbl val="0"/>
      </c:catAx>
      <c:valAx>
        <c:axId val="1329240672"/>
        <c:scaling>
          <c:orientation val="minMax"/>
        </c:scaling>
        <c:delete val="0"/>
        <c:axPos val="l"/>
        <c:majorGridlines>
          <c:spPr>
            <a:ln w="0" cap="flat" cmpd="sng" algn="ctr">
              <a:solidFill>
                <a:schemeClr val="bg1">
                  <a:lumMod val="75000"/>
                </a:schemeClr>
              </a:solidFill>
              <a:prstDash val="sysDash"/>
              <a:round/>
            </a:ln>
            <a:effectLst/>
          </c:spPr>
        </c:majorGridlines>
        <c:title>
          <c:tx>
            <c:rich>
              <a:bodyPr rot="-54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t>Coefficient Estimates</a:t>
                </a:r>
              </a:p>
            </c:rich>
          </c:tx>
          <c:overlay val="0"/>
          <c:spPr>
            <a:noFill/>
            <a:ln>
              <a:noFill/>
            </a:ln>
            <a:effectLst/>
          </c:spPr>
          <c:txPr>
            <a:bodyPr rot="-54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329240256"/>
        <c:crosses val="autoZero"/>
        <c:crossBetween val="between"/>
      </c:valAx>
      <c:spPr>
        <a:noFill/>
        <a:ln>
          <a:noFill/>
        </a:ln>
        <a:effectLst/>
      </c:spPr>
    </c:plotArea>
    <c:legend>
      <c:legendPos val="b"/>
      <c:layout>
        <c:manualLayout>
          <c:xMode val="edge"/>
          <c:yMode val="edge"/>
          <c:x val="0.19097550306211727"/>
          <c:y val="0.91368438320209977"/>
          <c:w val="0.69377302586266654"/>
          <c:h val="8.2452164613241674E-2"/>
        </c:manualLayout>
      </c:layout>
      <c:overlay val="0"/>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0" cap="flat" cmpd="sng" algn="ctr">
      <a:solidFill>
        <a:schemeClr val="bg1">
          <a:lumMod val="95000"/>
        </a:schemeClr>
      </a:solidFill>
      <a:round/>
    </a:ln>
    <a:effectLst/>
  </c:spPr>
  <c:txPr>
    <a:bodyPr/>
    <a:lstStyle/>
    <a:p>
      <a:pPr>
        <a:defRPr sz="8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000" b="1"/>
              <a:t>Profitability</a:t>
            </a:r>
          </a:p>
        </c:rich>
      </c:tx>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col"/>
        <c:grouping val="clustered"/>
        <c:varyColors val="0"/>
        <c:ser>
          <c:idx val="0"/>
          <c:order val="0"/>
          <c:tx>
            <c:strRef>
              <c:f>'Figures 5.13,15,17,19,21,23'!$B$6</c:f>
              <c:strCache>
                <c:ptCount val="1"/>
                <c:pt idx="0">
                  <c:v>Shari'ah Compliant (SC)</c:v>
                </c:pt>
              </c:strCache>
            </c:strRef>
          </c:tx>
          <c:spPr>
            <a:solidFill>
              <a:schemeClr val="tx1">
                <a:lumMod val="75000"/>
                <a:lumOff val="25000"/>
              </a:schemeClr>
            </a:solidFill>
            <a:ln w="12700">
              <a:solidFill>
                <a:schemeClr val="tx1">
                  <a:lumMod val="75000"/>
                  <a:lumOff val="25000"/>
                </a:schemeClr>
              </a:solidFill>
            </a:ln>
            <a:effectLst/>
          </c:spPr>
          <c:invertIfNegative val="0"/>
          <c:dLbls>
            <c:dLbl>
              <c:idx val="0"/>
              <c:layout>
                <c:manualLayout>
                  <c:x val="-2.3195741188860274E-3"/>
                  <c:y val="0.16200997423148442"/>
                </c:manualLayout>
              </c:layout>
              <c:tx>
                <c:rich>
                  <a:bodyPr/>
                  <a:lstStyle/>
                  <a:p>
                    <a:r>
                      <a:rPr lang="en-US"/>
                      <a:t>*</a:t>
                    </a:r>
                  </a:p>
                </c:rich>
              </c:tx>
              <c:dLblPos val="outEnd"/>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6A02-497A-887B-E0368E04132E}"/>
                </c:ext>
              </c:extLst>
            </c:dLbl>
            <c:dLbl>
              <c:idx val="1"/>
              <c:layout>
                <c:manualLayout>
                  <c:x val="-2.3195741188860486E-3"/>
                  <c:y val="0.15724497498938192"/>
                </c:manualLayout>
              </c:layout>
              <c:tx>
                <c:rich>
                  <a:bodyPr/>
                  <a:lstStyle/>
                  <a:p>
                    <a:r>
                      <a:rPr lang="en-US"/>
                      <a:t>*</a:t>
                    </a:r>
                  </a:p>
                </c:rich>
              </c:tx>
              <c:dLblPos val="outEnd"/>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6A02-497A-887B-E0368E04132E}"/>
                </c:ext>
              </c:extLst>
            </c:dLbl>
            <c:dLbl>
              <c:idx val="2"/>
              <c:delete val="1"/>
              <c:extLst>
                <c:ext xmlns:c15="http://schemas.microsoft.com/office/drawing/2012/chart" uri="{CE6537A1-D6FC-4f65-9D91-7224C49458BB}"/>
                <c:ext xmlns:c16="http://schemas.microsoft.com/office/drawing/2014/chart" uri="{C3380CC4-5D6E-409C-BE32-E72D297353CC}">
                  <c16:uniqueId val="{0000000B-6A02-497A-887B-E0368E04132E}"/>
                </c:ext>
              </c:extLst>
            </c:dLbl>
            <c:dLbl>
              <c:idx val="3"/>
              <c:layout>
                <c:manualLayout>
                  <c:x val="-2.3195741188860699E-3"/>
                  <c:y val="0.19536496892620181"/>
                </c:manualLayout>
              </c:layout>
              <c:tx>
                <c:rich>
                  <a:bodyPr/>
                  <a:lstStyle/>
                  <a:p>
                    <a:r>
                      <a:rPr lang="en-US"/>
                      <a:t>**</a:t>
                    </a:r>
                  </a:p>
                </c:rich>
              </c:tx>
              <c:dLblPos val="outEnd"/>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6A02-497A-887B-E0368E04132E}"/>
                </c:ext>
              </c:extLst>
            </c:dLbl>
            <c:dLbl>
              <c:idx val="4"/>
              <c:delete val="1"/>
              <c:extLst>
                <c:ext xmlns:c15="http://schemas.microsoft.com/office/drawing/2012/chart" uri="{CE6537A1-D6FC-4f65-9D91-7224C49458BB}"/>
                <c:ext xmlns:c16="http://schemas.microsoft.com/office/drawing/2014/chart" uri="{C3380CC4-5D6E-409C-BE32-E72D297353CC}">
                  <c16:uniqueId val="{0000000C-6A02-497A-887B-E0368E04132E}"/>
                </c:ext>
              </c:extLst>
            </c:dLbl>
            <c:dLbl>
              <c:idx val="5"/>
              <c:layout>
                <c:manualLayout>
                  <c:x val="-2.3195741188861124E-3"/>
                  <c:y val="0.21919034033350493"/>
                </c:manualLayout>
              </c:layout>
              <c:tx>
                <c:rich>
                  <a:bodyPr/>
                  <a:lstStyle/>
                  <a:p>
                    <a:r>
                      <a:rPr lang="en-US"/>
                      <a:t>***</a:t>
                    </a:r>
                  </a:p>
                </c:rich>
              </c:tx>
              <c:dLblPos val="outEnd"/>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6A02-497A-887B-E0368E04132E}"/>
                </c:ext>
              </c:extLst>
            </c:dLbl>
            <c:dLbl>
              <c:idx val="6"/>
              <c:delete val="1"/>
              <c:extLst>
                <c:ext xmlns:c15="http://schemas.microsoft.com/office/drawing/2012/chart" uri="{CE6537A1-D6FC-4f65-9D91-7224C49458BB}"/>
                <c:ext xmlns:c16="http://schemas.microsoft.com/office/drawing/2014/chart" uri="{C3380CC4-5D6E-409C-BE32-E72D297353CC}">
                  <c16:uniqueId val="{0000000D-6A02-497A-887B-E0368E04132E}"/>
                </c:ext>
              </c:extLst>
            </c:dLbl>
            <c:dLbl>
              <c:idx val="8"/>
              <c:layout>
                <c:manualLayout>
                  <c:x val="-2.3195741188860274E-3"/>
                  <c:y val="0.12865497953676705"/>
                </c:manualLayout>
              </c:layout>
              <c:tx>
                <c:rich>
                  <a:bodyPr/>
                  <a:lstStyle/>
                  <a:p>
                    <a:r>
                      <a:rPr lang="en-US"/>
                      <a:t>**</a:t>
                    </a:r>
                  </a:p>
                </c:rich>
              </c:tx>
              <c:dLblPos val="outEnd"/>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E-6A02-497A-887B-E0368E04132E}"/>
                </c:ext>
              </c:extLst>
            </c:dLbl>
            <c:dLbl>
              <c:idx val="9"/>
              <c:layout>
                <c:manualLayout>
                  <c:x val="-4.6391482377719697E-3"/>
                  <c:y val="0.16200997423148444"/>
                </c:manualLayout>
              </c:layout>
              <c:tx>
                <c:rich>
                  <a:bodyPr/>
                  <a:lstStyle/>
                  <a:p>
                    <a:r>
                      <a:rPr lang="en-US"/>
                      <a:t>***</a:t>
                    </a:r>
                  </a:p>
                </c:rich>
              </c:tx>
              <c:dLblPos val="outEnd"/>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F-6A02-497A-887B-E0368E04132E}"/>
                </c:ext>
              </c:extLst>
            </c:dLbl>
            <c:dLbl>
              <c:idx val="10"/>
              <c:layout>
                <c:manualLayout>
                  <c:x val="-2.3195741188859424E-3"/>
                  <c:y val="0.12389035549145529"/>
                </c:manualLayout>
              </c:layout>
              <c:tx>
                <c:rich>
                  <a:bodyPr/>
                  <a:lstStyle/>
                  <a:p>
                    <a:r>
                      <a:rPr lang="en-US"/>
                      <a:t>***</a:t>
                    </a:r>
                  </a:p>
                </c:rich>
              </c:tx>
              <c:dLblPos val="outEnd"/>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0-6A02-497A-887B-E0368E04132E}"/>
                </c:ext>
              </c:extLst>
            </c:dLbl>
            <c:dLbl>
              <c:idx val="11"/>
              <c:layout>
                <c:manualLayout>
                  <c:x val="-2.3195741188860274E-3"/>
                  <c:y val="0.2239553395756074"/>
                </c:manualLayout>
              </c:layout>
              <c:tx>
                <c:rich>
                  <a:bodyPr/>
                  <a:lstStyle/>
                  <a:p>
                    <a:r>
                      <a:rPr lang="en-US"/>
                      <a:t>***</a:t>
                    </a:r>
                  </a:p>
                </c:rich>
              </c:tx>
              <c:dLblPos val="outEnd"/>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1-6A02-497A-887B-E0368E04132E}"/>
                </c:ext>
              </c:extLst>
            </c:dLbl>
            <c:dLbl>
              <c:idx val="12"/>
              <c:layout>
                <c:manualLayout>
                  <c:x val="-2.3195741188860274E-3"/>
                  <c:y val="0.10006498408415215"/>
                </c:manualLayout>
              </c:layout>
              <c:tx>
                <c:rich>
                  <a:bodyPr/>
                  <a:lstStyle/>
                  <a:p>
                    <a:r>
                      <a:rPr lang="en-US"/>
                      <a:t>*</a:t>
                    </a:r>
                  </a:p>
                </c:rich>
              </c:tx>
              <c:dLblPos val="outEnd"/>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2-6A02-497A-887B-E0368E04132E}"/>
                </c:ext>
              </c:extLst>
            </c:dLbl>
            <c:dLbl>
              <c:idx val="13"/>
              <c:delete val="1"/>
              <c:extLst>
                <c:ext xmlns:c15="http://schemas.microsoft.com/office/drawing/2012/chart" uri="{CE6537A1-D6FC-4f65-9D91-7224C49458BB}"/>
                <c:ext xmlns:c16="http://schemas.microsoft.com/office/drawing/2014/chart" uri="{C3380CC4-5D6E-409C-BE32-E72D297353CC}">
                  <c16:uniqueId val="{00000013-6A02-497A-887B-E0368E04132E}"/>
                </c:ext>
              </c:extLst>
            </c:dLbl>
            <c:dLbl>
              <c:idx val="14"/>
              <c:delete val="1"/>
              <c:extLst>
                <c:ext xmlns:c15="http://schemas.microsoft.com/office/drawing/2012/chart" uri="{CE6537A1-D6FC-4f65-9D91-7224C49458BB}"/>
                <c:ext xmlns:c16="http://schemas.microsoft.com/office/drawing/2014/chart" uri="{C3380CC4-5D6E-409C-BE32-E72D297353CC}">
                  <c16:uniqueId val="{00000014-6A02-497A-887B-E0368E04132E}"/>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'Figures 5.13,15,17,19,21,23'!$C$4:$Q$5</c:f>
              <c:multiLvlStrCache>
                <c:ptCount val="15"/>
                <c:lvl>
                  <c:pt idx="0">
                    <c:v>Oil and Gas</c:v>
                  </c:pt>
                  <c:pt idx="1">
                    <c:v>Basic
Materials</c:v>
                  </c:pt>
                  <c:pt idx="2">
                    <c:v>Indus-
trials</c:v>
                  </c:pt>
                  <c:pt idx="3">
                    <c:v>Cons.
Goods</c:v>
                  </c:pt>
                  <c:pt idx="4">
                    <c:v>Tech-
nology</c:v>
                  </c:pt>
                  <c:pt idx="5">
                    <c:v>Health
Care</c:v>
                  </c:pt>
                  <c:pt idx="6">
                    <c:v>Cons.
Services</c:v>
                  </c:pt>
                  <c:pt idx="8">
                    <c:v>Oil and Gas</c:v>
                  </c:pt>
                  <c:pt idx="9">
                    <c:v>Basic
Materials</c:v>
                  </c:pt>
                  <c:pt idx="10">
                    <c:v>Indus-
trials</c:v>
                  </c:pt>
                  <c:pt idx="11">
                    <c:v>Cons.
Goods</c:v>
                  </c:pt>
                  <c:pt idx="12">
                    <c:v>Tech-
nology</c:v>
                  </c:pt>
                  <c:pt idx="13">
                    <c:v>Health
Care</c:v>
                  </c:pt>
                  <c:pt idx="14">
                    <c:v>Cons.
Services</c:v>
                  </c:pt>
                </c:lvl>
                <c:lvl>
                  <c:pt idx="0">
                    <c:v>Book Leverage</c:v>
                  </c:pt>
                  <c:pt idx="8">
                    <c:v>Market Leverage</c:v>
                  </c:pt>
                </c:lvl>
              </c:multiLvlStrCache>
            </c:multiLvlStrRef>
          </c:cat>
          <c:val>
            <c:numRef>
              <c:f>'Figures 5.13,15,17,19,21,23'!$C$6:$Q$6</c:f>
              <c:numCache>
                <c:formatCode>0.000</c:formatCode>
                <c:ptCount val="15"/>
                <c:pt idx="0">
                  <c:v>-0.19600000000000001</c:v>
                </c:pt>
                <c:pt idx="1">
                  <c:v>-0.20200000000000001</c:v>
                </c:pt>
                <c:pt idx="2">
                  <c:v>-1E-3</c:v>
                </c:pt>
                <c:pt idx="3">
                  <c:v>-0.27900000000000003</c:v>
                </c:pt>
                <c:pt idx="4">
                  <c:v>-0.1</c:v>
                </c:pt>
                <c:pt idx="5">
                  <c:v>-0.33300000000000002</c:v>
                </c:pt>
                <c:pt idx="6">
                  <c:v>-5.8000000000000003E-2</c:v>
                </c:pt>
                <c:pt idx="8">
                  <c:v>-0.154</c:v>
                </c:pt>
                <c:pt idx="9">
                  <c:v>-0.22600000000000001</c:v>
                </c:pt>
                <c:pt idx="10">
                  <c:v>-0.14899999999999999</c:v>
                </c:pt>
                <c:pt idx="11">
                  <c:v>-0.34699999999999998</c:v>
                </c:pt>
                <c:pt idx="12">
                  <c:v>-9.4E-2</c:v>
                </c:pt>
                <c:pt idx="13">
                  <c:v>-7.0000000000000007E-2</c:v>
                </c:pt>
                <c:pt idx="14">
                  <c:v>-0.11899999999999999</c:v>
                </c:pt>
              </c:numCache>
            </c:numRef>
          </c:val>
          <c:extLst>
            <c:ext xmlns:c16="http://schemas.microsoft.com/office/drawing/2014/chart" uri="{C3380CC4-5D6E-409C-BE32-E72D297353CC}">
              <c16:uniqueId val="{00000000-A7C0-46B7-ACAC-1DF959AC8857}"/>
            </c:ext>
          </c:extLst>
        </c:ser>
        <c:ser>
          <c:idx val="1"/>
          <c:order val="1"/>
          <c:tx>
            <c:strRef>
              <c:f>'Figures 5.13,15,17,19,21,23'!$B$7</c:f>
              <c:strCache>
                <c:ptCount val="1"/>
                <c:pt idx="0">
                  <c:v>Shari'ah Non-Compliant (SNC)</c:v>
                </c:pt>
              </c:strCache>
            </c:strRef>
          </c:tx>
          <c:spPr>
            <a:solidFill>
              <a:schemeClr val="bg1">
                <a:lumMod val="50000"/>
              </a:schemeClr>
            </a:solidFill>
            <a:ln w="12700">
              <a:solidFill>
                <a:schemeClr val="bg1">
                  <a:lumMod val="50000"/>
                </a:schemeClr>
              </a:solidFill>
            </a:ln>
            <a:effectLst/>
          </c:spPr>
          <c:invertIfNegative val="0"/>
          <c:dLbls>
            <c:dLbl>
              <c:idx val="0"/>
              <c:tx>
                <c:rich>
                  <a:bodyPr/>
                  <a:lstStyle/>
                  <a:p>
                    <a:r>
                      <a:rPr lang="en-US"/>
                      <a:t>**</a:t>
                    </a:r>
                  </a:p>
                </c:rich>
              </c:tx>
              <c:dLblPos val="outEnd"/>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6A02-497A-887B-E0368E04132E}"/>
                </c:ext>
              </c:extLst>
            </c:dLbl>
            <c:dLbl>
              <c:idx val="1"/>
              <c:tx>
                <c:rich>
                  <a:bodyPr/>
                  <a:lstStyle/>
                  <a:p>
                    <a:r>
                      <a:rPr lang="en-US"/>
                      <a:t>***</a:t>
                    </a:r>
                  </a:p>
                </c:rich>
              </c:tx>
              <c:dLblPos val="outEnd"/>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6A02-497A-887B-E0368E04132E}"/>
                </c:ext>
              </c:extLst>
            </c:dLbl>
            <c:dLbl>
              <c:idx val="2"/>
              <c:tx>
                <c:rich>
                  <a:bodyPr/>
                  <a:lstStyle/>
                  <a:p>
                    <a:r>
                      <a:rPr lang="en-US"/>
                      <a:t>***</a:t>
                    </a:r>
                  </a:p>
                </c:rich>
              </c:tx>
              <c:dLblPos val="outEnd"/>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6A02-497A-887B-E0368E04132E}"/>
                </c:ext>
              </c:extLst>
            </c:dLbl>
            <c:dLbl>
              <c:idx val="3"/>
              <c:tx>
                <c:rich>
                  <a:bodyPr/>
                  <a:lstStyle/>
                  <a:p>
                    <a:r>
                      <a:rPr lang="en-US"/>
                      <a:t>***</a:t>
                    </a:r>
                  </a:p>
                </c:rich>
              </c:tx>
              <c:dLblPos val="outEnd"/>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6A02-497A-887B-E0368E04132E}"/>
                </c:ext>
              </c:extLst>
            </c:dLbl>
            <c:dLbl>
              <c:idx val="4"/>
              <c:tx>
                <c:rich>
                  <a:bodyPr/>
                  <a:lstStyle/>
                  <a:p>
                    <a:r>
                      <a:rPr lang="en-US"/>
                      <a:t>***</a:t>
                    </a:r>
                  </a:p>
                </c:rich>
              </c:tx>
              <c:dLblPos val="outEnd"/>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6A02-497A-887B-E0368E04132E}"/>
                </c:ext>
              </c:extLst>
            </c:dLbl>
            <c:dLbl>
              <c:idx val="5"/>
              <c:tx>
                <c:rich>
                  <a:bodyPr/>
                  <a:lstStyle/>
                  <a:p>
                    <a:r>
                      <a:rPr lang="en-US"/>
                      <a:t>***</a:t>
                    </a:r>
                  </a:p>
                </c:rich>
              </c:tx>
              <c:dLblPos val="outEnd"/>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6A02-497A-887B-E0368E04132E}"/>
                </c:ext>
              </c:extLst>
            </c:dLbl>
            <c:dLbl>
              <c:idx val="6"/>
              <c:tx>
                <c:rich>
                  <a:bodyPr/>
                  <a:lstStyle/>
                  <a:p>
                    <a:r>
                      <a:rPr lang="en-US"/>
                      <a:t>***</a:t>
                    </a:r>
                  </a:p>
                </c:rich>
              </c:tx>
              <c:dLblPos val="outEnd"/>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6A02-497A-887B-E0368E04132E}"/>
                </c:ext>
              </c:extLst>
            </c:dLbl>
            <c:dLbl>
              <c:idx val="8"/>
              <c:tx>
                <c:rich>
                  <a:bodyPr/>
                  <a:lstStyle/>
                  <a:p>
                    <a:r>
                      <a:rPr lang="en-US"/>
                      <a:t>***</a:t>
                    </a:r>
                  </a:p>
                </c:rich>
              </c:tx>
              <c:dLblPos val="outEnd"/>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5-6A02-497A-887B-E0368E04132E}"/>
                </c:ext>
              </c:extLst>
            </c:dLbl>
            <c:dLbl>
              <c:idx val="9"/>
              <c:tx>
                <c:rich>
                  <a:bodyPr/>
                  <a:lstStyle/>
                  <a:p>
                    <a:r>
                      <a:rPr lang="en-US"/>
                      <a:t>***</a:t>
                    </a:r>
                  </a:p>
                </c:rich>
              </c:tx>
              <c:dLblPos val="outEnd"/>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6-6A02-497A-887B-E0368E04132E}"/>
                </c:ext>
              </c:extLst>
            </c:dLbl>
            <c:dLbl>
              <c:idx val="10"/>
              <c:tx>
                <c:rich>
                  <a:bodyPr/>
                  <a:lstStyle/>
                  <a:p>
                    <a:r>
                      <a:rPr lang="en-US"/>
                      <a:t>***</a:t>
                    </a:r>
                  </a:p>
                </c:rich>
              </c:tx>
              <c:dLblPos val="outEnd"/>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7-6A02-497A-887B-E0368E04132E}"/>
                </c:ext>
              </c:extLst>
            </c:dLbl>
            <c:dLbl>
              <c:idx val="11"/>
              <c:tx>
                <c:rich>
                  <a:bodyPr/>
                  <a:lstStyle/>
                  <a:p>
                    <a:r>
                      <a:rPr lang="en-US"/>
                      <a:t>*</a:t>
                    </a:r>
                  </a:p>
                </c:rich>
              </c:tx>
              <c:dLblPos val="outEnd"/>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8-6A02-497A-887B-E0368E04132E}"/>
                </c:ext>
              </c:extLst>
            </c:dLbl>
            <c:dLbl>
              <c:idx val="12"/>
              <c:tx>
                <c:rich>
                  <a:bodyPr/>
                  <a:lstStyle/>
                  <a:p>
                    <a:r>
                      <a:rPr lang="en-US"/>
                      <a:t>**</a:t>
                    </a:r>
                  </a:p>
                </c:rich>
              </c:tx>
              <c:dLblPos val="outEnd"/>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9-6A02-497A-887B-E0368E04132E}"/>
                </c:ext>
              </c:extLst>
            </c:dLbl>
            <c:dLbl>
              <c:idx val="13"/>
              <c:tx>
                <c:rich>
                  <a:bodyPr/>
                  <a:lstStyle/>
                  <a:p>
                    <a:r>
                      <a:rPr lang="en-US"/>
                      <a:t>***</a:t>
                    </a:r>
                  </a:p>
                </c:rich>
              </c:tx>
              <c:dLblPos val="outEnd"/>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A-6A02-497A-887B-E0368E04132E}"/>
                </c:ext>
              </c:extLst>
            </c:dLbl>
            <c:dLbl>
              <c:idx val="14"/>
              <c:tx>
                <c:rich>
                  <a:bodyPr/>
                  <a:lstStyle/>
                  <a:p>
                    <a:r>
                      <a:rPr lang="en-US"/>
                      <a:t>***</a:t>
                    </a:r>
                  </a:p>
                </c:rich>
              </c:tx>
              <c:dLblPos val="outEnd"/>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B-6A02-497A-887B-E0368E04132E}"/>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lumMod val="50000"/>
                      </a:schemeClr>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'Figures 5.13,15,17,19,21,23'!$C$4:$Q$5</c:f>
              <c:multiLvlStrCache>
                <c:ptCount val="15"/>
                <c:lvl>
                  <c:pt idx="0">
                    <c:v>Oil and Gas</c:v>
                  </c:pt>
                  <c:pt idx="1">
                    <c:v>Basic
Materials</c:v>
                  </c:pt>
                  <c:pt idx="2">
                    <c:v>Indus-
trials</c:v>
                  </c:pt>
                  <c:pt idx="3">
                    <c:v>Cons.
Goods</c:v>
                  </c:pt>
                  <c:pt idx="4">
                    <c:v>Tech-
nology</c:v>
                  </c:pt>
                  <c:pt idx="5">
                    <c:v>Health
Care</c:v>
                  </c:pt>
                  <c:pt idx="6">
                    <c:v>Cons.
Services</c:v>
                  </c:pt>
                  <c:pt idx="8">
                    <c:v>Oil and Gas</c:v>
                  </c:pt>
                  <c:pt idx="9">
                    <c:v>Basic
Materials</c:v>
                  </c:pt>
                  <c:pt idx="10">
                    <c:v>Indus-
trials</c:v>
                  </c:pt>
                  <c:pt idx="11">
                    <c:v>Cons.
Goods</c:v>
                  </c:pt>
                  <c:pt idx="12">
                    <c:v>Tech-
nology</c:v>
                  </c:pt>
                  <c:pt idx="13">
                    <c:v>Health
Care</c:v>
                  </c:pt>
                  <c:pt idx="14">
                    <c:v>Cons.
Services</c:v>
                  </c:pt>
                </c:lvl>
                <c:lvl>
                  <c:pt idx="0">
                    <c:v>Book Leverage</c:v>
                  </c:pt>
                  <c:pt idx="8">
                    <c:v>Market Leverage</c:v>
                  </c:pt>
                </c:lvl>
              </c:multiLvlStrCache>
            </c:multiLvlStrRef>
          </c:cat>
          <c:val>
            <c:numRef>
              <c:f>'Figures 5.13,15,17,19,21,23'!$C$7:$Q$7</c:f>
              <c:numCache>
                <c:formatCode>0.000</c:formatCode>
                <c:ptCount val="15"/>
                <c:pt idx="0">
                  <c:v>-0.35499999999999998</c:v>
                </c:pt>
                <c:pt idx="1">
                  <c:v>-0.42299999999999999</c:v>
                </c:pt>
                <c:pt idx="2">
                  <c:v>-0.38800000000000001</c:v>
                </c:pt>
                <c:pt idx="3">
                  <c:v>-0.439</c:v>
                </c:pt>
                <c:pt idx="4">
                  <c:v>-0.6</c:v>
                </c:pt>
                <c:pt idx="5">
                  <c:v>-0.65400000000000003</c:v>
                </c:pt>
                <c:pt idx="6">
                  <c:v>-0.36</c:v>
                </c:pt>
                <c:pt idx="8">
                  <c:v>-0.96299999999999997</c:v>
                </c:pt>
                <c:pt idx="9">
                  <c:v>-0.64600000000000002</c:v>
                </c:pt>
                <c:pt idx="10">
                  <c:v>-0.52800000000000002</c:v>
                </c:pt>
                <c:pt idx="11">
                  <c:v>-0.223</c:v>
                </c:pt>
                <c:pt idx="12">
                  <c:v>-0.5</c:v>
                </c:pt>
                <c:pt idx="13">
                  <c:v>-0.87</c:v>
                </c:pt>
                <c:pt idx="14">
                  <c:v>-0.8</c:v>
                </c:pt>
              </c:numCache>
            </c:numRef>
          </c:val>
          <c:extLst>
            <c:ext xmlns:c16="http://schemas.microsoft.com/office/drawing/2014/chart" uri="{C3380CC4-5D6E-409C-BE32-E72D297353CC}">
              <c16:uniqueId val="{00000001-A7C0-46B7-ACAC-1DF959AC8857}"/>
            </c:ext>
          </c:extLst>
        </c:ser>
        <c:dLbls>
          <c:showLegendKey val="0"/>
          <c:showVal val="0"/>
          <c:showCatName val="0"/>
          <c:showSerName val="0"/>
          <c:showPercent val="0"/>
          <c:showBubbleSize val="0"/>
        </c:dLbls>
        <c:gapWidth val="100"/>
        <c:overlap val="25"/>
        <c:axId val="1329240256"/>
        <c:axId val="1329240672"/>
      </c:barChart>
      <c:catAx>
        <c:axId val="1329240256"/>
        <c:scaling>
          <c:orientation val="minMax"/>
        </c:scaling>
        <c:delete val="0"/>
        <c:axPos val="b"/>
        <c:numFmt formatCode="General" sourceLinked="1"/>
        <c:majorTickMark val="none"/>
        <c:minorTickMark val="none"/>
        <c:tickLblPos val="low"/>
        <c:spPr>
          <a:noFill/>
          <a:ln w="9525" cap="flat" cmpd="sng" algn="ctr">
            <a:noFill/>
            <a:round/>
          </a:ln>
          <a:effectLst/>
        </c:spPr>
        <c:txPr>
          <a:bodyPr rot="-60000000" spcFirstLastPara="1" vertOverflow="ellipsis" vert="horz" wrap="square" anchor="ctr" anchorCtr="1"/>
          <a:lstStyle/>
          <a:p>
            <a:pPr>
              <a:defRPr sz="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329240672"/>
        <c:crosses val="autoZero"/>
        <c:auto val="1"/>
        <c:lblAlgn val="ctr"/>
        <c:lblOffset val="100"/>
        <c:noMultiLvlLbl val="0"/>
      </c:catAx>
      <c:valAx>
        <c:axId val="1329240672"/>
        <c:scaling>
          <c:orientation val="minMax"/>
        </c:scaling>
        <c:delete val="0"/>
        <c:axPos val="l"/>
        <c:majorGridlines>
          <c:spPr>
            <a:ln w="0" cap="flat" cmpd="sng" algn="ctr">
              <a:solidFill>
                <a:schemeClr val="bg1">
                  <a:lumMod val="75000"/>
                </a:schemeClr>
              </a:solidFill>
              <a:prstDash val="sysDash"/>
              <a:round/>
            </a:ln>
            <a:effectLst/>
          </c:spPr>
        </c:majorGridlines>
        <c:title>
          <c:tx>
            <c:rich>
              <a:bodyPr rot="-54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t>Coefficient Estimates</a:t>
                </a:r>
              </a:p>
            </c:rich>
          </c:tx>
          <c:overlay val="0"/>
          <c:spPr>
            <a:noFill/>
            <a:ln>
              <a:noFill/>
            </a:ln>
            <a:effectLst/>
          </c:spPr>
          <c:txPr>
            <a:bodyPr rot="-54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329240256"/>
        <c:crosses val="autoZero"/>
        <c:crossBetween val="between"/>
      </c:valAx>
      <c:spPr>
        <a:noFill/>
        <a:ln>
          <a:noFill/>
        </a:ln>
        <a:effectLst/>
      </c:spPr>
    </c:plotArea>
    <c:legend>
      <c:legendPos val="b"/>
      <c:layout>
        <c:manualLayout>
          <c:xMode val="edge"/>
          <c:yMode val="edge"/>
          <c:x val="0.19097550306211727"/>
          <c:y val="0.91368438320209977"/>
          <c:w val="0.69377302586266654"/>
          <c:h val="8.2452164613241674E-2"/>
        </c:manualLayout>
      </c:layout>
      <c:overlay val="0"/>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0" cap="flat" cmpd="sng" algn="ctr">
      <a:solidFill>
        <a:schemeClr val="bg1">
          <a:lumMod val="95000"/>
        </a:schemeClr>
      </a:solidFill>
      <a:round/>
    </a:ln>
    <a:effectLst/>
  </c:spPr>
  <c:txPr>
    <a:bodyPr/>
    <a:lstStyle/>
    <a:p>
      <a:pPr>
        <a:defRPr sz="8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000" b="1"/>
              <a:t>Growth</a:t>
            </a:r>
            <a:r>
              <a:rPr lang="en-US" sz="1000" b="1" baseline="0"/>
              <a:t> Opportunity</a:t>
            </a:r>
            <a:endParaRPr lang="en-US" sz="1000" b="1"/>
          </a:p>
        </c:rich>
      </c:tx>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col"/>
        <c:grouping val="clustered"/>
        <c:varyColors val="0"/>
        <c:ser>
          <c:idx val="0"/>
          <c:order val="0"/>
          <c:tx>
            <c:strRef>
              <c:f>'Figures 5.13,15,17,19,21,23'!$B$9</c:f>
              <c:strCache>
                <c:ptCount val="1"/>
                <c:pt idx="0">
                  <c:v>Shari'ah Compliant (SC)</c:v>
                </c:pt>
              </c:strCache>
            </c:strRef>
          </c:tx>
          <c:spPr>
            <a:solidFill>
              <a:schemeClr val="tx1">
                <a:lumMod val="75000"/>
                <a:lumOff val="25000"/>
              </a:schemeClr>
            </a:solidFill>
            <a:ln w="12700">
              <a:solidFill>
                <a:schemeClr val="tx1">
                  <a:lumMod val="75000"/>
                  <a:lumOff val="25000"/>
                </a:schemeClr>
              </a:solid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17-534B-4AE1-91D3-5728A422D883}"/>
                </c:ext>
              </c:extLst>
            </c:dLbl>
            <c:dLbl>
              <c:idx val="1"/>
              <c:delete val="1"/>
              <c:extLst>
                <c:ext xmlns:c15="http://schemas.microsoft.com/office/drawing/2012/chart" uri="{CE6537A1-D6FC-4f65-9D91-7224C49458BB}"/>
                <c:ext xmlns:c16="http://schemas.microsoft.com/office/drawing/2014/chart" uri="{C3380CC4-5D6E-409C-BE32-E72D297353CC}">
                  <c16:uniqueId val="{00000016-534B-4AE1-91D3-5728A422D883}"/>
                </c:ext>
              </c:extLst>
            </c:dLbl>
            <c:dLbl>
              <c:idx val="2"/>
              <c:delete val="1"/>
              <c:extLst>
                <c:ext xmlns:c15="http://schemas.microsoft.com/office/drawing/2012/chart" uri="{CE6537A1-D6FC-4f65-9D91-7224C49458BB}"/>
                <c:ext xmlns:c16="http://schemas.microsoft.com/office/drawing/2014/chart" uri="{C3380CC4-5D6E-409C-BE32-E72D297353CC}">
                  <c16:uniqueId val="{0000001A-534B-4AE1-91D3-5728A422D883}"/>
                </c:ext>
              </c:extLst>
            </c:dLbl>
            <c:dLbl>
              <c:idx val="3"/>
              <c:delete val="1"/>
              <c:extLst>
                <c:ext xmlns:c15="http://schemas.microsoft.com/office/drawing/2012/chart" uri="{CE6537A1-D6FC-4f65-9D91-7224C49458BB}"/>
                <c:ext xmlns:c16="http://schemas.microsoft.com/office/drawing/2014/chart" uri="{C3380CC4-5D6E-409C-BE32-E72D297353CC}">
                  <c16:uniqueId val="{00000015-534B-4AE1-91D3-5728A422D883}"/>
                </c:ext>
              </c:extLst>
            </c:dLbl>
            <c:dLbl>
              <c:idx val="4"/>
              <c:delete val="1"/>
              <c:extLst>
                <c:ext xmlns:c15="http://schemas.microsoft.com/office/drawing/2012/chart" uri="{CE6537A1-D6FC-4f65-9D91-7224C49458BB}"/>
                <c:ext xmlns:c16="http://schemas.microsoft.com/office/drawing/2014/chart" uri="{C3380CC4-5D6E-409C-BE32-E72D297353CC}">
                  <c16:uniqueId val="{00000013-534B-4AE1-91D3-5728A422D883}"/>
                </c:ext>
              </c:extLst>
            </c:dLbl>
            <c:dLbl>
              <c:idx val="5"/>
              <c:tx>
                <c:rich>
                  <a:bodyPr/>
                  <a:lstStyle/>
                  <a:p>
                    <a:r>
                      <a:rPr lang="en-US"/>
                      <a:t>**</a:t>
                    </a:r>
                  </a:p>
                </c:rich>
              </c:tx>
              <c:dLblPos val="outEnd"/>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534B-4AE1-91D3-5728A422D883}"/>
                </c:ext>
              </c:extLst>
            </c:dLbl>
            <c:dLbl>
              <c:idx val="6"/>
              <c:delete val="1"/>
              <c:extLst>
                <c:ext xmlns:c15="http://schemas.microsoft.com/office/drawing/2012/chart" uri="{CE6537A1-D6FC-4f65-9D91-7224C49458BB}"/>
                <c:ext xmlns:c16="http://schemas.microsoft.com/office/drawing/2014/chart" uri="{C3380CC4-5D6E-409C-BE32-E72D297353CC}">
                  <c16:uniqueId val="{00000012-534B-4AE1-91D3-5728A422D883}"/>
                </c:ext>
              </c:extLst>
            </c:dLbl>
            <c:dLbl>
              <c:idx val="8"/>
              <c:layout>
                <c:manualLayout>
                  <c:x val="0"/>
                  <c:y val="1.9059996968409931E-2"/>
                </c:manualLayout>
              </c:layout>
              <c:tx>
                <c:rich>
                  <a:bodyPr/>
                  <a:lstStyle/>
                  <a:p>
                    <a:r>
                      <a:rPr lang="en-US"/>
                      <a:t>***</a:t>
                    </a:r>
                  </a:p>
                </c:rich>
              </c:tx>
              <c:dLblPos val="outEnd"/>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534B-4AE1-91D3-5728A422D883}"/>
                </c:ext>
              </c:extLst>
            </c:dLbl>
            <c:dLbl>
              <c:idx val="9"/>
              <c:layout>
                <c:manualLayout>
                  <c:x val="-6.9400626317883286E-3"/>
                  <c:y val="8.735731027944268E-17"/>
                </c:manualLayout>
              </c:layout>
              <c:tx>
                <c:rich>
                  <a:bodyPr/>
                  <a:lstStyle/>
                  <a:p>
                    <a:r>
                      <a:rPr lang="en-US"/>
                      <a:t>**</a:t>
                    </a:r>
                  </a:p>
                </c:rich>
              </c:tx>
              <c:dLblPos val="outEnd"/>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534B-4AE1-91D3-5728A422D883}"/>
                </c:ext>
              </c:extLst>
            </c:dLbl>
            <c:dLbl>
              <c:idx val="10"/>
              <c:layout>
                <c:manualLayout>
                  <c:x val="-9.2534168423844387E-3"/>
                  <c:y val="4.7649992421025704E-3"/>
                </c:manualLayout>
              </c:layout>
              <c:tx>
                <c:rich>
                  <a:bodyPr/>
                  <a:lstStyle/>
                  <a:p>
                    <a:r>
                      <a:rPr lang="en-US"/>
                      <a:t>***</a:t>
                    </a:r>
                  </a:p>
                </c:rich>
              </c:tx>
              <c:dLblPos val="outEnd"/>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534B-4AE1-91D3-5728A422D883}"/>
                </c:ext>
              </c:extLst>
            </c:dLbl>
            <c:dLbl>
              <c:idx val="11"/>
              <c:layout>
                <c:manualLayout>
                  <c:x val="-1.1566771052980547E-2"/>
                  <c:y val="3.7519679071673093E-7"/>
                </c:manualLayout>
              </c:layout>
              <c:tx>
                <c:rich>
                  <a:bodyPr/>
                  <a:lstStyle/>
                  <a:p>
                    <a:r>
                      <a:rPr lang="en-US"/>
                      <a:t>***</a:t>
                    </a:r>
                  </a:p>
                </c:rich>
              </c:tx>
              <c:dLblPos val="outEnd"/>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534B-4AE1-91D3-5728A422D883}"/>
                </c:ext>
              </c:extLst>
            </c:dLbl>
            <c:dLbl>
              <c:idx val="12"/>
              <c:layout>
                <c:manualLayout>
                  <c:x val="-1.1566771052980547E-2"/>
                  <c:y val="8.735731027944268E-17"/>
                </c:manualLayout>
              </c:layout>
              <c:tx>
                <c:rich>
                  <a:bodyPr/>
                  <a:lstStyle/>
                  <a:p>
                    <a:r>
                      <a:rPr lang="en-US"/>
                      <a:t>***</a:t>
                    </a:r>
                  </a:p>
                </c:rich>
              </c:tx>
              <c:dLblPos val="outEnd"/>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534B-4AE1-91D3-5728A422D883}"/>
                </c:ext>
              </c:extLst>
            </c:dLbl>
            <c:dLbl>
              <c:idx val="13"/>
              <c:layout>
                <c:manualLayout>
                  <c:x val="-2.3133542105961097E-3"/>
                  <c:y val="9.5299984842049656E-3"/>
                </c:manualLayout>
              </c:layout>
              <c:tx>
                <c:rich>
                  <a:bodyPr/>
                  <a:lstStyle/>
                  <a:p>
                    <a:r>
                      <a:rPr lang="en-US"/>
                      <a:t>***</a:t>
                    </a:r>
                  </a:p>
                </c:rich>
              </c:tx>
              <c:dLblPos val="outEnd"/>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B-534B-4AE1-91D3-5728A422D883}"/>
                </c:ext>
              </c:extLst>
            </c:dLbl>
            <c:dLbl>
              <c:idx val="14"/>
              <c:layout>
                <c:manualLayout>
                  <c:x val="-1.3880125263576657E-2"/>
                  <c:y val="1.4294997726307448E-2"/>
                </c:manualLayout>
              </c:layout>
              <c:tx>
                <c:rich>
                  <a:bodyPr/>
                  <a:lstStyle/>
                  <a:p>
                    <a:r>
                      <a:rPr lang="en-US"/>
                      <a:t>***</a:t>
                    </a:r>
                  </a:p>
                </c:rich>
              </c:tx>
              <c:dLblPos val="outEnd"/>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C-534B-4AE1-91D3-5728A422D883}"/>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'Figures 5.13,15,17,19,21,23'!$C$4:$Q$5</c:f>
              <c:multiLvlStrCache>
                <c:ptCount val="15"/>
                <c:lvl>
                  <c:pt idx="0">
                    <c:v>Oil and Gas</c:v>
                  </c:pt>
                  <c:pt idx="1">
                    <c:v>Basic
Materials</c:v>
                  </c:pt>
                  <c:pt idx="2">
                    <c:v>Indus-
trials</c:v>
                  </c:pt>
                  <c:pt idx="3">
                    <c:v>Cons.
Goods</c:v>
                  </c:pt>
                  <c:pt idx="4">
                    <c:v>Tech-
nology</c:v>
                  </c:pt>
                  <c:pt idx="5">
                    <c:v>Health
Care</c:v>
                  </c:pt>
                  <c:pt idx="6">
                    <c:v>Cons.
Services</c:v>
                  </c:pt>
                  <c:pt idx="8">
                    <c:v>Oil and Gas</c:v>
                  </c:pt>
                  <c:pt idx="9">
                    <c:v>Basic
Materials</c:v>
                  </c:pt>
                  <c:pt idx="10">
                    <c:v>Indus-
trials</c:v>
                  </c:pt>
                  <c:pt idx="11">
                    <c:v>Cons.
Goods</c:v>
                  </c:pt>
                  <c:pt idx="12">
                    <c:v>Tech-
nology</c:v>
                  </c:pt>
                  <c:pt idx="13">
                    <c:v>Health
Care</c:v>
                  </c:pt>
                  <c:pt idx="14">
                    <c:v>Cons.
Services</c:v>
                  </c:pt>
                </c:lvl>
                <c:lvl>
                  <c:pt idx="0">
                    <c:v>Book Leverage</c:v>
                  </c:pt>
                  <c:pt idx="8">
                    <c:v>Market Leverage</c:v>
                  </c:pt>
                </c:lvl>
              </c:multiLvlStrCache>
            </c:multiLvlStrRef>
          </c:cat>
          <c:val>
            <c:numRef>
              <c:f>'Figures 5.13,15,17,19,21,23'!$C$9:$Q$9</c:f>
              <c:numCache>
                <c:formatCode>0.000</c:formatCode>
                <c:ptCount val="15"/>
                <c:pt idx="0">
                  <c:v>0.01</c:v>
                </c:pt>
                <c:pt idx="1">
                  <c:v>2E-3</c:v>
                </c:pt>
                <c:pt idx="2">
                  <c:v>-8.0000000000000002E-3</c:v>
                </c:pt>
                <c:pt idx="3">
                  <c:v>6.0000000000000001E-3</c:v>
                </c:pt>
                <c:pt idx="4">
                  <c:v>-5.0000000000000001E-3</c:v>
                </c:pt>
                <c:pt idx="5">
                  <c:v>-1.2E-2</c:v>
                </c:pt>
                <c:pt idx="6">
                  <c:v>2E-3</c:v>
                </c:pt>
                <c:pt idx="8">
                  <c:v>-2.9000000000000001E-2</c:v>
                </c:pt>
                <c:pt idx="9">
                  <c:v>-1.2999999999999999E-2</c:v>
                </c:pt>
                <c:pt idx="10">
                  <c:v>-0.02</c:v>
                </c:pt>
                <c:pt idx="11">
                  <c:v>-8.9999999999999993E-3</c:v>
                </c:pt>
                <c:pt idx="12">
                  <c:v>-1.2E-2</c:v>
                </c:pt>
                <c:pt idx="13">
                  <c:v>-1.6E-2</c:v>
                </c:pt>
                <c:pt idx="14">
                  <c:v>-1.9E-2</c:v>
                </c:pt>
              </c:numCache>
            </c:numRef>
          </c:val>
          <c:extLst>
            <c:ext xmlns:c16="http://schemas.microsoft.com/office/drawing/2014/chart" uri="{C3380CC4-5D6E-409C-BE32-E72D297353CC}">
              <c16:uniqueId val="{00000000-683B-44C9-8B8E-20C57E530944}"/>
            </c:ext>
          </c:extLst>
        </c:ser>
        <c:ser>
          <c:idx val="1"/>
          <c:order val="1"/>
          <c:tx>
            <c:strRef>
              <c:f>'Figures 5.13,15,17,19,21,23'!$B$10</c:f>
              <c:strCache>
                <c:ptCount val="1"/>
                <c:pt idx="0">
                  <c:v>Shari'ah Non-Compliant (SNC)</c:v>
                </c:pt>
              </c:strCache>
            </c:strRef>
          </c:tx>
          <c:spPr>
            <a:solidFill>
              <a:schemeClr val="bg1">
                <a:lumMod val="50000"/>
              </a:schemeClr>
            </a:solidFill>
            <a:ln w="12700">
              <a:solidFill>
                <a:schemeClr val="bg1">
                  <a:lumMod val="50000"/>
                </a:schemeClr>
              </a:solidFill>
            </a:ln>
            <a:effectLst/>
          </c:spPr>
          <c:invertIfNegative val="0"/>
          <c:dLbls>
            <c:dLbl>
              <c:idx val="0"/>
              <c:tx>
                <c:rich>
                  <a:bodyPr/>
                  <a:lstStyle/>
                  <a:p>
                    <a:r>
                      <a:rPr lang="en-US"/>
                      <a:t>**</a:t>
                    </a:r>
                  </a:p>
                </c:rich>
              </c:tx>
              <c:dLblPos val="outEnd"/>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534B-4AE1-91D3-5728A422D883}"/>
                </c:ext>
              </c:extLst>
            </c:dLbl>
            <c:dLbl>
              <c:idx val="1"/>
              <c:delete val="1"/>
              <c:extLst>
                <c:ext xmlns:c15="http://schemas.microsoft.com/office/drawing/2012/chart" uri="{CE6537A1-D6FC-4f65-9D91-7224C49458BB}"/>
                <c:ext xmlns:c16="http://schemas.microsoft.com/office/drawing/2014/chart" uri="{C3380CC4-5D6E-409C-BE32-E72D297353CC}">
                  <c16:uniqueId val="{0000001B-534B-4AE1-91D3-5728A422D883}"/>
                </c:ext>
              </c:extLst>
            </c:dLbl>
            <c:dLbl>
              <c:idx val="2"/>
              <c:tx>
                <c:rich>
                  <a:bodyPr/>
                  <a:lstStyle/>
                  <a:p>
                    <a:r>
                      <a:rPr lang="en-US"/>
                      <a:t>***</a:t>
                    </a:r>
                  </a:p>
                </c:rich>
              </c:tx>
              <c:dLblPos val="outEnd"/>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534B-4AE1-91D3-5728A422D883}"/>
                </c:ext>
              </c:extLst>
            </c:dLbl>
            <c:dLbl>
              <c:idx val="3"/>
              <c:delete val="1"/>
              <c:extLst>
                <c:ext xmlns:c15="http://schemas.microsoft.com/office/drawing/2012/chart" uri="{CE6537A1-D6FC-4f65-9D91-7224C49458BB}"/>
                <c:ext xmlns:c16="http://schemas.microsoft.com/office/drawing/2014/chart" uri="{C3380CC4-5D6E-409C-BE32-E72D297353CC}">
                  <c16:uniqueId val="{00000014-534B-4AE1-91D3-5728A422D883}"/>
                </c:ext>
              </c:extLst>
            </c:dLbl>
            <c:dLbl>
              <c:idx val="4"/>
              <c:layout>
                <c:manualLayout>
                  <c:x val="0"/>
                  <c:y val="9.5299984842049656E-3"/>
                </c:manualLayout>
              </c:layout>
              <c:tx>
                <c:rich>
                  <a:bodyPr/>
                  <a:lstStyle/>
                  <a:p>
                    <a:r>
                      <a:rPr lang="en-US"/>
                      <a:t>***</a:t>
                    </a:r>
                  </a:p>
                </c:rich>
              </c:tx>
              <c:dLblPos val="outEnd"/>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534B-4AE1-91D3-5728A422D883}"/>
                </c:ext>
              </c:extLst>
            </c:dLbl>
            <c:dLbl>
              <c:idx val="5"/>
              <c:layout>
                <c:manualLayout>
                  <c:x val="0"/>
                  <c:y val="1.4294997726307405E-2"/>
                </c:manualLayout>
              </c:layout>
              <c:tx>
                <c:rich>
                  <a:bodyPr/>
                  <a:lstStyle/>
                  <a:p>
                    <a:r>
                      <a:rPr lang="en-US"/>
                      <a:t>**</a:t>
                    </a:r>
                  </a:p>
                </c:rich>
              </c:tx>
              <c:dLblPos val="outEnd"/>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534B-4AE1-91D3-5728A422D883}"/>
                </c:ext>
              </c:extLst>
            </c:dLbl>
            <c:dLbl>
              <c:idx val="6"/>
              <c:layout>
                <c:manualLayout>
                  <c:x val="0"/>
                  <c:y val="1.9059996968409886E-2"/>
                </c:manualLayout>
              </c:layout>
              <c:tx>
                <c:rich>
                  <a:bodyPr/>
                  <a:lstStyle/>
                  <a:p>
                    <a:r>
                      <a:rPr lang="en-US"/>
                      <a:t>***</a:t>
                    </a:r>
                  </a:p>
                </c:rich>
              </c:tx>
              <c:dLblPos val="outEnd"/>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534B-4AE1-91D3-5728A422D883}"/>
                </c:ext>
              </c:extLst>
            </c:dLbl>
            <c:dLbl>
              <c:idx val="8"/>
              <c:delete val="1"/>
              <c:extLst>
                <c:ext xmlns:c15="http://schemas.microsoft.com/office/drawing/2012/chart" uri="{CE6537A1-D6FC-4f65-9D91-7224C49458BB}"/>
                <c:ext xmlns:c16="http://schemas.microsoft.com/office/drawing/2014/chart" uri="{C3380CC4-5D6E-409C-BE32-E72D297353CC}">
                  <c16:uniqueId val="{00000019-534B-4AE1-91D3-5728A422D883}"/>
                </c:ext>
              </c:extLst>
            </c:dLbl>
            <c:dLbl>
              <c:idx val="9"/>
              <c:layout>
                <c:manualLayout>
                  <c:x val="0"/>
                  <c:y val="0.31448994997876395"/>
                </c:manualLayout>
              </c:layout>
              <c:tx>
                <c:rich>
                  <a:bodyPr/>
                  <a:lstStyle/>
                  <a:p>
                    <a:r>
                      <a:rPr lang="en-US"/>
                      <a:t>***</a:t>
                    </a:r>
                  </a:p>
                </c:rich>
              </c:tx>
              <c:dLblPos val="outEnd"/>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D-534B-4AE1-91D3-5728A422D883}"/>
                </c:ext>
              </c:extLst>
            </c:dLbl>
            <c:dLbl>
              <c:idx val="10"/>
              <c:layout>
                <c:manualLayout>
                  <c:x val="0"/>
                  <c:y val="0.26683995755773915"/>
                </c:manualLayout>
              </c:layout>
              <c:tx>
                <c:rich>
                  <a:bodyPr/>
                  <a:lstStyle/>
                  <a:p>
                    <a:r>
                      <a:rPr lang="en-US"/>
                      <a:t>***</a:t>
                    </a:r>
                  </a:p>
                </c:rich>
              </c:tx>
              <c:dLblPos val="outEnd"/>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E-534B-4AE1-91D3-5728A422D883}"/>
                </c:ext>
              </c:extLst>
            </c:dLbl>
            <c:dLbl>
              <c:idx val="11"/>
              <c:layout>
                <c:manualLayout>
                  <c:x val="0"/>
                  <c:y val="0.26207645910279942"/>
                </c:manualLayout>
              </c:layout>
              <c:tx>
                <c:rich>
                  <a:bodyPr/>
                  <a:lstStyle/>
                  <a:p>
                    <a:r>
                      <a:rPr lang="en-US"/>
                      <a:t>***</a:t>
                    </a:r>
                  </a:p>
                </c:rich>
              </c:tx>
              <c:dLblPos val="outEnd"/>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F-534B-4AE1-91D3-5728A422D883}"/>
                </c:ext>
              </c:extLst>
            </c:dLbl>
            <c:dLbl>
              <c:idx val="12"/>
              <c:delete val="1"/>
              <c:extLst>
                <c:ext xmlns:c15="http://schemas.microsoft.com/office/drawing/2012/chart" uri="{CE6537A1-D6FC-4f65-9D91-7224C49458BB}"/>
                <c:ext xmlns:c16="http://schemas.microsoft.com/office/drawing/2014/chart" uri="{C3380CC4-5D6E-409C-BE32-E72D297353CC}">
                  <c16:uniqueId val="{00000011-534B-4AE1-91D3-5728A422D883}"/>
                </c:ext>
              </c:extLst>
            </c:dLbl>
            <c:dLbl>
              <c:idx val="13"/>
              <c:delete val="1"/>
              <c:extLst>
                <c:ext xmlns:c15="http://schemas.microsoft.com/office/drawing/2012/chart" uri="{CE6537A1-D6FC-4f65-9D91-7224C49458BB}"/>
                <c:ext xmlns:c16="http://schemas.microsoft.com/office/drawing/2014/chart" uri="{C3380CC4-5D6E-409C-BE32-E72D297353CC}">
                  <c16:uniqueId val="{00000018-534B-4AE1-91D3-5728A422D883}"/>
                </c:ext>
              </c:extLst>
            </c:dLbl>
            <c:dLbl>
              <c:idx val="14"/>
              <c:layout>
                <c:manualLayout>
                  <c:x val="-2.3133542105962792E-3"/>
                  <c:y val="0.17153997271568938"/>
                </c:manualLayout>
              </c:layout>
              <c:tx>
                <c:rich>
                  <a:bodyPr/>
                  <a:lstStyle/>
                  <a:p>
                    <a:r>
                      <a:rPr lang="en-US"/>
                      <a:t>***</a:t>
                    </a:r>
                  </a:p>
                </c:rich>
              </c:tx>
              <c:dLblPos val="outEnd"/>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0-534B-4AE1-91D3-5728A422D883}"/>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lumMod val="50000"/>
                      </a:schemeClr>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'Figures 5.13,15,17,19,21,23'!$C$4:$Q$5</c:f>
              <c:multiLvlStrCache>
                <c:ptCount val="15"/>
                <c:lvl>
                  <c:pt idx="0">
                    <c:v>Oil and Gas</c:v>
                  </c:pt>
                  <c:pt idx="1">
                    <c:v>Basic
Materials</c:v>
                  </c:pt>
                  <c:pt idx="2">
                    <c:v>Indus-
trials</c:v>
                  </c:pt>
                  <c:pt idx="3">
                    <c:v>Cons.
Goods</c:v>
                  </c:pt>
                  <c:pt idx="4">
                    <c:v>Tech-
nology</c:v>
                  </c:pt>
                  <c:pt idx="5">
                    <c:v>Health
Care</c:v>
                  </c:pt>
                  <c:pt idx="6">
                    <c:v>Cons.
Services</c:v>
                  </c:pt>
                  <c:pt idx="8">
                    <c:v>Oil and Gas</c:v>
                  </c:pt>
                  <c:pt idx="9">
                    <c:v>Basic
Materials</c:v>
                  </c:pt>
                  <c:pt idx="10">
                    <c:v>Indus-
trials</c:v>
                  </c:pt>
                  <c:pt idx="11">
                    <c:v>Cons.
Goods</c:v>
                  </c:pt>
                  <c:pt idx="12">
                    <c:v>Tech-
nology</c:v>
                  </c:pt>
                  <c:pt idx="13">
                    <c:v>Health
Care</c:v>
                  </c:pt>
                  <c:pt idx="14">
                    <c:v>Cons.
Services</c:v>
                  </c:pt>
                </c:lvl>
                <c:lvl>
                  <c:pt idx="0">
                    <c:v>Book Leverage</c:v>
                  </c:pt>
                  <c:pt idx="8">
                    <c:v>Market Leverage</c:v>
                  </c:pt>
                </c:lvl>
              </c:multiLvlStrCache>
            </c:multiLvlStrRef>
          </c:cat>
          <c:val>
            <c:numRef>
              <c:f>'Figures 5.13,15,17,19,21,23'!$C$10:$Q$10</c:f>
              <c:numCache>
                <c:formatCode>0.000</c:formatCode>
                <c:ptCount val="15"/>
                <c:pt idx="0">
                  <c:v>9.6000000000000002E-2</c:v>
                </c:pt>
                <c:pt idx="1">
                  <c:v>-3.3000000000000002E-2</c:v>
                </c:pt>
                <c:pt idx="2">
                  <c:v>0.05</c:v>
                </c:pt>
                <c:pt idx="3">
                  <c:v>2.9000000000000001E-2</c:v>
                </c:pt>
                <c:pt idx="4">
                  <c:v>0.14699999999999999</c:v>
                </c:pt>
                <c:pt idx="5">
                  <c:v>0.108</c:v>
                </c:pt>
                <c:pt idx="6">
                  <c:v>0.109</c:v>
                </c:pt>
                <c:pt idx="8">
                  <c:v>7.0000000000000001E-3</c:v>
                </c:pt>
                <c:pt idx="9">
                  <c:v>-0.17399999999999999</c:v>
                </c:pt>
                <c:pt idx="10">
                  <c:v>-0.14099999999999999</c:v>
                </c:pt>
                <c:pt idx="11">
                  <c:v>-0.14000000000000001</c:v>
                </c:pt>
                <c:pt idx="12">
                  <c:v>-0.113</c:v>
                </c:pt>
                <c:pt idx="13">
                  <c:v>6.0000000000000001E-3</c:v>
                </c:pt>
                <c:pt idx="14">
                  <c:v>-8.2000000000000003E-2</c:v>
                </c:pt>
              </c:numCache>
            </c:numRef>
          </c:val>
          <c:extLst>
            <c:ext xmlns:c16="http://schemas.microsoft.com/office/drawing/2014/chart" uri="{C3380CC4-5D6E-409C-BE32-E72D297353CC}">
              <c16:uniqueId val="{00000001-683B-44C9-8B8E-20C57E530944}"/>
            </c:ext>
          </c:extLst>
        </c:ser>
        <c:dLbls>
          <c:showLegendKey val="0"/>
          <c:showVal val="0"/>
          <c:showCatName val="0"/>
          <c:showSerName val="0"/>
          <c:showPercent val="0"/>
          <c:showBubbleSize val="0"/>
        </c:dLbls>
        <c:gapWidth val="100"/>
        <c:overlap val="25"/>
        <c:axId val="1329240256"/>
        <c:axId val="1329240672"/>
      </c:barChart>
      <c:catAx>
        <c:axId val="1329240256"/>
        <c:scaling>
          <c:orientation val="minMax"/>
        </c:scaling>
        <c:delete val="0"/>
        <c:axPos val="b"/>
        <c:numFmt formatCode="General" sourceLinked="1"/>
        <c:majorTickMark val="none"/>
        <c:minorTickMark val="none"/>
        <c:tickLblPos val="low"/>
        <c:spPr>
          <a:noFill/>
          <a:ln w="9525" cap="flat" cmpd="sng" algn="ctr">
            <a:noFill/>
            <a:round/>
          </a:ln>
          <a:effectLst/>
        </c:spPr>
        <c:txPr>
          <a:bodyPr rot="-60000000" spcFirstLastPara="1" vertOverflow="ellipsis" vert="horz" wrap="square" anchor="ctr" anchorCtr="1"/>
          <a:lstStyle/>
          <a:p>
            <a:pPr>
              <a:defRPr sz="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329240672"/>
        <c:crosses val="autoZero"/>
        <c:auto val="1"/>
        <c:lblAlgn val="ctr"/>
        <c:lblOffset val="100"/>
        <c:noMultiLvlLbl val="0"/>
      </c:catAx>
      <c:valAx>
        <c:axId val="1329240672"/>
        <c:scaling>
          <c:orientation val="minMax"/>
        </c:scaling>
        <c:delete val="0"/>
        <c:axPos val="l"/>
        <c:majorGridlines>
          <c:spPr>
            <a:ln w="0" cap="flat" cmpd="sng" algn="ctr">
              <a:solidFill>
                <a:schemeClr val="bg1">
                  <a:lumMod val="75000"/>
                </a:schemeClr>
              </a:solidFill>
              <a:prstDash val="sysDash"/>
              <a:round/>
            </a:ln>
            <a:effectLst/>
          </c:spPr>
        </c:majorGridlines>
        <c:title>
          <c:tx>
            <c:rich>
              <a:bodyPr rot="-54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t>Coefficient Estimates</a:t>
                </a:r>
              </a:p>
            </c:rich>
          </c:tx>
          <c:overlay val="0"/>
          <c:spPr>
            <a:noFill/>
            <a:ln>
              <a:noFill/>
            </a:ln>
            <a:effectLst/>
          </c:spPr>
          <c:txPr>
            <a:bodyPr rot="-54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329240256"/>
        <c:crosses val="autoZero"/>
        <c:crossBetween val="between"/>
      </c:valAx>
      <c:spPr>
        <a:noFill/>
        <a:ln>
          <a:noFill/>
        </a:ln>
        <a:effectLst/>
      </c:spPr>
    </c:plotArea>
    <c:legend>
      <c:legendPos val="b"/>
      <c:layout>
        <c:manualLayout>
          <c:xMode val="edge"/>
          <c:yMode val="edge"/>
          <c:x val="0.19097550306211727"/>
          <c:y val="0.91368438320209977"/>
          <c:w val="0.69377302586266654"/>
          <c:h val="8.2452164613241674E-2"/>
        </c:manualLayout>
      </c:layout>
      <c:overlay val="0"/>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0" cap="flat" cmpd="sng" algn="ctr">
      <a:solidFill>
        <a:schemeClr val="bg1">
          <a:lumMod val="95000"/>
        </a:schemeClr>
      </a:solidFill>
      <a:round/>
    </a:ln>
    <a:effectLst/>
  </c:spPr>
  <c:txPr>
    <a:bodyPr/>
    <a:lstStyle/>
    <a:p>
      <a:pPr>
        <a:defRPr sz="8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000" b="1"/>
              <a:t>Firm Size</a:t>
            </a:r>
          </a:p>
        </c:rich>
      </c:tx>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col"/>
        <c:grouping val="clustered"/>
        <c:varyColors val="0"/>
        <c:ser>
          <c:idx val="0"/>
          <c:order val="0"/>
          <c:tx>
            <c:strRef>
              <c:f>'Figures 5.13,15,17,19,21,23'!$B$12</c:f>
              <c:strCache>
                <c:ptCount val="1"/>
                <c:pt idx="0">
                  <c:v>Shari'ah Compliant (SC)</c:v>
                </c:pt>
              </c:strCache>
            </c:strRef>
          </c:tx>
          <c:spPr>
            <a:solidFill>
              <a:schemeClr val="tx1">
                <a:lumMod val="75000"/>
                <a:lumOff val="25000"/>
              </a:schemeClr>
            </a:solidFill>
            <a:ln w="12700">
              <a:solidFill>
                <a:schemeClr val="tx1">
                  <a:lumMod val="75000"/>
                  <a:lumOff val="25000"/>
                </a:schemeClr>
              </a:solid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5-594A-4162-AA52-E14D64B4572B}"/>
                </c:ext>
              </c:extLst>
            </c:dLbl>
            <c:dLbl>
              <c:idx val="1"/>
              <c:delete val="1"/>
              <c:extLst>
                <c:ext xmlns:c15="http://schemas.microsoft.com/office/drawing/2012/chart" uri="{CE6537A1-D6FC-4f65-9D91-7224C49458BB}"/>
                <c:ext xmlns:c16="http://schemas.microsoft.com/office/drawing/2014/chart" uri="{C3380CC4-5D6E-409C-BE32-E72D297353CC}">
                  <c16:uniqueId val="{00000006-594A-4162-AA52-E14D64B4572B}"/>
                </c:ext>
              </c:extLst>
            </c:dLbl>
            <c:dLbl>
              <c:idx val="2"/>
              <c:layout>
                <c:manualLayout>
                  <c:x val="0"/>
                  <c:y val="1.9060372165200647E-2"/>
                </c:manualLayout>
              </c:layout>
              <c:tx>
                <c:rich>
                  <a:bodyPr/>
                  <a:lstStyle/>
                  <a:p>
                    <a:r>
                      <a:rPr lang="en-US"/>
                      <a:t>*</a:t>
                    </a:r>
                  </a:p>
                </c:rich>
              </c:tx>
              <c:dLblPos val="outEnd"/>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594A-4162-AA52-E14D64B4572B}"/>
                </c:ext>
              </c:extLst>
            </c:dLbl>
            <c:dLbl>
              <c:idx val="3"/>
              <c:delete val="1"/>
              <c:extLst>
                <c:ext xmlns:c15="http://schemas.microsoft.com/office/drawing/2012/chart" uri="{CE6537A1-D6FC-4f65-9D91-7224C49458BB}"/>
                <c:ext xmlns:c16="http://schemas.microsoft.com/office/drawing/2014/chart" uri="{C3380CC4-5D6E-409C-BE32-E72D297353CC}">
                  <c16:uniqueId val="{00000007-594A-4162-AA52-E14D64B4572B}"/>
                </c:ext>
              </c:extLst>
            </c:dLbl>
            <c:dLbl>
              <c:idx val="4"/>
              <c:delete val="1"/>
              <c:extLst>
                <c:ext xmlns:c15="http://schemas.microsoft.com/office/drawing/2012/chart" uri="{CE6537A1-D6FC-4f65-9D91-7224C49458BB}"/>
                <c:ext xmlns:c16="http://schemas.microsoft.com/office/drawing/2014/chart" uri="{C3380CC4-5D6E-409C-BE32-E72D297353CC}">
                  <c16:uniqueId val="{00000008-594A-4162-AA52-E14D64B4572B}"/>
                </c:ext>
              </c:extLst>
            </c:dLbl>
            <c:dLbl>
              <c:idx val="5"/>
              <c:layout>
                <c:manualLayout>
                  <c:x val="-6.9587223566581671E-3"/>
                  <c:y val="0.17153997271568938"/>
                </c:manualLayout>
              </c:layout>
              <c:tx>
                <c:rich>
                  <a:bodyPr/>
                  <a:lstStyle/>
                  <a:p>
                    <a:r>
                      <a:rPr lang="en-US"/>
                      <a:t>**</a:t>
                    </a:r>
                  </a:p>
                </c:rich>
              </c:tx>
              <c:dLblPos val="outEnd"/>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594A-4162-AA52-E14D64B4572B}"/>
                </c:ext>
              </c:extLst>
            </c:dLbl>
            <c:dLbl>
              <c:idx val="6"/>
              <c:delete val="1"/>
              <c:extLst>
                <c:ext xmlns:c15="http://schemas.microsoft.com/office/drawing/2012/chart" uri="{CE6537A1-D6FC-4f65-9D91-7224C49458BB}"/>
                <c:ext xmlns:c16="http://schemas.microsoft.com/office/drawing/2014/chart" uri="{C3380CC4-5D6E-409C-BE32-E72D297353CC}">
                  <c16:uniqueId val="{00000009-594A-4162-AA52-E14D64B4572B}"/>
                </c:ext>
              </c:extLst>
            </c:dLbl>
            <c:dLbl>
              <c:idx val="8"/>
              <c:delete val="1"/>
              <c:extLst>
                <c:ext xmlns:c15="http://schemas.microsoft.com/office/drawing/2012/chart" uri="{CE6537A1-D6FC-4f65-9D91-7224C49458BB}"/>
                <c:ext xmlns:c16="http://schemas.microsoft.com/office/drawing/2014/chart" uri="{C3380CC4-5D6E-409C-BE32-E72D297353CC}">
                  <c16:uniqueId val="{0000000A-594A-4162-AA52-E14D64B4572B}"/>
                </c:ext>
              </c:extLst>
            </c:dLbl>
            <c:dLbl>
              <c:idx val="9"/>
              <c:layout>
                <c:manualLayout>
                  <c:x val="-4.6391482377721397E-3"/>
                  <c:y val="0.18583497044199673"/>
                </c:manualLayout>
              </c:layout>
              <c:tx>
                <c:rich>
                  <a:bodyPr/>
                  <a:lstStyle/>
                  <a:p>
                    <a:r>
                      <a:rPr lang="en-US"/>
                      <a:t>**</a:t>
                    </a:r>
                  </a:p>
                </c:rich>
              </c:tx>
              <c:dLblPos val="outEnd"/>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594A-4162-AA52-E14D64B4572B}"/>
                </c:ext>
              </c:extLst>
            </c:dLbl>
            <c:dLbl>
              <c:idx val="10"/>
              <c:delete val="1"/>
              <c:extLst>
                <c:ext xmlns:c15="http://schemas.microsoft.com/office/drawing/2012/chart" uri="{CE6537A1-D6FC-4f65-9D91-7224C49458BB}"/>
                <c:ext xmlns:c16="http://schemas.microsoft.com/office/drawing/2014/chart" uri="{C3380CC4-5D6E-409C-BE32-E72D297353CC}">
                  <c16:uniqueId val="{0000000B-594A-4162-AA52-E14D64B4572B}"/>
                </c:ext>
              </c:extLst>
            </c:dLbl>
            <c:dLbl>
              <c:idx val="11"/>
              <c:layout>
                <c:manualLayout>
                  <c:x val="-4.6391482377721397E-3"/>
                  <c:y val="0.15247997574727945"/>
                </c:manualLayout>
              </c:layout>
              <c:tx>
                <c:rich>
                  <a:bodyPr/>
                  <a:lstStyle/>
                  <a:p>
                    <a:r>
                      <a:rPr lang="en-US"/>
                      <a:t>**</a:t>
                    </a:r>
                  </a:p>
                </c:rich>
              </c:tx>
              <c:dLblPos val="outEnd"/>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594A-4162-AA52-E14D64B4572B}"/>
                </c:ext>
              </c:extLst>
            </c:dLbl>
            <c:dLbl>
              <c:idx val="12"/>
              <c:delete val="1"/>
              <c:extLst>
                <c:ext xmlns:c15="http://schemas.microsoft.com/office/drawing/2012/chart" uri="{CE6537A1-D6FC-4f65-9D91-7224C49458BB}"/>
                <c:ext xmlns:c16="http://schemas.microsoft.com/office/drawing/2014/chart" uri="{C3380CC4-5D6E-409C-BE32-E72D297353CC}">
                  <c16:uniqueId val="{0000000C-594A-4162-AA52-E14D64B4572B}"/>
                </c:ext>
              </c:extLst>
            </c:dLbl>
            <c:dLbl>
              <c:idx val="13"/>
              <c:delete val="1"/>
              <c:extLst>
                <c:ext xmlns:c15="http://schemas.microsoft.com/office/drawing/2012/chart" uri="{CE6537A1-D6FC-4f65-9D91-7224C49458BB}"/>
                <c:ext xmlns:c16="http://schemas.microsoft.com/office/drawing/2014/chart" uri="{C3380CC4-5D6E-409C-BE32-E72D297353CC}">
                  <c16:uniqueId val="{0000000D-594A-4162-AA52-E14D64B4572B}"/>
                </c:ext>
              </c:extLst>
            </c:dLbl>
            <c:dLbl>
              <c:idx val="14"/>
              <c:layout>
                <c:manualLayout>
                  <c:x val="-4.6391482377722247E-3"/>
                  <c:y val="0.26683995755773893"/>
                </c:manualLayout>
              </c:layout>
              <c:tx>
                <c:rich>
                  <a:bodyPr/>
                  <a:lstStyle/>
                  <a:p>
                    <a:r>
                      <a:rPr lang="en-US"/>
                      <a:t>***</a:t>
                    </a:r>
                  </a:p>
                </c:rich>
              </c:tx>
              <c:dLblPos val="outEnd"/>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594A-4162-AA52-E14D64B4572B}"/>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'Figures 5.13,15,17,19,21,23'!$C$4:$Q$5</c:f>
              <c:multiLvlStrCache>
                <c:ptCount val="15"/>
                <c:lvl>
                  <c:pt idx="0">
                    <c:v>Oil and Gas</c:v>
                  </c:pt>
                  <c:pt idx="1">
                    <c:v>Basic
Materials</c:v>
                  </c:pt>
                  <c:pt idx="2">
                    <c:v>Indus-
trials</c:v>
                  </c:pt>
                  <c:pt idx="3">
                    <c:v>Cons.
Goods</c:v>
                  </c:pt>
                  <c:pt idx="4">
                    <c:v>Tech-
nology</c:v>
                  </c:pt>
                  <c:pt idx="5">
                    <c:v>Health
Care</c:v>
                  </c:pt>
                  <c:pt idx="6">
                    <c:v>Cons.
Services</c:v>
                  </c:pt>
                  <c:pt idx="8">
                    <c:v>Oil and Gas</c:v>
                  </c:pt>
                  <c:pt idx="9">
                    <c:v>Basic
Materials</c:v>
                  </c:pt>
                  <c:pt idx="10">
                    <c:v>Indus-
trials</c:v>
                  </c:pt>
                  <c:pt idx="11">
                    <c:v>Cons.
Goods</c:v>
                  </c:pt>
                  <c:pt idx="12">
                    <c:v>Tech-
nology</c:v>
                  </c:pt>
                  <c:pt idx="13">
                    <c:v>Health
Care</c:v>
                  </c:pt>
                  <c:pt idx="14">
                    <c:v>Cons.
Services</c:v>
                  </c:pt>
                </c:lvl>
                <c:lvl>
                  <c:pt idx="0">
                    <c:v>Book Leverage</c:v>
                  </c:pt>
                  <c:pt idx="8">
                    <c:v>Market Leverage</c:v>
                  </c:pt>
                </c:lvl>
              </c:multiLvlStrCache>
            </c:multiLvlStrRef>
          </c:cat>
          <c:val>
            <c:numRef>
              <c:f>'Figures 5.13,15,17,19,21,23'!$C$12:$Q$12</c:f>
              <c:numCache>
                <c:formatCode>0.000</c:formatCode>
                <c:ptCount val="15"/>
                <c:pt idx="0">
                  <c:v>-1.7999999999999999E-2</c:v>
                </c:pt>
                <c:pt idx="1">
                  <c:v>2E-3</c:v>
                </c:pt>
                <c:pt idx="2">
                  <c:v>-2.5000000000000001E-2</c:v>
                </c:pt>
                <c:pt idx="3">
                  <c:v>7.0000000000000001E-3</c:v>
                </c:pt>
                <c:pt idx="4">
                  <c:v>0.01</c:v>
                </c:pt>
                <c:pt idx="5">
                  <c:v>2.5999999999999999E-2</c:v>
                </c:pt>
                <c:pt idx="6">
                  <c:v>-2.1999999999999999E-2</c:v>
                </c:pt>
                <c:pt idx="8">
                  <c:v>-2E-3</c:v>
                </c:pt>
                <c:pt idx="9">
                  <c:v>2.8000000000000001E-2</c:v>
                </c:pt>
                <c:pt idx="10">
                  <c:v>2.3E-2</c:v>
                </c:pt>
                <c:pt idx="11">
                  <c:v>2.1000000000000001E-2</c:v>
                </c:pt>
                <c:pt idx="12">
                  <c:v>1.4999999999999999E-2</c:v>
                </c:pt>
                <c:pt idx="13">
                  <c:v>1E-3</c:v>
                </c:pt>
                <c:pt idx="14">
                  <c:v>4.7E-2</c:v>
                </c:pt>
              </c:numCache>
            </c:numRef>
          </c:val>
          <c:extLst>
            <c:ext xmlns:c16="http://schemas.microsoft.com/office/drawing/2014/chart" uri="{C3380CC4-5D6E-409C-BE32-E72D297353CC}">
              <c16:uniqueId val="{00000000-6B9C-4189-BBEA-2DF152EFF132}"/>
            </c:ext>
          </c:extLst>
        </c:ser>
        <c:ser>
          <c:idx val="1"/>
          <c:order val="1"/>
          <c:tx>
            <c:strRef>
              <c:f>'Figures 5.13,15,17,19,21,23'!$B$13</c:f>
              <c:strCache>
                <c:ptCount val="1"/>
                <c:pt idx="0">
                  <c:v>Shari'ah Non-Compliant (SNC)</c:v>
                </c:pt>
              </c:strCache>
            </c:strRef>
          </c:tx>
          <c:spPr>
            <a:solidFill>
              <a:schemeClr val="bg1">
                <a:lumMod val="50000"/>
              </a:schemeClr>
            </a:solidFill>
            <a:ln w="12700">
              <a:solidFill>
                <a:schemeClr val="bg1">
                  <a:lumMod val="50000"/>
                </a:schemeClr>
              </a:solidFill>
            </a:ln>
            <a:effectLst/>
          </c:spPr>
          <c:invertIfNegative val="0"/>
          <c:dLbls>
            <c:dLbl>
              <c:idx val="0"/>
              <c:tx>
                <c:rich>
                  <a:bodyPr/>
                  <a:lstStyle/>
                  <a:p>
                    <a:r>
                      <a:rPr lang="en-US"/>
                      <a:t>**</a:t>
                    </a:r>
                  </a:p>
                </c:rich>
              </c:tx>
              <c:dLblPos val="outEnd"/>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E-594A-4162-AA52-E14D64B4572B}"/>
                </c:ext>
              </c:extLst>
            </c:dLbl>
            <c:dLbl>
              <c:idx val="1"/>
              <c:layout>
                <c:manualLayout>
                  <c:x val="2.3195741188860274E-3"/>
                  <c:y val="1.4294997726307405E-2"/>
                </c:manualLayout>
              </c:layout>
              <c:tx>
                <c:rich>
                  <a:bodyPr/>
                  <a:lstStyle/>
                  <a:p>
                    <a:r>
                      <a:rPr lang="en-US"/>
                      <a:t>***</a:t>
                    </a:r>
                  </a:p>
                </c:rich>
              </c:tx>
              <c:dLblPos val="outEnd"/>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F-594A-4162-AA52-E14D64B4572B}"/>
                </c:ext>
              </c:extLst>
            </c:dLbl>
            <c:dLbl>
              <c:idx val="2"/>
              <c:delete val="1"/>
              <c:extLst>
                <c:ext xmlns:c15="http://schemas.microsoft.com/office/drawing/2012/chart" uri="{CE6537A1-D6FC-4f65-9D91-7224C49458BB}"/>
                <c:ext xmlns:c16="http://schemas.microsoft.com/office/drawing/2014/chart" uri="{C3380CC4-5D6E-409C-BE32-E72D297353CC}">
                  <c16:uniqueId val="{0000001B-594A-4162-AA52-E14D64B4572B}"/>
                </c:ext>
              </c:extLst>
            </c:dLbl>
            <c:dLbl>
              <c:idx val="3"/>
              <c:delete val="1"/>
              <c:extLst>
                <c:ext xmlns:c15="http://schemas.microsoft.com/office/drawing/2012/chart" uri="{CE6537A1-D6FC-4f65-9D91-7224C49458BB}"/>
                <c:ext xmlns:c16="http://schemas.microsoft.com/office/drawing/2014/chart" uri="{C3380CC4-5D6E-409C-BE32-E72D297353CC}">
                  <c16:uniqueId val="{0000001A-594A-4162-AA52-E14D64B4572B}"/>
                </c:ext>
              </c:extLst>
            </c:dLbl>
            <c:dLbl>
              <c:idx val="4"/>
              <c:delete val="1"/>
              <c:extLst>
                <c:ext xmlns:c15="http://schemas.microsoft.com/office/drawing/2012/chart" uri="{CE6537A1-D6FC-4f65-9D91-7224C49458BB}"/>
                <c:ext xmlns:c16="http://schemas.microsoft.com/office/drawing/2014/chart" uri="{C3380CC4-5D6E-409C-BE32-E72D297353CC}">
                  <c16:uniqueId val="{00000019-594A-4162-AA52-E14D64B4572B}"/>
                </c:ext>
              </c:extLst>
            </c:dLbl>
            <c:dLbl>
              <c:idx val="5"/>
              <c:tx>
                <c:rich>
                  <a:bodyPr/>
                  <a:lstStyle/>
                  <a:p>
                    <a:r>
                      <a:rPr lang="en-US"/>
                      <a:t>**</a:t>
                    </a:r>
                  </a:p>
                </c:rich>
              </c:tx>
              <c:dLblPos val="outEnd"/>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0-594A-4162-AA52-E14D64B4572B}"/>
                </c:ext>
              </c:extLst>
            </c:dLbl>
            <c:dLbl>
              <c:idx val="6"/>
              <c:tx>
                <c:rich>
                  <a:bodyPr/>
                  <a:lstStyle/>
                  <a:p>
                    <a:r>
                      <a:rPr lang="en-US"/>
                      <a:t>**</a:t>
                    </a:r>
                  </a:p>
                </c:rich>
              </c:tx>
              <c:dLblPos val="outEnd"/>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1-594A-4162-AA52-E14D64B4572B}"/>
                </c:ext>
              </c:extLst>
            </c:dLbl>
            <c:dLbl>
              <c:idx val="8"/>
              <c:layout>
                <c:manualLayout>
                  <c:x val="-8.5050068520171843E-17"/>
                  <c:y val="2.3824996210512369E-2"/>
                </c:manualLayout>
              </c:layout>
              <c:tx>
                <c:rich>
                  <a:bodyPr/>
                  <a:lstStyle/>
                  <a:p>
                    <a:r>
                      <a:rPr lang="en-US"/>
                      <a:t>***</a:t>
                    </a:r>
                  </a:p>
                </c:rich>
              </c:tx>
              <c:dLblPos val="outEnd"/>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2-594A-4162-AA52-E14D64B4572B}"/>
                </c:ext>
              </c:extLst>
            </c:dLbl>
            <c:dLbl>
              <c:idx val="9"/>
              <c:layout>
                <c:manualLayout>
                  <c:x val="0"/>
                  <c:y val="1.4294997726307426E-2"/>
                </c:manualLayout>
              </c:layout>
              <c:tx>
                <c:rich>
                  <a:bodyPr/>
                  <a:lstStyle/>
                  <a:p>
                    <a:r>
                      <a:rPr lang="en-US"/>
                      <a:t>***</a:t>
                    </a:r>
                  </a:p>
                </c:rich>
              </c:tx>
              <c:dLblPos val="outEnd"/>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3-594A-4162-AA52-E14D64B4572B}"/>
                </c:ext>
              </c:extLst>
            </c:dLbl>
            <c:dLbl>
              <c:idx val="10"/>
              <c:tx>
                <c:rich>
                  <a:bodyPr/>
                  <a:lstStyle/>
                  <a:p>
                    <a:r>
                      <a:rPr lang="en-US"/>
                      <a:t>**</a:t>
                    </a:r>
                  </a:p>
                </c:rich>
              </c:tx>
              <c:dLblPos val="outEnd"/>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4-594A-4162-AA52-E14D64B4572B}"/>
                </c:ext>
              </c:extLst>
            </c:dLbl>
            <c:dLbl>
              <c:idx val="11"/>
              <c:tx>
                <c:rich>
                  <a:bodyPr/>
                  <a:lstStyle/>
                  <a:p>
                    <a:r>
                      <a:rPr lang="en-US"/>
                      <a:t>*</a:t>
                    </a:r>
                  </a:p>
                </c:rich>
              </c:tx>
              <c:dLblPos val="outEnd"/>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5-594A-4162-AA52-E14D64B4572B}"/>
                </c:ext>
              </c:extLst>
            </c:dLbl>
            <c:dLbl>
              <c:idx val="12"/>
              <c:delete val="1"/>
              <c:extLst>
                <c:ext xmlns:c15="http://schemas.microsoft.com/office/drawing/2012/chart" uri="{CE6537A1-D6FC-4f65-9D91-7224C49458BB}"/>
                <c:ext xmlns:c16="http://schemas.microsoft.com/office/drawing/2014/chart" uri="{C3380CC4-5D6E-409C-BE32-E72D297353CC}">
                  <c16:uniqueId val="{00000018-594A-4162-AA52-E14D64B4572B}"/>
                </c:ext>
              </c:extLst>
            </c:dLbl>
            <c:dLbl>
              <c:idx val="13"/>
              <c:delete val="1"/>
              <c:extLst>
                <c:ext xmlns:c15="http://schemas.microsoft.com/office/drawing/2012/chart" uri="{CE6537A1-D6FC-4f65-9D91-7224C49458BB}"/>
                <c:ext xmlns:c16="http://schemas.microsoft.com/office/drawing/2014/chart" uri="{C3380CC4-5D6E-409C-BE32-E72D297353CC}">
                  <c16:uniqueId val="{00000017-594A-4162-AA52-E14D64B4572B}"/>
                </c:ext>
              </c:extLst>
            </c:dLbl>
            <c:dLbl>
              <c:idx val="14"/>
              <c:layout>
                <c:manualLayout>
                  <c:x val="-2.3195741188860274E-3"/>
                  <c:y val="1.4294997726307405E-2"/>
                </c:manualLayout>
              </c:layout>
              <c:tx>
                <c:rich>
                  <a:bodyPr/>
                  <a:lstStyle/>
                  <a:p>
                    <a:r>
                      <a:rPr lang="en-US"/>
                      <a:t>***</a:t>
                    </a:r>
                  </a:p>
                </c:rich>
              </c:tx>
              <c:dLblPos val="outEnd"/>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6-594A-4162-AA52-E14D64B4572B}"/>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lumMod val="50000"/>
                      </a:schemeClr>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'Figures 5.13,15,17,19,21,23'!$C$4:$Q$5</c:f>
              <c:multiLvlStrCache>
                <c:ptCount val="15"/>
                <c:lvl>
                  <c:pt idx="0">
                    <c:v>Oil and Gas</c:v>
                  </c:pt>
                  <c:pt idx="1">
                    <c:v>Basic
Materials</c:v>
                  </c:pt>
                  <c:pt idx="2">
                    <c:v>Indus-
trials</c:v>
                  </c:pt>
                  <c:pt idx="3">
                    <c:v>Cons.
Goods</c:v>
                  </c:pt>
                  <c:pt idx="4">
                    <c:v>Tech-
nology</c:v>
                  </c:pt>
                  <c:pt idx="5">
                    <c:v>Health
Care</c:v>
                  </c:pt>
                  <c:pt idx="6">
                    <c:v>Cons.
Services</c:v>
                  </c:pt>
                  <c:pt idx="8">
                    <c:v>Oil and Gas</c:v>
                  </c:pt>
                  <c:pt idx="9">
                    <c:v>Basic
Materials</c:v>
                  </c:pt>
                  <c:pt idx="10">
                    <c:v>Indus-
trials</c:v>
                  </c:pt>
                  <c:pt idx="11">
                    <c:v>Cons.
Goods</c:v>
                  </c:pt>
                  <c:pt idx="12">
                    <c:v>Tech-
nology</c:v>
                  </c:pt>
                  <c:pt idx="13">
                    <c:v>Health
Care</c:v>
                  </c:pt>
                  <c:pt idx="14">
                    <c:v>Cons.
Services</c:v>
                  </c:pt>
                </c:lvl>
                <c:lvl>
                  <c:pt idx="0">
                    <c:v>Book Leverage</c:v>
                  </c:pt>
                  <c:pt idx="8">
                    <c:v>Market Leverage</c:v>
                  </c:pt>
                </c:lvl>
              </c:multiLvlStrCache>
            </c:multiLvlStrRef>
          </c:cat>
          <c:val>
            <c:numRef>
              <c:f>'Figures 5.13,15,17,19,21,23'!$C$13:$Q$13</c:f>
              <c:numCache>
                <c:formatCode>0.000</c:formatCode>
                <c:ptCount val="15"/>
                <c:pt idx="0">
                  <c:v>4.2999999999999997E-2</c:v>
                </c:pt>
                <c:pt idx="1">
                  <c:v>6.6000000000000003E-2</c:v>
                </c:pt>
                <c:pt idx="2">
                  <c:v>1.4999999999999999E-2</c:v>
                </c:pt>
                <c:pt idx="3">
                  <c:v>2.1000000000000001E-2</c:v>
                </c:pt>
                <c:pt idx="4">
                  <c:v>3.5000000000000003E-2</c:v>
                </c:pt>
                <c:pt idx="5">
                  <c:v>5.8999999999999997E-2</c:v>
                </c:pt>
                <c:pt idx="6">
                  <c:v>3.4000000000000002E-2</c:v>
                </c:pt>
                <c:pt idx="8">
                  <c:v>6.5000000000000002E-2</c:v>
                </c:pt>
                <c:pt idx="9">
                  <c:v>7.8E-2</c:v>
                </c:pt>
                <c:pt idx="10">
                  <c:v>3.5000000000000003E-2</c:v>
                </c:pt>
                <c:pt idx="11">
                  <c:v>3.4000000000000002E-2</c:v>
                </c:pt>
                <c:pt idx="12">
                  <c:v>5.7000000000000002E-2</c:v>
                </c:pt>
                <c:pt idx="13">
                  <c:v>9.1999999999999998E-2</c:v>
                </c:pt>
                <c:pt idx="14">
                  <c:v>6.6000000000000003E-2</c:v>
                </c:pt>
              </c:numCache>
            </c:numRef>
          </c:val>
          <c:extLst>
            <c:ext xmlns:c16="http://schemas.microsoft.com/office/drawing/2014/chart" uri="{C3380CC4-5D6E-409C-BE32-E72D297353CC}">
              <c16:uniqueId val="{00000001-6B9C-4189-BBEA-2DF152EFF132}"/>
            </c:ext>
          </c:extLst>
        </c:ser>
        <c:dLbls>
          <c:showLegendKey val="0"/>
          <c:showVal val="0"/>
          <c:showCatName val="0"/>
          <c:showSerName val="0"/>
          <c:showPercent val="0"/>
          <c:showBubbleSize val="0"/>
        </c:dLbls>
        <c:gapWidth val="100"/>
        <c:overlap val="25"/>
        <c:axId val="1329240256"/>
        <c:axId val="1329240672"/>
      </c:barChart>
      <c:catAx>
        <c:axId val="1329240256"/>
        <c:scaling>
          <c:orientation val="minMax"/>
        </c:scaling>
        <c:delete val="0"/>
        <c:axPos val="b"/>
        <c:numFmt formatCode="General" sourceLinked="1"/>
        <c:majorTickMark val="none"/>
        <c:minorTickMark val="none"/>
        <c:tickLblPos val="low"/>
        <c:spPr>
          <a:noFill/>
          <a:ln w="9525" cap="flat" cmpd="sng" algn="ctr">
            <a:noFill/>
            <a:round/>
          </a:ln>
          <a:effectLst/>
        </c:spPr>
        <c:txPr>
          <a:bodyPr rot="-60000000" spcFirstLastPara="1" vertOverflow="ellipsis" vert="horz" wrap="square" anchor="ctr" anchorCtr="1"/>
          <a:lstStyle/>
          <a:p>
            <a:pPr>
              <a:defRPr sz="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329240672"/>
        <c:crosses val="autoZero"/>
        <c:auto val="1"/>
        <c:lblAlgn val="ctr"/>
        <c:lblOffset val="100"/>
        <c:noMultiLvlLbl val="0"/>
      </c:catAx>
      <c:valAx>
        <c:axId val="1329240672"/>
        <c:scaling>
          <c:orientation val="minMax"/>
        </c:scaling>
        <c:delete val="0"/>
        <c:axPos val="l"/>
        <c:majorGridlines>
          <c:spPr>
            <a:ln w="0" cap="flat" cmpd="sng" algn="ctr">
              <a:solidFill>
                <a:schemeClr val="bg1">
                  <a:lumMod val="75000"/>
                </a:schemeClr>
              </a:solidFill>
              <a:prstDash val="sysDash"/>
              <a:round/>
            </a:ln>
            <a:effectLst/>
          </c:spPr>
        </c:majorGridlines>
        <c:title>
          <c:tx>
            <c:rich>
              <a:bodyPr rot="-54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t>Coefficient Estimates</a:t>
                </a:r>
              </a:p>
            </c:rich>
          </c:tx>
          <c:overlay val="0"/>
          <c:spPr>
            <a:noFill/>
            <a:ln>
              <a:noFill/>
            </a:ln>
            <a:effectLst/>
          </c:spPr>
          <c:txPr>
            <a:bodyPr rot="-54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329240256"/>
        <c:crosses val="autoZero"/>
        <c:crossBetween val="between"/>
      </c:valAx>
      <c:spPr>
        <a:noFill/>
        <a:ln>
          <a:noFill/>
        </a:ln>
        <a:effectLst/>
      </c:spPr>
    </c:plotArea>
    <c:legend>
      <c:legendPos val="b"/>
      <c:layout>
        <c:manualLayout>
          <c:xMode val="edge"/>
          <c:yMode val="edge"/>
          <c:x val="0.19097550306211727"/>
          <c:y val="0.91368438320209977"/>
          <c:w val="0.69377302586266654"/>
          <c:h val="8.2452164613241674E-2"/>
        </c:manualLayout>
      </c:layout>
      <c:overlay val="0"/>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0" cap="flat" cmpd="sng" algn="ctr">
      <a:solidFill>
        <a:schemeClr val="bg1">
          <a:lumMod val="95000"/>
        </a:schemeClr>
      </a:solidFill>
      <a:round/>
    </a:ln>
    <a:effectLst/>
  </c:spPr>
  <c:txPr>
    <a:bodyPr/>
    <a:lstStyle/>
    <a:p>
      <a:pPr>
        <a:defRPr sz="8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000" b="1"/>
              <a:t>Tangibility</a:t>
            </a:r>
          </a:p>
        </c:rich>
      </c:tx>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col"/>
        <c:grouping val="clustered"/>
        <c:varyColors val="0"/>
        <c:ser>
          <c:idx val="0"/>
          <c:order val="0"/>
          <c:tx>
            <c:strRef>
              <c:f>'Figures 5.13,15,17,19,21,23'!$B$15</c:f>
              <c:strCache>
                <c:ptCount val="1"/>
                <c:pt idx="0">
                  <c:v>Shari'ah Compliant (SC)</c:v>
                </c:pt>
              </c:strCache>
            </c:strRef>
          </c:tx>
          <c:spPr>
            <a:solidFill>
              <a:schemeClr val="tx1">
                <a:lumMod val="75000"/>
                <a:lumOff val="25000"/>
              </a:schemeClr>
            </a:solidFill>
            <a:ln w="12700">
              <a:solidFill>
                <a:schemeClr val="tx1">
                  <a:lumMod val="75000"/>
                  <a:lumOff val="25000"/>
                </a:schemeClr>
              </a:solidFill>
            </a:ln>
            <a:effectLst/>
          </c:spPr>
          <c:invertIfNegative val="0"/>
          <c:dLbls>
            <c:dLbl>
              <c:idx val="0"/>
              <c:layout>
                <c:manualLayout>
                  <c:x val="-6.9400626317883286E-3"/>
                  <c:y val="0.21918996513671429"/>
                </c:manualLayout>
              </c:layout>
              <c:tx>
                <c:rich>
                  <a:bodyPr/>
                  <a:lstStyle/>
                  <a:p>
                    <a:r>
                      <a:rPr lang="en-US"/>
                      <a:t>*</a:t>
                    </a:r>
                  </a:p>
                </c:rich>
              </c:tx>
              <c:dLblPos val="outEnd"/>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4A7E-4747-8781-99E7243EBFD5}"/>
                </c:ext>
              </c:extLst>
            </c:dLbl>
            <c:dLbl>
              <c:idx val="1"/>
              <c:delete val="1"/>
              <c:extLst>
                <c:ext xmlns:c15="http://schemas.microsoft.com/office/drawing/2012/chart" uri="{CE6537A1-D6FC-4f65-9D91-7224C49458BB}"/>
                <c:ext xmlns:c16="http://schemas.microsoft.com/office/drawing/2014/chart" uri="{C3380CC4-5D6E-409C-BE32-E72D297353CC}">
                  <c16:uniqueId val="{0000000A-4A7E-4747-8781-99E7243EBFD5}"/>
                </c:ext>
              </c:extLst>
            </c:dLbl>
            <c:dLbl>
              <c:idx val="2"/>
              <c:delete val="1"/>
              <c:extLst>
                <c:ext xmlns:c15="http://schemas.microsoft.com/office/drawing/2012/chart" uri="{CE6537A1-D6FC-4f65-9D91-7224C49458BB}"/>
                <c:ext xmlns:c16="http://schemas.microsoft.com/office/drawing/2014/chart" uri="{C3380CC4-5D6E-409C-BE32-E72D297353CC}">
                  <c16:uniqueId val="{0000000C-4A7E-4747-8781-99E7243EBFD5}"/>
                </c:ext>
              </c:extLst>
            </c:dLbl>
            <c:dLbl>
              <c:idx val="3"/>
              <c:delete val="1"/>
              <c:extLst>
                <c:ext xmlns:c15="http://schemas.microsoft.com/office/drawing/2012/chart" uri="{CE6537A1-D6FC-4f65-9D91-7224C49458BB}"/>
                <c:ext xmlns:c16="http://schemas.microsoft.com/office/drawing/2014/chart" uri="{C3380CC4-5D6E-409C-BE32-E72D297353CC}">
                  <c16:uniqueId val="{0000000D-4A7E-4747-8781-99E7243EBFD5}"/>
                </c:ext>
              </c:extLst>
            </c:dLbl>
            <c:dLbl>
              <c:idx val="4"/>
              <c:layout>
                <c:manualLayout>
                  <c:x val="0"/>
                  <c:y val="2.8589995452614852E-2"/>
                </c:manualLayout>
              </c:layout>
              <c:tx>
                <c:rich>
                  <a:bodyPr/>
                  <a:lstStyle/>
                  <a:p>
                    <a:r>
                      <a:rPr lang="en-US"/>
                      <a:t>***</a:t>
                    </a:r>
                  </a:p>
                </c:rich>
              </c:tx>
              <c:dLblPos val="outEnd"/>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4A7E-4747-8781-99E7243EBFD5}"/>
                </c:ext>
              </c:extLst>
            </c:dLbl>
            <c:dLbl>
              <c:idx val="5"/>
              <c:layout>
                <c:manualLayout>
                  <c:x val="-8.4822007850784516E-17"/>
                  <c:y val="1.4294997726307448E-2"/>
                </c:manualLayout>
              </c:layout>
              <c:tx>
                <c:rich>
                  <a:bodyPr/>
                  <a:lstStyle/>
                  <a:p>
                    <a:r>
                      <a:rPr lang="en-US"/>
                      <a:t>***</a:t>
                    </a:r>
                  </a:p>
                </c:rich>
              </c:tx>
              <c:dLblPos val="outEnd"/>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4A7E-4747-8781-99E7243EBFD5}"/>
                </c:ext>
              </c:extLst>
            </c:dLbl>
            <c:dLbl>
              <c:idx val="6"/>
              <c:tx>
                <c:rich>
                  <a:bodyPr/>
                  <a:lstStyle/>
                  <a:p>
                    <a:r>
                      <a:rPr lang="en-US"/>
                      <a:t>*</a:t>
                    </a:r>
                  </a:p>
                </c:rich>
              </c:tx>
              <c:dLblPos val="outEnd"/>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4A7E-4747-8781-99E7243EBFD5}"/>
                </c:ext>
              </c:extLst>
            </c:dLbl>
            <c:dLbl>
              <c:idx val="8"/>
              <c:delete val="1"/>
              <c:extLst>
                <c:ext xmlns:c15="http://schemas.microsoft.com/office/drawing/2012/chart" uri="{CE6537A1-D6FC-4f65-9D91-7224C49458BB}"/>
                <c:ext xmlns:c16="http://schemas.microsoft.com/office/drawing/2014/chart" uri="{C3380CC4-5D6E-409C-BE32-E72D297353CC}">
                  <c16:uniqueId val="{00000017-4A7E-4747-8781-99E7243EBFD5}"/>
                </c:ext>
              </c:extLst>
            </c:dLbl>
            <c:dLbl>
              <c:idx val="9"/>
              <c:tx>
                <c:rich>
                  <a:bodyPr/>
                  <a:lstStyle/>
                  <a:p>
                    <a:r>
                      <a:rPr lang="en-US"/>
                      <a:t>**</a:t>
                    </a:r>
                  </a:p>
                </c:rich>
              </c:tx>
              <c:dLblPos val="outEnd"/>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E-4A7E-4747-8781-99E7243EBFD5}"/>
                </c:ext>
              </c:extLst>
            </c:dLbl>
            <c:dLbl>
              <c:idx val="10"/>
              <c:delete val="1"/>
              <c:extLst>
                <c:ext xmlns:c15="http://schemas.microsoft.com/office/drawing/2012/chart" uri="{CE6537A1-D6FC-4f65-9D91-7224C49458BB}"/>
                <c:ext xmlns:c16="http://schemas.microsoft.com/office/drawing/2014/chart" uri="{C3380CC4-5D6E-409C-BE32-E72D297353CC}">
                  <c16:uniqueId val="{00000014-4A7E-4747-8781-99E7243EBFD5}"/>
                </c:ext>
              </c:extLst>
            </c:dLbl>
            <c:dLbl>
              <c:idx val="11"/>
              <c:delete val="1"/>
              <c:extLst>
                <c:ext xmlns:c15="http://schemas.microsoft.com/office/drawing/2012/chart" uri="{CE6537A1-D6FC-4f65-9D91-7224C49458BB}"/>
                <c:ext xmlns:c16="http://schemas.microsoft.com/office/drawing/2014/chart" uri="{C3380CC4-5D6E-409C-BE32-E72D297353CC}">
                  <c16:uniqueId val="{00000018-4A7E-4747-8781-99E7243EBFD5}"/>
                </c:ext>
              </c:extLst>
            </c:dLbl>
            <c:dLbl>
              <c:idx val="12"/>
              <c:layout>
                <c:manualLayout>
                  <c:x val="0"/>
                  <c:y val="2.8589995452614852E-2"/>
                </c:manualLayout>
              </c:layout>
              <c:tx>
                <c:rich>
                  <a:bodyPr/>
                  <a:lstStyle/>
                  <a:p>
                    <a:r>
                      <a:rPr lang="en-US"/>
                      <a:t>*</a:t>
                    </a:r>
                  </a:p>
                </c:rich>
              </c:tx>
              <c:dLblPos val="outEnd"/>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F-4A7E-4747-8781-99E7243EBFD5}"/>
                </c:ext>
              </c:extLst>
            </c:dLbl>
            <c:dLbl>
              <c:idx val="13"/>
              <c:delete val="1"/>
              <c:extLst>
                <c:ext xmlns:c15="http://schemas.microsoft.com/office/drawing/2012/chart" uri="{CE6537A1-D6FC-4f65-9D91-7224C49458BB}"/>
                <c:ext xmlns:c16="http://schemas.microsoft.com/office/drawing/2014/chart" uri="{C3380CC4-5D6E-409C-BE32-E72D297353CC}">
                  <c16:uniqueId val="{0000001B-4A7E-4747-8781-99E7243EBFD5}"/>
                </c:ext>
              </c:extLst>
            </c:dLbl>
            <c:dLbl>
              <c:idx val="14"/>
              <c:layout>
                <c:manualLayout>
                  <c:x val="0"/>
                  <c:y val="2.8589995452614852E-2"/>
                </c:manualLayout>
              </c:layout>
              <c:tx>
                <c:rich>
                  <a:bodyPr/>
                  <a:lstStyle/>
                  <a:p>
                    <a:r>
                      <a:rPr lang="en-US"/>
                      <a:t>**</a:t>
                    </a:r>
                  </a:p>
                </c:rich>
              </c:tx>
              <c:dLblPos val="outEnd"/>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0-4A7E-4747-8781-99E7243EBFD5}"/>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'Figures 5.13,15,17,19,21,23'!$C$4:$Q$5</c:f>
              <c:multiLvlStrCache>
                <c:ptCount val="15"/>
                <c:lvl>
                  <c:pt idx="0">
                    <c:v>Oil and Gas</c:v>
                  </c:pt>
                  <c:pt idx="1">
                    <c:v>Basic
Materials</c:v>
                  </c:pt>
                  <c:pt idx="2">
                    <c:v>Indus-
trials</c:v>
                  </c:pt>
                  <c:pt idx="3">
                    <c:v>Cons.
Goods</c:v>
                  </c:pt>
                  <c:pt idx="4">
                    <c:v>Tech-
nology</c:v>
                  </c:pt>
                  <c:pt idx="5">
                    <c:v>Health
Care</c:v>
                  </c:pt>
                  <c:pt idx="6">
                    <c:v>Cons.
Services</c:v>
                  </c:pt>
                  <c:pt idx="8">
                    <c:v>Oil and Gas</c:v>
                  </c:pt>
                  <c:pt idx="9">
                    <c:v>Basic
Materials</c:v>
                  </c:pt>
                  <c:pt idx="10">
                    <c:v>Indus-
trials</c:v>
                  </c:pt>
                  <c:pt idx="11">
                    <c:v>Cons.
Goods</c:v>
                  </c:pt>
                  <c:pt idx="12">
                    <c:v>Tech-
nology</c:v>
                  </c:pt>
                  <c:pt idx="13">
                    <c:v>Health
Care</c:v>
                  </c:pt>
                  <c:pt idx="14">
                    <c:v>Cons.
Services</c:v>
                  </c:pt>
                </c:lvl>
                <c:lvl>
                  <c:pt idx="0">
                    <c:v>Book Leverage</c:v>
                  </c:pt>
                  <c:pt idx="8">
                    <c:v>Market Leverage</c:v>
                  </c:pt>
                </c:lvl>
              </c:multiLvlStrCache>
            </c:multiLvlStrRef>
          </c:cat>
          <c:val>
            <c:numRef>
              <c:f>'Figures 5.13,15,17,19,21,23'!$C$15:$Q$15</c:f>
              <c:numCache>
                <c:formatCode>0.000</c:formatCode>
                <c:ptCount val="15"/>
                <c:pt idx="0">
                  <c:v>-0.14000000000000001</c:v>
                </c:pt>
                <c:pt idx="1">
                  <c:v>7.4999999999999997E-2</c:v>
                </c:pt>
                <c:pt idx="2">
                  <c:v>7.6999999999999999E-2</c:v>
                </c:pt>
                <c:pt idx="3">
                  <c:v>1.4999999999999999E-2</c:v>
                </c:pt>
                <c:pt idx="4">
                  <c:v>0.218</c:v>
                </c:pt>
                <c:pt idx="5">
                  <c:v>0.29399999999999998</c:v>
                </c:pt>
                <c:pt idx="6">
                  <c:v>0.23300000000000001</c:v>
                </c:pt>
                <c:pt idx="8">
                  <c:v>2.5999999999999999E-2</c:v>
                </c:pt>
                <c:pt idx="9">
                  <c:v>0.08</c:v>
                </c:pt>
                <c:pt idx="10">
                  <c:v>5.7000000000000002E-2</c:v>
                </c:pt>
                <c:pt idx="11">
                  <c:v>-2.1000000000000001E-2</c:v>
                </c:pt>
                <c:pt idx="12">
                  <c:v>0.155</c:v>
                </c:pt>
                <c:pt idx="13">
                  <c:v>-7.3999999999999996E-2</c:v>
                </c:pt>
                <c:pt idx="14">
                  <c:v>0.16600000000000001</c:v>
                </c:pt>
              </c:numCache>
            </c:numRef>
          </c:val>
          <c:extLst>
            <c:ext xmlns:c16="http://schemas.microsoft.com/office/drawing/2014/chart" uri="{C3380CC4-5D6E-409C-BE32-E72D297353CC}">
              <c16:uniqueId val="{00000000-29AD-4F62-B2A4-5E3261E4161F}"/>
            </c:ext>
          </c:extLst>
        </c:ser>
        <c:ser>
          <c:idx val="1"/>
          <c:order val="1"/>
          <c:tx>
            <c:strRef>
              <c:f>'Figures 5.13,15,17,19,21,23'!$B$16</c:f>
              <c:strCache>
                <c:ptCount val="1"/>
                <c:pt idx="0">
                  <c:v>Shari'ah Non-Compliant (SNC)</c:v>
                </c:pt>
              </c:strCache>
            </c:strRef>
          </c:tx>
          <c:spPr>
            <a:solidFill>
              <a:schemeClr val="bg1">
                <a:lumMod val="50000"/>
              </a:schemeClr>
            </a:solidFill>
            <a:ln w="12700">
              <a:solidFill>
                <a:schemeClr val="bg1">
                  <a:lumMod val="50000"/>
                </a:schemeClr>
              </a:solid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8-4A7E-4747-8781-99E7243EBFD5}"/>
                </c:ext>
              </c:extLst>
            </c:dLbl>
            <c:dLbl>
              <c:idx val="1"/>
              <c:delete val="1"/>
              <c:extLst>
                <c:ext xmlns:c15="http://schemas.microsoft.com/office/drawing/2012/chart" uri="{CE6537A1-D6FC-4f65-9D91-7224C49458BB}"/>
                <c:ext xmlns:c16="http://schemas.microsoft.com/office/drawing/2014/chart" uri="{C3380CC4-5D6E-409C-BE32-E72D297353CC}">
                  <c16:uniqueId val="{00000009-4A7E-4747-8781-99E7243EBFD5}"/>
                </c:ext>
              </c:extLst>
            </c:dLbl>
            <c:dLbl>
              <c:idx val="2"/>
              <c:delete val="1"/>
              <c:extLst>
                <c:ext xmlns:c15="http://schemas.microsoft.com/office/drawing/2012/chart" uri="{CE6537A1-D6FC-4f65-9D91-7224C49458BB}"/>
                <c:ext xmlns:c16="http://schemas.microsoft.com/office/drawing/2014/chart" uri="{C3380CC4-5D6E-409C-BE32-E72D297353CC}">
                  <c16:uniqueId val="{0000000B-4A7E-4747-8781-99E7243EBFD5}"/>
                </c:ext>
              </c:extLst>
            </c:dLbl>
            <c:dLbl>
              <c:idx val="3"/>
              <c:delete val="1"/>
              <c:extLst>
                <c:ext xmlns:c15="http://schemas.microsoft.com/office/drawing/2012/chart" uri="{CE6537A1-D6FC-4f65-9D91-7224C49458BB}"/>
                <c:ext xmlns:c16="http://schemas.microsoft.com/office/drawing/2014/chart" uri="{C3380CC4-5D6E-409C-BE32-E72D297353CC}">
                  <c16:uniqueId val="{00000007-4A7E-4747-8781-99E7243EBFD5}"/>
                </c:ext>
              </c:extLst>
            </c:dLbl>
            <c:dLbl>
              <c:idx val="4"/>
              <c:delete val="1"/>
              <c:extLst>
                <c:ext xmlns:c15="http://schemas.microsoft.com/office/drawing/2012/chart" uri="{CE6537A1-D6FC-4f65-9D91-7224C49458BB}"/>
                <c:ext xmlns:c16="http://schemas.microsoft.com/office/drawing/2014/chart" uri="{C3380CC4-5D6E-409C-BE32-E72D297353CC}">
                  <c16:uniqueId val="{00000005-4A7E-4747-8781-99E7243EBFD5}"/>
                </c:ext>
              </c:extLst>
            </c:dLbl>
            <c:dLbl>
              <c:idx val="5"/>
              <c:layout>
                <c:manualLayout>
                  <c:x val="0"/>
                  <c:y val="0.36690494164189119"/>
                </c:manualLayout>
              </c:layout>
              <c:tx>
                <c:rich>
                  <a:bodyPr/>
                  <a:lstStyle/>
                  <a:p>
                    <a:r>
                      <a:rPr lang="en-US"/>
                      <a:t>***</a:t>
                    </a:r>
                  </a:p>
                </c:rich>
              </c:tx>
              <c:dLblPos val="outEnd"/>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4A7E-4747-8781-99E7243EBFD5}"/>
                </c:ext>
              </c:extLst>
            </c:dLbl>
            <c:dLbl>
              <c:idx val="6"/>
              <c:delete val="1"/>
              <c:extLst>
                <c:ext xmlns:c15="http://schemas.microsoft.com/office/drawing/2012/chart" uri="{CE6537A1-D6FC-4f65-9D91-7224C49458BB}"/>
                <c:ext xmlns:c16="http://schemas.microsoft.com/office/drawing/2014/chart" uri="{C3380CC4-5D6E-409C-BE32-E72D297353CC}">
                  <c16:uniqueId val="{00000006-4A7E-4747-8781-99E7243EBFD5}"/>
                </c:ext>
              </c:extLst>
            </c:dLbl>
            <c:dLbl>
              <c:idx val="8"/>
              <c:layout>
                <c:manualLayout>
                  <c:x val="0"/>
                  <c:y val="0.32878494770507133"/>
                </c:manualLayout>
              </c:layout>
              <c:tx>
                <c:rich>
                  <a:bodyPr/>
                  <a:lstStyle/>
                  <a:p>
                    <a:r>
                      <a:rPr lang="en-US"/>
                      <a:t>***</a:t>
                    </a:r>
                  </a:p>
                </c:rich>
              </c:tx>
              <c:dLblPos val="outEnd"/>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1-4A7E-4747-8781-99E7243EBFD5}"/>
                </c:ext>
              </c:extLst>
            </c:dLbl>
            <c:dLbl>
              <c:idx val="9"/>
              <c:delete val="1"/>
              <c:extLst>
                <c:ext xmlns:c15="http://schemas.microsoft.com/office/drawing/2012/chart" uri="{CE6537A1-D6FC-4f65-9D91-7224C49458BB}"/>
                <c:ext xmlns:c16="http://schemas.microsoft.com/office/drawing/2014/chart" uri="{C3380CC4-5D6E-409C-BE32-E72D297353CC}">
                  <c16:uniqueId val="{00000016-4A7E-4747-8781-99E7243EBFD5}"/>
                </c:ext>
              </c:extLst>
            </c:dLbl>
            <c:dLbl>
              <c:idx val="10"/>
              <c:delete val="1"/>
              <c:extLst>
                <c:ext xmlns:c15="http://schemas.microsoft.com/office/drawing/2012/chart" uri="{CE6537A1-D6FC-4f65-9D91-7224C49458BB}"/>
                <c:ext xmlns:c16="http://schemas.microsoft.com/office/drawing/2014/chart" uri="{C3380CC4-5D6E-409C-BE32-E72D297353CC}">
                  <c16:uniqueId val="{00000015-4A7E-4747-8781-99E7243EBFD5}"/>
                </c:ext>
              </c:extLst>
            </c:dLbl>
            <c:dLbl>
              <c:idx val="11"/>
              <c:layout>
                <c:manualLayout>
                  <c:x val="2.3133542105961097E-3"/>
                  <c:y val="0.3001949522524564"/>
                </c:manualLayout>
              </c:layout>
              <c:tx>
                <c:rich>
                  <a:bodyPr/>
                  <a:lstStyle/>
                  <a:p>
                    <a:r>
                      <a:rPr lang="en-US"/>
                      <a:t>*</a:t>
                    </a:r>
                  </a:p>
                </c:rich>
              </c:tx>
              <c:dLblPos val="outEnd"/>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2-4A7E-4747-8781-99E7243EBFD5}"/>
                </c:ext>
              </c:extLst>
            </c:dLbl>
            <c:dLbl>
              <c:idx val="12"/>
              <c:delete val="1"/>
              <c:extLst>
                <c:ext xmlns:c15="http://schemas.microsoft.com/office/drawing/2012/chart" uri="{CE6537A1-D6FC-4f65-9D91-7224C49458BB}"/>
                <c:ext xmlns:c16="http://schemas.microsoft.com/office/drawing/2014/chart" uri="{C3380CC4-5D6E-409C-BE32-E72D297353CC}">
                  <c16:uniqueId val="{00000019-4A7E-4747-8781-99E7243EBFD5}"/>
                </c:ext>
              </c:extLst>
            </c:dLbl>
            <c:dLbl>
              <c:idx val="13"/>
              <c:delete val="1"/>
              <c:extLst>
                <c:ext xmlns:c15="http://schemas.microsoft.com/office/drawing/2012/chart" uri="{CE6537A1-D6FC-4f65-9D91-7224C49458BB}"/>
                <c:ext xmlns:c16="http://schemas.microsoft.com/office/drawing/2014/chart" uri="{C3380CC4-5D6E-409C-BE32-E72D297353CC}">
                  <c16:uniqueId val="{00000013-4A7E-4747-8781-99E7243EBFD5}"/>
                </c:ext>
              </c:extLst>
            </c:dLbl>
            <c:dLbl>
              <c:idx val="14"/>
              <c:delete val="1"/>
              <c:extLst>
                <c:ext xmlns:c15="http://schemas.microsoft.com/office/drawing/2012/chart" uri="{CE6537A1-D6FC-4f65-9D91-7224C49458BB}"/>
                <c:ext xmlns:c16="http://schemas.microsoft.com/office/drawing/2014/chart" uri="{C3380CC4-5D6E-409C-BE32-E72D297353CC}">
                  <c16:uniqueId val="{0000001A-4A7E-4747-8781-99E7243EBFD5}"/>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lumMod val="50000"/>
                      </a:schemeClr>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'Figures 5.13,15,17,19,21,23'!$C$4:$Q$5</c:f>
              <c:multiLvlStrCache>
                <c:ptCount val="15"/>
                <c:lvl>
                  <c:pt idx="0">
                    <c:v>Oil and Gas</c:v>
                  </c:pt>
                  <c:pt idx="1">
                    <c:v>Basic
Materials</c:v>
                  </c:pt>
                  <c:pt idx="2">
                    <c:v>Indus-
trials</c:v>
                  </c:pt>
                  <c:pt idx="3">
                    <c:v>Cons.
Goods</c:v>
                  </c:pt>
                  <c:pt idx="4">
                    <c:v>Tech-
nology</c:v>
                  </c:pt>
                  <c:pt idx="5">
                    <c:v>Health
Care</c:v>
                  </c:pt>
                  <c:pt idx="6">
                    <c:v>Cons.
Services</c:v>
                  </c:pt>
                  <c:pt idx="8">
                    <c:v>Oil and Gas</c:v>
                  </c:pt>
                  <c:pt idx="9">
                    <c:v>Basic
Materials</c:v>
                  </c:pt>
                  <c:pt idx="10">
                    <c:v>Indus-
trials</c:v>
                  </c:pt>
                  <c:pt idx="11">
                    <c:v>Cons.
Goods</c:v>
                  </c:pt>
                  <c:pt idx="12">
                    <c:v>Tech-
nology</c:v>
                  </c:pt>
                  <c:pt idx="13">
                    <c:v>Health
Care</c:v>
                  </c:pt>
                  <c:pt idx="14">
                    <c:v>Cons.
Services</c:v>
                  </c:pt>
                </c:lvl>
                <c:lvl>
                  <c:pt idx="0">
                    <c:v>Book Leverage</c:v>
                  </c:pt>
                  <c:pt idx="8">
                    <c:v>Market Leverage</c:v>
                  </c:pt>
                </c:lvl>
              </c:multiLvlStrCache>
            </c:multiLvlStrRef>
          </c:cat>
          <c:val>
            <c:numRef>
              <c:f>'Figures 5.13,15,17,19,21,23'!$C$16:$Q$16</c:f>
              <c:numCache>
                <c:formatCode>0.000</c:formatCode>
                <c:ptCount val="15"/>
                <c:pt idx="0">
                  <c:v>0.18099999999999999</c:v>
                </c:pt>
                <c:pt idx="1">
                  <c:v>-2.1999999999999999E-2</c:v>
                </c:pt>
                <c:pt idx="2">
                  <c:v>5.2999999999999999E-2</c:v>
                </c:pt>
                <c:pt idx="3">
                  <c:v>0.191</c:v>
                </c:pt>
                <c:pt idx="4">
                  <c:v>2.1000000000000001E-2</c:v>
                </c:pt>
                <c:pt idx="5">
                  <c:v>0.27600000000000002</c:v>
                </c:pt>
                <c:pt idx="6">
                  <c:v>0.10299999999999999</c:v>
                </c:pt>
                <c:pt idx="8">
                  <c:v>0.23899999999999999</c:v>
                </c:pt>
                <c:pt idx="9">
                  <c:v>0.03</c:v>
                </c:pt>
                <c:pt idx="10">
                  <c:v>0.10199999999999999</c:v>
                </c:pt>
                <c:pt idx="11">
                  <c:v>0.22</c:v>
                </c:pt>
                <c:pt idx="12">
                  <c:v>-0.10299999999999999</c:v>
                </c:pt>
                <c:pt idx="13">
                  <c:v>0.191</c:v>
                </c:pt>
                <c:pt idx="14">
                  <c:v>-2E-3</c:v>
                </c:pt>
              </c:numCache>
            </c:numRef>
          </c:val>
          <c:extLst>
            <c:ext xmlns:c16="http://schemas.microsoft.com/office/drawing/2014/chart" uri="{C3380CC4-5D6E-409C-BE32-E72D297353CC}">
              <c16:uniqueId val="{00000001-29AD-4F62-B2A4-5E3261E4161F}"/>
            </c:ext>
          </c:extLst>
        </c:ser>
        <c:dLbls>
          <c:showLegendKey val="0"/>
          <c:showVal val="0"/>
          <c:showCatName val="0"/>
          <c:showSerName val="0"/>
          <c:showPercent val="0"/>
          <c:showBubbleSize val="0"/>
        </c:dLbls>
        <c:gapWidth val="100"/>
        <c:overlap val="25"/>
        <c:axId val="1329240256"/>
        <c:axId val="1329240672"/>
      </c:barChart>
      <c:catAx>
        <c:axId val="1329240256"/>
        <c:scaling>
          <c:orientation val="minMax"/>
        </c:scaling>
        <c:delete val="0"/>
        <c:axPos val="b"/>
        <c:numFmt formatCode="General" sourceLinked="1"/>
        <c:majorTickMark val="none"/>
        <c:minorTickMark val="none"/>
        <c:tickLblPos val="low"/>
        <c:spPr>
          <a:noFill/>
          <a:ln w="9525" cap="flat" cmpd="sng" algn="ctr">
            <a:noFill/>
            <a:round/>
          </a:ln>
          <a:effectLst/>
        </c:spPr>
        <c:txPr>
          <a:bodyPr rot="-60000000" spcFirstLastPara="1" vertOverflow="ellipsis" vert="horz" wrap="square" anchor="ctr" anchorCtr="1"/>
          <a:lstStyle/>
          <a:p>
            <a:pPr>
              <a:defRPr sz="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329240672"/>
        <c:crosses val="autoZero"/>
        <c:auto val="1"/>
        <c:lblAlgn val="ctr"/>
        <c:lblOffset val="100"/>
        <c:noMultiLvlLbl val="0"/>
      </c:catAx>
      <c:valAx>
        <c:axId val="1329240672"/>
        <c:scaling>
          <c:orientation val="minMax"/>
        </c:scaling>
        <c:delete val="0"/>
        <c:axPos val="l"/>
        <c:majorGridlines>
          <c:spPr>
            <a:ln w="0" cap="flat" cmpd="sng" algn="ctr">
              <a:solidFill>
                <a:schemeClr val="bg1">
                  <a:lumMod val="75000"/>
                </a:schemeClr>
              </a:solidFill>
              <a:prstDash val="sysDash"/>
              <a:round/>
            </a:ln>
            <a:effectLst/>
          </c:spPr>
        </c:majorGridlines>
        <c:title>
          <c:tx>
            <c:rich>
              <a:bodyPr rot="-54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t>Coefficient Estimates</a:t>
                </a:r>
              </a:p>
            </c:rich>
          </c:tx>
          <c:overlay val="0"/>
          <c:spPr>
            <a:noFill/>
            <a:ln>
              <a:noFill/>
            </a:ln>
            <a:effectLst/>
          </c:spPr>
          <c:txPr>
            <a:bodyPr rot="-54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329240256"/>
        <c:crosses val="autoZero"/>
        <c:crossBetween val="between"/>
      </c:valAx>
      <c:spPr>
        <a:noFill/>
        <a:ln>
          <a:noFill/>
        </a:ln>
        <a:effectLst/>
      </c:spPr>
    </c:plotArea>
    <c:legend>
      <c:legendPos val="b"/>
      <c:layout>
        <c:manualLayout>
          <c:xMode val="edge"/>
          <c:yMode val="edge"/>
          <c:x val="0.19097550306211727"/>
          <c:y val="0.91368438320209977"/>
          <c:w val="0.69377302586266654"/>
          <c:h val="8.2452164613241674E-2"/>
        </c:manualLayout>
      </c:layout>
      <c:overlay val="0"/>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0" cap="flat" cmpd="sng" algn="ctr">
      <a:solidFill>
        <a:schemeClr val="bg1">
          <a:lumMod val="95000"/>
        </a:schemeClr>
      </a:solidFill>
      <a:round/>
    </a:ln>
    <a:effectLst/>
  </c:spPr>
  <c:txPr>
    <a:bodyPr/>
    <a:lstStyle/>
    <a:p>
      <a:pPr>
        <a:defRPr sz="8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000" b="1"/>
              <a:t>Business Risk</a:t>
            </a:r>
          </a:p>
        </c:rich>
      </c:tx>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col"/>
        <c:grouping val="clustered"/>
        <c:varyColors val="0"/>
        <c:ser>
          <c:idx val="0"/>
          <c:order val="0"/>
          <c:tx>
            <c:strRef>
              <c:f>'Figures 5.13,15,17,19,21,23'!$B$18</c:f>
              <c:strCache>
                <c:ptCount val="1"/>
                <c:pt idx="0">
                  <c:v>Shari'ah Compliant (SC)</c:v>
                </c:pt>
              </c:strCache>
            </c:strRef>
          </c:tx>
          <c:spPr>
            <a:solidFill>
              <a:schemeClr val="tx1">
                <a:lumMod val="75000"/>
                <a:lumOff val="25000"/>
              </a:schemeClr>
            </a:solidFill>
            <a:ln w="12700">
              <a:solidFill>
                <a:schemeClr val="tx1">
                  <a:lumMod val="75000"/>
                  <a:lumOff val="25000"/>
                </a:schemeClr>
              </a:solid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0-1B65-49BD-8C7C-B6B4EB90AE9A}"/>
                </c:ext>
              </c:extLst>
            </c:dLbl>
            <c:dLbl>
              <c:idx val="1"/>
              <c:layout>
                <c:manualLayout>
                  <c:x val="0"/>
                  <c:y val="9.5299984842049656E-3"/>
                </c:manualLayout>
              </c:layout>
              <c:tx>
                <c:rich>
                  <a:bodyPr/>
                  <a:lstStyle/>
                  <a:p>
                    <a:r>
                      <a:rPr lang="en-US"/>
                      <a:t>***</a:t>
                    </a:r>
                  </a:p>
                </c:rich>
              </c:tx>
              <c:dLblPos val="outEnd"/>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1B65-49BD-8C7C-B6B4EB90AE9A}"/>
                </c:ext>
              </c:extLst>
            </c:dLbl>
            <c:dLbl>
              <c:idx val="2"/>
              <c:delete val="1"/>
              <c:extLst>
                <c:ext xmlns:c15="http://schemas.microsoft.com/office/drawing/2012/chart" uri="{CE6537A1-D6FC-4f65-9D91-7224C49458BB}"/>
                <c:ext xmlns:c16="http://schemas.microsoft.com/office/drawing/2014/chart" uri="{C3380CC4-5D6E-409C-BE32-E72D297353CC}">
                  <c16:uniqueId val="{0000000A-1B65-49BD-8C7C-B6B4EB90AE9A}"/>
                </c:ext>
              </c:extLst>
            </c:dLbl>
            <c:dLbl>
              <c:idx val="3"/>
              <c:delete val="1"/>
              <c:extLst>
                <c:ext xmlns:c15="http://schemas.microsoft.com/office/drawing/2012/chart" uri="{CE6537A1-D6FC-4f65-9D91-7224C49458BB}"/>
                <c:ext xmlns:c16="http://schemas.microsoft.com/office/drawing/2014/chart" uri="{C3380CC4-5D6E-409C-BE32-E72D297353CC}">
                  <c16:uniqueId val="{0000000B-1B65-49BD-8C7C-B6B4EB90AE9A}"/>
                </c:ext>
              </c:extLst>
            </c:dLbl>
            <c:dLbl>
              <c:idx val="4"/>
              <c:delete val="1"/>
              <c:extLst>
                <c:ext xmlns:c15="http://schemas.microsoft.com/office/drawing/2012/chart" uri="{CE6537A1-D6FC-4f65-9D91-7224C49458BB}"/>
                <c:ext xmlns:c16="http://schemas.microsoft.com/office/drawing/2014/chart" uri="{C3380CC4-5D6E-409C-BE32-E72D297353CC}">
                  <c16:uniqueId val="{0000000C-1B65-49BD-8C7C-B6B4EB90AE9A}"/>
                </c:ext>
              </c:extLst>
            </c:dLbl>
            <c:dLbl>
              <c:idx val="5"/>
              <c:layout>
                <c:manualLayout>
                  <c:x val="-6.9587223566580821E-3"/>
                  <c:y val="1.9059996968409886E-2"/>
                </c:manualLayout>
              </c:layout>
              <c:tx>
                <c:rich>
                  <a:bodyPr/>
                  <a:lstStyle/>
                  <a:p>
                    <a:r>
                      <a:rPr lang="en-US"/>
                      <a:t>*</a:t>
                    </a:r>
                  </a:p>
                </c:rich>
              </c:tx>
              <c:dLblPos val="outEnd"/>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1B65-49BD-8C7C-B6B4EB90AE9A}"/>
                </c:ext>
              </c:extLst>
            </c:dLbl>
            <c:dLbl>
              <c:idx val="6"/>
              <c:delete val="1"/>
              <c:extLst>
                <c:ext xmlns:c15="http://schemas.microsoft.com/office/drawing/2012/chart" uri="{CE6537A1-D6FC-4f65-9D91-7224C49458BB}"/>
                <c:ext xmlns:c16="http://schemas.microsoft.com/office/drawing/2014/chart" uri="{C3380CC4-5D6E-409C-BE32-E72D297353CC}">
                  <c16:uniqueId val="{0000000D-1B65-49BD-8C7C-B6B4EB90AE9A}"/>
                </c:ext>
              </c:extLst>
            </c:dLbl>
            <c:dLbl>
              <c:idx val="8"/>
              <c:delete val="1"/>
              <c:extLst>
                <c:ext xmlns:c15="http://schemas.microsoft.com/office/drawing/2012/chart" uri="{CE6537A1-D6FC-4f65-9D91-7224C49458BB}"/>
                <c:ext xmlns:c16="http://schemas.microsoft.com/office/drawing/2014/chart" uri="{C3380CC4-5D6E-409C-BE32-E72D297353CC}">
                  <c16:uniqueId val="{00000018-1B65-49BD-8C7C-B6B4EB90AE9A}"/>
                </c:ext>
              </c:extLst>
            </c:dLbl>
            <c:dLbl>
              <c:idx val="9"/>
              <c:tx>
                <c:rich>
                  <a:bodyPr/>
                  <a:lstStyle/>
                  <a:p>
                    <a:r>
                      <a:rPr lang="en-US"/>
                      <a:t>**</a:t>
                    </a:r>
                  </a:p>
                </c:rich>
              </c:tx>
              <c:dLblPos val="outEnd"/>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E-1B65-49BD-8C7C-B6B4EB90AE9A}"/>
                </c:ext>
              </c:extLst>
            </c:dLbl>
            <c:dLbl>
              <c:idx val="10"/>
              <c:delete val="1"/>
              <c:extLst>
                <c:ext xmlns:c15="http://schemas.microsoft.com/office/drawing/2012/chart" uri="{CE6537A1-D6FC-4f65-9D91-7224C49458BB}"/>
                <c:ext xmlns:c16="http://schemas.microsoft.com/office/drawing/2014/chart" uri="{C3380CC4-5D6E-409C-BE32-E72D297353CC}">
                  <c16:uniqueId val="{00000019-1B65-49BD-8C7C-B6B4EB90AE9A}"/>
                </c:ext>
              </c:extLst>
            </c:dLbl>
            <c:dLbl>
              <c:idx val="11"/>
              <c:delete val="1"/>
              <c:extLst>
                <c:ext xmlns:c15="http://schemas.microsoft.com/office/drawing/2012/chart" uri="{CE6537A1-D6FC-4f65-9D91-7224C49458BB}"/>
                <c:ext xmlns:c16="http://schemas.microsoft.com/office/drawing/2014/chart" uri="{C3380CC4-5D6E-409C-BE32-E72D297353CC}">
                  <c16:uniqueId val="{0000001A-1B65-49BD-8C7C-B6B4EB90AE9A}"/>
                </c:ext>
              </c:extLst>
            </c:dLbl>
            <c:dLbl>
              <c:idx val="12"/>
              <c:delete val="1"/>
              <c:extLst>
                <c:ext xmlns:c15="http://schemas.microsoft.com/office/drawing/2012/chart" uri="{CE6537A1-D6FC-4f65-9D91-7224C49458BB}"/>
                <c:ext xmlns:c16="http://schemas.microsoft.com/office/drawing/2014/chart" uri="{C3380CC4-5D6E-409C-BE32-E72D297353CC}">
                  <c16:uniqueId val="{0000001B-1B65-49BD-8C7C-B6B4EB90AE9A}"/>
                </c:ext>
              </c:extLst>
            </c:dLbl>
            <c:dLbl>
              <c:idx val="13"/>
              <c:layout>
                <c:manualLayout>
                  <c:x val="-6.9587223566580821E-3"/>
                  <c:y val="1.4294997726307405E-2"/>
                </c:manualLayout>
              </c:layout>
              <c:tx>
                <c:rich>
                  <a:bodyPr/>
                  <a:lstStyle/>
                  <a:p>
                    <a:r>
                      <a:rPr lang="en-US"/>
                      <a:t>**</a:t>
                    </a:r>
                  </a:p>
                </c:rich>
              </c:tx>
              <c:dLblPos val="outEnd"/>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F-1B65-49BD-8C7C-B6B4EB90AE9A}"/>
                </c:ext>
              </c:extLst>
            </c:dLbl>
            <c:dLbl>
              <c:idx val="14"/>
              <c:layout>
                <c:manualLayout>
                  <c:x val="-6.9587223566580821E-3"/>
                  <c:y val="0.18583534563878754"/>
                </c:manualLayout>
              </c:layout>
              <c:tx>
                <c:rich>
                  <a:bodyPr/>
                  <a:lstStyle/>
                  <a:p>
                    <a:r>
                      <a:rPr lang="en-US"/>
                      <a:t>**</a:t>
                    </a:r>
                  </a:p>
                </c:rich>
              </c:tx>
              <c:dLblPos val="outEnd"/>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0-1B65-49BD-8C7C-B6B4EB90AE9A}"/>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'Figures 5.13,15,17,19,21,23'!$C$4:$Q$5</c:f>
              <c:multiLvlStrCache>
                <c:ptCount val="15"/>
                <c:lvl>
                  <c:pt idx="0">
                    <c:v>Oil and Gas</c:v>
                  </c:pt>
                  <c:pt idx="1">
                    <c:v>Basic
Materials</c:v>
                  </c:pt>
                  <c:pt idx="2">
                    <c:v>Indus-
trials</c:v>
                  </c:pt>
                  <c:pt idx="3">
                    <c:v>Cons.
Goods</c:v>
                  </c:pt>
                  <c:pt idx="4">
                    <c:v>Tech-
nology</c:v>
                  </c:pt>
                  <c:pt idx="5">
                    <c:v>Health
Care</c:v>
                  </c:pt>
                  <c:pt idx="6">
                    <c:v>Cons.
Services</c:v>
                  </c:pt>
                  <c:pt idx="8">
                    <c:v>Oil and Gas</c:v>
                  </c:pt>
                  <c:pt idx="9">
                    <c:v>Basic
Materials</c:v>
                  </c:pt>
                  <c:pt idx="10">
                    <c:v>Indus-
trials</c:v>
                  </c:pt>
                  <c:pt idx="11">
                    <c:v>Cons.
Goods</c:v>
                  </c:pt>
                  <c:pt idx="12">
                    <c:v>Tech-
nology</c:v>
                  </c:pt>
                  <c:pt idx="13">
                    <c:v>Health
Care</c:v>
                  </c:pt>
                  <c:pt idx="14">
                    <c:v>Cons.
Services</c:v>
                  </c:pt>
                </c:lvl>
                <c:lvl>
                  <c:pt idx="0">
                    <c:v>Book Leverage</c:v>
                  </c:pt>
                  <c:pt idx="8">
                    <c:v>Market Leverage</c:v>
                  </c:pt>
                </c:lvl>
              </c:multiLvlStrCache>
            </c:multiLvlStrRef>
          </c:cat>
          <c:val>
            <c:numRef>
              <c:f>'Figures 5.13,15,17,19,21,23'!$C$18:$Q$18</c:f>
              <c:numCache>
                <c:formatCode>0.000</c:formatCode>
                <c:ptCount val="15"/>
                <c:pt idx="0">
                  <c:v>3.2000000000000001E-2</c:v>
                </c:pt>
                <c:pt idx="1">
                  <c:v>0.56699999999999995</c:v>
                </c:pt>
                <c:pt idx="2">
                  <c:v>0.20799999999999999</c:v>
                </c:pt>
                <c:pt idx="3">
                  <c:v>2.8000000000000001E-2</c:v>
                </c:pt>
                <c:pt idx="4">
                  <c:v>0.189</c:v>
                </c:pt>
                <c:pt idx="5">
                  <c:v>0.47899999999999998</c:v>
                </c:pt>
                <c:pt idx="6">
                  <c:v>-4.3999999999999997E-2</c:v>
                </c:pt>
                <c:pt idx="8">
                  <c:v>-0.12</c:v>
                </c:pt>
                <c:pt idx="9">
                  <c:v>0.21299999999999999</c:v>
                </c:pt>
                <c:pt idx="10">
                  <c:v>-8.5000000000000006E-2</c:v>
                </c:pt>
                <c:pt idx="11">
                  <c:v>-8.4000000000000005E-2</c:v>
                </c:pt>
                <c:pt idx="12">
                  <c:v>-4.9000000000000002E-2</c:v>
                </c:pt>
                <c:pt idx="13">
                  <c:v>0.24199999999999999</c:v>
                </c:pt>
                <c:pt idx="14">
                  <c:v>-0.27300000000000002</c:v>
                </c:pt>
              </c:numCache>
            </c:numRef>
          </c:val>
          <c:extLst>
            <c:ext xmlns:c16="http://schemas.microsoft.com/office/drawing/2014/chart" uri="{C3380CC4-5D6E-409C-BE32-E72D297353CC}">
              <c16:uniqueId val="{00000000-BE7B-4D63-96D0-9F7DC60D6065}"/>
            </c:ext>
          </c:extLst>
        </c:ser>
        <c:ser>
          <c:idx val="1"/>
          <c:order val="1"/>
          <c:tx>
            <c:strRef>
              <c:f>'Figures 5.13,15,17,19,21,23'!$B$19</c:f>
              <c:strCache>
                <c:ptCount val="1"/>
                <c:pt idx="0">
                  <c:v>Shari'ah Non-Compliant (SNC)</c:v>
                </c:pt>
              </c:strCache>
            </c:strRef>
          </c:tx>
          <c:spPr>
            <a:solidFill>
              <a:schemeClr val="bg1">
                <a:lumMod val="50000"/>
              </a:schemeClr>
            </a:solidFill>
            <a:ln w="12700">
              <a:solidFill>
                <a:schemeClr val="bg1">
                  <a:lumMod val="50000"/>
                </a:schemeClr>
              </a:solid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9-1B65-49BD-8C7C-B6B4EB90AE9A}"/>
                </c:ext>
              </c:extLst>
            </c:dLbl>
            <c:dLbl>
              <c:idx val="1"/>
              <c:delete val="1"/>
              <c:extLst>
                <c:ext xmlns:c15="http://schemas.microsoft.com/office/drawing/2012/chart" uri="{CE6537A1-D6FC-4f65-9D91-7224C49458BB}"/>
                <c:ext xmlns:c16="http://schemas.microsoft.com/office/drawing/2014/chart" uri="{C3380CC4-5D6E-409C-BE32-E72D297353CC}">
                  <c16:uniqueId val="{00000008-1B65-49BD-8C7C-B6B4EB90AE9A}"/>
                </c:ext>
              </c:extLst>
            </c:dLbl>
            <c:dLbl>
              <c:idx val="2"/>
              <c:delete val="1"/>
              <c:extLst>
                <c:ext xmlns:c15="http://schemas.microsoft.com/office/drawing/2012/chart" uri="{CE6537A1-D6FC-4f65-9D91-7224C49458BB}"/>
                <c:ext xmlns:c16="http://schemas.microsoft.com/office/drawing/2014/chart" uri="{C3380CC4-5D6E-409C-BE32-E72D297353CC}">
                  <c16:uniqueId val="{00000007-1B65-49BD-8C7C-B6B4EB90AE9A}"/>
                </c:ext>
              </c:extLst>
            </c:dLbl>
            <c:dLbl>
              <c:idx val="3"/>
              <c:delete val="1"/>
              <c:extLst>
                <c:ext xmlns:c15="http://schemas.microsoft.com/office/drawing/2012/chart" uri="{CE6537A1-D6FC-4f65-9D91-7224C49458BB}"/>
                <c:ext xmlns:c16="http://schemas.microsoft.com/office/drawing/2014/chart" uri="{C3380CC4-5D6E-409C-BE32-E72D297353CC}">
                  <c16:uniqueId val="{00000006-1B65-49BD-8C7C-B6B4EB90AE9A}"/>
                </c:ext>
              </c:extLst>
            </c:dLbl>
            <c:dLbl>
              <c:idx val="4"/>
              <c:delete val="1"/>
              <c:extLst>
                <c:ext xmlns:c15="http://schemas.microsoft.com/office/drawing/2012/chart" uri="{CE6537A1-D6FC-4f65-9D91-7224C49458BB}"/>
                <c:ext xmlns:c16="http://schemas.microsoft.com/office/drawing/2014/chart" uri="{C3380CC4-5D6E-409C-BE32-E72D297353CC}">
                  <c16:uniqueId val="{00000005-1B65-49BD-8C7C-B6B4EB90AE9A}"/>
                </c:ext>
              </c:extLst>
            </c:dLbl>
            <c:dLbl>
              <c:idx val="5"/>
              <c:delete val="1"/>
              <c:extLst>
                <c:ext xmlns:c15="http://schemas.microsoft.com/office/drawing/2012/chart" uri="{CE6537A1-D6FC-4f65-9D91-7224C49458BB}"/>
                <c:ext xmlns:c16="http://schemas.microsoft.com/office/drawing/2014/chart" uri="{C3380CC4-5D6E-409C-BE32-E72D297353CC}">
                  <c16:uniqueId val="{00000004-1B65-49BD-8C7C-B6B4EB90AE9A}"/>
                </c:ext>
              </c:extLst>
            </c:dLbl>
            <c:dLbl>
              <c:idx val="6"/>
              <c:layout>
                <c:manualLayout>
                  <c:x val="9.2782964755441094E-3"/>
                  <c:y val="0.3049599514945589"/>
                </c:manualLayout>
              </c:layout>
              <c:tx>
                <c:rich>
                  <a:bodyPr/>
                  <a:lstStyle/>
                  <a:p>
                    <a:r>
                      <a:rPr lang="en-US"/>
                      <a:t>***</a:t>
                    </a:r>
                  </a:p>
                </c:rich>
              </c:tx>
              <c:dLblPos val="outEnd"/>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1B65-49BD-8C7C-B6B4EB90AE9A}"/>
                </c:ext>
              </c:extLst>
            </c:dLbl>
            <c:dLbl>
              <c:idx val="8"/>
              <c:delete val="1"/>
              <c:extLst>
                <c:ext xmlns:c15="http://schemas.microsoft.com/office/drawing/2012/chart" uri="{CE6537A1-D6FC-4f65-9D91-7224C49458BB}"/>
                <c:ext xmlns:c16="http://schemas.microsoft.com/office/drawing/2014/chart" uri="{C3380CC4-5D6E-409C-BE32-E72D297353CC}">
                  <c16:uniqueId val="{00000017-1B65-49BD-8C7C-B6B4EB90AE9A}"/>
                </c:ext>
              </c:extLst>
            </c:dLbl>
            <c:dLbl>
              <c:idx val="9"/>
              <c:delete val="1"/>
              <c:extLst>
                <c:ext xmlns:c15="http://schemas.microsoft.com/office/drawing/2012/chart" uri="{CE6537A1-D6FC-4f65-9D91-7224C49458BB}"/>
                <c:ext xmlns:c16="http://schemas.microsoft.com/office/drawing/2014/chart" uri="{C3380CC4-5D6E-409C-BE32-E72D297353CC}">
                  <c16:uniqueId val="{00000016-1B65-49BD-8C7C-B6B4EB90AE9A}"/>
                </c:ext>
              </c:extLst>
            </c:dLbl>
            <c:dLbl>
              <c:idx val="10"/>
              <c:delete val="1"/>
              <c:extLst>
                <c:ext xmlns:c15="http://schemas.microsoft.com/office/drawing/2012/chart" uri="{CE6537A1-D6FC-4f65-9D91-7224C49458BB}"/>
                <c:ext xmlns:c16="http://schemas.microsoft.com/office/drawing/2014/chart" uri="{C3380CC4-5D6E-409C-BE32-E72D297353CC}">
                  <c16:uniqueId val="{00000015-1B65-49BD-8C7C-B6B4EB90AE9A}"/>
                </c:ext>
              </c:extLst>
            </c:dLbl>
            <c:dLbl>
              <c:idx val="11"/>
              <c:layout>
                <c:manualLayout>
                  <c:x val="0"/>
                  <c:y val="1.4295748119888882E-2"/>
                </c:manualLayout>
              </c:layout>
              <c:tx>
                <c:rich>
                  <a:bodyPr/>
                  <a:lstStyle/>
                  <a:p>
                    <a:r>
                      <a:rPr lang="en-US"/>
                      <a:t>*</a:t>
                    </a:r>
                  </a:p>
                </c:rich>
              </c:tx>
              <c:dLblPos val="outEnd"/>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1-1B65-49BD-8C7C-B6B4EB90AE9A}"/>
                </c:ext>
              </c:extLst>
            </c:dLbl>
            <c:dLbl>
              <c:idx val="12"/>
              <c:delete val="1"/>
              <c:extLst>
                <c:ext xmlns:c15="http://schemas.microsoft.com/office/drawing/2012/chart" uri="{CE6537A1-D6FC-4f65-9D91-7224C49458BB}"/>
                <c:ext xmlns:c16="http://schemas.microsoft.com/office/drawing/2014/chart" uri="{C3380CC4-5D6E-409C-BE32-E72D297353CC}">
                  <c16:uniqueId val="{00000014-1B65-49BD-8C7C-B6B4EB90AE9A}"/>
                </c:ext>
              </c:extLst>
            </c:dLbl>
            <c:dLbl>
              <c:idx val="13"/>
              <c:delete val="1"/>
              <c:extLst>
                <c:ext xmlns:c15="http://schemas.microsoft.com/office/drawing/2012/chart" uri="{CE6537A1-D6FC-4f65-9D91-7224C49458BB}"/>
                <c:ext xmlns:c16="http://schemas.microsoft.com/office/drawing/2014/chart" uri="{C3380CC4-5D6E-409C-BE32-E72D297353CC}">
                  <c16:uniqueId val="{00000013-1B65-49BD-8C7C-B6B4EB90AE9A}"/>
                </c:ext>
              </c:extLst>
            </c:dLbl>
            <c:dLbl>
              <c:idx val="14"/>
              <c:layout>
                <c:manualLayout>
                  <c:x val="1.1597870594430137E-2"/>
                  <c:y val="0.36213994239978875"/>
                </c:manualLayout>
              </c:layout>
              <c:tx>
                <c:rich>
                  <a:bodyPr/>
                  <a:lstStyle/>
                  <a:p>
                    <a:r>
                      <a:rPr lang="en-US"/>
                      <a:t>***</a:t>
                    </a:r>
                  </a:p>
                </c:rich>
              </c:tx>
              <c:dLblPos val="outEnd"/>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2-1B65-49BD-8C7C-B6B4EB90AE9A}"/>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lumMod val="50000"/>
                      </a:schemeClr>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'Figures 5.13,15,17,19,21,23'!$C$4:$Q$5</c:f>
              <c:multiLvlStrCache>
                <c:ptCount val="15"/>
                <c:lvl>
                  <c:pt idx="0">
                    <c:v>Oil and Gas</c:v>
                  </c:pt>
                  <c:pt idx="1">
                    <c:v>Basic
Materials</c:v>
                  </c:pt>
                  <c:pt idx="2">
                    <c:v>Indus-
trials</c:v>
                  </c:pt>
                  <c:pt idx="3">
                    <c:v>Cons.
Goods</c:v>
                  </c:pt>
                  <c:pt idx="4">
                    <c:v>Tech-
nology</c:v>
                  </c:pt>
                  <c:pt idx="5">
                    <c:v>Health
Care</c:v>
                  </c:pt>
                  <c:pt idx="6">
                    <c:v>Cons.
Services</c:v>
                  </c:pt>
                  <c:pt idx="8">
                    <c:v>Oil and Gas</c:v>
                  </c:pt>
                  <c:pt idx="9">
                    <c:v>Basic
Materials</c:v>
                  </c:pt>
                  <c:pt idx="10">
                    <c:v>Indus-
trials</c:v>
                  </c:pt>
                  <c:pt idx="11">
                    <c:v>Cons.
Goods</c:v>
                  </c:pt>
                  <c:pt idx="12">
                    <c:v>Tech-
nology</c:v>
                  </c:pt>
                  <c:pt idx="13">
                    <c:v>Health
Care</c:v>
                  </c:pt>
                  <c:pt idx="14">
                    <c:v>Cons.
Services</c:v>
                  </c:pt>
                </c:lvl>
                <c:lvl>
                  <c:pt idx="0">
                    <c:v>Book Leverage</c:v>
                  </c:pt>
                  <c:pt idx="8">
                    <c:v>Market Leverage</c:v>
                  </c:pt>
                </c:lvl>
              </c:multiLvlStrCache>
            </c:multiLvlStrRef>
          </c:cat>
          <c:val>
            <c:numRef>
              <c:f>'Figures 5.13,15,17,19,21,23'!$C$19:$Q$19</c:f>
              <c:numCache>
                <c:formatCode>0.000</c:formatCode>
                <c:ptCount val="15"/>
                <c:pt idx="0">
                  <c:v>4.2000000000000003E-2</c:v>
                </c:pt>
                <c:pt idx="1">
                  <c:v>-0.153</c:v>
                </c:pt>
                <c:pt idx="2">
                  <c:v>-0.109</c:v>
                </c:pt>
                <c:pt idx="3">
                  <c:v>4.7E-2</c:v>
                </c:pt>
                <c:pt idx="4">
                  <c:v>-0.36299999999999999</c:v>
                </c:pt>
                <c:pt idx="5">
                  <c:v>0.64400000000000002</c:v>
                </c:pt>
                <c:pt idx="6">
                  <c:v>0.54900000000000004</c:v>
                </c:pt>
                <c:pt idx="8">
                  <c:v>-0.48</c:v>
                </c:pt>
                <c:pt idx="9">
                  <c:v>-0.371</c:v>
                </c:pt>
                <c:pt idx="10">
                  <c:v>-0.35299999999999998</c:v>
                </c:pt>
                <c:pt idx="11">
                  <c:v>-0.318</c:v>
                </c:pt>
                <c:pt idx="12">
                  <c:v>0.30099999999999999</c:v>
                </c:pt>
                <c:pt idx="13">
                  <c:v>0.45800000000000002</c:v>
                </c:pt>
                <c:pt idx="14">
                  <c:v>0.69199999999999995</c:v>
                </c:pt>
              </c:numCache>
            </c:numRef>
          </c:val>
          <c:extLst>
            <c:ext xmlns:c16="http://schemas.microsoft.com/office/drawing/2014/chart" uri="{C3380CC4-5D6E-409C-BE32-E72D297353CC}">
              <c16:uniqueId val="{00000001-BE7B-4D63-96D0-9F7DC60D6065}"/>
            </c:ext>
          </c:extLst>
        </c:ser>
        <c:dLbls>
          <c:showLegendKey val="0"/>
          <c:showVal val="0"/>
          <c:showCatName val="0"/>
          <c:showSerName val="0"/>
          <c:showPercent val="0"/>
          <c:showBubbleSize val="0"/>
        </c:dLbls>
        <c:gapWidth val="100"/>
        <c:overlap val="25"/>
        <c:axId val="1329240256"/>
        <c:axId val="1329240672"/>
      </c:barChart>
      <c:catAx>
        <c:axId val="1329240256"/>
        <c:scaling>
          <c:orientation val="minMax"/>
        </c:scaling>
        <c:delete val="0"/>
        <c:axPos val="b"/>
        <c:numFmt formatCode="General" sourceLinked="1"/>
        <c:majorTickMark val="none"/>
        <c:minorTickMark val="none"/>
        <c:tickLblPos val="low"/>
        <c:spPr>
          <a:noFill/>
          <a:ln w="9525" cap="flat" cmpd="sng" algn="ctr">
            <a:noFill/>
            <a:round/>
          </a:ln>
          <a:effectLst/>
        </c:spPr>
        <c:txPr>
          <a:bodyPr rot="-60000000" spcFirstLastPara="1" vertOverflow="ellipsis" vert="horz" wrap="square" anchor="ctr" anchorCtr="1"/>
          <a:lstStyle/>
          <a:p>
            <a:pPr>
              <a:defRPr sz="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329240672"/>
        <c:crosses val="autoZero"/>
        <c:auto val="1"/>
        <c:lblAlgn val="ctr"/>
        <c:lblOffset val="100"/>
        <c:noMultiLvlLbl val="0"/>
      </c:catAx>
      <c:valAx>
        <c:axId val="1329240672"/>
        <c:scaling>
          <c:orientation val="minMax"/>
        </c:scaling>
        <c:delete val="0"/>
        <c:axPos val="l"/>
        <c:majorGridlines>
          <c:spPr>
            <a:ln w="0" cap="flat" cmpd="sng" algn="ctr">
              <a:solidFill>
                <a:schemeClr val="bg1">
                  <a:lumMod val="75000"/>
                </a:schemeClr>
              </a:solidFill>
              <a:prstDash val="sysDash"/>
              <a:round/>
            </a:ln>
            <a:effectLst/>
          </c:spPr>
        </c:majorGridlines>
        <c:title>
          <c:tx>
            <c:rich>
              <a:bodyPr rot="-54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t>Coefficient Estimates</a:t>
                </a:r>
              </a:p>
            </c:rich>
          </c:tx>
          <c:overlay val="0"/>
          <c:spPr>
            <a:noFill/>
            <a:ln>
              <a:noFill/>
            </a:ln>
            <a:effectLst/>
          </c:spPr>
          <c:txPr>
            <a:bodyPr rot="-54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329240256"/>
        <c:crosses val="autoZero"/>
        <c:crossBetween val="between"/>
      </c:valAx>
      <c:spPr>
        <a:noFill/>
        <a:ln>
          <a:noFill/>
        </a:ln>
        <a:effectLst/>
      </c:spPr>
    </c:plotArea>
    <c:legend>
      <c:legendPos val="b"/>
      <c:layout>
        <c:manualLayout>
          <c:xMode val="edge"/>
          <c:yMode val="edge"/>
          <c:x val="0.19097550306211727"/>
          <c:y val="0.91368438320209977"/>
          <c:w val="0.69377302586266654"/>
          <c:h val="8.2452164613241674E-2"/>
        </c:manualLayout>
      </c:layout>
      <c:overlay val="0"/>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0" cap="flat" cmpd="sng" algn="ctr">
      <a:solidFill>
        <a:schemeClr val="bg1">
          <a:lumMod val="95000"/>
        </a:schemeClr>
      </a:solidFill>
      <a:round/>
    </a:ln>
    <a:effectLst/>
  </c:spPr>
  <c:txPr>
    <a:bodyPr/>
    <a:lstStyle/>
    <a:p>
      <a:pPr>
        <a:defRPr sz="8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000" b="1"/>
              <a:t>GDP</a:t>
            </a:r>
            <a:r>
              <a:rPr lang="en-US" sz="1000" b="1" baseline="0"/>
              <a:t> growth</a:t>
            </a:r>
            <a:endParaRPr lang="en-US" sz="1000" b="1"/>
          </a:p>
        </c:rich>
      </c:tx>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col"/>
        <c:grouping val="clustered"/>
        <c:varyColors val="0"/>
        <c:ser>
          <c:idx val="0"/>
          <c:order val="0"/>
          <c:tx>
            <c:strRef>
              <c:f>'Figures 5.13,15,17,19,21,23'!$B$21</c:f>
              <c:strCache>
                <c:ptCount val="1"/>
                <c:pt idx="0">
                  <c:v>Shari'ah Compliant (SC)</c:v>
                </c:pt>
              </c:strCache>
            </c:strRef>
          </c:tx>
          <c:spPr>
            <a:solidFill>
              <a:schemeClr val="tx1">
                <a:lumMod val="75000"/>
                <a:lumOff val="25000"/>
              </a:schemeClr>
            </a:solidFill>
            <a:ln w="12700">
              <a:solidFill>
                <a:schemeClr val="tx1">
                  <a:lumMod val="75000"/>
                  <a:lumOff val="25000"/>
                </a:schemeClr>
              </a:solid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4-3A7A-4751-9B5C-B63405B9561D}"/>
                </c:ext>
              </c:extLst>
            </c:dLbl>
            <c:dLbl>
              <c:idx val="1"/>
              <c:delete val="1"/>
              <c:extLst>
                <c:ext xmlns:c15="http://schemas.microsoft.com/office/drawing/2012/chart" uri="{CE6537A1-D6FC-4f65-9D91-7224C49458BB}"/>
                <c:ext xmlns:c16="http://schemas.microsoft.com/office/drawing/2014/chart" uri="{C3380CC4-5D6E-409C-BE32-E72D297353CC}">
                  <c16:uniqueId val="{00000005-3A7A-4751-9B5C-B63405B9561D}"/>
                </c:ext>
              </c:extLst>
            </c:dLbl>
            <c:dLbl>
              <c:idx val="2"/>
              <c:delete val="1"/>
              <c:extLst>
                <c:ext xmlns:c15="http://schemas.microsoft.com/office/drawing/2012/chart" uri="{CE6537A1-D6FC-4f65-9D91-7224C49458BB}"/>
                <c:ext xmlns:c16="http://schemas.microsoft.com/office/drawing/2014/chart" uri="{C3380CC4-5D6E-409C-BE32-E72D297353CC}">
                  <c16:uniqueId val="{00000006-3A7A-4751-9B5C-B63405B9561D}"/>
                </c:ext>
              </c:extLst>
            </c:dLbl>
            <c:dLbl>
              <c:idx val="3"/>
              <c:layout>
                <c:manualLayout>
                  <c:x val="0"/>
                  <c:y val="1.9059996968409886E-2"/>
                </c:manualLayout>
              </c:layout>
              <c:tx>
                <c:rich>
                  <a:bodyPr/>
                  <a:lstStyle/>
                  <a:p>
                    <a:r>
                      <a:rPr lang="en-US"/>
                      <a:t>**</a:t>
                    </a:r>
                  </a:p>
                </c:rich>
              </c:tx>
              <c:dLblPos val="outEnd"/>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3A7A-4751-9B5C-B63405B9561D}"/>
                </c:ext>
              </c:extLst>
            </c:dLbl>
            <c:dLbl>
              <c:idx val="4"/>
              <c:delete val="1"/>
              <c:extLst>
                <c:ext xmlns:c15="http://schemas.microsoft.com/office/drawing/2012/chart" uri="{CE6537A1-D6FC-4f65-9D91-7224C49458BB}"/>
                <c:ext xmlns:c16="http://schemas.microsoft.com/office/drawing/2014/chart" uri="{C3380CC4-5D6E-409C-BE32-E72D297353CC}">
                  <c16:uniqueId val="{0000000F-3A7A-4751-9B5C-B63405B9561D}"/>
                </c:ext>
              </c:extLst>
            </c:dLbl>
            <c:dLbl>
              <c:idx val="5"/>
              <c:delete val="1"/>
              <c:extLst>
                <c:ext xmlns:c15="http://schemas.microsoft.com/office/drawing/2012/chart" uri="{CE6537A1-D6FC-4f65-9D91-7224C49458BB}"/>
                <c:ext xmlns:c16="http://schemas.microsoft.com/office/drawing/2014/chart" uri="{C3380CC4-5D6E-409C-BE32-E72D297353CC}">
                  <c16:uniqueId val="{00000011-3A7A-4751-9B5C-B63405B9561D}"/>
                </c:ext>
              </c:extLst>
            </c:dLbl>
            <c:dLbl>
              <c:idx val="6"/>
              <c:layout>
                <c:manualLayout>
                  <c:x val="0"/>
                  <c:y val="0.16677497347358688"/>
                </c:manualLayout>
              </c:layout>
              <c:tx>
                <c:rich>
                  <a:bodyPr/>
                  <a:lstStyle/>
                  <a:p>
                    <a:r>
                      <a:rPr lang="en-US"/>
                      <a:t>***</a:t>
                    </a:r>
                  </a:p>
                </c:rich>
              </c:tx>
              <c:dLblPos val="outEnd"/>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3A7A-4751-9B5C-B63405B9561D}"/>
                </c:ext>
              </c:extLst>
            </c:dLbl>
            <c:dLbl>
              <c:idx val="8"/>
              <c:layout>
                <c:manualLayout>
                  <c:x val="-2.3133542105961097E-3"/>
                  <c:y val="0.15247997574727948"/>
                </c:manualLayout>
              </c:layout>
              <c:tx>
                <c:rich>
                  <a:bodyPr/>
                  <a:lstStyle/>
                  <a:p>
                    <a:r>
                      <a:rPr lang="en-US"/>
                      <a:t>**</a:t>
                    </a:r>
                  </a:p>
                </c:rich>
              </c:tx>
              <c:dLblPos val="outEnd"/>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3A7A-4751-9B5C-B63405B9561D}"/>
                </c:ext>
              </c:extLst>
            </c:dLbl>
            <c:dLbl>
              <c:idx val="9"/>
              <c:delete val="1"/>
              <c:extLst>
                <c:ext xmlns:c15="http://schemas.microsoft.com/office/drawing/2012/chart" uri="{CE6537A1-D6FC-4f65-9D91-7224C49458BB}"/>
                <c:ext xmlns:c16="http://schemas.microsoft.com/office/drawing/2014/chart" uri="{C3380CC4-5D6E-409C-BE32-E72D297353CC}">
                  <c16:uniqueId val="{00000002-3A7A-4751-9B5C-B63405B9561D}"/>
                </c:ext>
              </c:extLst>
            </c:dLbl>
            <c:dLbl>
              <c:idx val="10"/>
              <c:delete val="1"/>
              <c:extLst>
                <c:ext xmlns:c15="http://schemas.microsoft.com/office/drawing/2012/chart" uri="{CE6537A1-D6FC-4f65-9D91-7224C49458BB}"/>
                <c:ext xmlns:c16="http://schemas.microsoft.com/office/drawing/2014/chart" uri="{C3380CC4-5D6E-409C-BE32-E72D297353CC}">
                  <c16:uniqueId val="{00000016-3A7A-4751-9B5C-B63405B9561D}"/>
                </c:ext>
              </c:extLst>
            </c:dLbl>
            <c:dLbl>
              <c:idx val="11"/>
              <c:delete val="1"/>
              <c:extLst>
                <c:ext xmlns:c15="http://schemas.microsoft.com/office/drawing/2012/chart" uri="{CE6537A1-D6FC-4f65-9D91-7224C49458BB}"/>
                <c:ext xmlns:c16="http://schemas.microsoft.com/office/drawing/2014/chart" uri="{C3380CC4-5D6E-409C-BE32-E72D297353CC}">
                  <c16:uniqueId val="{00000009-3A7A-4751-9B5C-B63405B9561D}"/>
                </c:ext>
              </c:extLst>
            </c:dLbl>
            <c:dLbl>
              <c:idx val="12"/>
              <c:delete val="1"/>
              <c:extLst>
                <c:ext xmlns:c15="http://schemas.microsoft.com/office/drawing/2012/chart" uri="{CE6537A1-D6FC-4f65-9D91-7224C49458BB}"/>
                <c:ext xmlns:c16="http://schemas.microsoft.com/office/drawing/2014/chart" uri="{C3380CC4-5D6E-409C-BE32-E72D297353CC}">
                  <c16:uniqueId val="{00000007-3A7A-4751-9B5C-B63405B9561D}"/>
                </c:ext>
              </c:extLst>
            </c:dLbl>
            <c:dLbl>
              <c:idx val="13"/>
              <c:delete val="1"/>
              <c:extLst>
                <c:ext xmlns:c15="http://schemas.microsoft.com/office/drawing/2012/chart" uri="{CE6537A1-D6FC-4f65-9D91-7224C49458BB}"/>
                <c:ext xmlns:c16="http://schemas.microsoft.com/office/drawing/2014/chart" uri="{C3380CC4-5D6E-409C-BE32-E72D297353CC}">
                  <c16:uniqueId val="{00000015-3A7A-4751-9B5C-B63405B9561D}"/>
                </c:ext>
              </c:extLst>
            </c:dLbl>
            <c:dLbl>
              <c:idx val="14"/>
              <c:delete val="1"/>
              <c:extLst>
                <c:ext xmlns:c15="http://schemas.microsoft.com/office/drawing/2012/chart" uri="{CE6537A1-D6FC-4f65-9D91-7224C49458BB}"/>
                <c:ext xmlns:c16="http://schemas.microsoft.com/office/drawing/2014/chart" uri="{C3380CC4-5D6E-409C-BE32-E72D297353CC}">
                  <c16:uniqueId val="{00000008-3A7A-4751-9B5C-B63405B9561D}"/>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'Figures 5.13,15,17,19,21,23'!$C$4:$Q$5</c:f>
              <c:multiLvlStrCache>
                <c:ptCount val="15"/>
                <c:lvl>
                  <c:pt idx="0">
                    <c:v>Oil and Gas</c:v>
                  </c:pt>
                  <c:pt idx="1">
                    <c:v>Basic
Materials</c:v>
                  </c:pt>
                  <c:pt idx="2">
                    <c:v>Indus-
trials</c:v>
                  </c:pt>
                  <c:pt idx="3">
                    <c:v>Cons.
Goods</c:v>
                  </c:pt>
                  <c:pt idx="4">
                    <c:v>Tech-
nology</c:v>
                  </c:pt>
                  <c:pt idx="5">
                    <c:v>Health
Care</c:v>
                  </c:pt>
                  <c:pt idx="6">
                    <c:v>Cons.
Services</c:v>
                  </c:pt>
                  <c:pt idx="8">
                    <c:v>Oil and Gas</c:v>
                  </c:pt>
                  <c:pt idx="9">
                    <c:v>Basic
Materials</c:v>
                  </c:pt>
                  <c:pt idx="10">
                    <c:v>Indus-
trials</c:v>
                  </c:pt>
                  <c:pt idx="11">
                    <c:v>Cons.
Goods</c:v>
                  </c:pt>
                  <c:pt idx="12">
                    <c:v>Tech-
nology</c:v>
                  </c:pt>
                  <c:pt idx="13">
                    <c:v>Health
Care</c:v>
                  </c:pt>
                  <c:pt idx="14">
                    <c:v>Cons.
Services</c:v>
                  </c:pt>
                </c:lvl>
                <c:lvl>
                  <c:pt idx="0">
                    <c:v>Book Leverage</c:v>
                  </c:pt>
                  <c:pt idx="8">
                    <c:v>Market Leverage</c:v>
                  </c:pt>
                </c:lvl>
              </c:multiLvlStrCache>
            </c:multiLvlStrRef>
          </c:cat>
          <c:val>
            <c:numRef>
              <c:f>'Figures 5.13,15,17,19,21,23'!$C$21:$Q$21</c:f>
              <c:numCache>
                <c:formatCode>0.000</c:formatCode>
                <c:ptCount val="15"/>
                <c:pt idx="0">
                  <c:v>-3.0000000000000001E-3</c:v>
                </c:pt>
                <c:pt idx="1">
                  <c:v>7.0000000000000001E-3</c:v>
                </c:pt>
                <c:pt idx="2">
                  <c:v>-1E-3</c:v>
                </c:pt>
                <c:pt idx="3">
                  <c:v>5.0000000000000001E-3</c:v>
                </c:pt>
                <c:pt idx="4">
                  <c:v>-1E-3</c:v>
                </c:pt>
                <c:pt idx="5">
                  <c:v>-1E-3</c:v>
                </c:pt>
                <c:pt idx="6">
                  <c:v>-6.0000000000000001E-3</c:v>
                </c:pt>
                <c:pt idx="8">
                  <c:v>-5.0000000000000001E-3</c:v>
                </c:pt>
                <c:pt idx="9">
                  <c:v>3.0000000000000001E-3</c:v>
                </c:pt>
                <c:pt idx="10">
                  <c:v>1E-3</c:v>
                </c:pt>
                <c:pt idx="11">
                  <c:v>-2E-3</c:v>
                </c:pt>
                <c:pt idx="12">
                  <c:v>3.0000000000000001E-3</c:v>
                </c:pt>
                <c:pt idx="13">
                  <c:v>0</c:v>
                </c:pt>
                <c:pt idx="14">
                  <c:v>-2E-3</c:v>
                </c:pt>
              </c:numCache>
            </c:numRef>
          </c:val>
          <c:extLst>
            <c:ext xmlns:c16="http://schemas.microsoft.com/office/drawing/2014/chart" uri="{C3380CC4-5D6E-409C-BE32-E72D297353CC}">
              <c16:uniqueId val="{00000000-7473-40E9-874A-EE9834CFED33}"/>
            </c:ext>
          </c:extLst>
        </c:ser>
        <c:ser>
          <c:idx val="1"/>
          <c:order val="1"/>
          <c:tx>
            <c:strRef>
              <c:f>'Figures 5.13,15,17,19,21,23'!$B$22</c:f>
              <c:strCache>
                <c:ptCount val="1"/>
                <c:pt idx="0">
                  <c:v>Shari'ah Non-Compliant (SNC)</c:v>
                </c:pt>
              </c:strCache>
            </c:strRef>
          </c:tx>
          <c:spPr>
            <a:solidFill>
              <a:schemeClr val="bg1">
                <a:lumMod val="50000"/>
              </a:schemeClr>
            </a:solidFill>
            <a:ln w="12700">
              <a:solidFill>
                <a:schemeClr val="bg1">
                  <a:lumMod val="50000"/>
                </a:schemeClr>
              </a:solid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C-3A7A-4751-9B5C-B63405B9561D}"/>
                </c:ext>
              </c:extLst>
            </c:dLbl>
            <c:dLbl>
              <c:idx val="1"/>
              <c:delete val="1"/>
              <c:extLst>
                <c:ext xmlns:c15="http://schemas.microsoft.com/office/drawing/2012/chart" uri="{CE6537A1-D6FC-4f65-9D91-7224C49458BB}"/>
                <c:ext xmlns:c16="http://schemas.microsoft.com/office/drawing/2014/chart" uri="{C3380CC4-5D6E-409C-BE32-E72D297353CC}">
                  <c16:uniqueId val="{0000000B-3A7A-4751-9B5C-B63405B9561D}"/>
                </c:ext>
              </c:extLst>
            </c:dLbl>
            <c:dLbl>
              <c:idx val="2"/>
              <c:layout>
                <c:manualLayout>
                  <c:x val="0"/>
                  <c:y val="1.9060372165200692E-2"/>
                </c:manualLayout>
              </c:layout>
              <c:tx>
                <c:rich>
                  <a:bodyPr/>
                  <a:lstStyle/>
                  <a:p>
                    <a:r>
                      <a:rPr lang="en-US"/>
                      <a:t>*</a:t>
                    </a:r>
                  </a:p>
                </c:rich>
              </c:tx>
              <c:dLblPos val="outEnd"/>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3A7A-4751-9B5C-B63405B9561D}"/>
                </c:ext>
              </c:extLst>
            </c:dLbl>
            <c:dLbl>
              <c:idx val="3"/>
              <c:delete val="1"/>
              <c:extLst>
                <c:ext xmlns:c15="http://schemas.microsoft.com/office/drawing/2012/chart" uri="{CE6537A1-D6FC-4f65-9D91-7224C49458BB}"/>
                <c:ext xmlns:c16="http://schemas.microsoft.com/office/drawing/2014/chart" uri="{C3380CC4-5D6E-409C-BE32-E72D297353CC}">
                  <c16:uniqueId val="{0000000D-3A7A-4751-9B5C-B63405B9561D}"/>
                </c:ext>
              </c:extLst>
            </c:dLbl>
            <c:dLbl>
              <c:idx val="4"/>
              <c:delete val="1"/>
              <c:extLst>
                <c:ext xmlns:c15="http://schemas.microsoft.com/office/drawing/2012/chart" uri="{CE6537A1-D6FC-4f65-9D91-7224C49458BB}"/>
                <c:ext xmlns:c16="http://schemas.microsoft.com/office/drawing/2014/chart" uri="{C3380CC4-5D6E-409C-BE32-E72D297353CC}">
                  <c16:uniqueId val="{0000000E-3A7A-4751-9B5C-B63405B9561D}"/>
                </c:ext>
              </c:extLst>
            </c:dLbl>
            <c:dLbl>
              <c:idx val="5"/>
              <c:delete val="1"/>
              <c:extLst>
                <c:ext xmlns:c15="http://schemas.microsoft.com/office/drawing/2012/chart" uri="{CE6537A1-D6FC-4f65-9D91-7224C49458BB}"/>
                <c:ext xmlns:c16="http://schemas.microsoft.com/office/drawing/2014/chart" uri="{C3380CC4-5D6E-409C-BE32-E72D297353CC}">
                  <c16:uniqueId val="{00000010-3A7A-4751-9B5C-B63405B9561D}"/>
                </c:ext>
              </c:extLst>
            </c:dLbl>
            <c:dLbl>
              <c:idx val="6"/>
              <c:delete val="1"/>
              <c:extLst>
                <c:ext xmlns:c15="http://schemas.microsoft.com/office/drawing/2012/chart" uri="{CE6537A1-D6FC-4f65-9D91-7224C49458BB}"/>
                <c:ext xmlns:c16="http://schemas.microsoft.com/office/drawing/2014/chart" uri="{C3380CC4-5D6E-409C-BE32-E72D297353CC}">
                  <c16:uniqueId val="{00000012-3A7A-4751-9B5C-B63405B9561D}"/>
                </c:ext>
              </c:extLst>
            </c:dLbl>
            <c:dLbl>
              <c:idx val="8"/>
              <c:tx>
                <c:rich>
                  <a:bodyPr/>
                  <a:lstStyle/>
                  <a:p>
                    <a:r>
                      <a:rPr lang="en-US"/>
                      <a:t>**</a:t>
                    </a:r>
                  </a:p>
                </c:rich>
              </c:tx>
              <c:dLblPos val="outEnd"/>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B-3A7A-4751-9B5C-B63405B9561D}"/>
                </c:ext>
              </c:extLst>
            </c:dLbl>
            <c:dLbl>
              <c:idx val="9"/>
              <c:layout>
                <c:manualLayout>
                  <c:x val="0"/>
                  <c:y val="1.4294997726307448E-2"/>
                </c:manualLayout>
              </c:layout>
              <c:tx>
                <c:rich>
                  <a:bodyPr/>
                  <a:lstStyle/>
                  <a:p>
                    <a:r>
                      <a:rPr lang="en-US"/>
                      <a:t>***</a:t>
                    </a:r>
                  </a:p>
                </c:rich>
              </c:tx>
              <c:dLblPos val="outEnd"/>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A-3A7A-4751-9B5C-B63405B9561D}"/>
                </c:ext>
              </c:extLst>
            </c:dLbl>
            <c:dLbl>
              <c:idx val="10"/>
              <c:tx>
                <c:rich>
                  <a:bodyPr/>
                  <a:lstStyle/>
                  <a:p>
                    <a:r>
                      <a:rPr lang="en-US"/>
                      <a:t>***</a:t>
                    </a:r>
                  </a:p>
                </c:rich>
              </c:tx>
              <c:dLblPos val="outEnd"/>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9-3A7A-4751-9B5C-B63405B9561D}"/>
                </c:ext>
              </c:extLst>
            </c:dLbl>
            <c:dLbl>
              <c:idx val="11"/>
              <c:tx>
                <c:rich>
                  <a:bodyPr/>
                  <a:lstStyle/>
                  <a:p>
                    <a:r>
                      <a:rPr lang="en-US"/>
                      <a:t>*</a:t>
                    </a:r>
                  </a:p>
                </c:rich>
              </c:tx>
              <c:dLblPos val="outEnd"/>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8-3A7A-4751-9B5C-B63405B9561D}"/>
                </c:ext>
              </c:extLst>
            </c:dLbl>
            <c:dLbl>
              <c:idx val="12"/>
              <c:layout>
                <c:manualLayout>
                  <c:x val="-1.6964401570156903E-16"/>
                  <c:y val="1.9059996968409931E-2"/>
                </c:manualLayout>
              </c:layout>
              <c:tx>
                <c:rich>
                  <a:bodyPr/>
                  <a:lstStyle/>
                  <a:p>
                    <a:r>
                      <a:rPr lang="en-US"/>
                      <a:t>**</a:t>
                    </a:r>
                  </a:p>
                </c:rich>
              </c:tx>
              <c:dLblPos val="outEnd"/>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7-3A7A-4751-9B5C-B63405B9561D}"/>
                </c:ext>
              </c:extLst>
            </c:dLbl>
            <c:dLbl>
              <c:idx val="13"/>
              <c:delete val="1"/>
              <c:extLst>
                <c:ext xmlns:c15="http://schemas.microsoft.com/office/drawing/2012/chart" uri="{CE6537A1-D6FC-4f65-9D91-7224C49458BB}"/>
                <c:ext xmlns:c16="http://schemas.microsoft.com/office/drawing/2014/chart" uri="{C3380CC4-5D6E-409C-BE32-E72D297353CC}">
                  <c16:uniqueId val="{00000013-3A7A-4751-9B5C-B63405B9561D}"/>
                </c:ext>
              </c:extLst>
            </c:dLbl>
            <c:dLbl>
              <c:idx val="14"/>
              <c:layout>
                <c:manualLayout>
                  <c:x val="-2.3133542105961097E-3"/>
                  <c:y val="1.4295372923098253E-2"/>
                </c:manualLayout>
              </c:layout>
              <c:tx>
                <c:rich>
                  <a:bodyPr/>
                  <a:lstStyle/>
                  <a:p>
                    <a:r>
                      <a:rPr lang="en-US"/>
                      <a:t>**</a:t>
                    </a:r>
                  </a:p>
                </c:rich>
              </c:tx>
              <c:dLblPos val="outEnd"/>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4-3A7A-4751-9B5C-B63405B9561D}"/>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lumMod val="50000"/>
                      </a:schemeClr>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'Figures 5.13,15,17,19,21,23'!$C$4:$Q$5</c:f>
              <c:multiLvlStrCache>
                <c:ptCount val="15"/>
                <c:lvl>
                  <c:pt idx="0">
                    <c:v>Oil and Gas</c:v>
                  </c:pt>
                  <c:pt idx="1">
                    <c:v>Basic
Materials</c:v>
                  </c:pt>
                  <c:pt idx="2">
                    <c:v>Indus-
trials</c:v>
                  </c:pt>
                  <c:pt idx="3">
                    <c:v>Cons.
Goods</c:v>
                  </c:pt>
                  <c:pt idx="4">
                    <c:v>Tech-
nology</c:v>
                  </c:pt>
                  <c:pt idx="5">
                    <c:v>Health
Care</c:v>
                  </c:pt>
                  <c:pt idx="6">
                    <c:v>Cons.
Services</c:v>
                  </c:pt>
                  <c:pt idx="8">
                    <c:v>Oil and Gas</c:v>
                  </c:pt>
                  <c:pt idx="9">
                    <c:v>Basic
Materials</c:v>
                  </c:pt>
                  <c:pt idx="10">
                    <c:v>Indus-
trials</c:v>
                  </c:pt>
                  <c:pt idx="11">
                    <c:v>Cons.
Goods</c:v>
                  </c:pt>
                  <c:pt idx="12">
                    <c:v>Tech-
nology</c:v>
                  </c:pt>
                  <c:pt idx="13">
                    <c:v>Health
Care</c:v>
                  </c:pt>
                  <c:pt idx="14">
                    <c:v>Cons.
Services</c:v>
                  </c:pt>
                </c:lvl>
                <c:lvl>
                  <c:pt idx="0">
                    <c:v>Book Leverage</c:v>
                  </c:pt>
                  <c:pt idx="8">
                    <c:v>Market Leverage</c:v>
                  </c:pt>
                </c:lvl>
              </c:multiLvlStrCache>
            </c:multiLvlStrRef>
          </c:cat>
          <c:val>
            <c:numRef>
              <c:f>'Figures 5.13,15,17,19,21,23'!$C$22:$Q$22</c:f>
              <c:numCache>
                <c:formatCode>0.000</c:formatCode>
                <c:ptCount val="15"/>
                <c:pt idx="0">
                  <c:v>0</c:v>
                </c:pt>
                <c:pt idx="1">
                  <c:v>-3.0000000000000001E-3</c:v>
                </c:pt>
                <c:pt idx="2">
                  <c:v>-3.0000000000000001E-3</c:v>
                </c:pt>
                <c:pt idx="3">
                  <c:v>1E-3</c:v>
                </c:pt>
                <c:pt idx="4">
                  <c:v>-1E-3</c:v>
                </c:pt>
                <c:pt idx="5">
                  <c:v>-1E-3</c:v>
                </c:pt>
                <c:pt idx="6">
                  <c:v>-1E-3</c:v>
                </c:pt>
                <c:pt idx="8">
                  <c:v>-7.0000000000000001E-3</c:v>
                </c:pt>
                <c:pt idx="9">
                  <c:v>-8.0000000000000002E-3</c:v>
                </c:pt>
                <c:pt idx="10">
                  <c:v>-8.9999999999999993E-3</c:v>
                </c:pt>
                <c:pt idx="11">
                  <c:v>-5.0000000000000001E-3</c:v>
                </c:pt>
                <c:pt idx="12">
                  <c:v>-2.1999999999999999E-2</c:v>
                </c:pt>
                <c:pt idx="13">
                  <c:v>3.0000000000000001E-3</c:v>
                </c:pt>
                <c:pt idx="14">
                  <c:v>-1.0999999999999999E-2</c:v>
                </c:pt>
              </c:numCache>
            </c:numRef>
          </c:val>
          <c:extLst>
            <c:ext xmlns:c16="http://schemas.microsoft.com/office/drawing/2014/chart" uri="{C3380CC4-5D6E-409C-BE32-E72D297353CC}">
              <c16:uniqueId val="{00000001-7473-40E9-874A-EE9834CFED33}"/>
            </c:ext>
          </c:extLst>
        </c:ser>
        <c:dLbls>
          <c:showLegendKey val="0"/>
          <c:showVal val="0"/>
          <c:showCatName val="0"/>
          <c:showSerName val="0"/>
          <c:showPercent val="0"/>
          <c:showBubbleSize val="0"/>
        </c:dLbls>
        <c:gapWidth val="100"/>
        <c:overlap val="25"/>
        <c:axId val="1329240256"/>
        <c:axId val="1329240672"/>
      </c:barChart>
      <c:catAx>
        <c:axId val="1329240256"/>
        <c:scaling>
          <c:orientation val="minMax"/>
        </c:scaling>
        <c:delete val="0"/>
        <c:axPos val="b"/>
        <c:numFmt formatCode="General" sourceLinked="1"/>
        <c:majorTickMark val="none"/>
        <c:minorTickMark val="none"/>
        <c:tickLblPos val="low"/>
        <c:spPr>
          <a:noFill/>
          <a:ln w="9525" cap="flat" cmpd="sng" algn="ctr">
            <a:noFill/>
            <a:round/>
          </a:ln>
          <a:effectLst/>
        </c:spPr>
        <c:txPr>
          <a:bodyPr rot="-60000000" spcFirstLastPara="1" vertOverflow="ellipsis" vert="horz" wrap="square" anchor="ctr" anchorCtr="1"/>
          <a:lstStyle/>
          <a:p>
            <a:pPr>
              <a:defRPr sz="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329240672"/>
        <c:crosses val="autoZero"/>
        <c:auto val="1"/>
        <c:lblAlgn val="ctr"/>
        <c:lblOffset val="100"/>
        <c:noMultiLvlLbl val="0"/>
      </c:catAx>
      <c:valAx>
        <c:axId val="1329240672"/>
        <c:scaling>
          <c:orientation val="minMax"/>
        </c:scaling>
        <c:delete val="0"/>
        <c:axPos val="l"/>
        <c:majorGridlines>
          <c:spPr>
            <a:ln w="0" cap="flat" cmpd="sng" algn="ctr">
              <a:solidFill>
                <a:schemeClr val="bg1">
                  <a:lumMod val="75000"/>
                </a:schemeClr>
              </a:solidFill>
              <a:prstDash val="sysDash"/>
              <a:round/>
            </a:ln>
            <a:effectLst/>
          </c:spPr>
        </c:majorGridlines>
        <c:title>
          <c:tx>
            <c:rich>
              <a:bodyPr rot="-54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t>Coefficient Estimates</a:t>
                </a:r>
              </a:p>
            </c:rich>
          </c:tx>
          <c:overlay val="0"/>
          <c:spPr>
            <a:noFill/>
            <a:ln>
              <a:noFill/>
            </a:ln>
            <a:effectLst/>
          </c:spPr>
          <c:txPr>
            <a:bodyPr rot="-54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329240256"/>
        <c:crosses val="autoZero"/>
        <c:crossBetween val="between"/>
      </c:valAx>
      <c:spPr>
        <a:noFill/>
        <a:ln>
          <a:noFill/>
        </a:ln>
        <a:effectLst/>
      </c:spPr>
    </c:plotArea>
    <c:legend>
      <c:legendPos val="b"/>
      <c:layout>
        <c:manualLayout>
          <c:xMode val="edge"/>
          <c:yMode val="edge"/>
          <c:x val="0.19097550306211727"/>
          <c:y val="0.91368438320209977"/>
          <c:w val="0.69377302586266654"/>
          <c:h val="8.2452164613241674E-2"/>
        </c:manualLayout>
      </c:layout>
      <c:overlay val="0"/>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0" cap="flat" cmpd="sng" algn="ctr">
      <a:solidFill>
        <a:schemeClr val="bg1">
          <a:lumMod val="95000"/>
        </a:schemeClr>
      </a:solidFill>
      <a:round/>
    </a:ln>
    <a:effectLst/>
  </c:spPr>
  <c:txPr>
    <a:bodyPr/>
    <a:lstStyle/>
    <a:p>
      <a:pPr>
        <a:defRPr sz="8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'Figures 5.3 and 5.4'!$C$3</c:f>
              <c:strCache>
                <c:ptCount val="1"/>
                <c:pt idx="0">
                  <c:v>Book Leverage (BLEV)</c:v>
                </c:pt>
              </c:strCache>
            </c:strRef>
          </c:tx>
          <c:spPr>
            <a:solidFill>
              <a:schemeClr val="tx1">
                <a:lumMod val="75000"/>
                <a:lumOff val="25000"/>
              </a:schemeClr>
            </a:solidFill>
            <a:ln w="12700">
              <a:solidFill>
                <a:schemeClr val="tx1">
                  <a:lumMod val="75000"/>
                  <a:lumOff val="25000"/>
                </a:schemeClr>
              </a:solid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0-2B16-4DEE-BB4C-0F131A4C0A7F}"/>
                </c:ext>
              </c:extLst>
            </c:dLbl>
            <c:dLbl>
              <c:idx val="1"/>
              <c:layout>
                <c:manualLayout>
                  <c:x val="-1.6161382634782864E-2"/>
                  <c:y val="-3.912677596727326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B16-4DEE-BB4C-0F131A4C0A7F}"/>
                </c:ext>
              </c:extLst>
            </c:dLbl>
            <c:dLbl>
              <c:idx val="2"/>
              <c:layout>
                <c:manualLayout>
                  <c:x val="2.9974259458829654E-2"/>
                  <c:y val="2.937882429013517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B16-4DEE-BB4C-0F131A4C0A7F}"/>
                </c:ext>
              </c:extLst>
            </c:dLbl>
            <c:dLbl>
              <c:idx val="3"/>
              <c:delete val="1"/>
              <c:extLst>
                <c:ext xmlns:c15="http://schemas.microsoft.com/office/drawing/2012/chart" uri="{CE6537A1-D6FC-4f65-9D91-7224C49458BB}"/>
                <c:ext xmlns:c16="http://schemas.microsoft.com/office/drawing/2014/chart" uri="{C3380CC4-5D6E-409C-BE32-E72D297353CC}">
                  <c16:uniqueId val="{00000003-2B16-4DEE-BB4C-0F131A4C0A7F}"/>
                </c:ext>
              </c:extLst>
            </c:dLbl>
            <c:dLbl>
              <c:idx val="4"/>
              <c:delete val="1"/>
              <c:extLst>
                <c:ext xmlns:c15="http://schemas.microsoft.com/office/drawing/2012/chart" uri="{CE6537A1-D6FC-4f65-9D91-7224C49458BB}"/>
                <c:ext xmlns:c16="http://schemas.microsoft.com/office/drawing/2014/chart" uri="{C3380CC4-5D6E-409C-BE32-E72D297353CC}">
                  <c16:uniqueId val="{00000004-2B16-4DEE-BB4C-0F131A4C0A7F}"/>
                </c:ext>
              </c:extLst>
            </c:dLbl>
            <c:dLbl>
              <c:idx val="5"/>
              <c:delete val="1"/>
              <c:extLst>
                <c:ext xmlns:c15="http://schemas.microsoft.com/office/drawing/2012/chart" uri="{CE6537A1-D6FC-4f65-9D91-7224C49458BB}"/>
                <c:ext xmlns:c16="http://schemas.microsoft.com/office/drawing/2014/chart" uri="{C3380CC4-5D6E-409C-BE32-E72D297353CC}">
                  <c16:uniqueId val="{00000005-2B16-4DEE-BB4C-0F131A4C0A7F}"/>
                </c:ext>
              </c:extLst>
            </c:dLbl>
            <c:dLbl>
              <c:idx val="6"/>
              <c:delete val="1"/>
              <c:extLst>
                <c:ext xmlns:c15="http://schemas.microsoft.com/office/drawing/2012/chart" uri="{CE6537A1-D6FC-4f65-9D91-7224C49458BB}"/>
                <c:ext xmlns:c16="http://schemas.microsoft.com/office/drawing/2014/chart" uri="{C3380CC4-5D6E-409C-BE32-E72D297353CC}">
                  <c16:uniqueId val="{00000006-2B16-4DEE-BB4C-0F131A4C0A7F}"/>
                </c:ext>
              </c:extLst>
            </c:dLbl>
            <c:dLbl>
              <c:idx val="8"/>
              <c:delete val="1"/>
              <c:extLst>
                <c:ext xmlns:c15="http://schemas.microsoft.com/office/drawing/2012/chart" uri="{CE6537A1-D6FC-4f65-9D91-7224C49458BB}"/>
                <c:ext xmlns:c16="http://schemas.microsoft.com/office/drawing/2014/chart" uri="{C3380CC4-5D6E-409C-BE32-E72D297353CC}">
                  <c16:uniqueId val="{00000007-2B16-4DEE-BB4C-0F131A4C0A7F}"/>
                </c:ext>
              </c:extLst>
            </c:dLbl>
            <c:dLbl>
              <c:idx val="9"/>
              <c:layout>
                <c:manualLayout>
                  <c:x val="-2.9959662426645637E-2"/>
                  <c:y val="-9.303272415469572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2B16-4DEE-BB4C-0F131A4C0A7F}"/>
                </c:ext>
              </c:extLst>
            </c:dLbl>
            <c:dLbl>
              <c:idx val="10"/>
              <c:layout>
                <c:manualLayout>
                  <c:x val="-2.0741304756908462E-2"/>
                  <c:y val="-6.36539691584760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2B16-4DEE-BB4C-0F131A4C0A7F}"/>
                </c:ext>
              </c:extLst>
            </c:dLbl>
            <c:dLbl>
              <c:idx val="11"/>
              <c:delete val="1"/>
              <c:extLst>
                <c:ext xmlns:c15="http://schemas.microsoft.com/office/drawing/2012/chart" uri="{CE6537A1-D6FC-4f65-9D91-7224C49458BB}"/>
                <c:ext xmlns:c16="http://schemas.microsoft.com/office/drawing/2014/chart" uri="{C3380CC4-5D6E-409C-BE32-E72D297353CC}">
                  <c16:uniqueId val="{0000000A-2B16-4DEE-BB4C-0F131A4C0A7F}"/>
                </c:ext>
              </c:extLst>
            </c:dLbl>
            <c:dLbl>
              <c:idx val="12"/>
              <c:layout>
                <c:manualLayout>
                  <c:x val="-9.2183576697370938E-3"/>
                  <c:y val="-9.303272415469572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2B16-4DEE-BB4C-0F131A4C0A7F}"/>
                </c:ext>
              </c:extLst>
            </c:dLbl>
            <c:dLbl>
              <c:idx val="13"/>
              <c:delete val="1"/>
              <c:extLst>
                <c:ext xmlns:c15="http://schemas.microsoft.com/office/drawing/2012/chart" uri="{CE6537A1-D6FC-4f65-9D91-7224C49458BB}"/>
                <c:ext xmlns:c16="http://schemas.microsoft.com/office/drawing/2014/chart" uri="{C3380CC4-5D6E-409C-BE32-E72D297353CC}">
                  <c16:uniqueId val="{0000000C-2B16-4DEE-BB4C-0F131A4C0A7F}"/>
                </c:ext>
              </c:extLst>
            </c:dLbl>
            <c:dLbl>
              <c:idx val="14"/>
              <c:delete val="1"/>
              <c:extLst>
                <c:ext xmlns:c15="http://schemas.microsoft.com/office/drawing/2012/chart" uri="{CE6537A1-D6FC-4f65-9D91-7224C49458BB}"/>
                <c:ext xmlns:c16="http://schemas.microsoft.com/office/drawing/2014/chart" uri="{C3380CC4-5D6E-409C-BE32-E72D297353CC}">
                  <c16:uniqueId val="{0000000D-2B16-4DEE-BB4C-0F131A4C0A7F}"/>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'Figures 5.3 and 5.4'!$B$4:$B$18</c:f>
              <c:strCache>
                <c:ptCount val="15"/>
                <c:pt idx="0">
                  <c:v>United States</c:v>
                </c:pt>
                <c:pt idx="1">
                  <c:v>United Kingdom</c:v>
                </c:pt>
                <c:pt idx="2">
                  <c:v>Canada</c:v>
                </c:pt>
                <c:pt idx="3">
                  <c:v>Japan</c:v>
                </c:pt>
                <c:pt idx="4">
                  <c:v>S. Korea</c:v>
                </c:pt>
                <c:pt idx="5">
                  <c:v>Taiwan</c:v>
                </c:pt>
                <c:pt idx="6">
                  <c:v>India</c:v>
                </c:pt>
                <c:pt idx="8">
                  <c:v>Oil and Gas</c:v>
                </c:pt>
                <c:pt idx="9">
                  <c:v>Basic Materials</c:v>
                </c:pt>
                <c:pt idx="10">
                  <c:v>Industrials</c:v>
                </c:pt>
                <c:pt idx="11">
                  <c:v>Consumer Goods</c:v>
                </c:pt>
                <c:pt idx="12">
                  <c:v>Technology</c:v>
                </c:pt>
                <c:pt idx="13">
                  <c:v>Health Care</c:v>
                </c:pt>
                <c:pt idx="14">
                  <c:v>Consumer Services</c:v>
                </c:pt>
              </c:strCache>
            </c:strRef>
          </c:cat>
          <c:val>
            <c:numRef>
              <c:f>'Figures 5.3 and 5.4'!$C$4:$C$18</c:f>
              <c:numCache>
                <c:formatCode>0.00</c:formatCode>
                <c:ptCount val="15"/>
                <c:pt idx="0">
                  <c:v>0.41933482295756269</c:v>
                </c:pt>
                <c:pt idx="1">
                  <c:v>0.46090456036726818</c:v>
                </c:pt>
                <c:pt idx="2">
                  <c:v>0.32056268815441363</c:v>
                </c:pt>
                <c:pt idx="3">
                  <c:v>0.32580421377224716</c:v>
                </c:pt>
                <c:pt idx="4">
                  <c:v>0.34446001834815093</c:v>
                </c:pt>
                <c:pt idx="5">
                  <c:v>0.33973354644012121</c:v>
                </c:pt>
                <c:pt idx="6">
                  <c:v>0.40981961667947175</c:v>
                </c:pt>
                <c:pt idx="8">
                  <c:v>0.36362212488426737</c:v>
                </c:pt>
                <c:pt idx="9">
                  <c:v>0.3501040320958736</c:v>
                </c:pt>
                <c:pt idx="10">
                  <c:v>0.44195383739274868</c:v>
                </c:pt>
                <c:pt idx="11">
                  <c:v>0.42442534657732806</c:v>
                </c:pt>
                <c:pt idx="12">
                  <c:v>0.34928548868782022</c:v>
                </c:pt>
                <c:pt idx="13">
                  <c:v>0.36524433374939186</c:v>
                </c:pt>
                <c:pt idx="14">
                  <c:v>0.41713044628367957</c:v>
                </c:pt>
              </c:numCache>
            </c:numRef>
          </c:val>
          <c:extLst>
            <c:ext xmlns:c16="http://schemas.microsoft.com/office/drawing/2014/chart" uri="{C3380CC4-5D6E-409C-BE32-E72D297353CC}">
              <c16:uniqueId val="{0000000E-2B16-4DEE-BB4C-0F131A4C0A7F}"/>
            </c:ext>
          </c:extLst>
        </c:ser>
        <c:ser>
          <c:idx val="1"/>
          <c:order val="1"/>
          <c:tx>
            <c:strRef>
              <c:f>'Figures 5.3 and 5.4'!$D$3</c:f>
              <c:strCache>
                <c:ptCount val="1"/>
                <c:pt idx="0">
                  <c:v>Market Leverage (MLEV)</c:v>
                </c:pt>
              </c:strCache>
            </c:strRef>
          </c:tx>
          <c:spPr>
            <a:solidFill>
              <a:schemeClr val="bg1"/>
            </a:solidFill>
            <a:ln w="12700">
              <a:solidFill>
                <a:schemeClr val="tx1">
                  <a:lumMod val="75000"/>
                  <a:lumOff val="25000"/>
                </a:schemeClr>
              </a:solid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F-2B16-4DEE-BB4C-0F131A4C0A7F}"/>
                </c:ext>
              </c:extLst>
            </c:dLbl>
            <c:dLbl>
              <c:idx val="1"/>
              <c:layout>
                <c:manualLayout>
                  <c:x val="1.6132125922039893E-2"/>
                  <c:y val="9.792918332073234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2B16-4DEE-BB4C-0F131A4C0A7F}"/>
                </c:ext>
              </c:extLst>
            </c:dLbl>
            <c:dLbl>
              <c:idx val="2"/>
              <c:delete val="1"/>
              <c:extLst>
                <c:ext xmlns:c15="http://schemas.microsoft.com/office/drawing/2012/chart" uri="{CE6537A1-D6FC-4f65-9D91-7224C49458BB}"/>
                <c:ext xmlns:c16="http://schemas.microsoft.com/office/drawing/2014/chart" uri="{C3380CC4-5D6E-409C-BE32-E72D297353CC}">
                  <c16:uniqueId val="{00000011-2B16-4DEE-BB4C-0F131A4C0A7F}"/>
                </c:ext>
              </c:extLst>
            </c:dLbl>
            <c:dLbl>
              <c:idx val="3"/>
              <c:delete val="1"/>
              <c:extLst>
                <c:ext xmlns:c15="http://schemas.microsoft.com/office/drawing/2012/chart" uri="{CE6537A1-D6FC-4f65-9D91-7224C49458BB}"/>
                <c:ext xmlns:c16="http://schemas.microsoft.com/office/drawing/2014/chart" uri="{C3380CC4-5D6E-409C-BE32-E72D297353CC}">
                  <c16:uniqueId val="{00000012-2B16-4DEE-BB4C-0F131A4C0A7F}"/>
                </c:ext>
              </c:extLst>
            </c:dLbl>
            <c:dLbl>
              <c:idx val="4"/>
              <c:delete val="1"/>
              <c:extLst>
                <c:ext xmlns:c15="http://schemas.microsoft.com/office/drawing/2012/chart" uri="{CE6537A1-D6FC-4f65-9D91-7224C49458BB}"/>
                <c:ext xmlns:c16="http://schemas.microsoft.com/office/drawing/2014/chart" uri="{C3380CC4-5D6E-409C-BE32-E72D297353CC}">
                  <c16:uniqueId val="{00000013-2B16-4DEE-BB4C-0F131A4C0A7F}"/>
                </c:ext>
              </c:extLst>
            </c:dLbl>
            <c:dLbl>
              <c:idx val="5"/>
              <c:delete val="1"/>
              <c:extLst>
                <c:ext xmlns:c15="http://schemas.microsoft.com/office/drawing/2012/chart" uri="{CE6537A1-D6FC-4f65-9D91-7224C49458BB}"/>
                <c:ext xmlns:c16="http://schemas.microsoft.com/office/drawing/2014/chart" uri="{C3380CC4-5D6E-409C-BE32-E72D297353CC}">
                  <c16:uniqueId val="{00000014-2B16-4DEE-BB4C-0F131A4C0A7F}"/>
                </c:ext>
              </c:extLst>
            </c:dLbl>
            <c:dLbl>
              <c:idx val="6"/>
              <c:layout>
                <c:manualLayout>
                  <c:x val="1.6132125922039914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2B16-4DEE-BB4C-0F131A4C0A7F}"/>
                </c:ext>
              </c:extLst>
            </c:dLbl>
            <c:dLbl>
              <c:idx val="8"/>
              <c:delete val="1"/>
              <c:extLst>
                <c:ext xmlns:c15="http://schemas.microsoft.com/office/drawing/2012/chart" uri="{CE6537A1-D6FC-4f65-9D91-7224C49458BB}"/>
                <c:ext xmlns:c16="http://schemas.microsoft.com/office/drawing/2014/chart" uri="{C3380CC4-5D6E-409C-BE32-E72D297353CC}">
                  <c16:uniqueId val="{00000016-2B16-4DEE-BB4C-0F131A4C0A7F}"/>
                </c:ext>
              </c:extLst>
            </c:dLbl>
            <c:dLbl>
              <c:idx val="9"/>
              <c:delete val="1"/>
              <c:extLst>
                <c:ext xmlns:c15="http://schemas.microsoft.com/office/drawing/2012/chart" uri="{CE6537A1-D6FC-4f65-9D91-7224C49458BB}"/>
                <c:ext xmlns:c16="http://schemas.microsoft.com/office/drawing/2014/chart" uri="{C3380CC4-5D6E-409C-BE32-E72D297353CC}">
                  <c16:uniqueId val="{00000017-2B16-4DEE-BB4C-0F131A4C0A7F}"/>
                </c:ext>
              </c:extLst>
            </c:dLbl>
            <c:dLbl>
              <c:idx val="10"/>
              <c:layout>
                <c:manualLayout>
                  <c:x val="1.6132125922039831E-2"/>
                  <c:y val="9.792918332073189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2B16-4DEE-BB4C-0F131A4C0A7F}"/>
                </c:ext>
              </c:extLst>
            </c:dLbl>
            <c:dLbl>
              <c:idx val="11"/>
              <c:delete val="1"/>
              <c:extLst>
                <c:ext xmlns:c15="http://schemas.microsoft.com/office/drawing/2012/chart" uri="{CE6537A1-D6FC-4f65-9D91-7224C49458BB}"/>
                <c:ext xmlns:c16="http://schemas.microsoft.com/office/drawing/2014/chart" uri="{C3380CC4-5D6E-409C-BE32-E72D297353CC}">
                  <c16:uniqueId val="{00000019-2B16-4DEE-BB4C-0F131A4C0A7F}"/>
                </c:ext>
              </c:extLst>
            </c:dLbl>
            <c:dLbl>
              <c:idx val="12"/>
              <c:layout>
                <c:manualLayout>
                  <c:x val="1.613953776250255E-2"/>
                  <c:y val="-1.960070756377007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2B16-4DEE-BB4C-0F131A4C0A7F}"/>
                </c:ext>
              </c:extLst>
            </c:dLbl>
            <c:dLbl>
              <c:idx val="13"/>
              <c:layout>
                <c:manualLayout>
                  <c:x val="1.6132125922039744E-2"/>
                  <c:y val="-1.46893774981098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2B16-4DEE-BB4C-0F131A4C0A7F}"/>
                </c:ext>
              </c:extLst>
            </c:dLbl>
            <c:dLbl>
              <c:idx val="14"/>
              <c:delete val="1"/>
              <c:extLst>
                <c:ext xmlns:c15="http://schemas.microsoft.com/office/drawing/2012/chart" uri="{CE6537A1-D6FC-4f65-9D91-7224C49458BB}"/>
                <c:ext xmlns:c16="http://schemas.microsoft.com/office/drawing/2014/chart" uri="{C3380CC4-5D6E-409C-BE32-E72D297353CC}">
                  <c16:uniqueId val="{0000001C-2B16-4DEE-BB4C-0F131A4C0A7F}"/>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'Figures 5.3 and 5.4'!$B$4:$B$18</c:f>
              <c:strCache>
                <c:ptCount val="15"/>
                <c:pt idx="0">
                  <c:v>United States</c:v>
                </c:pt>
                <c:pt idx="1">
                  <c:v>United Kingdom</c:v>
                </c:pt>
                <c:pt idx="2">
                  <c:v>Canada</c:v>
                </c:pt>
                <c:pt idx="3">
                  <c:v>Japan</c:v>
                </c:pt>
                <c:pt idx="4">
                  <c:v>S. Korea</c:v>
                </c:pt>
                <c:pt idx="5">
                  <c:v>Taiwan</c:v>
                </c:pt>
                <c:pt idx="6">
                  <c:v>India</c:v>
                </c:pt>
                <c:pt idx="8">
                  <c:v>Oil and Gas</c:v>
                </c:pt>
                <c:pt idx="9">
                  <c:v>Basic Materials</c:v>
                </c:pt>
                <c:pt idx="10">
                  <c:v>Industrials</c:v>
                </c:pt>
                <c:pt idx="11">
                  <c:v>Consumer Goods</c:v>
                </c:pt>
                <c:pt idx="12">
                  <c:v>Technology</c:v>
                </c:pt>
                <c:pt idx="13">
                  <c:v>Health Care</c:v>
                </c:pt>
                <c:pt idx="14">
                  <c:v>Consumer Services</c:v>
                </c:pt>
              </c:strCache>
            </c:strRef>
          </c:cat>
          <c:val>
            <c:numRef>
              <c:f>'Figures 5.3 and 5.4'!$D$4:$D$18</c:f>
              <c:numCache>
                <c:formatCode>0.00</c:formatCode>
                <c:ptCount val="15"/>
                <c:pt idx="0">
                  <c:v>0.19283340804043644</c:v>
                </c:pt>
                <c:pt idx="1">
                  <c:v>0.22374744640660341</c:v>
                </c:pt>
                <c:pt idx="2">
                  <c:v>0.18343546146784848</c:v>
                </c:pt>
                <c:pt idx="3">
                  <c:v>0.20643034969306848</c:v>
                </c:pt>
                <c:pt idx="4">
                  <c:v>0.20195070996039699</c:v>
                </c:pt>
                <c:pt idx="5">
                  <c:v>0.17463681971343353</c:v>
                </c:pt>
                <c:pt idx="6">
                  <c:v>0.13217715055850954</c:v>
                </c:pt>
                <c:pt idx="8">
                  <c:v>0.21240446143461508</c:v>
                </c:pt>
                <c:pt idx="9">
                  <c:v>0.19094938850405002</c:v>
                </c:pt>
                <c:pt idx="10">
                  <c:v>0.21691578167839973</c:v>
                </c:pt>
                <c:pt idx="11">
                  <c:v>0.202901071610192</c:v>
                </c:pt>
                <c:pt idx="12">
                  <c:v>0.15045309073454116</c:v>
                </c:pt>
                <c:pt idx="13">
                  <c:v>0.15272848511874959</c:v>
                </c:pt>
                <c:pt idx="14">
                  <c:v>0.19912367606620782</c:v>
                </c:pt>
              </c:numCache>
            </c:numRef>
          </c:val>
          <c:extLst>
            <c:ext xmlns:c16="http://schemas.microsoft.com/office/drawing/2014/chart" uri="{C3380CC4-5D6E-409C-BE32-E72D297353CC}">
              <c16:uniqueId val="{0000001D-2B16-4DEE-BB4C-0F131A4C0A7F}"/>
            </c:ext>
          </c:extLst>
        </c:ser>
        <c:dLbls>
          <c:showLegendKey val="0"/>
          <c:showVal val="0"/>
          <c:showCatName val="0"/>
          <c:showSerName val="0"/>
          <c:showPercent val="0"/>
          <c:showBubbleSize val="0"/>
        </c:dLbls>
        <c:gapWidth val="219"/>
        <c:axId val="729582991"/>
        <c:axId val="762107135"/>
      </c:barChart>
      <c:lineChart>
        <c:grouping val="standard"/>
        <c:varyColors val="0"/>
        <c:ser>
          <c:idx val="4"/>
          <c:order val="4"/>
          <c:tx>
            <c:strRef>
              <c:f>'Figures 5.3 and 5.4'!$I$3</c:f>
              <c:strCache>
                <c:ptCount val="1"/>
                <c:pt idx="0">
                  <c:v>SC sample mean (BLEV)</c:v>
                </c:pt>
              </c:strCache>
            </c:strRef>
          </c:tx>
          <c:spPr>
            <a:ln w="12700" cap="rnd">
              <a:solidFill>
                <a:schemeClr val="tx1">
                  <a:lumMod val="75000"/>
                  <a:lumOff val="25000"/>
                </a:schemeClr>
              </a:solidFill>
              <a:round/>
            </a:ln>
            <a:effectLst/>
          </c:spPr>
          <c:marker>
            <c:symbol val="none"/>
          </c:marker>
          <c:cat>
            <c:strRef>
              <c:f>'Figures 5.3 and 5.4'!$B$4:$B$18</c:f>
              <c:strCache>
                <c:ptCount val="15"/>
                <c:pt idx="0">
                  <c:v>United States</c:v>
                </c:pt>
                <c:pt idx="1">
                  <c:v>United Kingdom</c:v>
                </c:pt>
                <c:pt idx="2">
                  <c:v>Canada</c:v>
                </c:pt>
                <c:pt idx="3">
                  <c:v>Japan</c:v>
                </c:pt>
                <c:pt idx="4">
                  <c:v>S. Korea</c:v>
                </c:pt>
                <c:pt idx="5">
                  <c:v>Taiwan</c:v>
                </c:pt>
                <c:pt idx="6">
                  <c:v>India</c:v>
                </c:pt>
                <c:pt idx="8">
                  <c:v>Oil and Gas</c:v>
                </c:pt>
                <c:pt idx="9">
                  <c:v>Basic Materials</c:v>
                </c:pt>
                <c:pt idx="10">
                  <c:v>Industrials</c:v>
                </c:pt>
                <c:pt idx="11">
                  <c:v>Consumer Goods</c:v>
                </c:pt>
                <c:pt idx="12">
                  <c:v>Technology</c:v>
                </c:pt>
                <c:pt idx="13">
                  <c:v>Health Care</c:v>
                </c:pt>
                <c:pt idx="14">
                  <c:v>Consumer Services</c:v>
                </c:pt>
              </c:strCache>
            </c:strRef>
          </c:cat>
          <c:val>
            <c:numRef>
              <c:f>'Figures 5.3 and 5.4'!$I$4:$I$18</c:f>
              <c:numCache>
                <c:formatCode>0.00</c:formatCode>
                <c:ptCount val="15"/>
                <c:pt idx="0">
                  <c:v>0.39686036262448549</c:v>
                </c:pt>
                <c:pt idx="1">
                  <c:v>0.39686036262448549</c:v>
                </c:pt>
                <c:pt idx="2">
                  <c:v>0.39686036262448549</c:v>
                </c:pt>
                <c:pt idx="3">
                  <c:v>0.39686036262448549</c:v>
                </c:pt>
                <c:pt idx="4">
                  <c:v>0.39686036262448549</c:v>
                </c:pt>
                <c:pt idx="5">
                  <c:v>0.39686036262448549</c:v>
                </c:pt>
                <c:pt idx="6">
                  <c:v>0.39686036262448549</c:v>
                </c:pt>
                <c:pt idx="8">
                  <c:v>0.39686036262448549</c:v>
                </c:pt>
                <c:pt idx="9">
                  <c:v>0.39686036262448549</c:v>
                </c:pt>
                <c:pt idx="10">
                  <c:v>0.39686036262448549</c:v>
                </c:pt>
                <c:pt idx="11">
                  <c:v>0.39686036262448549</c:v>
                </c:pt>
                <c:pt idx="12">
                  <c:v>0.39686036262448549</c:v>
                </c:pt>
                <c:pt idx="13">
                  <c:v>0.39686036262448549</c:v>
                </c:pt>
                <c:pt idx="14">
                  <c:v>0.39686036262448549</c:v>
                </c:pt>
              </c:numCache>
            </c:numRef>
          </c:val>
          <c:smooth val="0"/>
          <c:extLst>
            <c:ext xmlns:c16="http://schemas.microsoft.com/office/drawing/2014/chart" uri="{C3380CC4-5D6E-409C-BE32-E72D297353CC}">
              <c16:uniqueId val="{0000001E-2B16-4DEE-BB4C-0F131A4C0A7F}"/>
            </c:ext>
          </c:extLst>
        </c:ser>
        <c:ser>
          <c:idx val="5"/>
          <c:order val="5"/>
          <c:tx>
            <c:strRef>
              <c:f>'Figures 5.3 and 5.4'!$J$3</c:f>
              <c:strCache>
                <c:ptCount val="1"/>
                <c:pt idx="0">
                  <c:v>SC sample mean (MLEV)</c:v>
                </c:pt>
              </c:strCache>
            </c:strRef>
          </c:tx>
          <c:spPr>
            <a:ln w="12700" cap="rnd">
              <a:solidFill>
                <a:schemeClr val="tx1">
                  <a:lumMod val="75000"/>
                  <a:lumOff val="25000"/>
                </a:schemeClr>
              </a:solidFill>
              <a:prstDash val="dash"/>
              <a:round/>
            </a:ln>
            <a:effectLst/>
          </c:spPr>
          <c:marker>
            <c:symbol val="none"/>
          </c:marker>
          <c:cat>
            <c:strRef>
              <c:f>'Figures 5.3 and 5.4'!$B$4:$B$18</c:f>
              <c:strCache>
                <c:ptCount val="15"/>
                <c:pt idx="0">
                  <c:v>United States</c:v>
                </c:pt>
                <c:pt idx="1">
                  <c:v>United Kingdom</c:v>
                </c:pt>
                <c:pt idx="2">
                  <c:v>Canada</c:v>
                </c:pt>
                <c:pt idx="3">
                  <c:v>Japan</c:v>
                </c:pt>
                <c:pt idx="4">
                  <c:v>S. Korea</c:v>
                </c:pt>
                <c:pt idx="5">
                  <c:v>Taiwan</c:v>
                </c:pt>
                <c:pt idx="6">
                  <c:v>India</c:v>
                </c:pt>
                <c:pt idx="8">
                  <c:v>Oil and Gas</c:v>
                </c:pt>
                <c:pt idx="9">
                  <c:v>Basic Materials</c:v>
                </c:pt>
                <c:pt idx="10">
                  <c:v>Industrials</c:v>
                </c:pt>
                <c:pt idx="11">
                  <c:v>Consumer Goods</c:v>
                </c:pt>
                <c:pt idx="12">
                  <c:v>Technology</c:v>
                </c:pt>
                <c:pt idx="13">
                  <c:v>Health Care</c:v>
                </c:pt>
                <c:pt idx="14">
                  <c:v>Consumer Services</c:v>
                </c:pt>
              </c:strCache>
            </c:strRef>
          </c:cat>
          <c:val>
            <c:numRef>
              <c:f>'Figures 5.3 and 5.4'!$J$4:$J$18</c:f>
              <c:numCache>
                <c:formatCode>0.00</c:formatCode>
                <c:ptCount val="15"/>
                <c:pt idx="0">
                  <c:v>0.19064235333708468</c:v>
                </c:pt>
                <c:pt idx="1">
                  <c:v>0.19064235333708468</c:v>
                </c:pt>
                <c:pt idx="2">
                  <c:v>0.19064235333708468</c:v>
                </c:pt>
                <c:pt idx="3">
                  <c:v>0.19064235333708468</c:v>
                </c:pt>
                <c:pt idx="4">
                  <c:v>0.19064235333708468</c:v>
                </c:pt>
                <c:pt idx="5">
                  <c:v>0.19064235333708468</c:v>
                </c:pt>
                <c:pt idx="6">
                  <c:v>0.19064235333708468</c:v>
                </c:pt>
                <c:pt idx="8">
                  <c:v>0.19064235333708468</c:v>
                </c:pt>
                <c:pt idx="9">
                  <c:v>0.19064235333708468</c:v>
                </c:pt>
                <c:pt idx="10">
                  <c:v>0.19064235333708468</c:v>
                </c:pt>
                <c:pt idx="11">
                  <c:v>0.19064235333708468</c:v>
                </c:pt>
                <c:pt idx="12">
                  <c:v>0.19064235333708468</c:v>
                </c:pt>
                <c:pt idx="13">
                  <c:v>0.19064235333708468</c:v>
                </c:pt>
                <c:pt idx="14">
                  <c:v>0.19064235333708468</c:v>
                </c:pt>
              </c:numCache>
            </c:numRef>
          </c:val>
          <c:smooth val="0"/>
          <c:extLst>
            <c:ext xmlns:c16="http://schemas.microsoft.com/office/drawing/2014/chart" uri="{C3380CC4-5D6E-409C-BE32-E72D297353CC}">
              <c16:uniqueId val="{0000001F-2B16-4DEE-BB4C-0F131A4C0A7F}"/>
            </c:ext>
          </c:extLst>
        </c:ser>
        <c:dLbls>
          <c:showLegendKey val="0"/>
          <c:showVal val="0"/>
          <c:showCatName val="0"/>
          <c:showSerName val="0"/>
          <c:showPercent val="0"/>
          <c:showBubbleSize val="0"/>
        </c:dLbls>
        <c:marker val="1"/>
        <c:smooth val="0"/>
        <c:axId val="696044527"/>
        <c:axId val="1114171295"/>
      </c:lineChart>
      <c:scatterChart>
        <c:scatterStyle val="lineMarker"/>
        <c:varyColors val="0"/>
        <c:ser>
          <c:idx val="2"/>
          <c:order val="2"/>
          <c:tx>
            <c:strRef>
              <c:f>'Figures 5.3 and 5.4'!$G$3</c:f>
              <c:strCache>
                <c:ptCount val="1"/>
                <c:pt idx="0">
                  <c:v>Country/ Industry mean (BLEV)</c:v>
                </c:pt>
              </c:strCache>
            </c:strRef>
          </c:tx>
          <c:spPr>
            <a:ln w="25400" cap="rnd">
              <a:noFill/>
              <a:round/>
            </a:ln>
            <a:effectLst/>
          </c:spPr>
          <c:marker>
            <c:symbol val="circle"/>
            <c:size val="5"/>
            <c:spPr>
              <a:solidFill>
                <a:schemeClr val="tx1">
                  <a:lumMod val="75000"/>
                  <a:lumOff val="25000"/>
                </a:schemeClr>
              </a:solidFill>
              <a:ln w="12700">
                <a:solidFill>
                  <a:schemeClr val="tx1">
                    <a:lumMod val="75000"/>
                    <a:lumOff val="25000"/>
                  </a:schemeClr>
                </a:solidFill>
              </a:ln>
              <a:effectLst/>
            </c:spPr>
          </c:marker>
          <c:yVal>
            <c:numRef>
              <c:f>'Figures 5.3 and 5.4'!$G$4:$G$18</c:f>
              <c:numCache>
                <c:formatCode>0.00</c:formatCode>
                <c:ptCount val="15"/>
                <c:pt idx="0">
                  <c:v>0.49614369918786477</c:v>
                </c:pt>
                <c:pt idx="1">
                  <c:v>0.52639448900234764</c:v>
                </c:pt>
                <c:pt idx="2">
                  <c:v>0.40598769300764803</c:v>
                </c:pt>
                <c:pt idx="3">
                  <c:v>0.55452432285096986</c:v>
                </c:pt>
                <c:pt idx="4">
                  <c:v>0.56611438365457978</c:v>
                </c:pt>
                <c:pt idx="5">
                  <c:v>0.48797538754111452</c:v>
                </c:pt>
                <c:pt idx="6">
                  <c:v>0.48667160490000144</c:v>
                </c:pt>
                <c:pt idx="8">
                  <c:v>0.44598800775715419</c:v>
                </c:pt>
                <c:pt idx="9">
                  <c:v>0.51195864462528751</c:v>
                </c:pt>
                <c:pt idx="10">
                  <c:v>0.55544332139657571</c:v>
                </c:pt>
                <c:pt idx="11">
                  <c:v>0.51369124207850581</c:v>
                </c:pt>
                <c:pt idx="12">
                  <c:v>0.40707043419154171</c:v>
                </c:pt>
                <c:pt idx="13">
                  <c:v>0.41602464176624482</c:v>
                </c:pt>
                <c:pt idx="14">
                  <c:v>0.57939897718047173</c:v>
                </c:pt>
              </c:numCache>
            </c:numRef>
          </c:yVal>
          <c:smooth val="0"/>
          <c:extLst>
            <c:ext xmlns:c16="http://schemas.microsoft.com/office/drawing/2014/chart" uri="{C3380CC4-5D6E-409C-BE32-E72D297353CC}">
              <c16:uniqueId val="{00000020-2B16-4DEE-BB4C-0F131A4C0A7F}"/>
            </c:ext>
          </c:extLst>
        </c:ser>
        <c:ser>
          <c:idx val="3"/>
          <c:order val="3"/>
          <c:tx>
            <c:strRef>
              <c:f>'Figures 5.3 and 5.4'!$H$3</c:f>
              <c:strCache>
                <c:ptCount val="1"/>
                <c:pt idx="0">
                  <c:v>Country/ Industry mean (MLEV)</c:v>
                </c:pt>
              </c:strCache>
            </c:strRef>
          </c:tx>
          <c:spPr>
            <a:ln w="25400" cap="rnd">
              <a:noFill/>
              <a:round/>
            </a:ln>
            <a:effectLst/>
          </c:spPr>
          <c:marker>
            <c:symbol val="circle"/>
            <c:size val="5"/>
            <c:spPr>
              <a:solidFill>
                <a:schemeClr val="bg1"/>
              </a:solidFill>
              <a:ln w="12700">
                <a:solidFill>
                  <a:schemeClr val="tx1">
                    <a:lumMod val="75000"/>
                    <a:lumOff val="25000"/>
                  </a:schemeClr>
                </a:solidFill>
              </a:ln>
              <a:effectLst/>
            </c:spPr>
          </c:marker>
          <c:yVal>
            <c:numRef>
              <c:f>'Figures 5.3 and 5.4'!$H$4:$H$18</c:f>
              <c:numCache>
                <c:formatCode>0.00</c:formatCode>
                <c:ptCount val="15"/>
                <c:pt idx="0">
                  <c:v>0.31153860433778047</c:v>
                </c:pt>
                <c:pt idx="1">
                  <c:v>0.33086088824355603</c:v>
                </c:pt>
                <c:pt idx="2">
                  <c:v>0.28819075987201304</c:v>
                </c:pt>
                <c:pt idx="3">
                  <c:v>0.49320290730061228</c:v>
                </c:pt>
                <c:pt idx="4">
                  <c:v>0.5156919424312596</c:v>
                </c:pt>
                <c:pt idx="5">
                  <c:v>0.38576322134855034</c:v>
                </c:pt>
                <c:pt idx="6">
                  <c:v>0.25806438808602189</c:v>
                </c:pt>
                <c:pt idx="8">
                  <c:v>0.3365446118378797</c:v>
                </c:pt>
                <c:pt idx="9">
                  <c:v>0.41431588203221131</c:v>
                </c:pt>
                <c:pt idx="10">
                  <c:v>0.41265420970834371</c:v>
                </c:pt>
                <c:pt idx="11">
                  <c:v>0.36461472467345762</c:v>
                </c:pt>
                <c:pt idx="12">
                  <c:v>0.23383181865498817</c:v>
                </c:pt>
                <c:pt idx="13">
                  <c:v>0.22171264312432085</c:v>
                </c:pt>
                <c:pt idx="14">
                  <c:v>0.43909698146246073</c:v>
                </c:pt>
              </c:numCache>
            </c:numRef>
          </c:yVal>
          <c:smooth val="0"/>
          <c:extLst>
            <c:ext xmlns:c16="http://schemas.microsoft.com/office/drawing/2014/chart" uri="{C3380CC4-5D6E-409C-BE32-E72D297353CC}">
              <c16:uniqueId val="{00000021-2B16-4DEE-BB4C-0F131A4C0A7F}"/>
            </c:ext>
          </c:extLst>
        </c:ser>
        <c:dLbls>
          <c:showLegendKey val="0"/>
          <c:showVal val="0"/>
          <c:showCatName val="0"/>
          <c:showSerName val="0"/>
          <c:showPercent val="0"/>
          <c:showBubbleSize val="0"/>
        </c:dLbls>
        <c:axId val="696044527"/>
        <c:axId val="1114171295"/>
      </c:scatterChart>
      <c:catAx>
        <c:axId val="72958299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762107135"/>
        <c:crosses val="autoZero"/>
        <c:auto val="1"/>
        <c:lblAlgn val="ctr"/>
        <c:lblOffset val="100"/>
        <c:noMultiLvlLbl val="0"/>
      </c:catAx>
      <c:valAx>
        <c:axId val="762107135"/>
        <c:scaling>
          <c:orientation val="minMax"/>
          <c:max val="0.8"/>
        </c:scaling>
        <c:delete val="0"/>
        <c:axPos val="l"/>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729582991"/>
        <c:crosses val="autoZero"/>
        <c:crossBetween val="between"/>
      </c:valAx>
      <c:valAx>
        <c:axId val="1114171295"/>
        <c:scaling>
          <c:orientation val="minMax"/>
          <c:max val="0.8"/>
        </c:scaling>
        <c:delete val="0"/>
        <c:axPos val="r"/>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696044527"/>
        <c:crosses val="max"/>
        <c:crossBetween val="between"/>
      </c:valAx>
      <c:catAx>
        <c:axId val="696044527"/>
        <c:scaling>
          <c:orientation val="minMax"/>
        </c:scaling>
        <c:delete val="1"/>
        <c:axPos val="b"/>
        <c:numFmt formatCode="General" sourceLinked="1"/>
        <c:majorTickMark val="out"/>
        <c:minorTickMark val="none"/>
        <c:tickLblPos val="nextTo"/>
        <c:crossAx val="1114171295"/>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96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b="1"/>
              <a:t>Book Leverage Ratio</a:t>
            </a:r>
            <a:endParaRPr lang="en-US" sz="800" b="1"/>
          </a:p>
          <a:p>
            <a:pPr marL="0" marR="0" lvl="0" indent="0" algn="ctr" defTabSz="914400" rtl="0" eaLnBrk="1" fontAlgn="auto" latinLnBrk="0" hangingPunct="1">
              <a:lnSpc>
                <a:spcPct val="100000"/>
              </a:lnSpc>
              <a:spcBef>
                <a:spcPts val="0"/>
              </a:spcBef>
              <a:spcAft>
                <a:spcPts val="0"/>
              </a:spcAft>
              <a:buClrTx/>
              <a:buSzTx/>
              <a:buFontTx/>
              <a:buNone/>
              <a:tabLst/>
              <a:defRPr b="1"/>
            </a:pPr>
            <a:r>
              <a:rPr lang="en-US" sz="800" b="0" i="0" baseline="0">
                <a:effectLst/>
              </a:rPr>
              <a:t>Shari'ah Compliant Firms (SC)</a:t>
            </a:r>
            <a:endParaRPr lang="en-US" sz="800">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96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1"/>
          <c:order val="0"/>
          <c:tx>
            <c:strRef>
              <c:f>'Figures 6.1-6.2'!$D$4</c:f>
              <c:strCache>
                <c:ptCount val="1"/>
                <c:pt idx="0">
                  <c:v>Target</c:v>
                </c:pt>
              </c:strCache>
            </c:strRef>
          </c:tx>
          <c:spPr>
            <a:ln w="12700" cap="rnd">
              <a:solidFill>
                <a:schemeClr val="tx1">
                  <a:lumMod val="75000"/>
                  <a:lumOff val="25000"/>
                </a:schemeClr>
              </a:solidFill>
              <a:prstDash val="dash"/>
              <a:round/>
            </a:ln>
            <a:effectLst/>
          </c:spPr>
          <c:marker>
            <c:symbol val="none"/>
          </c:marker>
          <c:cat>
            <c:numRef>
              <c:f>'Figures 6.1-6.2'!$E$3:$O$3</c:f>
              <c:numCache>
                <c:formatCode>General</c:formatCode>
                <c:ptCount val="11"/>
                <c:pt idx="0">
                  <c:v>2004</c:v>
                </c:pt>
                <c:pt idx="1">
                  <c:v>2005</c:v>
                </c:pt>
                <c:pt idx="2">
                  <c:v>2006</c:v>
                </c:pt>
                <c:pt idx="3">
                  <c:v>2007</c:v>
                </c:pt>
                <c:pt idx="4">
                  <c:v>2008</c:v>
                </c:pt>
                <c:pt idx="5">
                  <c:v>2009</c:v>
                </c:pt>
                <c:pt idx="6">
                  <c:v>2010</c:v>
                </c:pt>
                <c:pt idx="7">
                  <c:v>2011</c:v>
                </c:pt>
                <c:pt idx="8">
                  <c:v>2012</c:v>
                </c:pt>
                <c:pt idx="9">
                  <c:v>2013</c:v>
                </c:pt>
                <c:pt idx="10">
                  <c:v>2014</c:v>
                </c:pt>
              </c:numCache>
            </c:numRef>
          </c:cat>
          <c:val>
            <c:numRef>
              <c:f>'Figures 6.1-6.2'!$E$4:$O$4</c:f>
              <c:numCache>
                <c:formatCode>0.00</c:formatCode>
                <c:ptCount val="11"/>
                <c:pt idx="0">
                  <c:v>0.39317150000000001</c:v>
                </c:pt>
                <c:pt idx="1">
                  <c:v>0.3984394</c:v>
                </c:pt>
                <c:pt idx="2">
                  <c:v>0.39513670000000001</c:v>
                </c:pt>
                <c:pt idx="3">
                  <c:v>0.40284170000000002</c:v>
                </c:pt>
                <c:pt idx="4">
                  <c:v>0.4130084</c:v>
                </c:pt>
                <c:pt idx="5">
                  <c:v>0.39037470000000002</c:v>
                </c:pt>
                <c:pt idx="6">
                  <c:v>0.39340079999999999</c:v>
                </c:pt>
                <c:pt idx="7">
                  <c:v>0.39986240000000001</c:v>
                </c:pt>
                <c:pt idx="8">
                  <c:v>0.40151629999999999</c:v>
                </c:pt>
                <c:pt idx="9">
                  <c:v>0.3969608</c:v>
                </c:pt>
                <c:pt idx="10">
                  <c:v>0.40942030000000001</c:v>
                </c:pt>
              </c:numCache>
            </c:numRef>
          </c:val>
          <c:smooth val="0"/>
          <c:extLst>
            <c:ext xmlns:c16="http://schemas.microsoft.com/office/drawing/2014/chart" uri="{C3380CC4-5D6E-409C-BE32-E72D297353CC}">
              <c16:uniqueId val="{00000000-722A-482C-AC09-5268C0CEAA7D}"/>
            </c:ext>
          </c:extLst>
        </c:ser>
        <c:ser>
          <c:idx val="0"/>
          <c:order val="1"/>
          <c:tx>
            <c:strRef>
              <c:f>'Figures 6.1-6.2'!$D$5</c:f>
              <c:strCache>
                <c:ptCount val="1"/>
                <c:pt idx="0">
                  <c:v>Actual</c:v>
                </c:pt>
              </c:strCache>
            </c:strRef>
          </c:tx>
          <c:spPr>
            <a:ln w="12700" cap="rnd">
              <a:solidFill>
                <a:schemeClr val="tx1">
                  <a:lumMod val="75000"/>
                  <a:lumOff val="25000"/>
                </a:schemeClr>
              </a:solidFill>
              <a:round/>
            </a:ln>
            <a:effectLst/>
          </c:spPr>
          <c:marker>
            <c:symbol val="none"/>
          </c:marker>
          <c:cat>
            <c:numRef>
              <c:f>'Figures 6.1-6.2'!$E$3:$O$3</c:f>
              <c:numCache>
                <c:formatCode>General</c:formatCode>
                <c:ptCount val="11"/>
                <c:pt idx="0">
                  <c:v>2004</c:v>
                </c:pt>
                <c:pt idx="1">
                  <c:v>2005</c:v>
                </c:pt>
                <c:pt idx="2">
                  <c:v>2006</c:v>
                </c:pt>
                <c:pt idx="3">
                  <c:v>2007</c:v>
                </c:pt>
                <c:pt idx="4">
                  <c:v>2008</c:v>
                </c:pt>
                <c:pt idx="5">
                  <c:v>2009</c:v>
                </c:pt>
                <c:pt idx="6">
                  <c:v>2010</c:v>
                </c:pt>
                <c:pt idx="7">
                  <c:v>2011</c:v>
                </c:pt>
                <c:pt idx="8">
                  <c:v>2012</c:v>
                </c:pt>
                <c:pt idx="9">
                  <c:v>2013</c:v>
                </c:pt>
                <c:pt idx="10">
                  <c:v>2014</c:v>
                </c:pt>
              </c:numCache>
            </c:numRef>
          </c:cat>
          <c:val>
            <c:numRef>
              <c:f>'Figures 6.1-6.2'!$E$5:$O$5</c:f>
              <c:numCache>
                <c:formatCode>0.00</c:formatCode>
                <c:ptCount val="11"/>
                <c:pt idx="0">
                  <c:v>0.39039289999999999</c:v>
                </c:pt>
                <c:pt idx="1">
                  <c:v>0.39704790000000001</c:v>
                </c:pt>
                <c:pt idx="2">
                  <c:v>0.39504089999999997</c:v>
                </c:pt>
                <c:pt idx="3">
                  <c:v>0.40316980000000002</c:v>
                </c:pt>
                <c:pt idx="4">
                  <c:v>0.40821010000000002</c:v>
                </c:pt>
                <c:pt idx="5">
                  <c:v>0.38605260000000002</c:v>
                </c:pt>
                <c:pt idx="6">
                  <c:v>0.3897774</c:v>
                </c:pt>
                <c:pt idx="7">
                  <c:v>0.39795029999999998</c:v>
                </c:pt>
                <c:pt idx="8">
                  <c:v>0.39906209999999998</c:v>
                </c:pt>
                <c:pt idx="9">
                  <c:v>0.39353939999999998</c:v>
                </c:pt>
                <c:pt idx="10">
                  <c:v>0.40476319999999999</c:v>
                </c:pt>
              </c:numCache>
            </c:numRef>
          </c:val>
          <c:smooth val="0"/>
          <c:extLst>
            <c:ext xmlns:c16="http://schemas.microsoft.com/office/drawing/2014/chart" uri="{C3380CC4-5D6E-409C-BE32-E72D297353CC}">
              <c16:uniqueId val="{00000001-722A-482C-AC09-5268C0CEAA7D}"/>
            </c:ext>
          </c:extLst>
        </c:ser>
        <c:dLbls>
          <c:showLegendKey val="0"/>
          <c:showVal val="0"/>
          <c:showCatName val="0"/>
          <c:showSerName val="0"/>
          <c:showPercent val="0"/>
          <c:showBubbleSize val="0"/>
        </c:dLbls>
        <c:smooth val="0"/>
        <c:axId val="716561967"/>
        <c:axId val="737831167"/>
      </c:lineChart>
      <c:catAx>
        <c:axId val="71656196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737831167"/>
        <c:crosses val="autoZero"/>
        <c:auto val="1"/>
        <c:lblAlgn val="ctr"/>
        <c:lblOffset val="100"/>
        <c:noMultiLvlLbl val="0"/>
      </c:catAx>
      <c:valAx>
        <c:axId val="737831167"/>
        <c:scaling>
          <c:orientation val="minMax"/>
          <c:min val="0.38000000000000006"/>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716561967"/>
        <c:crosses val="autoZero"/>
        <c:crossBetween val="between"/>
        <c:majorUnit val="1.0000000000000002E-2"/>
      </c:valAx>
      <c:spPr>
        <a:noFill/>
        <a:ln>
          <a:noFill/>
        </a:ln>
        <a:effectLst/>
      </c:spPr>
    </c:plotArea>
    <c:legend>
      <c:legendPos val="b"/>
      <c:overlay val="0"/>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8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96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b="1"/>
              <a:t>Market Leverage Ratio</a:t>
            </a:r>
            <a:endParaRPr lang="en-US" sz="800" b="1"/>
          </a:p>
          <a:p>
            <a:pPr marL="0" marR="0" lvl="0" indent="0" algn="ctr" defTabSz="914400" rtl="0" eaLnBrk="1" fontAlgn="auto" latinLnBrk="0" hangingPunct="1">
              <a:lnSpc>
                <a:spcPct val="100000"/>
              </a:lnSpc>
              <a:spcBef>
                <a:spcPts val="0"/>
              </a:spcBef>
              <a:spcAft>
                <a:spcPts val="0"/>
              </a:spcAft>
              <a:buClrTx/>
              <a:buSzTx/>
              <a:buFontTx/>
              <a:buNone/>
              <a:tabLst/>
              <a:defRPr b="1"/>
            </a:pPr>
            <a:r>
              <a:rPr lang="en-US" sz="800" b="0" i="0" baseline="0">
                <a:effectLst/>
              </a:rPr>
              <a:t>Shari'ah Compliant Firms (SC)</a:t>
            </a:r>
            <a:endParaRPr lang="en-US" sz="800">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96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1"/>
          <c:order val="0"/>
          <c:tx>
            <c:strRef>
              <c:f>'Figures 6.1-6.2'!$D$6</c:f>
              <c:strCache>
                <c:ptCount val="1"/>
                <c:pt idx="0">
                  <c:v>Target</c:v>
                </c:pt>
              </c:strCache>
            </c:strRef>
          </c:tx>
          <c:spPr>
            <a:ln w="12700" cap="rnd">
              <a:solidFill>
                <a:schemeClr val="tx1">
                  <a:lumMod val="75000"/>
                  <a:lumOff val="25000"/>
                </a:schemeClr>
              </a:solidFill>
              <a:prstDash val="dash"/>
              <a:round/>
            </a:ln>
            <a:effectLst/>
          </c:spPr>
          <c:marker>
            <c:symbol val="none"/>
          </c:marker>
          <c:cat>
            <c:numRef>
              <c:f>'Figures 6.1-6.2'!$E$3:$O$3</c:f>
              <c:numCache>
                <c:formatCode>General</c:formatCode>
                <c:ptCount val="11"/>
                <c:pt idx="0">
                  <c:v>2004</c:v>
                </c:pt>
                <c:pt idx="1">
                  <c:v>2005</c:v>
                </c:pt>
                <c:pt idx="2">
                  <c:v>2006</c:v>
                </c:pt>
                <c:pt idx="3">
                  <c:v>2007</c:v>
                </c:pt>
                <c:pt idx="4">
                  <c:v>2008</c:v>
                </c:pt>
                <c:pt idx="5">
                  <c:v>2009</c:v>
                </c:pt>
                <c:pt idx="6">
                  <c:v>2010</c:v>
                </c:pt>
                <c:pt idx="7">
                  <c:v>2011</c:v>
                </c:pt>
                <c:pt idx="8">
                  <c:v>2012</c:v>
                </c:pt>
                <c:pt idx="9">
                  <c:v>2013</c:v>
                </c:pt>
                <c:pt idx="10">
                  <c:v>2014</c:v>
                </c:pt>
              </c:numCache>
            </c:numRef>
          </c:cat>
          <c:val>
            <c:numRef>
              <c:f>'Figures 6.1-6.2'!$E$6:$O$6</c:f>
              <c:numCache>
                <c:formatCode>0.00</c:formatCode>
                <c:ptCount val="11"/>
                <c:pt idx="0">
                  <c:v>0.1864664</c:v>
                </c:pt>
                <c:pt idx="1">
                  <c:v>0.17187549999999999</c:v>
                </c:pt>
                <c:pt idx="2">
                  <c:v>0.17380280000000001</c:v>
                </c:pt>
                <c:pt idx="3">
                  <c:v>0.18907599999999999</c:v>
                </c:pt>
                <c:pt idx="4">
                  <c:v>0.236288</c:v>
                </c:pt>
                <c:pt idx="5">
                  <c:v>0.1970739</c:v>
                </c:pt>
                <c:pt idx="6">
                  <c:v>0.1901205</c:v>
                </c:pt>
                <c:pt idx="7">
                  <c:v>0.20056280000000001</c:v>
                </c:pt>
                <c:pt idx="8">
                  <c:v>0.19581950000000001</c:v>
                </c:pt>
                <c:pt idx="9">
                  <c:v>0.17887600000000001</c:v>
                </c:pt>
                <c:pt idx="10">
                  <c:v>0.1796179</c:v>
                </c:pt>
              </c:numCache>
            </c:numRef>
          </c:val>
          <c:smooth val="0"/>
          <c:extLst>
            <c:ext xmlns:c16="http://schemas.microsoft.com/office/drawing/2014/chart" uri="{C3380CC4-5D6E-409C-BE32-E72D297353CC}">
              <c16:uniqueId val="{00000000-13EC-4D41-93EA-1B0B6C31830F}"/>
            </c:ext>
          </c:extLst>
        </c:ser>
        <c:ser>
          <c:idx val="0"/>
          <c:order val="1"/>
          <c:tx>
            <c:strRef>
              <c:f>'Figures 6.1-6.2'!$D$7</c:f>
              <c:strCache>
                <c:ptCount val="1"/>
                <c:pt idx="0">
                  <c:v>Actual</c:v>
                </c:pt>
              </c:strCache>
            </c:strRef>
          </c:tx>
          <c:spPr>
            <a:ln w="12700" cap="rnd">
              <a:solidFill>
                <a:schemeClr val="tx1">
                  <a:lumMod val="75000"/>
                  <a:lumOff val="25000"/>
                </a:schemeClr>
              </a:solidFill>
              <a:prstDash val="solid"/>
              <a:round/>
            </a:ln>
            <a:effectLst/>
          </c:spPr>
          <c:marker>
            <c:symbol val="none"/>
          </c:marker>
          <c:cat>
            <c:numRef>
              <c:f>'Figures 6.1-6.2'!$E$3:$O$3</c:f>
              <c:numCache>
                <c:formatCode>General</c:formatCode>
                <c:ptCount val="11"/>
                <c:pt idx="0">
                  <c:v>2004</c:v>
                </c:pt>
                <c:pt idx="1">
                  <c:v>2005</c:v>
                </c:pt>
                <c:pt idx="2">
                  <c:v>2006</c:v>
                </c:pt>
                <c:pt idx="3">
                  <c:v>2007</c:v>
                </c:pt>
                <c:pt idx="4">
                  <c:v>2008</c:v>
                </c:pt>
                <c:pt idx="5">
                  <c:v>2009</c:v>
                </c:pt>
                <c:pt idx="6">
                  <c:v>2010</c:v>
                </c:pt>
                <c:pt idx="7">
                  <c:v>2011</c:v>
                </c:pt>
                <c:pt idx="8">
                  <c:v>2012</c:v>
                </c:pt>
                <c:pt idx="9">
                  <c:v>2013</c:v>
                </c:pt>
                <c:pt idx="10">
                  <c:v>2014</c:v>
                </c:pt>
              </c:numCache>
            </c:numRef>
          </c:cat>
          <c:val>
            <c:numRef>
              <c:f>'Figures 6.1-6.2'!$E$7:$O$7</c:f>
              <c:numCache>
                <c:formatCode>0.00</c:formatCode>
                <c:ptCount val="11"/>
                <c:pt idx="0">
                  <c:v>0.182811</c:v>
                </c:pt>
                <c:pt idx="1">
                  <c:v>0.16981350000000001</c:v>
                </c:pt>
                <c:pt idx="2">
                  <c:v>0.17332890000000001</c:v>
                </c:pt>
                <c:pt idx="3">
                  <c:v>0.18871579999999999</c:v>
                </c:pt>
                <c:pt idx="4">
                  <c:v>0.23485410000000001</c:v>
                </c:pt>
                <c:pt idx="5">
                  <c:v>0.19413569999999999</c:v>
                </c:pt>
                <c:pt idx="6">
                  <c:v>0.1896534</c:v>
                </c:pt>
                <c:pt idx="7">
                  <c:v>0.20197370000000001</c:v>
                </c:pt>
                <c:pt idx="8">
                  <c:v>0.1967419</c:v>
                </c:pt>
                <c:pt idx="9">
                  <c:v>0.17880570000000001</c:v>
                </c:pt>
                <c:pt idx="10">
                  <c:v>0.17981259999999999</c:v>
                </c:pt>
              </c:numCache>
            </c:numRef>
          </c:val>
          <c:smooth val="0"/>
          <c:extLst>
            <c:ext xmlns:c16="http://schemas.microsoft.com/office/drawing/2014/chart" uri="{C3380CC4-5D6E-409C-BE32-E72D297353CC}">
              <c16:uniqueId val="{00000001-13EC-4D41-93EA-1B0B6C31830F}"/>
            </c:ext>
          </c:extLst>
        </c:ser>
        <c:dLbls>
          <c:showLegendKey val="0"/>
          <c:showVal val="0"/>
          <c:showCatName val="0"/>
          <c:showSerName val="0"/>
          <c:showPercent val="0"/>
          <c:showBubbleSize val="0"/>
        </c:dLbls>
        <c:smooth val="0"/>
        <c:axId val="716561967"/>
        <c:axId val="737831167"/>
      </c:lineChart>
      <c:catAx>
        <c:axId val="71656196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737831167"/>
        <c:crosses val="autoZero"/>
        <c:auto val="1"/>
        <c:lblAlgn val="ctr"/>
        <c:lblOffset val="100"/>
        <c:noMultiLvlLbl val="0"/>
      </c:catAx>
      <c:valAx>
        <c:axId val="737831167"/>
        <c:scaling>
          <c:orientation val="minMax"/>
          <c:max val="0.24000000000000002"/>
          <c:min val="0.16000000000000003"/>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716561967"/>
        <c:crosses val="autoZero"/>
        <c:crossBetween val="between"/>
        <c:majorUnit val="2.0000000000000004E-2"/>
      </c:valAx>
      <c:spPr>
        <a:noFill/>
        <a:ln>
          <a:noFill/>
        </a:ln>
        <a:effectLst/>
      </c:spPr>
    </c:plotArea>
    <c:legend>
      <c:legendPos val="b"/>
      <c:overlay val="0"/>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8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96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b="1"/>
              <a:t>Book Leverage Ratio</a:t>
            </a:r>
            <a:endParaRPr lang="en-US" sz="800" b="1"/>
          </a:p>
          <a:p>
            <a:pPr marL="0" marR="0" lvl="0" indent="0" algn="ctr" defTabSz="914400" rtl="0" eaLnBrk="1" fontAlgn="auto" latinLnBrk="0" hangingPunct="1">
              <a:lnSpc>
                <a:spcPct val="100000"/>
              </a:lnSpc>
              <a:spcBef>
                <a:spcPts val="0"/>
              </a:spcBef>
              <a:spcAft>
                <a:spcPts val="0"/>
              </a:spcAft>
              <a:buClrTx/>
              <a:buSzTx/>
              <a:buFontTx/>
              <a:buNone/>
              <a:tabLst/>
              <a:defRPr b="1"/>
            </a:pPr>
            <a:r>
              <a:rPr lang="en-US" sz="800" b="0" i="0" baseline="0">
                <a:effectLst/>
              </a:rPr>
              <a:t>Shari'ah Non-Compliant Firms (SNC)</a:t>
            </a:r>
            <a:endParaRPr lang="en-US" sz="800">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96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1"/>
          <c:order val="0"/>
          <c:tx>
            <c:strRef>
              <c:f>'Figures 6.1-6.2'!$D$8</c:f>
              <c:strCache>
                <c:ptCount val="1"/>
                <c:pt idx="0">
                  <c:v>Target</c:v>
                </c:pt>
              </c:strCache>
            </c:strRef>
          </c:tx>
          <c:spPr>
            <a:ln w="12700" cap="rnd">
              <a:solidFill>
                <a:schemeClr val="bg1">
                  <a:lumMod val="50000"/>
                </a:schemeClr>
              </a:solidFill>
              <a:prstDash val="dash"/>
              <a:round/>
            </a:ln>
            <a:effectLst/>
          </c:spPr>
          <c:marker>
            <c:symbol val="none"/>
          </c:marker>
          <c:cat>
            <c:numRef>
              <c:f>'Figures 6.1-6.2'!$E$3:$O$3</c:f>
              <c:numCache>
                <c:formatCode>General</c:formatCode>
                <c:ptCount val="11"/>
                <c:pt idx="0">
                  <c:v>2004</c:v>
                </c:pt>
                <c:pt idx="1">
                  <c:v>2005</c:v>
                </c:pt>
                <c:pt idx="2">
                  <c:v>2006</c:v>
                </c:pt>
                <c:pt idx="3">
                  <c:v>2007</c:v>
                </c:pt>
                <c:pt idx="4">
                  <c:v>2008</c:v>
                </c:pt>
                <c:pt idx="5">
                  <c:v>2009</c:v>
                </c:pt>
                <c:pt idx="6">
                  <c:v>2010</c:v>
                </c:pt>
                <c:pt idx="7">
                  <c:v>2011</c:v>
                </c:pt>
                <c:pt idx="8">
                  <c:v>2012</c:v>
                </c:pt>
                <c:pt idx="9">
                  <c:v>2013</c:v>
                </c:pt>
                <c:pt idx="10">
                  <c:v>2014</c:v>
                </c:pt>
              </c:numCache>
            </c:numRef>
          </c:cat>
          <c:val>
            <c:numRef>
              <c:f>'Figures 6.1-6.2'!$E$8:$O$8</c:f>
              <c:numCache>
                <c:formatCode>0.00</c:formatCode>
                <c:ptCount val="11"/>
                <c:pt idx="0">
                  <c:v>0.68180890000000005</c:v>
                </c:pt>
                <c:pt idx="1">
                  <c:v>0.66811670000000001</c:v>
                </c:pt>
                <c:pt idx="2">
                  <c:v>0.65928140000000002</c:v>
                </c:pt>
                <c:pt idx="3">
                  <c:v>0.65731709999999999</c:v>
                </c:pt>
                <c:pt idx="4">
                  <c:v>0.68599869999999996</c:v>
                </c:pt>
                <c:pt idx="5">
                  <c:v>0.66550719999999997</c:v>
                </c:pt>
                <c:pt idx="6">
                  <c:v>0.65309309999999998</c:v>
                </c:pt>
                <c:pt idx="7">
                  <c:v>0.66435330000000004</c:v>
                </c:pt>
                <c:pt idx="8">
                  <c:v>0.6661842</c:v>
                </c:pt>
                <c:pt idx="9">
                  <c:v>0.65944309999999995</c:v>
                </c:pt>
                <c:pt idx="10">
                  <c:v>0.66355030000000004</c:v>
                </c:pt>
              </c:numCache>
            </c:numRef>
          </c:val>
          <c:smooth val="0"/>
          <c:extLst>
            <c:ext xmlns:c16="http://schemas.microsoft.com/office/drawing/2014/chart" uri="{C3380CC4-5D6E-409C-BE32-E72D297353CC}">
              <c16:uniqueId val="{00000000-BA44-4DD2-ADA5-B4D663F825C4}"/>
            </c:ext>
          </c:extLst>
        </c:ser>
        <c:ser>
          <c:idx val="0"/>
          <c:order val="1"/>
          <c:tx>
            <c:strRef>
              <c:f>'Figures 6.1-6.2'!$D$9</c:f>
              <c:strCache>
                <c:ptCount val="1"/>
                <c:pt idx="0">
                  <c:v>Actual</c:v>
                </c:pt>
              </c:strCache>
            </c:strRef>
          </c:tx>
          <c:spPr>
            <a:ln w="12700" cap="rnd">
              <a:solidFill>
                <a:schemeClr val="bg1">
                  <a:lumMod val="50000"/>
                </a:schemeClr>
              </a:solidFill>
              <a:round/>
            </a:ln>
            <a:effectLst/>
          </c:spPr>
          <c:marker>
            <c:symbol val="none"/>
          </c:marker>
          <c:cat>
            <c:numRef>
              <c:f>'Figures 6.1-6.2'!$E$3:$O$3</c:f>
              <c:numCache>
                <c:formatCode>General</c:formatCode>
                <c:ptCount val="11"/>
                <c:pt idx="0">
                  <c:v>2004</c:v>
                </c:pt>
                <c:pt idx="1">
                  <c:v>2005</c:v>
                </c:pt>
                <c:pt idx="2">
                  <c:v>2006</c:v>
                </c:pt>
                <c:pt idx="3">
                  <c:v>2007</c:v>
                </c:pt>
                <c:pt idx="4">
                  <c:v>2008</c:v>
                </c:pt>
                <c:pt idx="5">
                  <c:v>2009</c:v>
                </c:pt>
                <c:pt idx="6">
                  <c:v>2010</c:v>
                </c:pt>
                <c:pt idx="7">
                  <c:v>2011</c:v>
                </c:pt>
                <c:pt idx="8">
                  <c:v>2012</c:v>
                </c:pt>
                <c:pt idx="9">
                  <c:v>2013</c:v>
                </c:pt>
                <c:pt idx="10">
                  <c:v>2014</c:v>
                </c:pt>
              </c:numCache>
            </c:numRef>
          </c:cat>
          <c:val>
            <c:numRef>
              <c:f>'Figures 6.1-6.2'!$E$9:$O$9</c:f>
              <c:numCache>
                <c:formatCode>0.00</c:formatCode>
                <c:ptCount val="11"/>
                <c:pt idx="0">
                  <c:v>0.69473490000000004</c:v>
                </c:pt>
                <c:pt idx="1">
                  <c:v>0.68080510000000005</c:v>
                </c:pt>
                <c:pt idx="2">
                  <c:v>0.66871259999999999</c:v>
                </c:pt>
                <c:pt idx="3">
                  <c:v>0.66105769999999997</c:v>
                </c:pt>
                <c:pt idx="4">
                  <c:v>0.67763580000000001</c:v>
                </c:pt>
                <c:pt idx="5">
                  <c:v>0.65449889999999999</c:v>
                </c:pt>
                <c:pt idx="6">
                  <c:v>0.6440842</c:v>
                </c:pt>
                <c:pt idx="7">
                  <c:v>0.65266900000000005</c:v>
                </c:pt>
                <c:pt idx="8">
                  <c:v>0.65560490000000005</c:v>
                </c:pt>
                <c:pt idx="9">
                  <c:v>0.65250980000000003</c:v>
                </c:pt>
                <c:pt idx="10">
                  <c:v>0.66028500000000001</c:v>
                </c:pt>
              </c:numCache>
            </c:numRef>
          </c:val>
          <c:smooth val="0"/>
          <c:extLst>
            <c:ext xmlns:c16="http://schemas.microsoft.com/office/drawing/2014/chart" uri="{C3380CC4-5D6E-409C-BE32-E72D297353CC}">
              <c16:uniqueId val="{00000001-BA44-4DD2-ADA5-B4D663F825C4}"/>
            </c:ext>
          </c:extLst>
        </c:ser>
        <c:dLbls>
          <c:showLegendKey val="0"/>
          <c:showVal val="0"/>
          <c:showCatName val="0"/>
          <c:showSerName val="0"/>
          <c:showPercent val="0"/>
          <c:showBubbleSize val="0"/>
        </c:dLbls>
        <c:smooth val="0"/>
        <c:axId val="716561967"/>
        <c:axId val="737831167"/>
      </c:lineChart>
      <c:catAx>
        <c:axId val="71656196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737831167"/>
        <c:crosses val="autoZero"/>
        <c:auto val="1"/>
        <c:lblAlgn val="ctr"/>
        <c:lblOffset val="100"/>
        <c:noMultiLvlLbl val="0"/>
      </c:catAx>
      <c:valAx>
        <c:axId val="737831167"/>
        <c:scaling>
          <c:orientation val="minMax"/>
          <c:min val="0.62000000000000011"/>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716561967"/>
        <c:crosses val="autoZero"/>
        <c:crossBetween val="between"/>
        <c:majorUnit val="2.0000000000000004E-2"/>
      </c:valAx>
      <c:spPr>
        <a:noFill/>
        <a:ln>
          <a:noFill/>
        </a:ln>
        <a:effectLst/>
      </c:spPr>
    </c:plotArea>
    <c:legend>
      <c:legendPos val="b"/>
      <c:overlay val="0"/>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8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96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b="1"/>
              <a:t>Market Leverage Ratio</a:t>
            </a:r>
            <a:endParaRPr lang="en-US" sz="800" b="1"/>
          </a:p>
          <a:p>
            <a:pPr marL="0" marR="0" lvl="0" indent="0" algn="ctr" defTabSz="914400" rtl="0" eaLnBrk="1" fontAlgn="auto" latinLnBrk="0" hangingPunct="1">
              <a:lnSpc>
                <a:spcPct val="100000"/>
              </a:lnSpc>
              <a:spcBef>
                <a:spcPts val="0"/>
              </a:spcBef>
              <a:spcAft>
                <a:spcPts val="0"/>
              </a:spcAft>
              <a:buClrTx/>
              <a:buSzTx/>
              <a:buFontTx/>
              <a:buNone/>
              <a:tabLst/>
              <a:defRPr b="1"/>
            </a:pPr>
            <a:r>
              <a:rPr lang="en-US" sz="800" b="0" i="0" baseline="0">
                <a:effectLst/>
              </a:rPr>
              <a:t>Shari'ah Non-Compliant Firms (SNC)</a:t>
            </a:r>
            <a:endParaRPr lang="en-US" sz="800">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96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1"/>
          <c:order val="0"/>
          <c:tx>
            <c:strRef>
              <c:f>'Figures 6.1-6.2'!$D$10</c:f>
              <c:strCache>
                <c:ptCount val="1"/>
                <c:pt idx="0">
                  <c:v>Target</c:v>
                </c:pt>
              </c:strCache>
            </c:strRef>
          </c:tx>
          <c:spPr>
            <a:ln w="12700" cap="rnd">
              <a:solidFill>
                <a:schemeClr val="bg1">
                  <a:lumMod val="50000"/>
                </a:schemeClr>
              </a:solidFill>
              <a:prstDash val="dash"/>
              <a:round/>
            </a:ln>
            <a:effectLst/>
          </c:spPr>
          <c:marker>
            <c:symbol val="none"/>
          </c:marker>
          <c:cat>
            <c:numRef>
              <c:f>'Figures 6.1-6.2'!$E$3:$O$3</c:f>
              <c:numCache>
                <c:formatCode>General</c:formatCode>
                <c:ptCount val="11"/>
                <c:pt idx="0">
                  <c:v>2004</c:v>
                </c:pt>
                <c:pt idx="1">
                  <c:v>2005</c:v>
                </c:pt>
                <c:pt idx="2">
                  <c:v>2006</c:v>
                </c:pt>
                <c:pt idx="3">
                  <c:v>2007</c:v>
                </c:pt>
                <c:pt idx="4">
                  <c:v>2008</c:v>
                </c:pt>
                <c:pt idx="5">
                  <c:v>2009</c:v>
                </c:pt>
                <c:pt idx="6">
                  <c:v>2010</c:v>
                </c:pt>
                <c:pt idx="7">
                  <c:v>2011</c:v>
                </c:pt>
                <c:pt idx="8">
                  <c:v>2012</c:v>
                </c:pt>
                <c:pt idx="9">
                  <c:v>2013</c:v>
                </c:pt>
                <c:pt idx="10">
                  <c:v>2014</c:v>
                </c:pt>
              </c:numCache>
            </c:numRef>
          </c:cat>
          <c:val>
            <c:numRef>
              <c:f>'Figures 6.1-6.2'!$E$10:$O$10</c:f>
              <c:numCache>
                <c:formatCode>0.00</c:formatCode>
                <c:ptCount val="11"/>
                <c:pt idx="0">
                  <c:v>0.60159379999999996</c:v>
                </c:pt>
                <c:pt idx="1">
                  <c:v>0.54772770000000004</c:v>
                </c:pt>
                <c:pt idx="2">
                  <c:v>0.55110289999999995</c:v>
                </c:pt>
                <c:pt idx="3">
                  <c:v>0.59334050000000005</c:v>
                </c:pt>
                <c:pt idx="4">
                  <c:v>0.68822930000000004</c:v>
                </c:pt>
                <c:pt idx="5">
                  <c:v>0.62022569999999999</c:v>
                </c:pt>
                <c:pt idx="6">
                  <c:v>0.59642899999999999</c:v>
                </c:pt>
                <c:pt idx="7">
                  <c:v>0.6200135</c:v>
                </c:pt>
                <c:pt idx="8">
                  <c:v>0.60504309999999994</c:v>
                </c:pt>
                <c:pt idx="9">
                  <c:v>0.57542899999999997</c:v>
                </c:pt>
                <c:pt idx="10">
                  <c:v>0.57479290000000005</c:v>
                </c:pt>
              </c:numCache>
            </c:numRef>
          </c:val>
          <c:smooth val="0"/>
          <c:extLst>
            <c:ext xmlns:c16="http://schemas.microsoft.com/office/drawing/2014/chart" uri="{C3380CC4-5D6E-409C-BE32-E72D297353CC}">
              <c16:uniqueId val="{00000000-92F1-4E73-8494-1CA44CDB1837}"/>
            </c:ext>
          </c:extLst>
        </c:ser>
        <c:ser>
          <c:idx val="0"/>
          <c:order val="1"/>
          <c:tx>
            <c:strRef>
              <c:f>'Figures 6.1-6.2'!$D$11</c:f>
              <c:strCache>
                <c:ptCount val="1"/>
                <c:pt idx="0">
                  <c:v>Actual</c:v>
                </c:pt>
              </c:strCache>
            </c:strRef>
          </c:tx>
          <c:spPr>
            <a:ln w="12700" cap="rnd">
              <a:solidFill>
                <a:schemeClr val="bg1">
                  <a:lumMod val="50000"/>
                </a:schemeClr>
              </a:solidFill>
              <a:round/>
            </a:ln>
            <a:effectLst/>
          </c:spPr>
          <c:marker>
            <c:symbol val="none"/>
          </c:marker>
          <c:cat>
            <c:numRef>
              <c:f>'Figures 6.1-6.2'!$E$3:$O$3</c:f>
              <c:numCache>
                <c:formatCode>General</c:formatCode>
                <c:ptCount val="11"/>
                <c:pt idx="0">
                  <c:v>2004</c:v>
                </c:pt>
                <c:pt idx="1">
                  <c:v>2005</c:v>
                </c:pt>
                <c:pt idx="2">
                  <c:v>2006</c:v>
                </c:pt>
                <c:pt idx="3">
                  <c:v>2007</c:v>
                </c:pt>
                <c:pt idx="4">
                  <c:v>2008</c:v>
                </c:pt>
                <c:pt idx="5">
                  <c:v>2009</c:v>
                </c:pt>
                <c:pt idx="6">
                  <c:v>2010</c:v>
                </c:pt>
                <c:pt idx="7">
                  <c:v>2011</c:v>
                </c:pt>
                <c:pt idx="8">
                  <c:v>2012</c:v>
                </c:pt>
                <c:pt idx="9">
                  <c:v>2013</c:v>
                </c:pt>
                <c:pt idx="10">
                  <c:v>2014</c:v>
                </c:pt>
              </c:numCache>
            </c:numRef>
          </c:cat>
          <c:val>
            <c:numRef>
              <c:f>'Figures 6.1-6.2'!$E$11:$O$11</c:f>
              <c:numCache>
                <c:formatCode>0.00</c:formatCode>
                <c:ptCount val="11"/>
                <c:pt idx="0">
                  <c:v>0.61308359999999995</c:v>
                </c:pt>
                <c:pt idx="1">
                  <c:v>0.5637354</c:v>
                </c:pt>
                <c:pt idx="2">
                  <c:v>0.56073819999999996</c:v>
                </c:pt>
                <c:pt idx="3">
                  <c:v>0.59472999999999998</c:v>
                </c:pt>
                <c:pt idx="4">
                  <c:v>0.68120400000000003</c:v>
                </c:pt>
                <c:pt idx="5">
                  <c:v>0.60731919999999995</c:v>
                </c:pt>
                <c:pt idx="6">
                  <c:v>0.58667630000000004</c:v>
                </c:pt>
                <c:pt idx="7">
                  <c:v>0.61008019999999996</c:v>
                </c:pt>
                <c:pt idx="8">
                  <c:v>0.59776379999999996</c:v>
                </c:pt>
                <c:pt idx="9">
                  <c:v>0.57225349999999997</c:v>
                </c:pt>
                <c:pt idx="10">
                  <c:v>0.57451649999999999</c:v>
                </c:pt>
              </c:numCache>
            </c:numRef>
          </c:val>
          <c:smooth val="0"/>
          <c:extLst>
            <c:ext xmlns:c16="http://schemas.microsoft.com/office/drawing/2014/chart" uri="{C3380CC4-5D6E-409C-BE32-E72D297353CC}">
              <c16:uniqueId val="{00000001-92F1-4E73-8494-1CA44CDB1837}"/>
            </c:ext>
          </c:extLst>
        </c:ser>
        <c:dLbls>
          <c:showLegendKey val="0"/>
          <c:showVal val="0"/>
          <c:showCatName val="0"/>
          <c:showSerName val="0"/>
          <c:showPercent val="0"/>
          <c:showBubbleSize val="0"/>
        </c:dLbls>
        <c:smooth val="0"/>
        <c:axId val="716561967"/>
        <c:axId val="737831167"/>
      </c:lineChart>
      <c:catAx>
        <c:axId val="71656196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737831167"/>
        <c:crosses val="autoZero"/>
        <c:auto val="1"/>
        <c:lblAlgn val="ctr"/>
        <c:lblOffset val="100"/>
        <c:noMultiLvlLbl val="0"/>
      </c:catAx>
      <c:valAx>
        <c:axId val="737831167"/>
        <c:scaling>
          <c:orientation val="minMax"/>
          <c:min val="0.5"/>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716561967"/>
        <c:crosses val="autoZero"/>
        <c:crossBetween val="between"/>
        <c:majorUnit val="5.000000000000001E-2"/>
      </c:valAx>
      <c:spPr>
        <a:noFill/>
        <a:ln>
          <a:noFill/>
        </a:ln>
        <a:effectLst/>
      </c:spPr>
    </c:plotArea>
    <c:legend>
      <c:legendPos val="b"/>
      <c:overlay val="0"/>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8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6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b="1"/>
              <a:t>Mean Debt Issues, Equity Issues</a:t>
            </a:r>
            <a:r>
              <a:rPr lang="en-US" b="1" baseline="0"/>
              <a:t> and Financial Deficit</a:t>
            </a:r>
          </a:p>
          <a:p>
            <a:pPr>
              <a:defRPr b="1"/>
            </a:pPr>
            <a:r>
              <a:rPr lang="en-US" sz="800" b="0" baseline="0"/>
              <a:t>Shari'ah Compliant Firms (SC)</a:t>
            </a:r>
            <a:endParaRPr lang="en-US" sz="800" b="0"/>
          </a:p>
        </c:rich>
      </c:tx>
      <c:overlay val="0"/>
      <c:spPr>
        <a:noFill/>
        <a:ln>
          <a:noFill/>
        </a:ln>
        <a:effectLst/>
      </c:spPr>
      <c:txPr>
        <a:bodyPr rot="0" spcFirstLastPara="1" vertOverflow="ellipsis" vert="horz" wrap="square" anchor="ctr" anchorCtr="1"/>
        <a:lstStyle/>
        <a:p>
          <a:pPr>
            <a:defRPr sz="96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'Figures 6.3-6.4'!$B$4</c:f>
              <c:strCache>
                <c:ptCount val="1"/>
                <c:pt idx="0">
                  <c:v>Debt Issues</c:v>
                </c:pt>
              </c:strCache>
            </c:strRef>
          </c:tx>
          <c:spPr>
            <a:ln w="12700" cap="rnd">
              <a:solidFill>
                <a:schemeClr val="tx1"/>
              </a:solidFill>
              <a:round/>
            </a:ln>
            <a:effectLst/>
          </c:spPr>
          <c:marker>
            <c:symbol val="none"/>
          </c:marker>
          <c:cat>
            <c:numRef>
              <c:f>'Figures 6.3-6.4'!$D$3:$N$3</c:f>
              <c:numCache>
                <c:formatCode>General</c:formatCode>
                <c:ptCount val="11"/>
                <c:pt idx="0">
                  <c:v>2004</c:v>
                </c:pt>
                <c:pt idx="1">
                  <c:v>2005</c:v>
                </c:pt>
                <c:pt idx="2">
                  <c:v>2006</c:v>
                </c:pt>
                <c:pt idx="3">
                  <c:v>2007</c:v>
                </c:pt>
                <c:pt idx="4">
                  <c:v>2008</c:v>
                </c:pt>
                <c:pt idx="5">
                  <c:v>2009</c:v>
                </c:pt>
                <c:pt idx="6">
                  <c:v>2010</c:v>
                </c:pt>
                <c:pt idx="7">
                  <c:v>2011</c:v>
                </c:pt>
                <c:pt idx="8">
                  <c:v>2012</c:v>
                </c:pt>
                <c:pt idx="9">
                  <c:v>2013</c:v>
                </c:pt>
                <c:pt idx="10">
                  <c:v>2014</c:v>
                </c:pt>
              </c:numCache>
            </c:numRef>
          </c:cat>
          <c:val>
            <c:numRef>
              <c:f>'Figures 6.3-6.4'!$D$4:$N$4</c:f>
              <c:numCache>
                <c:formatCode>0.000</c:formatCode>
                <c:ptCount val="11"/>
                <c:pt idx="0">
                  <c:v>3.3716014714006128E-2</c:v>
                </c:pt>
                <c:pt idx="1">
                  <c:v>2.9605983216961059E-2</c:v>
                </c:pt>
                <c:pt idx="2">
                  <c:v>4.2500762174587182E-2</c:v>
                </c:pt>
                <c:pt idx="3">
                  <c:v>6.142491477098759E-2</c:v>
                </c:pt>
                <c:pt idx="4">
                  <c:v>1.0965910776848872E-2</c:v>
                </c:pt>
                <c:pt idx="5">
                  <c:v>9.775821878180678E-3</c:v>
                </c:pt>
                <c:pt idx="6">
                  <c:v>4.1759235332723771E-2</c:v>
                </c:pt>
                <c:pt idx="7">
                  <c:v>3.5908399289248438E-2</c:v>
                </c:pt>
                <c:pt idx="8">
                  <c:v>3.0960179884127595E-2</c:v>
                </c:pt>
                <c:pt idx="9">
                  <c:v>2.0630920556253311E-2</c:v>
                </c:pt>
                <c:pt idx="10">
                  <c:v>2.936087545170165E-2</c:v>
                </c:pt>
              </c:numCache>
            </c:numRef>
          </c:val>
          <c:smooth val="0"/>
          <c:extLst>
            <c:ext xmlns:c16="http://schemas.microsoft.com/office/drawing/2014/chart" uri="{C3380CC4-5D6E-409C-BE32-E72D297353CC}">
              <c16:uniqueId val="{00000000-CB59-402F-BEE6-4DD5FFDF3A2A}"/>
            </c:ext>
          </c:extLst>
        </c:ser>
        <c:ser>
          <c:idx val="1"/>
          <c:order val="1"/>
          <c:tx>
            <c:strRef>
              <c:f>'Figures 6.3-6.4'!$B$5</c:f>
              <c:strCache>
                <c:ptCount val="1"/>
                <c:pt idx="0">
                  <c:v>Equity Issues</c:v>
                </c:pt>
              </c:strCache>
            </c:strRef>
          </c:tx>
          <c:spPr>
            <a:ln w="12700" cap="rnd">
              <a:solidFill>
                <a:schemeClr val="tx1">
                  <a:lumMod val="75000"/>
                  <a:lumOff val="25000"/>
                </a:schemeClr>
              </a:solidFill>
              <a:prstDash val="dash"/>
              <a:round/>
            </a:ln>
            <a:effectLst/>
          </c:spPr>
          <c:marker>
            <c:symbol val="none"/>
          </c:marker>
          <c:cat>
            <c:numRef>
              <c:f>'Figures 6.3-6.4'!$D$3:$N$3</c:f>
              <c:numCache>
                <c:formatCode>General</c:formatCode>
                <c:ptCount val="11"/>
                <c:pt idx="0">
                  <c:v>2004</c:v>
                </c:pt>
                <c:pt idx="1">
                  <c:v>2005</c:v>
                </c:pt>
                <c:pt idx="2">
                  <c:v>2006</c:v>
                </c:pt>
                <c:pt idx="3">
                  <c:v>2007</c:v>
                </c:pt>
                <c:pt idx="4">
                  <c:v>2008</c:v>
                </c:pt>
                <c:pt idx="5">
                  <c:v>2009</c:v>
                </c:pt>
                <c:pt idx="6">
                  <c:v>2010</c:v>
                </c:pt>
                <c:pt idx="7">
                  <c:v>2011</c:v>
                </c:pt>
                <c:pt idx="8">
                  <c:v>2012</c:v>
                </c:pt>
                <c:pt idx="9">
                  <c:v>2013</c:v>
                </c:pt>
                <c:pt idx="10">
                  <c:v>2014</c:v>
                </c:pt>
              </c:numCache>
            </c:numRef>
          </c:cat>
          <c:val>
            <c:numRef>
              <c:f>'Figures 6.3-6.4'!$D$5:$N$5</c:f>
              <c:numCache>
                <c:formatCode>0.000</c:formatCode>
                <c:ptCount val="11"/>
                <c:pt idx="0">
                  <c:v>3.1886074943747421E-2</c:v>
                </c:pt>
                <c:pt idx="1">
                  <c:v>2.0753416406690432E-2</c:v>
                </c:pt>
                <c:pt idx="2">
                  <c:v>2.7441192066760565E-2</c:v>
                </c:pt>
                <c:pt idx="3">
                  <c:v>1.9174184540579897E-2</c:v>
                </c:pt>
                <c:pt idx="4">
                  <c:v>-1.9884856658206405E-2</c:v>
                </c:pt>
                <c:pt idx="5">
                  <c:v>3.2331814906220016E-2</c:v>
                </c:pt>
                <c:pt idx="6">
                  <c:v>1.5365050665278868E-2</c:v>
                </c:pt>
                <c:pt idx="7">
                  <c:v>8.3268472729478374E-4</c:v>
                </c:pt>
                <c:pt idx="8">
                  <c:v>1.2477029216598483E-2</c:v>
                </c:pt>
                <c:pt idx="9">
                  <c:v>5.2386375508576494E-3</c:v>
                </c:pt>
                <c:pt idx="10">
                  <c:v>-4.6661616695758698E-3</c:v>
                </c:pt>
              </c:numCache>
            </c:numRef>
          </c:val>
          <c:smooth val="0"/>
          <c:extLst>
            <c:ext xmlns:c16="http://schemas.microsoft.com/office/drawing/2014/chart" uri="{C3380CC4-5D6E-409C-BE32-E72D297353CC}">
              <c16:uniqueId val="{00000001-CB59-402F-BEE6-4DD5FFDF3A2A}"/>
            </c:ext>
          </c:extLst>
        </c:ser>
        <c:ser>
          <c:idx val="2"/>
          <c:order val="2"/>
          <c:tx>
            <c:strRef>
              <c:f>'Figures 6.3-6.4'!$B$6</c:f>
              <c:strCache>
                <c:ptCount val="1"/>
                <c:pt idx="0">
                  <c:v>Financial Deficit</c:v>
                </c:pt>
              </c:strCache>
            </c:strRef>
          </c:tx>
          <c:spPr>
            <a:ln w="12700" cap="rnd" cmpd="sng">
              <a:solidFill>
                <a:schemeClr val="tx1">
                  <a:lumMod val="75000"/>
                  <a:lumOff val="25000"/>
                </a:schemeClr>
              </a:solidFill>
              <a:prstDash val="sysDot"/>
              <a:round/>
            </a:ln>
            <a:effectLst/>
          </c:spPr>
          <c:marker>
            <c:symbol val="none"/>
          </c:marker>
          <c:cat>
            <c:numRef>
              <c:f>'Figures 6.3-6.4'!$D$3:$N$3</c:f>
              <c:numCache>
                <c:formatCode>General</c:formatCode>
                <c:ptCount val="11"/>
                <c:pt idx="0">
                  <c:v>2004</c:v>
                </c:pt>
                <c:pt idx="1">
                  <c:v>2005</c:v>
                </c:pt>
                <c:pt idx="2">
                  <c:v>2006</c:v>
                </c:pt>
                <c:pt idx="3">
                  <c:v>2007</c:v>
                </c:pt>
                <c:pt idx="4">
                  <c:v>2008</c:v>
                </c:pt>
                <c:pt idx="5">
                  <c:v>2009</c:v>
                </c:pt>
                <c:pt idx="6">
                  <c:v>2010</c:v>
                </c:pt>
                <c:pt idx="7">
                  <c:v>2011</c:v>
                </c:pt>
                <c:pt idx="8">
                  <c:v>2012</c:v>
                </c:pt>
                <c:pt idx="9">
                  <c:v>2013</c:v>
                </c:pt>
                <c:pt idx="10">
                  <c:v>2014</c:v>
                </c:pt>
              </c:numCache>
            </c:numRef>
          </c:cat>
          <c:val>
            <c:numRef>
              <c:f>'Figures 6.3-6.4'!$D$6:$N$6</c:f>
              <c:numCache>
                <c:formatCode>0.000</c:formatCode>
                <c:ptCount val="11"/>
                <c:pt idx="0">
                  <c:v>6.5602089657753535E-2</c:v>
                </c:pt>
                <c:pt idx="1">
                  <c:v>5.0359399623651477E-2</c:v>
                </c:pt>
                <c:pt idx="2">
                  <c:v>6.9941954241347734E-2</c:v>
                </c:pt>
                <c:pt idx="3">
                  <c:v>8.0599099311567404E-2</c:v>
                </c:pt>
                <c:pt idx="4">
                  <c:v>-8.9189458813575453E-3</c:v>
                </c:pt>
                <c:pt idx="5">
                  <c:v>4.2107636784400666E-2</c:v>
                </c:pt>
                <c:pt idx="6">
                  <c:v>5.7124285998002532E-2</c:v>
                </c:pt>
                <c:pt idx="7">
                  <c:v>3.6741084016543267E-2</c:v>
                </c:pt>
                <c:pt idx="8">
                  <c:v>4.3437209100726022E-2</c:v>
                </c:pt>
                <c:pt idx="9">
                  <c:v>2.5869558107110963E-2</c:v>
                </c:pt>
                <c:pt idx="10">
                  <c:v>2.4694713782125795E-2</c:v>
                </c:pt>
              </c:numCache>
            </c:numRef>
          </c:val>
          <c:smooth val="0"/>
          <c:extLst>
            <c:ext xmlns:c16="http://schemas.microsoft.com/office/drawing/2014/chart" uri="{C3380CC4-5D6E-409C-BE32-E72D297353CC}">
              <c16:uniqueId val="{00000002-CB59-402F-BEE6-4DD5FFDF3A2A}"/>
            </c:ext>
          </c:extLst>
        </c:ser>
        <c:dLbls>
          <c:showLegendKey val="0"/>
          <c:showVal val="0"/>
          <c:showCatName val="0"/>
          <c:showSerName val="0"/>
          <c:showPercent val="0"/>
          <c:showBubbleSize val="0"/>
        </c:dLbls>
        <c:smooth val="0"/>
        <c:axId val="1804754639"/>
        <c:axId val="482475519"/>
      </c:lineChart>
      <c:catAx>
        <c:axId val="1804754639"/>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482475519"/>
        <c:crosses val="autoZero"/>
        <c:auto val="1"/>
        <c:lblAlgn val="ctr"/>
        <c:lblOffset val="100"/>
        <c:noMultiLvlLbl val="0"/>
      </c:catAx>
      <c:valAx>
        <c:axId val="482475519"/>
        <c:scaling>
          <c:orientation val="minMax"/>
        </c:scaling>
        <c:delete val="0"/>
        <c:axPos val="l"/>
        <c:majorGridlines>
          <c:spPr>
            <a:ln w="9525" cap="flat" cmpd="sng" algn="ctr">
              <a:solidFill>
                <a:schemeClr val="tx1">
                  <a:lumMod val="15000"/>
                  <a:lumOff val="85000"/>
                </a:schemeClr>
              </a:solidFill>
              <a:round/>
            </a:ln>
            <a:effectLst/>
          </c:spPr>
        </c:majorGridlines>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80475463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8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6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b="1"/>
              <a:t>Mean Debt Issues, Equity Issues</a:t>
            </a:r>
            <a:r>
              <a:rPr lang="en-US" b="1" baseline="0"/>
              <a:t> and Financial Deficit</a:t>
            </a:r>
          </a:p>
          <a:p>
            <a:pPr>
              <a:defRPr b="1"/>
            </a:pPr>
            <a:r>
              <a:rPr lang="en-US" sz="800" b="0" baseline="0"/>
              <a:t>Shari'ah Non-Compliant Firms (SNC)</a:t>
            </a:r>
            <a:endParaRPr lang="en-US" sz="800" b="0"/>
          </a:p>
        </c:rich>
      </c:tx>
      <c:overlay val="0"/>
      <c:spPr>
        <a:noFill/>
        <a:ln>
          <a:noFill/>
        </a:ln>
        <a:effectLst/>
      </c:spPr>
      <c:txPr>
        <a:bodyPr rot="0" spcFirstLastPara="1" vertOverflow="ellipsis" vert="horz" wrap="square" anchor="ctr" anchorCtr="1"/>
        <a:lstStyle/>
        <a:p>
          <a:pPr>
            <a:defRPr sz="96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'Figures 6.3-6.4'!$B$7</c:f>
              <c:strCache>
                <c:ptCount val="1"/>
                <c:pt idx="0">
                  <c:v>Debt Issues</c:v>
                </c:pt>
              </c:strCache>
            </c:strRef>
          </c:tx>
          <c:spPr>
            <a:ln w="12700" cap="rnd">
              <a:solidFill>
                <a:schemeClr val="bg1">
                  <a:lumMod val="50000"/>
                </a:schemeClr>
              </a:solidFill>
              <a:round/>
            </a:ln>
            <a:effectLst/>
          </c:spPr>
          <c:marker>
            <c:symbol val="none"/>
          </c:marker>
          <c:cat>
            <c:numRef>
              <c:f>'Figures 6.3-6.4'!$D$3:$N$3</c:f>
              <c:numCache>
                <c:formatCode>General</c:formatCode>
                <c:ptCount val="11"/>
                <c:pt idx="0">
                  <c:v>2004</c:v>
                </c:pt>
                <c:pt idx="1">
                  <c:v>2005</c:v>
                </c:pt>
                <c:pt idx="2">
                  <c:v>2006</c:v>
                </c:pt>
                <c:pt idx="3">
                  <c:v>2007</c:v>
                </c:pt>
                <c:pt idx="4">
                  <c:v>2008</c:v>
                </c:pt>
                <c:pt idx="5">
                  <c:v>2009</c:v>
                </c:pt>
                <c:pt idx="6">
                  <c:v>2010</c:v>
                </c:pt>
                <c:pt idx="7">
                  <c:v>2011</c:v>
                </c:pt>
                <c:pt idx="8">
                  <c:v>2012</c:v>
                </c:pt>
                <c:pt idx="9">
                  <c:v>2013</c:v>
                </c:pt>
                <c:pt idx="10">
                  <c:v>2014</c:v>
                </c:pt>
              </c:numCache>
            </c:numRef>
          </c:cat>
          <c:val>
            <c:numRef>
              <c:f>'Figures 6.3-6.4'!$D$7:$N$7</c:f>
              <c:numCache>
                <c:formatCode>0.000</c:formatCode>
                <c:ptCount val="11"/>
                <c:pt idx="0">
                  <c:v>4.2282745050861895E-2</c:v>
                </c:pt>
                <c:pt idx="1">
                  <c:v>2.0111929033405692E-2</c:v>
                </c:pt>
                <c:pt idx="2">
                  <c:v>5.6697709573389446E-2</c:v>
                </c:pt>
                <c:pt idx="3">
                  <c:v>8.8596731730723147E-2</c:v>
                </c:pt>
                <c:pt idx="4">
                  <c:v>8.2193913208233257E-3</c:v>
                </c:pt>
                <c:pt idx="5">
                  <c:v>9.3429928153351827E-3</c:v>
                </c:pt>
                <c:pt idx="6">
                  <c:v>5.3714098189900181E-2</c:v>
                </c:pt>
                <c:pt idx="7">
                  <c:v>4.0361559824477054E-2</c:v>
                </c:pt>
                <c:pt idx="8">
                  <c:v>6.3800077840864859E-3</c:v>
                </c:pt>
                <c:pt idx="9">
                  <c:v>5.7854812464778818E-3</c:v>
                </c:pt>
                <c:pt idx="10">
                  <c:v>-8.3690485927844262E-3</c:v>
                </c:pt>
              </c:numCache>
            </c:numRef>
          </c:val>
          <c:smooth val="0"/>
          <c:extLst>
            <c:ext xmlns:c16="http://schemas.microsoft.com/office/drawing/2014/chart" uri="{C3380CC4-5D6E-409C-BE32-E72D297353CC}">
              <c16:uniqueId val="{00000000-EABB-41FA-BA2A-FC8F0C449CFB}"/>
            </c:ext>
          </c:extLst>
        </c:ser>
        <c:ser>
          <c:idx val="1"/>
          <c:order val="1"/>
          <c:tx>
            <c:strRef>
              <c:f>'Figures 6.3-6.4'!$B$8</c:f>
              <c:strCache>
                <c:ptCount val="1"/>
                <c:pt idx="0">
                  <c:v>Equity Issues</c:v>
                </c:pt>
              </c:strCache>
            </c:strRef>
          </c:tx>
          <c:spPr>
            <a:ln w="12700" cap="rnd">
              <a:solidFill>
                <a:schemeClr val="bg1">
                  <a:lumMod val="50000"/>
                </a:schemeClr>
              </a:solidFill>
              <a:prstDash val="dash"/>
              <a:round/>
            </a:ln>
            <a:effectLst/>
          </c:spPr>
          <c:marker>
            <c:symbol val="none"/>
          </c:marker>
          <c:cat>
            <c:numRef>
              <c:f>'Figures 6.3-6.4'!$D$3:$N$3</c:f>
              <c:numCache>
                <c:formatCode>General</c:formatCode>
                <c:ptCount val="11"/>
                <c:pt idx="0">
                  <c:v>2004</c:v>
                </c:pt>
                <c:pt idx="1">
                  <c:v>2005</c:v>
                </c:pt>
                <c:pt idx="2">
                  <c:v>2006</c:v>
                </c:pt>
                <c:pt idx="3">
                  <c:v>2007</c:v>
                </c:pt>
                <c:pt idx="4">
                  <c:v>2008</c:v>
                </c:pt>
                <c:pt idx="5">
                  <c:v>2009</c:v>
                </c:pt>
                <c:pt idx="6">
                  <c:v>2010</c:v>
                </c:pt>
                <c:pt idx="7">
                  <c:v>2011</c:v>
                </c:pt>
                <c:pt idx="8">
                  <c:v>2012</c:v>
                </c:pt>
                <c:pt idx="9">
                  <c:v>2013</c:v>
                </c:pt>
                <c:pt idx="10">
                  <c:v>2014</c:v>
                </c:pt>
              </c:numCache>
            </c:numRef>
          </c:cat>
          <c:val>
            <c:numRef>
              <c:f>'Figures 6.3-6.4'!$D$8:$N$8</c:f>
              <c:numCache>
                <c:formatCode>0.000</c:formatCode>
                <c:ptCount val="11"/>
                <c:pt idx="0">
                  <c:v>1.6784554337054641E-2</c:v>
                </c:pt>
                <c:pt idx="1">
                  <c:v>1.3678933752823636E-2</c:v>
                </c:pt>
                <c:pt idx="2">
                  <c:v>1.4778544493880936E-2</c:v>
                </c:pt>
                <c:pt idx="3">
                  <c:v>1.4982890593035224E-2</c:v>
                </c:pt>
                <c:pt idx="4">
                  <c:v>-2.1267727283165561E-2</c:v>
                </c:pt>
                <c:pt idx="5">
                  <c:v>2.3909505071495453E-2</c:v>
                </c:pt>
                <c:pt idx="6">
                  <c:v>1.2279860309670246E-2</c:v>
                </c:pt>
                <c:pt idx="7">
                  <c:v>-2.1079510504320412E-3</c:v>
                </c:pt>
                <c:pt idx="8">
                  <c:v>6.1484424918403979E-3</c:v>
                </c:pt>
                <c:pt idx="9">
                  <c:v>9.256996450193988E-3</c:v>
                </c:pt>
                <c:pt idx="10">
                  <c:v>-4.1669290919240732E-3</c:v>
                </c:pt>
              </c:numCache>
            </c:numRef>
          </c:val>
          <c:smooth val="0"/>
          <c:extLst>
            <c:ext xmlns:c16="http://schemas.microsoft.com/office/drawing/2014/chart" uri="{C3380CC4-5D6E-409C-BE32-E72D297353CC}">
              <c16:uniqueId val="{00000001-EABB-41FA-BA2A-FC8F0C449CFB}"/>
            </c:ext>
          </c:extLst>
        </c:ser>
        <c:ser>
          <c:idx val="2"/>
          <c:order val="2"/>
          <c:tx>
            <c:strRef>
              <c:f>'Figures 6.3-6.4'!$B$9</c:f>
              <c:strCache>
                <c:ptCount val="1"/>
                <c:pt idx="0">
                  <c:v>Financial Deficit</c:v>
                </c:pt>
              </c:strCache>
            </c:strRef>
          </c:tx>
          <c:spPr>
            <a:ln w="12700" cap="rnd">
              <a:solidFill>
                <a:schemeClr val="bg1">
                  <a:lumMod val="50000"/>
                </a:schemeClr>
              </a:solidFill>
              <a:prstDash val="sysDot"/>
              <a:round/>
            </a:ln>
            <a:effectLst/>
          </c:spPr>
          <c:marker>
            <c:symbol val="none"/>
          </c:marker>
          <c:cat>
            <c:numRef>
              <c:f>'Figures 6.3-6.4'!$D$3:$N$3</c:f>
              <c:numCache>
                <c:formatCode>General</c:formatCode>
                <c:ptCount val="11"/>
                <c:pt idx="0">
                  <c:v>2004</c:v>
                </c:pt>
                <c:pt idx="1">
                  <c:v>2005</c:v>
                </c:pt>
                <c:pt idx="2">
                  <c:v>2006</c:v>
                </c:pt>
                <c:pt idx="3">
                  <c:v>2007</c:v>
                </c:pt>
                <c:pt idx="4">
                  <c:v>2008</c:v>
                </c:pt>
                <c:pt idx="5">
                  <c:v>2009</c:v>
                </c:pt>
                <c:pt idx="6">
                  <c:v>2010</c:v>
                </c:pt>
                <c:pt idx="7">
                  <c:v>2011</c:v>
                </c:pt>
                <c:pt idx="8">
                  <c:v>2012</c:v>
                </c:pt>
                <c:pt idx="9">
                  <c:v>2013</c:v>
                </c:pt>
                <c:pt idx="10">
                  <c:v>2014</c:v>
                </c:pt>
              </c:numCache>
            </c:numRef>
          </c:cat>
          <c:val>
            <c:numRef>
              <c:f>'Figures 6.3-6.4'!$D$9:$N$9</c:f>
              <c:numCache>
                <c:formatCode>0.000</c:formatCode>
                <c:ptCount val="11"/>
                <c:pt idx="0">
                  <c:v>5.9067299387916564E-2</c:v>
                </c:pt>
                <c:pt idx="1">
                  <c:v>3.3790862786229316E-2</c:v>
                </c:pt>
                <c:pt idx="2">
                  <c:v>7.1476254067270317E-2</c:v>
                </c:pt>
                <c:pt idx="3">
                  <c:v>0.10357962232375828</c:v>
                </c:pt>
                <c:pt idx="4">
                  <c:v>-1.3048335962342214E-2</c:v>
                </c:pt>
                <c:pt idx="5">
                  <c:v>3.3252497886830601E-2</c:v>
                </c:pt>
                <c:pt idx="6">
                  <c:v>6.5993958499570446E-2</c:v>
                </c:pt>
                <c:pt idx="7">
                  <c:v>3.8253608774044982E-2</c:v>
                </c:pt>
                <c:pt idx="8">
                  <c:v>1.2528450275926892E-2</c:v>
                </c:pt>
                <c:pt idx="9">
                  <c:v>1.5042477696671859E-2</c:v>
                </c:pt>
                <c:pt idx="10">
                  <c:v>-1.2535977684708481E-2</c:v>
                </c:pt>
              </c:numCache>
            </c:numRef>
          </c:val>
          <c:smooth val="0"/>
          <c:extLst>
            <c:ext xmlns:c16="http://schemas.microsoft.com/office/drawing/2014/chart" uri="{C3380CC4-5D6E-409C-BE32-E72D297353CC}">
              <c16:uniqueId val="{00000002-EABB-41FA-BA2A-FC8F0C449CFB}"/>
            </c:ext>
          </c:extLst>
        </c:ser>
        <c:dLbls>
          <c:showLegendKey val="0"/>
          <c:showVal val="0"/>
          <c:showCatName val="0"/>
          <c:showSerName val="0"/>
          <c:showPercent val="0"/>
          <c:showBubbleSize val="0"/>
        </c:dLbls>
        <c:smooth val="0"/>
        <c:axId val="1804754639"/>
        <c:axId val="482475519"/>
      </c:lineChart>
      <c:catAx>
        <c:axId val="1804754639"/>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482475519"/>
        <c:crosses val="autoZero"/>
        <c:auto val="1"/>
        <c:lblAlgn val="ctr"/>
        <c:lblOffset val="100"/>
        <c:noMultiLvlLbl val="0"/>
      </c:catAx>
      <c:valAx>
        <c:axId val="482475519"/>
        <c:scaling>
          <c:orientation val="minMax"/>
        </c:scaling>
        <c:delete val="0"/>
        <c:axPos val="l"/>
        <c:majorGridlines>
          <c:spPr>
            <a:ln w="9525" cap="flat" cmpd="sng" algn="ctr">
              <a:solidFill>
                <a:schemeClr val="tx1">
                  <a:lumMod val="15000"/>
                  <a:lumOff val="85000"/>
                </a:schemeClr>
              </a:solidFill>
              <a:round/>
            </a:ln>
            <a:effectLst/>
          </c:spPr>
        </c:majorGridlines>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80475463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8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6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b="1"/>
              <a:t>Mean Debt Issues, Equity Issues</a:t>
            </a:r>
            <a:r>
              <a:rPr lang="en-US" b="1" baseline="0"/>
              <a:t> and Financial Deficit</a:t>
            </a:r>
          </a:p>
          <a:p>
            <a:pPr>
              <a:defRPr b="1"/>
            </a:pPr>
            <a:r>
              <a:rPr lang="en-US" sz="800" b="0" baseline="0"/>
              <a:t>Shari'ah Compliant Firms (proposed)</a:t>
            </a:r>
            <a:endParaRPr lang="en-US" sz="800" b="0"/>
          </a:p>
        </c:rich>
      </c:tx>
      <c:overlay val="0"/>
      <c:spPr>
        <a:noFill/>
        <a:ln>
          <a:noFill/>
        </a:ln>
        <a:effectLst/>
      </c:spPr>
      <c:txPr>
        <a:bodyPr rot="0" spcFirstLastPara="1" vertOverflow="ellipsis" vert="horz" wrap="square" anchor="ctr" anchorCtr="1"/>
        <a:lstStyle/>
        <a:p>
          <a:pPr>
            <a:defRPr sz="96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'Figure 6.5'!$B$4</c:f>
              <c:strCache>
                <c:ptCount val="1"/>
                <c:pt idx="0">
                  <c:v>Debt Issues</c:v>
                </c:pt>
              </c:strCache>
            </c:strRef>
          </c:tx>
          <c:spPr>
            <a:ln w="12700" cap="rnd">
              <a:solidFill>
                <a:schemeClr val="tx1">
                  <a:lumMod val="75000"/>
                  <a:lumOff val="25000"/>
                </a:schemeClr>
              </a:solidFill>
              <a:round/>
            </a:ln>
            <a:effectLst/>
          </c:spPr>
          <c:marker>
            <c:symbol val="none"/>
          </c:marker>
          <c:cat>
            <c:numRef>
              <c:f>'Figure 6.5'!$D$3:$N$3</c:f>
              <c:numCache>
                <c:formatCode>General</c:formatCode>
                <c:ptCount val="11"/>
                <c:pt idx="0">
                  <c:v>2004</c:v>
                </c:pt>
                <c:pt idx="1">
                  <c:v>2005</c:v>
                </c:pt>
                <c:pt idx="2">
                  <c:v>2006</c:v>
                </c:pt>
                <c:pt idx="3">
                  <c:v>2007</c:v>
                </c:pt>
                <c:pt idx="4">
                  <c:v>2008</c:v>
                </c:pt>
                <c:pt idx="5">
                  <c:v>2009</c:v>
                </c:pt>
                <c:pt idx="6">
                  <c:v>2010</c:v>
                </c:pt>
                <c:pt idx="7">
                  <c:v>2011</c:v>
                </c:pt>
                <c:pt idx="8">
                  <c:v>2012</c:v>
                </c:pt>
                <c:pt idx="9">
                  <c:v>2013</c:v>
                </c:pt>
                <c:pt idx="10">
                  <c:v>2014</c:v>
                </c:pt>
              </c:numCache>
            </c:numRef>
          </c:cat>
          <c:val>
            <c:numRef>
              <c:f>'Figure 6.5'!$D$4:$N$4</c:f>
              <c:numCache>
                <c:formatCode>0.000</c:formatCode>
                <c:ptCount val="11"/>
                <c:pt idx="0">
                  <c:v>9.1129574363344144E-3</c:v>
                </c:pt>
                <c:pt idx="1">
                  <c:v>1.133848301165436E-2</c:v>
                </c:pt>
                <c:pt idx="2">
                  <c:v>1.3628523399245501E-2</c:v>
                </c:pt>
                <c:pt idx="3">
                  <c:v>2.2278497363011719E-2</c:v>
                </c:pt>
                <c:pt idx="4">
                  <c:v>-7.865147456743337E-3</c:v>
                </c:pt>
                <c:pt idx="5">
                  <c:v>4.6515751168547488E-3</c:v>
                </c:pt>
                <c:pt idx="6">
                  <c:v>2.3714297781936126E-2</c:v>
                </c:pt>
                <c:pt idx="7">
                  <c:v>1.348395451346171E-2</c:v>
                </c:pt>
                <c:pt idx="8">
                  <c:v>1.3670087322787112E-2</c:v>
                </c:pt>
                <c:pt idx="9">
                  <c:v>1.624372594862895E-2</c:v>
                </c:pt>
                <c:pt idx="10">
                  <c:v>1.6559470270055186E-2</c:v>
                </c:pt>
              </c:numCache>
            </c:numRef>
          </c:val>
          <c:smooth val="0"/>
          <c:extLst>
            <c:ext xmlns:c16="http://schemas.microsoft.com/office/drawing/2014/chart" uri="{C3380CC4-5D6E-409C-BE32-E72D297353CC}">
              <c16:uniqueId val="{00000000-BE95-4714-A4CD-1FF9887D687C}"/>
            </c:ext>
          </c:extLst>
        </c:ser>
        <c:ser>
          <c:idx val="1"/>
          <c:order val="1"/>
          <c:tx>
            <c:strRef>
              <c:f>'Figure 6.5'!$B$5</c:f>
              <c:strCache>
                <c:ptCount val="1"/>
                <c:pt idx="0">
                  <c:v>Equity Issues</c:v>
                </c:pt>
              </c:strCache>
            </c:strRef>
          </c:tx>
          <c:spPr>
            <a:ln w="12700" cap="rnd">
              <a:solidFill>
                <a:schemeClr val="tx1">
                  <a:lumMod val="75000"/>
                  <a:lumOff val="25000"/>
                </a:schemeClr>
              </a:solidFill>
              <a:prstDash val="dash"/>
              <a:round/>
            </a:ln>
            <a:effectLst/>
          </c:spPr>
          <c:marker>
            <c:symbol val="none"/>
          </c:marker>
          <c:cat>
            <c:numRef>
              <c:f>'Figure 6.5'!$D$3:$N$3</c:f>
              <c:numCache>
                <c:formatCode>General</c:formatCode>
                <c:ptCount val="11"/>
                <c:pt idx="0">
                  <c:v>2004</c:v>
                </c:pt>
                <c:pt idx="1">
                  <c:v>2005</c:v>
                </c:pt>
                <c:pt idx="2">
                  <c:v>2006</c:v>
                </c:pt>
                <c:pt idx="3">
                  <c:v>2007</c:v>
                </c:pt>
                <c:pt idx="4">
                  <c:v>2008</c:v>
                </c:pt>
                <c:pt idx="5">
                  <c:v>2009</c:v>
                </c:pt>
                <c:pt idx="6">
                  <c:v>2010</c:v>
                </c:pt>
                <c:pt idx="7">
                  <c:v>2011</c:v>
                </c:pt>
                <c:pt idx="8">
                  <c:v>2012</c:v>
                </c:pt>
                <c:pt idx="9">
                  <c:v>2013</c:v>
                </c:pt>
                <c:pt idx="10">
                  <c:v>2014</c:v>
                </c:pt>
              </c:numCache>
            </c:numRef>
          </c:cat>
          <c:val>
            <c:numRef>
              <c:f>'Figure 6.5'!$D$5:$N$5</c:f>
              <c:numCache>
                <c:formatCode>0.000</c:formatCode>
                <c:ptCount val="11"/>
                <c:pt idx="0">
                  <c:v>4.7738592079882222E-2</c:v>
                </c:pt>
                <c:pt idx="1">
                  <c:v>4.0624111178061147E-2</c:v>
                </c:pt>
                <c:pt idx="2">
                  <c:v>5.3048382829124371E-2</c:v>
                </c:pt>
                <c:pt idx="3">
                  <c:v>2.8255356824250528E-2</c:v>
                </c:pt>
                <c:pt idx="4">
                  <c:v>-1.3700285569774063E-2</c:v>
                </c:pt>
                <c:pt idx="5">
                  <c:v>4.2256324717914781E-2</c:v>
                </c:pt>
                <c:pt idx="6">
                  <c:v>2.6574196670745957E-2</c:v>
                </c:pt>
                <c:pt idx="7">
                  <c:v>4.9727104816708655E-3</c:v>
                </c:pt>
                <c:pt idx="8">
                  <c:v>3.1551173815212441E-2</c:v>
                </c:pt>
                <c:pt idx="9">
                  <c:v>1.821925148109281E-2</c:v>
                </c:pt>
                <c:pt idx="10">
                  <c:v>1.5460238697018555E-2</c:v>
                </c:pt>
              </c:numCache>
            </c:numRef>
          </c:val>
          <c:smooth val="0"/>
          <c:extLst>
            <c:ext xmlns:c16="http://schemas.microsoft.com/office/drawing/2014/chart" uri="{C3380CC4-5D6E-409C-BE32-E72D297353CC}">
              <c16:uniqueId val="{00000001-BE95-4714-A4CD-1FF9887D687C}"/>
            </c:ext>
          </c:extLst>
        </c:ser>
        <c:ser>
          <c:idx val="2"/>
          <c:order val="2"/>
          <c:tx>
            <c:strRef>
              <c:f>'Figure 6.5'!$B$6</c:f>
              <c:strCache>
                <c:ptCount val="1"/>
                <c:pt idx="0">
                  <c:v>Financial Deficit</c:v>
                </c:pt>
              </c:strCache>
            </c:strRef>
          </c:tx>
          <c:spPr>
            <a:ln w="12700" cap="rnd">
              <a:solidFill>
                <a:schemeClr val="tx1">
                  <a:lumMod val="75000"/>
                  <a:lumOff val="25000"/>
                </a:schemeClr>
              </a:solidFill>
              <a:prstDash val="sysDot"/>
              <a:round/>
            </a:ln>
            <a:effectLst/>
          </c:spPr>
          <c:marker>
            <c:symbol val="none"/>
          </c:marker>
          <c:cat>
            <c:numRef>
              <c:f>'Figure 6.5'!$D$3:$N$3</c:f>
              <c:numCache>
                <c:formatCode>General</c:formatCode>
                <c:ptCount val="11"/>
                <c:pt idx="0">
                  <c:v>2004</c:v>
                </c:pt>
                <c:pt idx="1">
                  <c:v>2005</c:v>
                </c:pt>
                <c:pt idx="2">
                  <c:v>2006</c:v>
                </c:pt>
                <c:pt idx="3">
                  <c:v>2007</c:v>
                </c:pt>
                <c:pt idx="4">
                  <c:v>2008</c:v>
                </c:pt>
                <c:pt idx="5">
                  <c:v>2009</c:v>
                </c:pt>
                <c:pt idx="6">
                  <c:v>2010</c:v>
                </c:pt>
                <c:pt idx="7">
                  <c:v>2011</c:v>
                </c:pt>
                <c:pt idx="8">
                  <c:v>2012</c:v>
                </c:pt>
                <c:pt idx="9">
                  <c:v>2013</c:v>
                </c:pt>
                <c:pt idx="10">
                  <c:v>2014</c:v>
                </c:pt>
              </c:numCache>
            </c:numRef>
          </c:cat>
          <c:val>
            <c:numRef>
              <c:f>'Figure 6.5'!$D$6:$N$6</c:f>
              <c:numCache>
                <c:formatCode>0.000</c:formatCode>
                <c:ptCount val="11"/>
                <c:pt idx="0">
                  <c:v>5.685154951621664E-2</c:v>
                </c:pt>
                <c:pt idx="1">
                  <c:v>5.196259418971557E-2</c:v>
                </c:pt>
                <c:pt idx="2">
                  <c:v>6.6676906228369887E-2</c:v>
                </c:pt>
                <c:pt idx="3">
                  <c:v>5.0533854187262257E-2</c:v>
                </c:pt>
                <c:pt idx="4">
                  <c:v>-2.1565433026517391E-2</c:v>
                </c:pt>
                <c:pt idx="5">
                  <c:v>4.6907899834769513E-2</c:v>
                </c:pt>
                <c:pt idx="6">
                  <c:v>5.028849445268211E-2</c:v>
                </c:pt>
                <c:pt idx="7">
                  <c:v>1.8456664995132578E-2</c:v>
                </c:pt>
                <c:pt idx="8">
                  <c:v>4.5221261137999534E-2</c:v>
                </c:pt>
                <c:pt idx="9">
                  <c:v>3.4462977429721771E-2</c:v>
                </c:pt>
                <c:pt idx="10">
                  <c:v>3.2019708967073741E-2</c:v>
                </c:pt>
              </c:numCache>
            </c:numRef>
          </c:val>
          <c:smooth val="0"/>
          <c:extLst>
            <c:ext xmlns:c16="http://schemas.microsoft.com/office/drawing/2014/chart" uri="{C3380CC4-5D6E-409C-BE32-E72D297353CC}">
              <c16:uniqueId val="{00000002-BE95-4714-A4CD-1FF9887D687C}"/>
            </c:ext>
          </c:extLst>
        </c:ser>
        <c:dLbls>
          <c:showLegendKey val="0"/>
          <c:showVal val="0"/>
          <c:showCatName val="0"/>
          <c:showSerName val="0"/>
          <c:showPercent val="0"/>
          <c:showBubbleSize val="0"/>
        </c:dLbls>
        <c:smooth val="0"/>
        <c:axId val="1804754639"/>
        <c:axId val="482475519"/>
      </c:lineChart>
      <c:catAx>
        <c:axId val="1804754639"/>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482475519"/>
        <c:crosses val="autoZero"/>
        <c:auto val="1"/>
        <c:lblAlgn val="ctr"/>
        <c:lblOffset val="100"/>
        <c:noMultiLvlLbl val="0"/>
      </c:catAx>
      <c:valAx>
        <c:axId val="482475519"/>
        <c:scaling>
          <c:orientation val="minMax"/>
        </c:scaling>
        <c:delete val="0"/>
        <c:axPos val="l"/>
        <c:majorGridlines>
          <c:spPr>
            <a:ln w="9525" cap="flat" cmpd="sng" algn="ctr">
              <a:solidFill>
                <a:schemeClr val="tx1">
                  <a:lumMod val="15000"/>
                  <a:lumOff val="85000"/>
                </a:schemeClr>
              </a:solidFill>
              <a:round/>
            </a:ln>
            <a:effectLst/>
          </c:spPr>
        </c:majorGridlines>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80475463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8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6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b="1"/>
              <a:t>Mean Debt Issue, Equity Issue</a:t>
            </a:r>
            <a:r>
              <a:rPr lang="en-US" b="1" baseline="0"/>
              <a:t> and Financial Deficit</a:t>
            </a:r>
          </a:p>
          <a:p>
            <a:pPr>
              <a:defRPr b="1"/>
            </a:pPr>
            <a:r>
              <a:rPr lang="en-US" sz="800" b="0" baseline="0"/>
              <a:t>Shari'ah Non-Compliant Firms </a:t>
            </a:r>
            <a:r>
              <a:rPr lang="en-US" sz="800" b="0" i="1" baseline="0"/>
              <a:t>(RIEM 66 Index)</a:t>
            </a:r>
            <a:endParaRPr lang="en-US" sz="800" b="0" i="1"/>
          </a:p>
        </c:rich>
      </c:tx>
      <c:overlay val="0"/>
      <c:spPr>
        <a:noFill/>
        <a:ln>
          <a:noFill/>
        </a:ln>
        <a:effectLst/>
      </c:spPr>
      <c:txPr>
        <a:bodyPr rot="0" spcFirstLastPara="1" vertOverflow="ellipsis" vert="horz" wrap="square" anchor="ctr" anchorCtr="1"/>
        <a:lstStyle/>
        <a:p>
          <a:pPr>
            <a:defRPr sz="96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'Figure F.1'!$C$8</c:f>
              <c:strCache>
                <c:ptCount val="1"/>
                <c:pt idx="0">
                  <c:v>Debt Issue</c:v>
                </c:pt>
              </c:strCache>
            </c:strRef>
          </c:tx>
          <c:spPr>
            <a:ln w="12700" cap="rnd">
              <a:solidFill>
                <a:schemeClr val="bg1">
                  <a:lumMod val="50000"/>
                </a:schemeClr>
              </a:solidFill>
              <a:round/>
            </a:ln>
            <a:effectLst/>
          </c:spPr>
          <c:marker>
            <c:symbol val="none"/>
          </c:marker>
          <c:cat>
            <c:numRef>
              <c:f>'Figure F.1'!$D$4:$N$4</c:f>
              <c:numCache>
                <c:formatCode>General</c:formatCode>
                <c:ptCount val="11"/>
                <c:pt idx="0">
                  <c:v>2004</c:v>
                </c:pt>
                <c:pt idx="1">
                  <c:v>2005</c:v>
                </c:pt>
                <c:pt idx="2">
                  <c:v>2006</c:v>
                </c:pt>
                <c:pt idx="3">
                  <c:v>2007</c:v>
                </c:pt>
                <c:pt idx="4">
                  <c:v>2008</c:v>
                </c:pt>
                <c:pt idx="5">
                  <c:v>2009</c:v>
                </c:pt>
                <c:pt idx="6">
                  <c:v>2010</c:v>
                </c:pt>
                <c:pt idx="7">
                  <c:v>2011</c:v>
                </c:pt>
                <c:pt idx="8">
                  <c:v>2012</c:v>
                </c:pt>
                <c:pt idx="9">
                  <c:v>2013</c:v>
                </c:pt>
                <c:pt idx="10">
                  <c:v>2014</c:v>
                </c:pt>
              </c:numCache>
            </c:numRef>
          </c:cat>
          <c:val>
            <c:numRef>
              <c:f>'Figure F.1'!$D$8:$N$8</c:f>
              <c:numCache>
                <c:formatCode>0.000</c:formatCode>
                <c:ptCount val="11"/>
                <c:pt idx="0">
                  <c:v>4.3609329001676099E-2</c:v>
                </c:pt>
                <c:pt idx="1">
                  <c:v>2.9543594805578201E-2</c:v>
                </c:pt>
                <c:pt idx="2">
                  <c:v>5.5322969332637507E-2</c:v>
                </c:pt>
                <c:pt idx="3">
                  <c:v>8.2533719199385028E-2</c:v>
                </c:pt>
                <c:pt idx="4">
                  <c:v>1.2272729721852386E-2</c:v>
                </c:pt>
                <c:pt idx="5">
                  <c:v>1.0586312675886236E-2</c:v>
                </c:pt>
                <c:pt idx="6">
                  <c:v>5.1615014610402347E-2</c:v>
                </c:pt>
                <c:pt idx="7">
                  <c:v>4.0435530674584635E-2</c:v>
                </c:pt>
                <c:pt idx="8">
                  <c:v>1.8247046620305664E-2</c:v>
                </c:pt>
                <c:pt idx="9">
                  <c:v>1.2462153345289138E-2</c:v>
                </c:pt>
                <c:pt idx="10">
                  <c:v>6.3280811552726404E-3</c:v>
                </c:pt>
              </c:numCache>
            </c:numRef>
          </c:val>
          <c:smooth val="0"/>
          <c:extLst>
            <c:ext xmlns:c16="http://schemas.microsoft.com/office/drawing/2014/chart" uri="{C3380CC4-5D6E-409C-BE32-E72D297353CC}">
              <c16:uniqueId val="{00000000-F6AA-4FC5-850C-380DFE8F4CDC}"/>
            </c:ext>
          </c:extLst>
        </c:ser>
        <c:ser>
          <c:idx val="1"/>
          <c:order val="1"/>
          <c:tx>
            <c:strRef>
              <c:f>'Figure F.1'!$C$9</c:f>
              <c:strCache>
                <c:ptCount val="1"/>
                <c:pt idx="0">
                  <c:v>Equity Issue</c:v>
                </c:pt>
              </c:strCache>
            </c:strRef>
          </c:tx>
          <c:spPr>
            <a:ln w="12700" cap="rnd">
              <a:solidFill>
                <a:schemeClr val="bg1">
                  <a:lumMod val="50000"/>
                </a:schemeClr>
              </a:solidFill>
              <a:prstDash val="dash"/>
              <a:round/>
            </a:ln>
            <a:effectLst/>
          </c:spPr>
          <c:marker>
            <c:symbol val="none"/>
          </c:marker>
          <c:cat>
            <c:numRef>
              <c:f>'Figure F.1'!$D$4:$N$4</c:f>
              <c:numCache>
                <c:formatCode>General</c:formatCode>
                <c:ptCount val="11"/>
                <c:pt idx="0">
                  <c:v>2004</c:v>
                </c:pt>
                <c:pt idx="1">
                  <c:v>2005</c:v>
                </c:pt>
                <c:pt idx="2">
                  <c:v>2006</c:v>
                </c:pt>
                <c:pt idx="3">
                  <c:v>2007</c:v>
                </c:pt>
                <c:pt idx="4">
                  <c:v>2008</c:v>
                </c:pt>
                <c:pt idx="5">
                  <c:v>2009</c:v>
                </c:pt>
                <c:pt idx="6">
                  <c:v>2010</c:v>
                </c:pt>
                <c:pt idx="7">
                  <c:v>2011</c:v>
                </c:pt>
                <c:pt idx="8">
                  <c:v>2012</c:v>
                </c:pt>
                <c:pt idx="9">
                  <c:v>2013</c:v>
                </c:pt>
                <c:pt idx="10">
                  <c:v>2014</c:v>
                </c:pt>
              </c:numCache>
            </c:numRef>
          </c:cat>
          <c:val>
            <c:numRef>
              <c:f>'Figure F.1'!$D$9:$N$9</c:f>
              <c:numCache>
                <c:formatCode>0.000</c:formatCode>
                <c:ptCount val="11"/>
                <c:pt idx="0">
                  <c:v>1.7754135297491657E-2</c:v>
                </c:pt>
                <c:pt idx="1">
                  <c:v>9.2824055957989385E-3</c:v>
                </c:pt>
                <c:pt idx="2">
                  <c:v>1.0654340501386099E-2</c:v>
                </c:pt>
                <c:pt idx="3">
                  <c:v>1.190925827590977E-2</c:v>
                </c:pt>
                <c:pt idx="4">
                  <c:v>-2.1864968525971109E-2</c:v>
                </c:pt>
                <c:pt idx="5">
                  <c:v>2.2534878271054166E-2</c:v>
                </c:pt>
                <c:pt idx="6">
                  <c:v>1.0959999836160909E-2</c:v>
                </c:pt>
                <c:pt idx="7">
                  <c:v>-3.5041835282070156E-3</c:v>
                </c:pt>
                <c:pt idx="8">
                  <c:v>3.9016207742313181E-3</c:v>
                </c:pt>
                <c:pt idx="9">
                  <c:v>5.082475941364871E-3</c:v>
                </c:pt>
                <c:pt idx="10">
                  <c:v>-1.0055236519591029E-2</c:v>
                </c:pt>
              </c:numCache>
            </c:numRef>
          </c:val>
          <c:smooth val="0"/>
          <c:extLst>
            <c:ext xmlns:c16="http://schemas.microsoft.com/office/drawing/2014/chart" uri="{C3380CC4-5D6E-409C-BE32-E72D297353CC}">
              <c16:uniqueId val="{00000001-F6AA-4FC5-850C-380DFE8F4CDC}"/>
            </c:ext>
          </c:extLst>
        </c:ser>
        <c:ser>
          <c:idx val="2"/>
          <c:order val="2"/>
          <c:tx>
            <c:strRef>
              <c:f>'Figure F.1'!$C$10</c:f>
              <c:strCache>
                <c:ptCount val="1"/>
                <c:pt idx="0">
                  <c:v>Financial Deficit</c:v>
                </c:pt>
              </c:strCache>
            </c:strRef>
          </c:tx>
          <c:spPr>
            <a:ln w="12700" cap="rnd">
              <a:solidFill>
                <a:schemeClr val="bg1">
                  <a:lumMod val="50000"/>
                </a:schemeClr>
              </a:solidFill>
              <a:prstDash val="sysDot"/>
              <a:round/>
            </a:ln>
            <a:effectLst/>
          </c:spPr>
          <c:marker>
            <c:symbol val="none"/>
          </c:marker>
          <c:cat>
            <c:numRef>
              <c:f>'Figure F.1'!$D$4:$N$4</c:f>
              <c:numCache>
                <c:formatCode>General</c:formatCode>
                <c:ptCount val="11"/>
                <c:pt idx="0">
                  <c:v>2004</c:v>
                </c:pt>
                <c:pt idx="1">
                  <c:v>2005</c:v>
                </c:pt>
                <c:pt idx="2">
                  <c:v>2006</c:v>
                </c:pt>
                <c:pt idx="3">
                  <c:v>2007</c:v>
                </c:pt>
                <c:pt idx="4">
                  <c:v>2008</c:v>
                </c:pt>
                <c:pt idx="5">
                  <c:v>2009</c:v>
                </c:pt>
                <c:pt idx="6">
                  <c:v>2010</c:v>
                </c:pt>
                <c:pt idx="7">
                  <c:v>2011</c:v>
                </c:pt>
                <c:pt idx="8">
                  <c:v>2012</c:v>
                </c:pt>
                <c:pt idx="9">
                  <c:v>2013</c:v>
                </c:pt>
                <c:pt idx="10">
                  <c:v>2014</c:v>
                </c:pt>
              </c:numCache>
            </c:numRef>
          </c:cat>
          <c:val>
            <c:numRef>
              <c:f>'Figure F.1'!$D$10:$N$10</c:f>
              <c:numCache>
                <c:formatCode>0.000</c:formatCode>
                <c:ptCount val="11"/>
                <c:pt idx="0">
                  <c:v>6.1363464299167676E-2</c:v>
                </c:pt>
                <c:pt idx="1">
                  <c:v>3.8826000401377105E-2</c:v>
                </c:pt>
                <c:pt idx="2">
                  <c:v>6.5977309834023515E-2</c:v>
                </c:pt>
                <c:pt idx="3">
                  <c:v>9.4442977475294745E-2</c:v>
                </c:pt>
                <c:pt idx="4">
                  <c:v>-9.5922388041187502E-3</c:v>
                </c:pt>
                <c:pt idx="5">
                  <c:v>3.312119094694034E-2</c:v>
                </c:pt>
                <c:pt idx="6">
                  <c:v>6.2575014446563271E-2</c:v>
                </c:pt>
                <c:pt idx="7">
                  <c:v>3.693134714637758E-2</c:v>
                </c:pt>
                <c:pt idx="8">
                  <c:v>2.2148667394536973E-2</c:v>
                </c:pt>
                <c:pt idx="9">
                  <c:v>1.7544629286654009E-2</c:v>
                </c:pt>
                <c:pt idx="10">
                  <c:v>-3.7271553643183669E-3</c:v>
                </c:pt>
              </c:numCache>
            </c:numRef>
          </c:val>
          <c:smooth val="0"/>
          <c:extLst>
            <c:ext xmlns:c16="http://schemas.microsoft.com/office/drawing/2014/chart" uri="{C3380CC4-5D6E-409C-BE32-E72D297353CC}">
              <c16:uniqueId val="{00000002-F6AA-4FC5-850C-380DFE8F4CDC}"/>
            </c:ext>
          </c:extLst>
        </c:ser>
        <c:dLbls>
          <c:showLegendKey val="0"/>
          <c:showVal val="0"/>
          <c:showCatName val="0"/>
          <c:showSerName val="0"/>
          <c:showPercent val="0"/>
          <c:showBubbleSize val="0"/>
        </c:dLbls>
        <c:smooth val="0"/>
        <c:axId val="1804754639"/>
        <c:axId val="482475519"/>
      </c:lineChart>
      <c:catAx>
        <c:axId val="1804754639"/>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482475519"/>
        <c:crosses val="autoZero"/>
        <c:auto val="1"/>
        <c:lblAlgn val="ctr"/>
        <c:lblOffset val="100"/>
        <c:noMultiLvlLbl val="0"/>
      </c:catAx>
      <c:valAx>
        <c:axId val="482475519"/>
        <c:scaling>
          <c:orientation val="minMax"/>
        </c:scaling>
        <c:delete val="0"/>
        <c:axPos val="l"/>
        <c:majorGridlines>
          <c:spPr>
            <a:ln w="9525" cap="flat" cmpd="sng" algn="ctr">
              <a:solidFill>
                <a:schemeClr val="tx1">
                  <a:lumMod val="15000"/>
                  <a:lumOff val="85000"/>
                </a:schemeClr>
              </a:solidFill>
              <a:round/>
            </a:ln>
            <a:effectLst/>
          </c:spPr>
        </c:majorGridlines>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80475463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8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'Figures 5.3 and 5.4'!$E$3</c:f>
              <c:strCache>
                <c:ptCount val="1"/>
                <c:pt idx="0">
                  <c:v>Book Leverage (BLEV)</c:v>
                </c:pt>
              </c:strCache>
            </c:strRef>
          </c:tx>
          <c:spPr>
            <a:solidFill>
              <a:schemeClr val="bg1">
                <a:lumMod val="50000"/>
              </a:schemeClr>
            </a:solidFill>
            <a:ln w="12700">
              <a:solidFill>
                <a:schemeClr val="bg1">
                  <a:lumMod val="50000"/>
                </a:schemeClr>
              </a:solid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0-2822-45F4-A89C-9F923CD466BE}"/>
                </c:ext>
              </c:extLst>
            </c:dLbl>
            <c:dLbl>
              <c:idx val="1"/>
              <c:delete val="1"/>
              <c:extLst>
                <c:ext xmlns:c15="http://schemas.microsoft.com/office/drawing/2012/chart" uri="{CE6537A1-D6FC-4f65-9D91-7224C49458BB}"/>
                <c:ext xmlns:c16="http://schemas.microsoft.com/office/drawing/2014/chart" uri="{C3380CC4-5D6E-409C-BE32-E72D297353CC}">
                  <c16:uniqueId val="{00000001-2822-45F4-A89C-9F923CD466BE}"/>
                </c:ext>
              </c:extLst>
            </c:dLbl>
            <c:dLbl>
              <c:idx val="2"/>
              <c:layout>
                <c:manualLayout>
                  <c:x val="-1.6035209950934173E-2"/>
                  <c:y val="-5.122235157159488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822-45F4-A89C-9F923CD466BE}"/>
                </c:ext>
              </c:extLst>
            </c:dLbl>
            <c:dLbl>
              <c:idx val="3"/>
              <c:delete val="1"/>
              <c:extLst>
                <c:ext xmlns:c15="http://schemas.microsoft.com/office/drawing/2012/chart" uri="{CE6537A1-D6FC-4f65-9D91-7224C49458BB}"/>
                <c:ext xmlns:c16="http://schemas.microsoft.com/office/drawing/2014/chart" uri="{C3380CC4-5D6E-409C-BE32-E72D297353CC}">
                  <c16:uniqueId val="{00000003-2822-45F4-A89C-9F923CD466BE}"/>
                </c:ext>
              </c:extLst>
            </c:dLbl>
            <c:dLbl>
              <c:idx val="4"/>
              <c:delete val="1"/>
              <c:extLst>
                <c:ext xmlns:c15="http://schemas.microsoft.com/office/drawing/2012/chart" uri="{CE6537A1-D6FC-4f65-9D91-7224C49458BB}"/>
                <c:ext xmlns:c16="http://schemas.microsoft.com/office/drawing/2014/chart" uri="{C3380CC4-5D6E-409C-BE32-E72D297353CC}">
                  <c16:uniqueId val="{00000004-2822-45F4-A89C-9F923CD466BE}"/>
                </c:ext>
              </c:extLst>
            </c:dLbl>
            <c:dLbl>
              <c:idx val="5"/>
              <c:layout>
                <c:manualLayout>
                  <c:x val="4.6683917858168708E-3"/>
                  <c:y val="-4.656577415599534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822-45F4-A89C-9F923CD466BE}"/>
                </c:ext>
              </c:extLst>
            </c:dLbl>
            <c:dLbl>
              <c:idx val="6"/>
              <c:layout>
                <c:manualLayout>
                  <c:x val="0"/>
                  <c:y val="-3.725261932479628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2822-45F4-A89C-9F923CD466BE}"/>
                </c:ext>
              </c:extLst>
            </c:dLbl>
            <c:dLbl>
              <c:idx val="8"/>
              <c:layout>
                <c:manualLayout>
                  <c:x val="-2.7496688252677044E-2"/>
                  <c:y val="-7.45052386495925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2822-45F4-A89C-9F923CD466BE}"/>
                </c:ext>
              </c:extLst>
            </c:dLbl>
            <c:dLbl>
              <c:idx val="9"/>
              <c:delete val="1"/>
              <c:extLst>
                <c:ext xmlns:c15="http://schemas.microsoft.com/office/drawing/2012/chart" uri="{CE6537A1-D6FC-4f65-9D91-7224C49458BB}"/>
                <c:ext xmlns:c16="http://schemas.microsoft.com/office/drawing/2014/chart" uri="{C3380CC4-5D6E-409C-BE32-E72D297353CC}">
                  <c16:uniqueId val="{00000008-2822-45F4-A89C-9F923CD466BE}"/>
                </c:ext>
              </c:extLst>
            </c:dLbl>
            <c:dLbl>
              <c:idx val="10"/>
              <c:delete val="1"/>
              <c:extLst>
                <c:ext xmlns:c15="http://schemas.microsoft.com/office/drawing/2012/chart" uri="{CE6537A1-D6FC-4f65-9D91-7224C49458BB}"/>
                <c:ext xmlns:c16="http://schemas.microsoft.com/office/drawing/2014/chart" uri="{C3380CC4-5D6E-409C-BE32-E72D297353CC}">
                  <c16:uniqueId val="{00000009-2822-45F4-A89C-9F923CD466BE}"/>
                </c:ext>
              </c:extLst>
            </c:dLbl>
            <c:dLbl>
              <c:idx val="11"/>
              <c:delete val="1"/>
              <c:extLst>
                <c:ext xmlns:c15="http://schemas.microsoft.com/office/drawing/2012/chart" uri="{CE6537A1-D6FC-4f65-9D91-7224C49458BB}"/>
                <c:ext xmlns:c16="http://schemas.microsoft.com/office/drawing/2014/chart" uri="{C3380CC4-5D6E-409C-BE32-E72D297353CC}">
                  <c16:uniqueId val="{0000000A-2822-45F4-A89C-9F923CD466BE}"/>
                </c:ext>
              </c:extLst>
            </c:dLbl>
            <c:dLbl>
              <c:idx val="12"/>
              <c:delete val="1"/>
              <c:extLst>
                <c:ext xmlns:c15="http://schemas.microsoft.com/office/drawing/2012/chart" uri="{CE6537A1-D6FC-4f65-9D91-7224C49458BB}"/>
                <c:ext xmlns:c16="http://schemas.microsoft.com/office/drawing/2014/chart" uri="{C3380CC4-5D6E-409C-BE32-E72D297353CC}">
                  <c16:uniqueId val="{0000000B-2822-45F4-A89C-9F923CD466BE}"/>
                </c:ext>
              </c:extLst>
            </c:dLbl>
            <c:dLbl>
              <c:idx val="13"/>
              <c:delete val="1"/>
              <c:extLst>
                <c:ext xmlns:c15="http://schemas.microsoft.com/office/drawing/2012/chart" uri="{CE6537A1-D6FC-4f65-9D91-7224C49458BB}"/>
                <c:ext xmlns:c16="http://schemas.microsoft.com/office/drawing/2014/chart" uri="{C3380CC4-5D6E-409C-BE32-E72D297353CC}">
                  <c16:uniqueId val="{0000000C-2822-45F4-A89C-9F923CD466BE}"/>
                </c:ext>
              </c:extLst>
            </c:dLbl>
            <c:dLbl>
              <c:idx val="14"/>
              <c:layout>
                <c:manualLayout>
                  <c:x val="-6.8958914061808541E-3"/>
                  <c:y val="-3.25960419091967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2822-45F4-A89C-9F923CD466BE}"/>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'Figures 5.3 and 5.4'!$B$4:$B$18</c:f>
              <c:strCache>
                <c:ptCount val="15"/>
                <c:pt idx="0">
                  <c:v>United States</c:v>
                </c:pt>
                <c:pt idx="1">
                  <c:v>United Kingdom</c:v>
                </c:pt>
                <c:pt idx="2">
                  <c:v>Canada</c:v>
                </c:pt>
                <c:pt idx="3">
                  <c:v>Japan</c:v>
                </c:pt>
                <c:pt idx="4">
                  <c:v>S. Korea</c:v>
                </c:pt>
                <c:pt idx="5">
                  <c:v>Taiwan</c:v>
                </c:pt>
                <c:pt idx="6">
                  <c:v>India</c:v>
                </c:pt>
                <c:pt idx="8">
                  <c:v>Oil and Gas</c:v>
                </c:pt>
                <c:pt idx="9">
                  <c:v>Basic Materials</c:v>
                </c:pt>
                <c:pt idx="10">
                  <c:v>Industrials</c:v>
                </c:pt>
                <c:pt idx="11">
                  <c:v>Consumer Goods</c:v>
                </c:pt>
                <c:pt idx="12">
                  <c:v>Technology</c:v>
                </c:pt>
                <c:pt idx="13">
                  <c:v>Health Care</c:v>
                </c:pt>
                <c:pt idx="14">
                  <c:v>Consumer Services</c:v>
                </c:pt>
              </c:strCache>
            </c:strRef>
          </c:cat>
          <c:val>
            <c:numRef>
              <c:f>'Figures 5.3 and 5.4'!$E$4:$E$18</c:f>
              <c:numCache>
                <c:formatCode>0.00</c:formatCode>
                <c:ptCount val="15"/>
                <c:pt idx="0">
                  <c:v>0.6523365469209268</c:v>
                </c:pt>
                <c:pt idx="1">
                  <c:v>0.67230219765256027</c:v>
                </c:pt>
                <c:pt idx="2">
                  <c:v>0.60637294375379902</c:v>
                </c:pt>
                <c:pt idx="3">
                  <c:v>0.67683243402402626</c:v>
                </c:pt>
                <c:pt idx="4">
                  <c:v>0.6761807389669251</c:v>
                </c:pt>
                <c:pt idx="5">
                  <c:v>0.60830749929901973</c:v>
                </c:pt>
                <c:pt idx="6">
                  <c:v>0.69139764820946281</c:v>
                </c:pt>
                <c:pt idx="8">
                  <c:v>0.62487640962170476</c:v>
                </c:pt>
                <c:pt idx="9">
                  <c:v>0.64586348105072</c:v>
                </c:pt>
                <c:pt idx="10">
                  <c:v>0.66712500831007471</c:v>
                </c:pt>
                <c:pt idx="11">
                  <c:v>0.63489050987821849</c:v>
                </c:pt>
                <c:pt idx="12">
                  <c:v>0.65384614263684593</c:v>
                </c:pt>
                <c:pt idx="13">
                  <c:v>0.64532947015484488</c:v>
                </c:pt>
                <c:pt idx="14">
                  <c:v>0.69689312752534238</c:v>
                </c:pt>
              </c:numCache>
            </c:numRef>
          </c:val>
          <c:extLst>
            <c:ext xmlns:c16="http://schemas.microsoft.com/office/drawing/2014/chart" uri="{C3380CC4-5D6E-409C-BE32-E72D297353CC}">
              <c16:uniqueId val="{0000000E-2822-45F4-A89C-9F923CD466BE}"/>
            </c:ext>
          </c:extLst>
        </c:ser>
        <c:ser>
          <c:idx val="1"/>
          <c:order val="1"/>
          <c:tx>
            <c:strRef>
              <c:f>'Figures 5.3 and 5.4'!$F$3</c:f>
              <c:strCache>
                <c:ptCount val="1"/>
                <c:pt idx="0">
                  <c:v>Market Leverage (MLEV)</c:v>
                </c:pt>
              </c:strCache>
            </c:strRef>
          </c:tx>
          <c:spPr>
            <a:solidFill>
              <a:schemeClr val="bg1"/>
            </a:solidFill>
            <a:ln w="12700">
              <a:solidFill>
                <a:schemeClr val="bg1">
                  <a:lumMod val="50000"/>
                </a:schemeClr>
              </a:solid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F-2822-45F4-A89C-9F923CD466BE}"/>
                </c:ext>
              </c:extLst>
            </c:dLbl>
            <c:dLbl>
              <c:idx val="1"/>
              <c:delete val="1"/>
              <c:extLst>
                <c:ext xmlns:c15="http://schemas.microsoft.com/office/drawing/2012/chart" uri="{CE6537A1-D6FC-4f65-9D91-7224C49458BB}"/>
                <c:ext xmlns:c16="http://schemas.microsoft.com/office/drawing/2014/chart" uri="{C3380CC4-5D6E-409C-BE32-E72D297353CC}">
                  <c16:uniqueId val="{00000010-2822-45F4-A89C-9F923CD466BE}"/>
                </c:ext>
              </c:extLst>
            </c:dLbl>
            <c:dLbl>
              <c:idx val="2"/>
              <c:layout>
                <c:manualLayout>
                  <c:x val="4.1343674395193222E-2"/>
                  <c:y val="-0.1024447031431897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2822-45F4-A89C-9F923CD466BE}"/>
                </c:ext>
              </c:extLst>
            </c:dLbl>
            <c:dLbl>
              <c:idx val="3"/>
              <c:delete val="1"/>
              <c:extLst>
                <c:ext xmlns:c15="http://schemas.microsoft.com/office/drawing/2012/chart" uri="{CE6537A1-D6FC-4f65-9D91-7224C49458BB}"/>
                <c:ext xmlns:c16="http://schemas.microsoft.com/office/drawing/2014/chart" uri="{C3380CC4-5D6E-409C-BE32-E72D297353CC}">
                  <c16:uniqueId val="{00000012-2822-45F4-A89C-9F923CD466BE}"/>
                </c:ext>
              </c:extLst>
            </c:dLbl>
            <c:dLbl>
              <c:idx val="4"/>
              <c:layout>
                <c:manualLayout>
                  <c:x val="-1.6035209950934194E-2"/>
                  <c:y val="-3.25960419091967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2822-45F4-A89C-9F923CD466BE}"/>
                </c:ext>
              </c:extLst>
            </c:dLbl>
            <c:dLbl>
              <c:idx val="5"/>
              <c:delete val="1"/>
              <c:extLst>
                <c:ext xmlns:c15="http://schemas.microsoft.com/office/drawing/2012/chart" uri="{CE6537A1-D6FC-4f65-9D91-7224C49458BB}"/>
                <c:ext xmlns:c16="http://schemas.microsoft.com/office/drawing/2014/chart" uri="{C3380CC4-5D6E-409C-BE32-E72D297353CC}">
                  <c16:uniqueId val="{00000014-2822-45F4-A89C-9F923CD466BE}"/>
                </c:ext>
              </c:extLst>
            </c:dLbl>
            <c:dLbl>
              <c:idx val="6"/>
              <c:delete val="1"/>
              <c:extLst>
                <c:ext xmlns:c15="http://schemas.microsoft.com/office/drawing/2012/chart" uri="{CE6537A1-D6FC-4f65-9D91-7224C49458BB}"/>
                <c:ext xmlns:c16="http://schemas.microsoft.com/office/drawing/2014/chart" uri="{C3380CC4-5D6E-409C-BE32-E72D297353CC}">
                  <c16:uniqueId val="{00000015-2822-45F4-A89C-9F923CD466BE}"/>
                </c:ext>
              </c:extLst>
            </c:dLbl>
            <c:dLbl>
              <c:idx val="8"/>
              <c:layout>
                <c:manualLayout>
                  <c:x val="3.4479457030904187E-2"/>
                  <c:y val="-2.79394644935972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2822-45F4-A89C-9F923CD466BE}"/>
                </c:ext>
              </c:extLst>
            </c:dLbl>
            <c:dLbl>
              <c:idx val="9"/>
              <c:delete val="1"/>
              <c:extLst>
                <c:ext xmlns:c15="http://schemas.microsoft.com/office/drawing/2012/chart" uri="{CE6537A1-D6FC-4f65-9D91-7224C49458BB}"/>
                <c:ext xmlns:c16="http://schemas.microsoft.com/office/drawing/2014/chart" uri="{C3380CC4-5D6E-409C-BE32-E72D297353CC}">
                  <c16:uniqueId val="{00000017-2822-45F4-A89C-9F923CD466BE}"/>
                </c:ext>
              </c:extLst>
            </c:dLbl>
            <c:dLbl>
              <c:idx val="10"/>
              <c:layout>
                <c:manualLayout>
                  <c:x val="-3.4479457030904354E-2"/>
                  <c:y val="-3.25960419091967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2822-45F4-A89C-9F923CD466BE}"/>
                </c:ext>
              </c:extLst>
            </c:dLbl>
            <c:dLbl>
              <c:idx val="11"/>
              <c:delete val="1"/>
              <c:extLst>
                <c:ext xmlns:c15="http://schemas.microsoft.com/office/drawing/2012/chart" uri="{CE6537A1-D6FC-4f65-9D91-7224C49458BB}"/>
                <c:ext xmlns:c16="http://schemas.microsoft.com/office/drawing/2014/chart" uri="{C3380CC4-5D6E-409C-BE32-E72D297353CC}">
                  <c16:uniqueId val="{00000019-2822-45F4-A89C-9F923CD466BE}"/>
                </c:ext>
              </c:extLst>
            </c:dLbl>
            <c:dLbl>
              <c:idx val="12"/>
              <c:delete val="1"/>
              <c:extLst>
                <c:ext xmlns:c15="http://schemas.microsoft.com/office/drawing/2012/chart" uri="{CE6537A1-D6FC-4f65-9D91-7224C49458BB}"/>
                <c:ext xmlns:c16="http://schemas.microsoft.com/office/drawing/2014/chart" uri="{C3380CC4-5D6E-409C-BE32-E72D297353CC}">
                  <c16:uniqueId val="{0000001A-2822-45F4-A89C-9F923CD466BE}"/>
                </c:ext>
              </c:extLst>
            </c:dLbl>
            <c:dLbl>
              <c:idx val="13"/>
              <c:layout>
                <c:manualLayout>
                  <c:x val="-3.447945703090427E-2"/>
                  <c:y val="-6.984866123399302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2822-45F4-A89C-9F923CD466BE}"/>
                </c:ext>
              </c:extLst>
            </c:dLbl>
            <c:dLbl>
              <c:idx val="14"/>
              <c:layout>
                <c:manualLayout>
                  <c:x val="1.8389043749815613E-2"/>
                  <c:y val="-2.328288707799768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2822-45F4-A89C-9F923CD466BE}"/>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'Figures 5.3 and 5.4'!$B$4:$B$18</c:f>
              <c:strCache>
                <c:ptCount val="15"/>
                <c:pt idx="0">
                  <c:v>United States</c:v>
                </c:pt>
                <c:pt idx="1">
                  <c:v>United Kingdom</c:v>
                </c:pt>
                <c:pt idx="2">
                  <c:v>Canada</c:v>
                </c:pt>
                <c:pt idx="3">
                  <c:v>Japan</c:v>
                </c:pt>
                <c:pt idx="4">
                  <c:v>S. Korea</c:v>
                </c:pt>
                <c:pt idx="5">
                  <c:v>Taiwan</c:v>
                </c:pt>
                <c:pt idx="6">
                  <c:v>India</c:v>
                </c:pt>
                <c:pt idx="8">
                  <c:v>Oil and Gas</c:v>
                </c:pt>
                <c:pt idx="9">
                  <c:v>Basic Materials</c:v>
                </c:pt>
                <c:pt idx="10">
                  <c:v>Industrials</c:v>
                </c:pt>
                <c:pt idx="11">
                  <c:v>Consumer Goods</c:v>
                </c:pt>
                <c:pt idx="12">
                  <c:v>Technology</c:v>
                </c:pt>
                <c:pt idx="13">
                  <c:v>Health Care</c:v>
                </c:pt>
                <c:pt idx="14">
                  <c:v>Consumer Services</c:v>
                </c:pt>
              </c:strCache>
            </c:strRef>
          </c:cat>
          <c:val>
            <c:numRef>
              <c:f>'Figures 5.3 and 5.4'!$F$4:$F$18</c:f>
              <c:numCache>
                <c:formatCode>0.00</c:formatCode>
                <c:ptCount val="15"/>
                <c:pt idx="0">
                  <c:v>0.55292870871584476</c:v>
                </c:pt>
                <c:pt idx="1">
                  <c:v>0.5695033358655901</c:v>
                </c:pt>
                <c:pt idx="2">
                  <c:v>0.53391994389454811</c:v>
                </c:pt>
                <c:pt idx="3">
                  <c:v>0.64655457366053481</c:v>
                </c:pt>
                <c:pt idx="4">
                  <c:v>0.6714856436810932</c:v>
                </c:pt>
                <c:pt idx="5">
                  <c:v>0.55714051650298124</c:v>
                </c:pt>
                <c:pt idx="6">
                  <c:v>0.5934154523709303</c:v>
                </c:pt>
                <c:pt idx="8">
                  <c:v>0.60616150099497079</c:v>
                </c:pt>
                <c:pt idx="9">
                  <c:v>0.59911045360103554</c:v>
                </c:pt>
                <c:pt idx="10">
                  <c:v>0.60527468047763411</c:v>
                </c:pt>
                <c:pt idx="11">
                  <c:v>0.58417871643585983</c:v>
                </c:pt>
                <c:pt idx="12">
                  <c:v>0.58990803318583851</c:v>
                </c:pt>
                <c:pt idx="13">
                  <c:v>0.53321923161822837</c:v>
                </c:pt>
                <c:pt idx="14">
                  <c:v>0.61285500753910249</c:v>
                </c:pt>
              </c:numCache>
            </c:numRef>
          </c:val>
          <c:extLst>
            <c:ext xmlns:c16="http://schemas.microsoft.com/office/drawing/2014/chart" uri="{C3380CC4-5D6E-409C-BE32-E72D297353CC}">
              <c16:uniqueId val="{0000001D-2822-45F4-A89C-9F923CD466BE}"/>
            </c:ext>
          </c:extLst>
        </c:ser>
        <c:dLbls>
          <c:showLegendKey val="0"/>
          <c:showVal val="0"/>
          <c:showCatName val="0"/>
          <c:showSerName val="0"/>
          <c:showPercent val="0"/>
          <c:showBubbleSize val="0"/>
        </c:dLbls>
        <c:gapWidth val="219"/>
        <c:axId val="729582991"/>
        <c:axId val="762107135"/>
      </c:barChart>
      <c:lineChart>
        <c:grouping val="standard"/>
        <c:varyColors val="0"/>
        <c:ser>
          <c:idx val="4"/>
          <c:order val="4"/>
          <c:tx>
            <c:strRef>
              <c:f>'Figures 5.3 and 5.4'!$K$3</c:f>
              <c:strCache>
                <c:ptCount val="1"/>
                <c:pt idx="0">
                  <c:v>SNC sample mean (BLEV)</c:v>
                </c:pt>
              </c:strCache>
            </c:strRef>
          </c:tx>
          <c:spPr>
            <a:ln w="12700" cap="rnd">
              <a:solidFill>
                <a:schemeClr val="bg1">
                  <a:lumMod val="50000"/>
                </a:schemeClr>
              </a:solidFill>
              <a:round/>
            </a:ln>
            <a:effectLst/>
          </c:spPr>
          <c:marker>
            <c:symbol val="none"/>
          </c:marker>
          <c:cat>
            <c:strRef>
              <c:f>'Figures 5.3 and 5.4'!$B$4:$B$18</c:f>
              <c:strCache>
                <c:ptCount val="15"/>
                <c:pt idx="0">
                  <c:v>United States</c:v>
                </c:pt>
                <c:pt idx="1">
                  <c:v>United Kingdom</c:v>
                </c:pt>
                <c:pt idx="2">
                  <c:v>Canada</c:v>
                </c:pt>
                <c:pt idx="3">
                  <c:v>Japan</c:v>
                </c:pt>
                <c:pt idx="4">
                  <c:v>S. Korea</c:v>
                </c:pt>
                <c:pt idx="5">
                  <c:v>Taiwan</c:v>
                </c:pt>
                <c:pt idx="6">
                  <c:v>India</c:v>
                </c:pt>
                <c:pt idx="8">
                  <c:v>Oil and Gas</c:v>
                </c:pt>
                <c:pt idx="9">
                  <c:v>Basic Materials</c:v>
                </c:pt>
                <c:pt idx="10">
                  <c:v>Industrials</c:v>
                </c:pt>
                <c:pt idx="11">
                  <c:v>Consumer Goods</c:v>
                </c:pt>
                <c:pt idx="12">
                  <c:v>Technology</c:v>
                </c:pt>
                <c:pt idx="13">
                  <c:v>Health Care</c:v>
                </c:pt>
                <c:pt idx="14">
                  <c:v>Consumer Services</c:v>
                </c:pt>
              </c:strCache>
            </c:strRef>
          </c:cat>
          <c:val>
            <c:numRef>
              <c:f>'Figures 5.3 and 5.4'!$K$4:$K$18</c:f>
              <c:numCache>
                <c:formatCode>0.00</c:formatCode>
                <c:ptCount val="15"/>
                <c:pt idx="0">
                  <c:v>0.66145981165946965</c:v>
                </c:pt>
                <c:pt idx="1">
                  <c:v>0.66145981165946965</c:v>
                </c:pt>
                <c:pt idx="2">
                  <c:v>0.66145981165946965</c:v>
                </c:pt>
                <c:pt idx="3">
                  <c:v>0.66145981165946965</c:v>
                </c:pt>
                <c:pt idx="4">
                  <c:v>0.66145981165946965</c:v>
                </c:pt>
                <c:pt idx="5">
                  <c:v>0.66145981165946965</c:v>
                </c:pt>
                <c:pt idx="6">
                  <c:v>0.66145981165946965</c:v>
                </c:pt>
                <c:pt idx="8">
                  <c:v>0.66145981165946965</c:v>
                </c:pt>
                <c:pt idx="9">
                  <c:v>0.66145981165946965</c:v>
                </c:pt>
                <c:pt idx="10">
                  <c:v>0.66145981165946965</c:v>
                </c:pt>
                <c:pt idx="11">
                  <c:v>0.66145981165946965</c:v>
                </c:pt>
                <c:pt idx="12">
                  <c:v>0.66145981165946965</c:v>
                </c:pt>
                <c:pt idx="13">
                  <c:v>0.66145981165946965</c:v>
                </c:pt>
                <c:pt idx="14">
                  <c:v>0.66145981165946965</c:v>
                </c:pt>
              </c:numCache>
            </c:numRef>
          </c:val>
          <c:smooth val="0"/>
          <c:extLst>
            <c:ext xmlns:c16="http://schemas.microsoft.com/office/drawing/2014/chart" uri="{C3380CC4-5D6E-409C-BE32-E72D297353CC}">
              <c16:uniqueId val="{0000001E-2822-45F4-A89C-9F923CD466BE}"/>
            </c:ext>
          </c:extLst>
        </c:ser>
        <c:ser>
          <c:idx val="5"/>
          <c:order val="5"/>
          <c:tx>
            <c:strRef>
              <c:f>'Figures 5.3 and 5.4'!$L$3</c:f>
              <c:strCache>
                <c:ptCount val="1"/>
                <c:pt idx="0">
                  <c:v>SNC sample mean (MLEV)</c:v>
                </c:pt>
              </c:strCache>
            </c:strRef>
          </c:tx>
          <c:spPr>
            <a:ln w="12700" cap="rnd">
              <a:solidFill>
                <a:schemeClr val="bg1">
                  <a:lumMod val="50000"/>
                </a:schemeClr>
              </a:solidFill>
              <a:prstDash val="dash"/>
              <a:round/>
            </a:ln>
            <a:effectLst/>
          </c:spPr>
          <c:marker>
            <c:symbol val="none"/>
          </c:marker>
          <c:cat>
            <c:strRef>
              <c:f>'Figures 5.3 and 5.4'!$B$4:$B$18</c:f>
              <c:strCache>
                <c:ptCount val="15"/>
                <c:pt idx="0">
                  <c:v>United States</c:v>
                </c:pt>
                <c:pt idx="1">
                  <c:v>United Kingdom</c:v>
                </c:pt>
                <c:pt idx="2">
                  <c:v>Canada</c:v>
                </c:pt>
                <c:pt idx="3">
                  <c:v>Japan</c:v>
                </c:pt>
                <c:pt idx="4">
                  <c:v>S. Korea</c:v>
                </c:pt>
                <c:pt idx="5">
                  <c:v>Taiwan</c:v>
                </c:pt>
                <c:pt idx="6">
                  <c:v>India</c:v>
                </c:pt>
                <c:pt idx="8">
                  <c:v>Oil and Gas</c:v>
                </c:pt>
                <c:pt idx="9">
                  <c:v>Basic Materials</c:v>
                </c:pt>
                <c:pt idx="10">
                  <c:v>Industrials</c:v>
                </c:pt>
                <c:pt idx="11">
                  <c:v>Consumer Goods</c:v>
                </c:pt>
                <c:pt idx="12">
                  <c:v>Technology</c:v>
                </c:pt>
                <c:pt idx="13">
                  <c:v>Health Care</c:v>
                </c:pt>
                <c:pt idx="14">
                  <c:v>Consumer Services</c:v>
                </c:pt>
              </c:strCache>
            </c:strRef>
          </c:cat>
          <c:val>
            <c:numRef>
              <c:f>'Figures 5.3 and 5.4'!$L$4:$L$18</c:f>
              <c:numCache>
                <c:formatCode>0.00</c:formatCode>
                <c:ptCount val="15"/>
                <c:pt idx="0">
                  <c:v>0.59891869314534907</c:v>
                </c:pt>
                <c:pt idx="1">
                  <c:v>0.59891869314534907</c:v>
                </c:pt>
                <c:pt idx="2">
                  <c:v>0.59891869314534907</c:v>
                </c:pt>
                <c:pt idx="3">
                  <c:v>0.59891869314534907</c:v>
                </c:pt>
                <c:pt idx="4">
                  <c:v>0.59891869314534907</c:v>
                </c:pt>
                <c:pt idx="5">
                  <c:v>0.59891869314534907</c:v>
                </c:pt>
                <c:pt idx="6">
                  <c:v>0.59891869314534907</c:v>
                </c:pt>
                <c:pt idx="8">
                  <c:v>0.59891869314534907</c:v>
                </c:pt>
                <c:pt idx="9">
                  <c:v>0.59891869314534907</c:v>
                </c:pt>
                <c:pt idx="10">
                  <c:v>0.59891869314534907</c:v>
                </c:pt>
                <c:pt idx="11">
                  <c:v>0.59891869314534907</c:v>
                </c:pt>
                <c:pt idx="12">
                  <c:v>0.59891869314534907</c:v>
                </c:pt>
                <c:pt idx="13">
                  <c:v>0.59891869314534907</c:v>
                </c:pt>
                <c:pt idx="14">
                  <c:v>0.59891869314534907</c:v>
                </c:pt>
              </c:numCache>
            </c:numRef>
          </c:val>
          <c:smooth val="0"/>
          <c:extLst>
            <c:ext xmlns:c16="http://schemas.microsoft.com/office/drawing/2014/chart" uri="{C3380CC4-5D6E-409C-BE32-E72D297353CC}">
              <c16:uniqueId val="{0000001F-2822-45F4-A89C-9F923CD466BE}"/>
            </c:ext>
          </c:extLst>
        </c:ser>
        <c:dLbls>
          <c:showLegendKey val="0"/>
          <c:showVal val="0"/>
          <c:showCatName val="0"/>
          <c:showSerName val="0"/>
          <c:showPercent val="0"/>
          <c:showBubbleSize val="0"/>
        </c:dLbls>
        <c:marker val="1"/>
        <c:smooth val="0"/>
        <c:axId val="696044527"/>
        <c:axId val="1114171295"/>
      </c:lineChart>
      <c:scatterChart>
        <c:scatterStyle val="lineMarker"/>
        <c:varyColors val="0"/>
        <c:ser>
          <c:idx val="2"/>
          <c:order val="2"/>
          <c:tx>
            <c:strRef>
              <c:f>'Figures 5.3 and 5.4'!$G$3</c:f>
              <c:strCache>
                <c:ptCount val="1"/>
                <c:pt idx="0">
                  <c:v>Country/ Industry mean (BLEV)</c:v>
                </c:pt>
              </c:strCache>
            </c:strRef>
          </c:tx>
          <c:spPr>
            <a:ln w="25400" cap="rnd">
              <a:noFill/>
              <a:round/>
            </a:ln>
            <a:effectLst/>
          </c:spPr>
          <c:marker>
            <c:symbol val="circle"/>
            <c:size val="5"/>
            <c:spPr>
              <a:solidFill>
                <a:schemeClr val="tx1">
                  <a:lumMod val="75000"/>
                  <a:lumOff val="25000"/>
                </a:schemeClr>
              </a:solidFill>
              <a:ln w="12700">
                <a:solidFill>
                  <a:schemeClr val="tx1">
                    <a:lumMod val="75000"/>
                    <a:lumOff val="25000"/>
                  </a:schemeClr>
                </a:solidFill>
              </a:ln>
              <a:effectLst/>
            </c:spPr>
          </c:marker>
          <c:yVal>
            <c:numRef>
              <c:f>'Figures 5.3 and 5.4'!$G$4:$G$18</c:f>
              <c:numCache>
                <c:formatCode>0.00</c:formatCode>
                <c:ptCount val="15"/>
                <c:pt idx="0">
                  <c:v>0.49614369918786477</c:v>
                </c:pt>
                <c:pt idx="1">
                  <c:v>0.52639448900234764</c:v>
                </c:pt>
                <c:pt idx="2">
                  <c:v>0.40598769300764803</c:v>
                </c:pt>
                <c:pt idx="3">
                  <c:v>0.55452432285096986</c:v>
                </c:pt>
                <c:pt idx="4">
                  <c:v>0.56611438365457978</c:v>
                </c:pt>
                <c:pt idx="5">
                  <c:v>0.48797538754111452</c:v>
                </c:pt>
                <c:pt idx="6">
                  <c:v>0.48667160490000144</c:v>
                </c:pt>
                <c:pt idx="8">
                  <c:v>0.44598800775715419</c:v>
                </c:pt>
                <c:pt idx="9">
                  <c:v>0.51195864462528751</c:v>
                </c:pt>
                <c:pt idx="10">
                  <c:v>0.55544332139657571</c:v>
                </c:pt>
                <c:pt idx="11">
                  <c:v>0.51369124207850581</c:v>
                </c:pt>
                <c:pt idx="12">
                  <c:v>0.40707043419154171</c:v>
                </c:pt>
                <c:pt idx="13">
                  <c:v>0.41602464176624482</c:v>
                </c:pt>
                <c:pt idx="14">
                  <c:v>0.57939897718047173</c:v>
                </c:pt>
              </c:numCache>
            </c:numRef>
          </c:yVal>
          <c:smooth val="0"/>
          <c:extLst>
            <c:ext xmlns:c16="http://schemas.microsoft.com/office/drawing/2014/chart" uri="{C3380CC4-5D6E-409C-BE32-E72D297353CC}">
              <c16:uniqueId val="{00000020-2822-45F4-A89C-9F923CD466BE}"/>
            </c:ext>
          </c:extLst>
        </c:ser>
        <c:ser>
          <c:idx val="3"/>
          <c:order val="3"/>
          <c:tx>
            <c:strRef>
              <c:f>'Figures 5.3 and 5.4'!$H$3</c:f>
              <c:strCache>
                <c:ptCount val="1"/>
                <c:pt idx="0">
                  <c:v>Country/ Industry mean (MLEV)</c:v>
                </c:pt>
              </c:strCache>
            </c:strRef>
          </c:tx>
          <c:spPr>
            <a:ln w="25400" cap="rnd">
              <a:noFill/>
              <a:round/>
            </a:ln>
            <a:effectLst/>
          </c:spPr>
          <c:marker>
            <c:symbol val="circle"/>
            <c:size val="5"/>
            <c:spPr>
              <a:solidFill>
                <a:schemeClr val="bg1"/>
              </a:solidFill>
              <a:ln w="12700">
                <a:solidFill>
                  <a:schemeClr val="tx1">
                    <a:lumMod val="75000"/>
                    <a:lumOff val="25000"/>
                  </a:schemeClr>
                </a:solidFill>
              </a:ln>
              <a:effectLst/>
            </c:spPr>
          </c:marker>
          <c:yVal>
            <c:numRef>
              <c:f>'Figures 5.3 and 5.4'!$H$4:$H$18</c:f>
              <c:numCache>
                <c:formatCode>0.00</c:formatCode>
                <c:ptCount val="15"/>
                <c:pt idx="0">
                  <c:v>0.31153860433778047</c:v>
                </c:pt>
                <c:pt idx="1">
                  <c:v>0.33086088824355603</c:v>
                </c:pt>
                <c:pt idx="2">
                  <c:v>0.28819075987201304</c:v>
                </c:pt>
                <c:pt idx="3">
                  <c:v>0.49320290730061228</c:v>
                </c:pt>
                <c:pt idx="4">
                  <c:v>0.5156919424312596</c:v>
                </c:pt>
                <c:pt idx="5">
                  <c:v>0.38576322134855034</c:v>
                </c:pt>
                <c:pt idx="6">
                  <c:v>0.25806438808602189</c:v>
                </c:pt>
                <c:pt idx="8">
                  <c:v>0.3365446118378797</c:v>
                </c:pt>
                <c:pt idx="9">
                  <c:v>0.41431588203221131</c:v>
                </c:pt>
                <c:pt idx="10">
                  <c:v>0.41265420970834371</c:v>
                </c:pt>
                <c:pt idx="11">
                  <c:v>0.36461472467345762</c:v>
                </c:pt>
                <c:pt idx="12">
                  <c:v>0.23383181865498817</c:v>
                </c:pt>
                <c:pt idx="13">
                  <c:v>0.22171264312432085</c:v>
                </c:pt>
                <c:pt idx="14">
                  <c:v>0.43909698146246073</c:v>
                </c:pt>
              </c:numCache>
            </c:numRef>
          </c:yVal>
          <c:smooth val="0"/>
          <c:extLst>
            <c:ext xmlns:c16="http://schemas.microsoft.com/office/drawing/2014/chart" uri="{C3380CC4-5D6E-409C-BE32-E72D297353CC}">
              <c16:uniqueId val="{00000021-2822-45F4-A89C-9F923CD466BE}"/>
            </c:ext>
          </c:extLst>
        </c:ser>
        <c:dLbls>
          <c:showLegendKey val="0"/>
          <c:showVal val="0"/>
          <c:showCatName val="0"/>
          <c:showSerName val="0"/>
          <c:showPercent val="0"/>
          <c:showBubbleSize val="0"/>
        </c:dLbls>
        <c:axId val="696044527"/>
        <c:axId val="1114171295"/>
      </c:scatterChart>
      <c:catAx>
        <c:axId val="72958299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762107135"/>
        <c:crosses val="autoZero"/>
        <c:auto val="1"/>
        <c:lblAlgn val="ctr"/>
        <c:lblOffset val="100"/>
        <c:noMultiLvlLbl val="0"/>
      </c:catAx>
      <c:valAx>
        <c:axId val="762107135"/>
        <c:scaling>
          <c:orientation val="minMax"/>
          <c:max val="0.8"/>
          <c:min val="0"/>
        </c:scaling>
        <c:delete val="0"/>
        <c:axPos val="l"/>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729582991"/>
        <c:crosses val="autoZero"/>
        <c:crossBetween val="between"/>
      </c:valAx>
      <c:valAx>
        <c:axId val="1114171295"/>
        <c:scaling>
          <c:orientation val="minMax"/>
          <c:max val="0.8"/>
        </c:scaling>
        <c:delete val="0"/>
        <c:axPos val="r"/>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696044527"/>
        <c:crosses val="max"/>
        <c:crossBetween val="between"/>
      </c:valAx>
      <c:catAx>
        <c:axId val="696044527"/>
        <c:scaling>
          <c:orientation val="minMax"/>
        </c:scaling>
        <c:delete val="1"/>
        <c:axPos val="b"/>
        <c:numFmt formatCode="General" sourceLinked="1"/>
        <c:majorTickMark val="out"/>
        <c:minorTickMark val="none"/>
        <c:tickLblPos val="nextTo"/>
        <c:crossAx val="1114171295"/>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'Figure 5.5'!$C$3</c:f>
              <c:strCache>
                <c:ptCount val="1"/>
                <c:pt idx="0">
                  <c:v>Equity Ratio (SC)</c:v>
                </c:pt>
              </c:strCache>
            </c:strRef>
          </c:tx>
          <c:spPr>
            <a:solidFill>
              <a:schemeClr val="tx1">
                <a:lumMod val="75000"/>
                <a:lumOff val="25000"/>
              </a:schemeClr>
            </a:solidFill>
            <a:ln w="12700">
              <a:solidFill>
                <a:schemeClr val="tx1">
                  <a:lumMod val="75000"/>
                  <a:lumOff val="25000"/>
                </a:schemeClr>
              </a:solid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0-5890-40E8-8B80-47AF1B87BE4C}"/>
                </c:ext>
              </c:extLst>
            </c:dLbl>
            <c:dLbl>
              <c:idx val="1"/>
              <c:layout>
                <c:manualLayout>
                  <c:x val="-1.3843513432840703E-2"/>
                  <c:y val="-6.644798709688222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890-40E8-8B80-47AF1B87BE4C}"/>
                </c:ext>
              </c:extLst>
            </c:dLbl>
            <c:dLbl>
              <c:idx val="3"/>
              <c:delete val="1"/>
              <c:extLst>
                <c:ext xmlns:c15="http://schemas.microsoft.com/office/drawing/2012/chart" uri="{CE6537A1-D6FC-4f65-9D91-7224C49458BB}"/>
                <c:ext xmlns:c16="http://schemas.microsoft.com/office/drawing/2014/chart" uri="{C3380CC4-5D6E-409C-BE32-E72D297353CC}">
                  <c16:uniqueId val="{00000002-5890-40E8-8B80-47AF1B87BE4C}"/>
                </c:ext>
              </c:extLst>
            </c:dLbl>
            <c:dLbl>
              <c:idx val="4"/>
              <c:delete val="1"/>
              <c:extLst>
                <c:ext xmlns:c15="http://schemas.microsoft.com/office/drawing/2012/chart" uri="{CE6537A1-D6FC-4f65-9D91-7224C49458BB}"/>
                <c:ext xmlns:c16="http://schemas.microsoft.com/office/drawing/2014/chart" uri="{C3380CC4-5D6E-409C-BE32-E72D297353CC}">
                  <c16:uniqueId val="{00000003-5890-40E8-8B80-47AF1B87BE4C}"/>
                </c:ext>
              </c:extLst>
            </c:dLbl>
            <c:dLbl>
              <c:idx val="5"/>
              <c:delete val="1"/>
              <c:extLst>
                <c:ext xmlns:c15="http://schemas.microsoft.com/office/drawing/2012/chart" uri="{CE6537A1-D6FC-4f65-9D91-7224C49458BB}"/>
                <c:ext xmlns:c16="http://schemas.microsoft.com/office/drawing/2014/chart" uri="{C3380CC4-5D6E-409C-BE32-E72D297353CC}">
                  <c16:uniqueId val="{00000004-5890-40E8-8B80-47AF1B87BE4C}"/>
                </c:ext>
              </c:extLst>
            </c:dLbl>
            <c:dLbl>
              <c:idx val="6"/>
              <c:delete val="1"/>
              <c:extLst>
                <c:ext xmlns:c15="http://schemas.microsoft.com/office/drawing/2012/chart" uri="{CE6537A1-D6FC-4f65-9D91-7224C49458BB}"/>
                <c:ext xmlns:c16="http://schemas.microsoft.com/office/drawing/2014/chart" uri="{C3380CC4-5D6E-409C-BE32-E72D297353CC}">
                  <c16:uniqueId val="{00000005-5890-40E8-8B80-47AF1B87BE4C}"/>
                </c:ext>
              </c:extLst>
            </c:dLbl>
            <c:dLbl>
              <c:idx val="7"/>
              <c:delete val="1"/>
              <c:extLst>
                <c:ext xmlns:c15="http://schemas.microsoft.com/office/drawing/2012/chart" uri="{CE6537A1-D6FC-4f65-9D91-7224C49458BB}"/>
                <c:ext xmlns:c16="http://schemas.microsoft.com/office/drawing/2014/chart" uri="{C3380CC4-5D6E-409C-BE32-E72D297353CC}">
                  <c16:uniqueId val="{00000000-D7F8-4B37-AF3B-8EC11DC4C713}"/>
                </c:ext>
              </c:extLst>
            </c:dLbl>
            <c:dLbl>
              <c:idx val="9"/>
              <c:layout>
                <c:manualLayout>
                  <c:x val="1.6150765671647402E-2"/>
                  <c:y val="-7.530771870979985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7F8-4B37-AF3B-8EC11DC4C713}"/>
                </c:ext>
              </c:extLst>
            </c:dLbl>
            <c:dLbl>
              <c:idx val="10"/>
              <c:delete val="1"/>
              <c:extLst>
                <c:ext xmlns:c15="http://schemas.microsoft.com/office/drawing/2012/chart" uri="{CE6537A1-D6FC-4f65-9D91-7224C49458BB}"/>
                <c:ext xmlns:c16="http://schemas.microsoft.com/office/drawing/2014/chart" uri="{C3380CC4-5D6E-409C-BE32-E72D297353CC}">
                  <c16:uniqueId val="{00000007-5890-40E8-8B80-47AF1B87BE4C}"/>
                </c:ext>
              </c:extLst>
            </c:dLbl>
            <c:dLbl>
              <c:idx val="12"/>
              <c:delete val="1"/>
              <c:extLst>
                <c:ext xmlns:c15="http://schemas.microsoft.com/office/drawing/2012/chart" uri="{CE6537A1-D6FC-4f65-9D91-7224C49458BB}"/>
                <c:ext xmlns:c16="http://schemas.microsoft.com/office/drawing/2014/chart" uri="{C3380CC4-5D6E-409C-BE32-E72D297353CC}">
                  <c16:uniqueId val="{00000002-D7F8-4B37-AF3B-8EC11DC4C713}"/>
                </c:ext>
              </c:extLst>
            </c:dLbl>
            <c:dLbl>
              <c:idx val="13"/>
              <c:delete val="1"/>
              <c:extLst>
                <c:ext xmlns:c15="http://schemas.microsoft.com/office/drawing/2012/chart" uri="{CE6537A1-D6FC-4f65-9D91-7224C49458BB}"/>
                <c:ext xmlns:c16="http://schemas.microsoft.com/office/drawing/2014/chart" uri="{C3380CC4-5D6E-409C-BE32-E72D297353CC}">
                  <c16:uniqueId val="{00000009-5890-40E8-8B80-47AF1B87BE4C}"/>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 5.5'!$B$4:$B$17</c:f>
              <c:strCache>
                <c:ptCount val="14"/>
                <c:pt idx="0">
                  <c:v>United States</c:v>
                </c:pt>
                <c:pt idx="1">
                  <c:v>United Kingdom</c:v>
                </c:pt>
                <c:pt idx="2">
                  <c:v>Canada</c:v>
                </c:pt>
                <c:pt idx="3">
                  <c:v>Japan</c:v>
                </c:pt>
                <c:pt idx="4">
                  <c:v>S. Korea</c:v>
                </c:pt>
                <c:pt idx="5">
                  <c:v>Taiwan</c:v>
                </c:pt>
                <c:pt idx="6">
                  <c:v>India</c:v>
                </c:pt>
                <c:pt idx="7">
                  <c:v>Oil and Gas</c:v>
                </c:pt>
                <c:pt idx="8">
                  <c:v>Basic Materials</c:v>
                </c:pt>
                <c:pt idx="9">
                  <c:v>Industrials</c:v>
                </c:pt>
                <c:pt idx="10">
                  <c:v>Consumer Goods</c:v>
                </c:pt>
                <c:pt idx="11">
                  <c:v>Technology</c:v>
                </c:pt>
                <c:pt idx="12">
                  <c:v>Health Care</c:v>
                </c:pt>
                <c:pt idx="13">
                  <c:v>Consumer Services</c:v>
                </c:pt>
              </c:strCache>
            </c:strRef>
          </c:cat>
          <c:val>
            <c:numRef>
              <c:f>'Figure 5.5'!$C$4:$C$17</c:f>
              <c:numCache>
                <c:formatCode>0.0000</c:formatCode>
                <c:ptCount val="14"/>
                <c:pt idx="0">
                  <c:v>0.58066517704243792</c:v>
                </c:pt>
                <c:pt idx="1">
                  <c:v>0.5390954396327321</c:v>
                </c:pt>
                <c:pt idx="2">
                  <c:v>0.6794373118455872</c:v>
                </c:pt>
                <c:pt idx="3">
                  <c:v>0.67419578622775289</c:v>
                </c:pt>
                <c:pt idx="4">
                  <c:v>0.6555399816518489</c:v>
                </c:pt>
                <c:pt idx="5">
                  <c:v>0.66026645355987945</c:v>
                </c:pt>
                <c:pt idx="6">
                  <c:v>0.59018038332052847</c:v>
                </c:pt>
                <c:pt idx="7">
                  <c:v>0.63637787511573374</c:v>
                </c:pt>
                <c:pt idx="8">
                  <c:v>0.64989596790412707</c:v>
                </c:pt>
                <c:pt idx="9">
                  <c:v>0.55804616260725148</c:v>
                </c:pt>
                <c:pt idx="10">
                  <c:v>0.57557465342267233</c:v>
                </c:pt>
                <c:pt idx="11">
                  <c:v>0.65071451131218006</c:v>
                </c:pt>
                <c:pt idx="12">
                  <c:v>0.63475566625060642</c:v>
                </c:pt>
                <c:pt idx="13">
                  <c:v>0.58286955371631999</c:v>
                </c:pt>
              </c:numCache>
            </c:numRef>
          </c:val>
          <c:extLst>
            <c:ext xmlns:c16="http://schemas.microsoft.com/office/drawing/2014/chart" uri="{C3380CC4-5D6E-409C-BE32-E72D297353CC}">
              <c16:uniqueId val="{0000000B-5890-40E8-8B80-47AF1B87BE4C}"/>
            </c:ext>
          </c:extLst>
        </c:ser>
        <c:ser>
          <c:idx val="1"/>
          <c:order val="1"/>
          <c:tx>
            <c:strRef>
              <c:f>'Figure 5.5'!$D$3</c:f>
              <c:strCache>
                <c:ptCount val="1"/>
                <c:pt idx="0">
                  <c:v>Equity Ratio (SNC)</c:v>
                </c:pt>
              </c:strCache>
            </c:strRef>
          </c:tx>
          <c:spPr>
            <a:solidFill>
              <a:schemeClr val="bg1">
                <a:lumMod val="50000"/>
              </a:schemeClr>
            </a:solidFill>
            <a:ln>
              <a:solidFill>
                <a:schemeClr val="bg1">
                  <a:lumMod val="50000"/>
                </a:schemeClr>
              </a:solid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C-5890-40E8-8B80-47AF1B87BE4C}"/>
                </c:ext>
              </c:extLst>
            </c:dLbl>
            <c:dLbl>
              <c:idx val="1"/>
              <c:delete val="1"/>
              <c:extLst>
                <c:ext xmlns:c15="http://schemas.microsoft.com/office/drawing/2012/chart" uri="{CE6537A1-D6FC-4f65-9D91-7224C49458BB}"/>
                <c:ext xmlns:c16="http://schemas.microsoft.com/office/drawing/2014/chart" uri="{C3380CC4-5D6E-409C-BE32-E72D297353CC}">
                  <c16:uniqueId val="{0000000D-5890-40E8-8B80-47AF1B87BE4C}"/>
                </c:ext>
              </c:extLst>
            </c:dLbl>
            <c:dLbl>
              <c:idx val="2"/>
              <c:layout>
                <c:manualLayout>
                  <c:x val="1.6150765671647485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5890-40E8-8B80-47AF1B87BE4C}"/>
                </c:ext>
              </c:extLst>
            </c:dLbl>
            <c:dLbl>
              <c:idx val="3"/>
              <c:delete val="1"/>
              <c:extLst>
                <c:ext xmlns:c15="http://schemas.microsoft.com/office/drawing/2012/chart" uri="{CE6537A1-D6FC-4f65-9D91-7224C49458BB}"/>
                <c:ext xmlns:c16="http://schemas.microsoft.com/office/drawing/2014/chart" uri="{C3380CC4-5D6E-409C-BE32-E72D297353CC}">
                  <c16:uniqueId val="{0000000F-5890-40E8-8B80-47AF1B87BE4C}"/>
                </c:ext>
              </c:extLst>
            </c:dLbl>
            <c:dLbl>
              <c:idx val="4"/>
              <c:delete val="1"/>
              <c:extLst>
                <c:ext xmlns:c15="http://schemas.microsoft.com/office/drawing/2012/chart" uri="{CE6537A1-D6FC-4f65-9D91-7224C49458BB}"/>
                <c:ext xmlns:c16="http://schemas.microsoft.com/office/drawing/2014/chart" uri="{C3380CC4-5D6E-409C-BE32-E72D297353CC}">
                  <c16:uniqueId val="{00000010-5890-40E8-8B80-47AF1B87BE4C}"/>
                </c:ext>
              </c:extLst>
            </c:dLbl>
            <c:dLbl>
              <c:idx val="5"/>
              <c:layout>
                <c:manualLayout>
                  <c:x val="1.6150765671647485E-2"/>
                  <c:y val="4.429865806458773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5890-40E8-8B80-47AF1B87BE4C}"/>
                </c:ext>
              </c:extLst>
            </c:dLbl>
            <c:dLbl>
              <c:idx val="6"/>
              <c:layout>
                <c:manualLayout>
                  <c:x val="2.7687026865681405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5890-40E8-8B80-47AF1B87BE4C}"/>
                </c:ext>
              </c:extLst>
            </c:dLbl>
            <c:dLbl>
              <c:idx val="7"/>
              <c:layout>
                <c:manualLayout>
                  <c:x val="1.3843513432840703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7F8-4B37-AF3B-8EC11DC4C713}"/>
                </c:ext>
              </c:extLst>
            </c:dLbl>
            <c:dLbl>
              <c:idx val="8"/>
              <c:delete val="1"/>
              <c:extLst>
                <c:ext xmlns:c15="http://schemas.microsoft.com/office/drawing/2012/chart" uri="{CE6537A1-D6FC-4f65-9D91-7224C49458BB}"/>
                <c:ext xmlns:c16="http://schemas.microsoft.com/office/drawing/2014/chart" uri="{C3380CC4-5D6E-409C-BE32-E72D297353CC}">
                  <c16:uniqueId val="{00000013-5890-40E8-8B80-47AF1B87BE4C}"/>
                </c:ext>
              </c:extLst>
            </c:dLbl>
            <c:dLbl>
              <c:idx val="9"/>
              <c:delete val="1"/>
              <c:extLst>
                <c:ext xmlns:c15="http://schemas.microsoft.com/office/drawing/2012/chart" uri="{CE6537A1-D6FC-4f65-9D91-7224C49458BB}"/>
                <c:ext xmlns:c16="http://schemas.microsoft.com/office/drawing/2014/chart" uri="{C3380CC4-5D6E-409C-BE32-E72D297353CC}">
                  <c16:uniqueId val="{00000014-5890-40E8-8B80-47AF1B87BE4C}"/>
                </c:ext>
              </c:extLst>
            </c:dLbl>
            <c:dLbl>
              <c:idx val="10"/>
              <c:delete val="1"/>
              <c:extLst>
                <c:ext xmlns:c15="http://schemas.microsoft.com/office/drawing/2012/chart" uri="{CE6537A1-D6FC-4f65-9D91-7224C49458BB}"/>
                <c:ext xmlns:c16="http://schemas.microsoft.com/office/drawing/2014/chart" uri="{C3380CC4-5D6E-409C-BE32-E72D297353CC}">
                  <c16:uniqueId val="{00000015-5890-40E8-8B80-47AF1B87BE4C}"/>
                </c:ext>
              </c:extLst>
            </c:dLbl>
            <c:dLbl>
              <c:idx val="11"/>
              <c:delete val="1"/>
              <c:extLst>
                <c:ext xmlns:c15="http://schemas.microsoft.com/office/drawing/2012/chart" uri="{CE6537A1-D6FC-4f65-9D91-7224C49458BB}"/>
                <c:ext xmlns:c16="http://schemas.microsoft.com/office/drawing/2014/chart" uri="{C3380CC4-5D6E-409C-BE32-E72D297353CC}">
                  <c16:uniqueId val="{00000016-5890-40E8-8B80-47AF1B87BE4C}"/>
                </c:ext>
              </c:extLst>
            </c:dLbl>
            <c:dLbl>
              <c:idx val="12"/>
              <c:delete val="1"/>
              <c:extLst>
                <c:ext xmlns:c15="http://schemas.microsoft.com/office/drawing/2012/chart" uri="{CE6537A1-D6FC-4f65-9D91-7224C49458BB}"/>
                <c:ext xmlns:c16="http://schemas.microsoft.com/office/drawing/2014/chart" uri="{C3380CC4-5D6E-409C-BE32-E72D297353CC}">
                  <c16:uniqueId val="{00000017-5890-40E8-8B80-47AF1B87BE4C}"/>
                </c:ext>
              </c:extLst>
            </c:dLbl>
            <c:dLbl>
              <c:idx val="13"/>
              <c:layout>
                <c:manualLayout>
                  <c:x val="2.0765270149261054E-2"/>
                  <c:y val="8.859731612917587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5890-40E8-8B80-47AF1B87BE4C}"/>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 5.5'!$B$4:$B$17</c:f>
              <c:strCache>
                <c:ptCount val="14"/>
                <c:pt idx="0">
                  <c:v>United States</c:v>
                </c:pt>
                <c:pt idx="1">
                  <c:v>United Kingdom</c:v>
                </c:pt>
                <c:pt idx="2">
                  <c:v>Canada</c:v>
                </c:pt>
                <c:pt idx="3">
                  <c:v>Japan</c:v>
                </c:pt>
                <c:pt idx="4">
                  <c:v>S. Korea</c:v>
                </c:pt>
                <c:pt idx="5">
                  <c:v>Taiwan</c:v>
                </c:pt>
                <c:pt idx="6">
                  <c:v>India</c:v>
                </c:pt>
                <c:pt idx="7">
                  <c:v>Oil and Gas</c:v>
                </c:pt>
                <c:pt idx="8">
                  <c:v>Basic Materials</c:v>
                </c:pt>
                <c:pt idx="9">
                  <c:v>Industrials</c:v>
                </c:pt>
                <c:pt idx="10">
                  <c:v>Consumer Goods</c:v>
                </c:pt>
                <c:pt idx="11">
                  <c:v>Technology</c:v>
                </c:pt>
                <c:pt idx="12">
                  <c:v>Health Care</c:v>
                </c:pt>
                <c:pt idx="13">
                  <c:v>Consumer Services</c:v>
                </c:pt>
              </c:strCache>
            </c:strRef>
          </c:cat>
          <c:val>
            <c:numRef>
              <c:f>'Figure 5.5'!$D$4:$D$17</c:f>
              <c:numCache>
                <c:formatCode>0.0000</c:formatCode>
                <c:ptCount val="14"/>
                <c:pt idx="0">
                  <c:v>0.34766345307907232</c:v>
                </c:pt>
                <c:pt idx="1">
                  <c:v>0.32769780234744</c:v>
                </c:pt>
                <c:pt idx="2">
                  <c:v>0.39362705624620103</c:v>
                </c:pt>
                <c:pt idx="3">
                  <c:v>0.32316756597597351</c:v>
                </c:pt>
                <c:pt idx="4">
                  <c:v>0.32381926103307523</c:v>
                </c:pt>
                <c:pt idx="5">
                  <c:v>0.39169250070098022</c:v>
                </c:pt>
                <c:pt idx="6">
                  <c:v>0.30860235179053747</c:v>
                </c:pt>
                <c:pt idx="7">
                  <c:v>0.3751235903782949</c:v>
                </c:pt>
                <c:pt idx="8">
                  <c:v>0.35413651894928022</c:v>
                </c:pt>
                <c:pt idx="9">
                  <c:v>0.33287499168992457</c:v>
                </c:pt>
                <c:pt idx="10">
                  <c:v>0.36510949012178201</c:v>
                </c:pt>
                <c:pt idx="11">
                  <c:v>0.34615385736315352</c:v>
                </c:pt>
                <c:pt idx="12">
                  <c:v>0.35467052984515518</c:v>
                </c:pt>
                <c:pt idx="13">
                  <c:v>0.30310687247465784</c:v>
                </c:pt>
              </c:numCache>
            </c:numRef>
          </c:val>
          <c:extLst>
            <c:ext xmlns:c16="http://schemas.microsoft.com/office/drawing/2014/chart" uri="{C3380CC4-5D6E-409C-BE32-E72D297353CC}">
              <c16:uniqueId val="{0000001A-5890-40E8-8B80-47AF1B87BE4C}"/>
            </c:ext>
          </c:extLst>
        </c:ser>
        <c:dLbls>
          <c:showLegendKey val="0"/>
          <c:showVal val="0"/>
          <c:showCatName val="0"/>
          <c:showSerName val="0"/>
          <c:showPercent val="0"/>
          <c:showBubbleSize val="0"/>
        </c:dLbls>
        <c:gapWidth val="219"/>
        <c:axId val="1158190159"/>
        <c:axId val="553306047"/>
      </c:barChart>
      <c:lineChart>
        <c:grouping val="standard"/>
        <c:varyColors val="0"/>
        <c:ser>
          <c:idx val="3"/>
          <c:order val="3"/>
          <c:tx>
            <c:strRef>
              <c:f>'Figure 5.5'!$F$3</c:f>
              <c:strCache>
                <c:ptCount val="1"/>
                <c:pt idx="0">
                  <c:v>Mean Equity (SC)</c:v>
                </c:pt>
              </c:strCache>
            </c:strRef>
          </c:tx>
          <c:spPr>
            <a:ln w="12700" cap="rnd">
              <a:solidFill>
                <a:schemeClr val="tx1">
                  <a:lumMod val="75000"/>
                  <a:lumOff val="25000"/>
                </a:schemeClr>
              </a:solidFill>
              <a:round/>
            </a:ln>
            <a:effectLst/>
          </c:spPr>
          <c:marker>
            <c:symbol val="none"/>
          </c:marker>
          <c:val>
            <c:numRef>
              <c:f>'Figure 5.5'!$F$4:$F$17</c:f>
              <c:numCache>
                <c:formatCode>0.0000</c:formatCode>
                <c:ptCount val="14"/>
                <c:pt idx="0">
                  <c:v>0.60313963737551213</c:v>
                </c:pt>
                <c:pt idx="1">
                  <c:v>0.60313963737551213</c:v>
                </c:pt>
                <c:pt idx="2">
                  <c:v>0.60313963737551213</c:v>
                </c:pt>
                <c:pt idx="3">
                  <c:v>0.60313963737551213</c:v>
                </c:pt>
                <c:pt idx="4">
                  <c:v>0.60313963737551213</c:v>
                </c:pt>
                <c:pt idx="5">
                  <c:v>0.60313963737551213</c:v>
                </c:pt>
                <c:pt idx="6">
                  <c:v>0.60313963737551213</c:v>
                </c:pt>
                <c:pt idx="7">
                  <c:v>0.60313963737551213</c:v>
                </c:pt>
                <c:pt idx="8">
                  <c:v>0.60313963737551213</c:v>
                </c:pt>
                <c:pt idx="9">
                  <c:v>0.60313963737551213</c:v>
                </c:pt>
                <c:pt idx="10">
                  <c:v>0.60313963737551213</c:v>
                </c:pt>
                <c:pt idx="11">
                  <c:v>0.60313963737551213</c:v>
                </c:pt>
                <c:pt idx="12">
                  <c:v>0.60313963737551213</c:v>
                </c:pt>
                <c:pt idx="13">
                  <c:v>0.60313963737551213</c:v>
                </c:pt>
              </c:numCache>
            </c:numRef>
          </c:val>
          <c:smooth val="0"/>
          <c:extLst>
            <c:ext xmlns:c16="http://schemas.microsoft.com/office/drawing/2014/chart" uri="{C3380CC4-5D6E-409C-BE32-E72D297353CC}">
              <c16:uniqueId val="{0000001B-5890-40E8-8B80-47AF1B87BE4C}"/>
            </c:ext>
          </c:extLst>
        </c:ser>
        <c:ser>
          <c:idx val="4"/>
          <c:order val="4"/>
          <c:tx>
            <c:strRef>
              <c:f>'Figure 5.5'!$G$3</c:f>
              <c:strCache>
                <c:ptCount val="1"/>
                <c:pt idx="0">
                  <c:v>Mean Equity (SNC)</c:v>
                </c:pt>
              </c:strCache>
            </c:strRef>
          </c:tx>
          <c:spPr>
            <a:ln w="12700" cap="rnd">
              <a:solidFill>
                <a:schemeClr val="bg1">
                  <a:lumMod val="50000"/>
                </a:schemeClr>
              </a:solidFill>
              <a:round/>
            </a:ln>
            <a:effectLst/>
          </c:spPr>
          <c:marker>
            <c:symbol val="none"/>
          </c:marker>
          <c:val>
            <c:numRef>
              <c:f>'Figure 5.5'!$G$4:$G$17</c:f>
              <c:numCache>
                <c:formatCode>0.0000</c:formatCode>
                <c:ptCount val="14"/>
                <c:pt idx="0">
                  <c:v>0.33854018834053212</c:v>
                </c:pt>
                <c:pt idx="1">
                  <c:v>0.33854018834053212</c:v>
                </c:pt>
                <c:pt idx="2">
                  <c:v>0.33854018834053212</c:v>
                </c:pt>
                <c:pt idx="3">
                  <c:v>0.33854018834053212</c:v>
                </c:pt>
                <c:pt idx="4">
                  <c:v>0.33854018834053212</c:v>
                </c:pt>
                <c:pt idx="5">
                  <c:v>0.33854018834053212</c:v>
                </c:pt>
                <c:pt idx="6">
                  <c:v>0.33854018834053212</c:v>
                </c:pt>
                <c:pt idx="7">
                  <c:v>0.33854018834053212</c:v>
                </c:pt>
                <c:pt idx="8">
                  <c:v>0.33854018834053212</c:v>
                </c:pt>
                <c:pt idx="9">
                  <c:v>0.33854018834053212</c:v>
                </c:pt>
                <c:pt idx="10">
                  <c:v>0.33854018834053212</c:v>
                </c:pt>
                <c:pt idx="11">
                  <c:v>0.33854018834053212</c:v>
                </c:pt>
                <c:pt idx="12">
                  <c:v>0.33854018834053212</c:v>
                </c:pt>
                <c:pt idx="13">
                  <c:v>0.33854018834053212</c:v>
                </c:pt>
              </c:numCache>
            </c:numRef>
          </c:val>
          <c:smooth val="0"/>
          <c:extLst>
            <c:ext xmlns:c16="http://schemas.microsoft.com/office/drawing/2014/chart" uri="{C3380CC4-5D6E-409C-BE32-E72D297353CC}">
              <c16:uniqueId val="{0000001C-5890-40E8-8B80-47AF1B87BE4C}"/>
            </c:ext>
          </c:extLst>
        </c:ser>
        <c:ser>
          <c:idx val="5"/>
          <c:order val="5"/>
          <c:tx>
            <c:strRef>
              <c:f>'Figure 5.5'!$H$3</c:f>
              <c:strCache>
                <c:ptCount val="1"/>
                <c:pt idx="0">
                  <c:v>Proposed Threshold</c:v>
                </c:pt>
              </c:strCache>
            </c:strRef>
          </c:tx>
          <c:spPr>
            <a:ln w="12700" cap="rnd">
              <a:solidFill>
                <a:schemeClr val="tx1">
                  <a:lumMod val="75000"/>
                  <a:lumOff val="25000"/>
                </a:schemeClr>
              </a:solidFill>
              <a:prstDash val="dash"/>
              <a:round/>
            </a:ln>
            <a:effectLst/>
          </c:spPr>
          <c:marker>
            <c:symbol val="none"/>
          </c:marker>
          <c:val>
            <c:numRef>
              <c:f>'Figure 5.5'!$H$4:$H$17</c:f>
              <c:numCache>
                <c:formatCode>General</c:formatCode>
                <c:ptCount val="14"/>
                <c:pt idx="0">
                  <c:v>0.66659999999999997</c:v>
                </c:pt>
                <c:pt idx="1">
                  <c:v>0.66659999999999997</c:v>
                </c:pt>
                <c:pt idx="2">
                  <c:v>0.66659999999999997</c:v>
                </c:pt>
                <c:pt idx="3">
                  <c:v>0.66659999999999997</c:v>
                </c:pt>
                <c:pt idx="4">
                  <c:v>0.66659999999999997</c:v>
                </c:pt>
                <c:pt idx="5">
                  <c:v>0.66659999999999997</c:v>
                </c:pt>
                <c:pt idx="6">
                  <c:v>0.66659999999999997</c:v>
                </c:pt>
                <c:pt idx="7">
                  <c:v>0.66659999999999997</c:v>
                </c:pt>
                <c:pt idx="8">
                  <c:v>0.66659999999999997</c:v>
                </c:pt>
                <c:pt idx="9">
                  <c:v>0.66659999999999997</c:v>
                </c:pt>
                <c:pt idx="10">
                  <c:v>0.66659999999999997</c:v>
                </c:pt>
                <c:pt idx="11">
                  <c:v>0.66659999999999997</c:v>
                </c:pt>
                <c:pt idx="12">
                  <c:v>0.66659999999999997</c:v>
                </c:pt>
                <c:pt idx="13">
                  <c:v>0.66659999999999997</c:v>
                </c:pt>
              </c:numCache>
            </c:numRef>
          </c:val>
          <c:smooth val="0"/>
          <c:extLst>
            <c:ext xmlns:c16="http://schemas.microsoft.com/office/drawing/2014/chart" uri="{C3380CC4-5D6E-409C-BE32-E72D297353CC}">
              <c16:uniqueId val="{0000001D-5890-40E8-8B80-47AF1B87BE4C}"/>
            </c:ext>
          </c:extLst>
        </c:ser>
        <c:dLbls>
          <c:showLegendKey val="0"/>
          <c:showVal val="0"/>
          <c:showCatName val="0"/>
          <c:showSerName val="0"/>
          <c:showPercent val="0"/>
          <c:showBubbleSize val="0"/>
        </c:dLbls>
        <c:marker val="1"/>
        <c:smooth val="0"/>
        <c:axId val="859496143"/>
        <c:axId val="762102975"/>
      </c:lineChart>
      <c:scatterChart>
        <c:scatterStyle val="lineMarker"/>
        <c:varyColors val="0"/>
        <c:ser>
          <c:idx val="2"/>
          <c:order val="2"/>
          <c:tx>
            <c:strRef>
              <c:f>'Figure 5.5'!$E$3</c:f>
              <c:strCache>
                <c:ptCount val="1"/>
                <c:pt idx="0">
                  <c:v>Country/Industry mean</c:v>
                </c:pt>
              </c:strCache>
            </c:strRef>
          </c:tx>
          <c:spPr>
            <a:ln w="25400" cap="rnd">
              <a:noFill/>
              <a:round/>
            </a:ln>
            <a:effectLst/>
          </c:spPr>
          <c:marker>
            <c:symbol val="circle"/>
            <c:size val="5"/>
            <c:spPr>
              <a:solidFill>
                <a:schemeClr val="bg1"/>
              </a:solidFill>
              <a:ln w="12700">
                <a:solidFill>
                  <a:schemeClr val="tx1">
                    <a:lumMod val="75000"/>
                    <a:lumOff val="25000"/>
                  </a:schemeClr>
                </a:solidFill>
              </a:ln>
              <a:effectLst/>
            </c:spPr>
          </c:marker>
          <c:yVal>
            <c:numRef>
              <c:f>'Figure 5.5'!$E$4:$E$17</c:f>
              <c:numCache>
                <c:formatCode>0.0000</c:formatCode>
                <c:ptCount val="14"/>
                <c:pt idx="0">
                  <c:v>0.50385630081213484</c:v>
                </c:pt>
                <c:pt idx="1">
                  <c:v>0.47360551099765252</c:v>
                </c:pt>
                <c:pt idx="2">
                  <c:v>0.59401230699235186</c:v>
                </c:pt>
                <c:pt idx="3">
                  <c:v>0.44547567714903047</c:v>
                </c:pt>
                <c:pt idx="4">
                  <c:v>0.4338856163454205</c:v>
                </c:pt>
                <c:pt idx="5">
                  <c:v>0.51202461245888609</c:v>
                </c:pt>
                <c:pt idx="6">
                  <c:v>0.51332839509999861</c:v>
                </c:pt>
                <c:pt idx="7">
                  <c:v>0.55401199224284592</c:v>
                </c:pt>
                <c:pt idx="8">
                  <c:v>0.48804135537471299</c:v>
                </c:pt>
                <c:pt idx="9">
                  <c:v>0.44455667860342396</c:v>
                </c:pt>
                <c:pt idx="10">
                  <c:v>0.48630875792149453</c:v>
                </c:pt>
                <c:pt idx="11">
                  <c:v>0.59292956580845857</c:v>
                </c:pt>
                <c:pt idx="12">
                  <c:v>0.58397535823375391</c:v>
                </c:pt>
                <c:pt idx="13">
                  <c:v>0.4206010228195276</c:v>
                </c:pt>
              </c:numCache>
            </c:numRef>
          </c:yVal>
          <c:smooth val="0"/>
          <c:extLst>
            <c:ext xmlns:c16="http://schemas.microsoft.com/office/drawing/2014/chart" uri="{C3380CC4-5D6E-409C-BE32-E72D297353CC}">
              <c16:uniqueId val="{0000001E-5890-40E8-8B80-47AF1B87BE4C}"/>
            </c:ext>
          </c:extLst>
        </c:ser>
        <c:dLbls>
          <c:showLegendKey val="0"/>
          <c:showVal val="0"/>
          <c:showCatName val="0"/>
          <c:showSerName val="0"/>
          <c:showPercent val="0"/>
          <c:showBubbleSize val="0"/>
        </c:dLbls>
        <c:axId val="859496143"/>
        <c:axId val="762102975"/>
      </c:scatterChart>
      <c:catAx>
        <c:axId val="115819015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553306047"/>
        <c:crosses val="autoZero"/>
        <c:auto val="1"/>
        <c:lblAlgn val="ctr"/>
        <c:lblOffset val="100"/>
        <c:noMultiLvlLbl val="0"/>
      </c:catAx>
      <c:valAx>
        <c:axId val="553306047"/>
        <c:scaling>
          <c:orientation val="minMax"/>
        </c:scaling>
        <c:delete val="0"/>
        <c:axPos val="l"/>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158190159"/>
        <c:crosses val="autoZero"/>
        <c:crossBetween val="between"/>
      </c:valAx>
      <c:valAx>
        <c:axId val="762102975"/>
        <c:scaling>
          <c:orientation val="minMax"/>
          <c:max val="0.8"/>
        </c:scaling>
        <c:delete val="0"/>
        <c:axPos val="r"/>
        <c:numFmt formatCode="0.00" sourceLinked="0"/>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859496143"/>
        <c:crosses val="max"/>
        <c:crossBetween val="between"/>
      </c:valAx>
      <c:catAx>
        <c:axId val="859496143"/>
        <c:scaling>
          <c:orientation val="minMax"/>
        </c:scaling>
        <c:delete val="1"/>
        <c:axPos val="b"/>
        <c:majorTickMark val="out"/>
        <c:minorTickMark val="none"/>
        <c:tickLblPos val="nextTo"/>
        <c:crossAx val="762102975"/>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8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6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b="1"/>
              <a:t>Firm Size</a:t>
            </a:r>
          </a:p>
        </c:rich>
      </c:tx>
      <c:overlay val="0"/>
      <c:spPr>
        <a:noFill/>
        <a:ln>
          <a:noFill/>
        </a:ln>
        <a:effectLst/>
      </c:spPr>
      <c:txPr>
        <a:bodyPr rot="0" spcFirstLastPara="1" vertOverflow="ellipsis" vert="horz" wrap="square" anchor="ctr" anchorCtr="1"/>
        <a:lstStyle/>
        <a:p>
          <a:pPr>
            <a:defRPr sz="96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'Figures 5.6-5.11'!$B$12</c:f>
              <c:strCache>
                <c:ptCount val="1"/>
                <c:pt idx="0">
                  <c:v>Shari'ah Compliant (SC)</c:v>
                </c:pt>
              </c:strCache>
            </c:strRef>
          </c:tx>
          <c:spPr>
            <a:ln w="12700" cap="rnd">
              <a:solidFill>
                <a:schemeClr val="tx1">
                  <a:lumMod val="75000"/>
                  <a:lumOff val="25000"/>
                </a:schemeClr>
              </a:solidFill>
              <a:round/>
            </a:ln>
            <a:effectLst/>
          </c:spPr>
          <c:marker>
            <c:symbol val="none"/>
          </c:marker>
          <c:dLbls>
            <c:dLbl>
              <c:idx val="0"/>
              <c:layout>
                <c:manualLayout>
                  <c:x val="-4.0178558882683027E-2"/>
                  <c:y val="4.523423561972565E-2"/>
                </c:manualLayout>
              </c:layout>
              <c:tx>
                <c:rich>
                  <a:bodyPr/>
                  <a:lstStyle/>
                  <a:p>
                    <a:r>
                      <a:rPr lang="en-US"/>
                      <a:t>-</a:t>
                    </a:r>
                  </a:p>
                </c:rich>
              </c:tx>
              <c:dLblPos val="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ABFD-470B-A95F-ED52F5378B56}"/>
                </c:ext>
              </c:extLst>
            </c:dLbl>
            <c:dLbl>
              <c:idx val="1"/>
              <c:layout>
                <c:manualLayout>
                  <c:x val="-3.9170728658917707E-2"/>
                  <c:y val="3.1494969378827585E-2"/>
                </c:manualLayout>
              </c:layout>
              <c:tx>
                <c:rich>
                  <a:bodyPr/>
                  <a:lstStyle/>
                  <a:p>
                    <a:r>
                      <a:rPr lang="en-US"/>
                      <a:t>-</a:t>
                    </a:r>
                  </a:p>
                </c:rich>
              </c:tx>
              <c:dLblPos val="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ABFD-470B-A95F-ED52F5378B56}"/>
                </c:ext>
              </c:extLst>
            </c:dLbl>
            <c:dLbl>
              <c:idx val="2"/>
              <c:layout>
                <c:manualLayout>
                  <c:x val="-4.2590613673290839E-2"/>
                  <c:y val="7.2732392825896705E-2"/>
                </c:manualLayout>
              </c:layout>
              <c:tx>
                <c:rich>
                  <a:bodyPr/>
                  <a:lstStyle/>
                  <a:p>
                    <a:r>
                      <a:rPr lang="en-US"/>
                      <a:t>*</a:t>
                    </a:r>
                  </a:p>
                </c:rich>
              </c:tx>
              <c:dLblPos val="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ABFD-470B-A95F-ED52F5378B56}"/>
                </c:ext>
              </c:extLst>
            </c:dLbl>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'Figures 5.6-5.11'!$C$4:$E$5</c:f>
              <c:multiLvlStrCache>
                <c:ptCount val="3"/>
                <c:lvl>
                  <c:pt idx="0">
                    <c:v>pre-crisis</c:v>
                  </c:pt>
                  <c:pt idx="1">
                    <c:v>crisis</c:v>
                  </c:pt>
                  <c:pt idx="2">
                    <c:v>post-crisis</c:v>
                  </c:pt>
                </c:lvl>
                <c:lvl>
                  <c:pt idx="0">
                    <c:v>Book Leverage</c:v>
                  </c:pt>
                </c:lvl>
              </c:multiLvlStrCache>
            </c:multiLvlStrRef>
          </c:cat>
          <c:val>
            <c:numRef>
              <c:f>'Figures 5.6-5.11'!$C$12:$E$12</c:f>
              <c:numCache>
                <c:formatCode>0.000</c:formatCode>
                <c:ptCount val="3"/>
                <c:pt idx="0">
                  <c:v>-1.6E-2</c:v>
                </c:pt>
                <c:pt idx="1">
                  <c:v>5.0000000000000001E-3</c:v>
                </c:pt>
                <c:pt idx="2">
                  <c:v>4.0000000000000001E-3</c:v>
                </c:pt>
              </c:numCache>
            </c:numRef>
          </c:val>
          <c:smooth val="0"/>
          <c:extLst>
            <c:ext xmlns:c16="http://schemas.microsoft.com/office/drawing/2014/chart" uri="{C3380CC4-5D6E-409C-BE32-E72D297353CC}">
              <c16:uniqueId val="{00000003-ABFD-470B-A95F-ED52F5378B56}"/>
            </c:ext>
          </c:extLst>
        </c:ser>
        <c:ser>
          <c:idx val="1"/>
          <c:order val="1"/>
          <c:tx>
            <c:strRef>
              <c:f>'Figures 5.6-5.11'!$B$13</c:f>
              <c:strCache>
                <c:ptCount val="1"/>
                <c:pt idx="0">
                  <c:v>Shari'ah Non-Compliant (SNC)</c:v>
                </c:pt>
              </c:strCache>
            </c:strRef>
          </c:tx>
          <c:spPr>
            <a:ln w="12700" cap="rnd">
              <a:solidFill>
                <a:schemeClr val="bg1">
                  <a:lumMod val="50000"/>
                </a:schemeClr>
              </a:solidFill>
              <a:round/>
            </a:ln>
            <a:effectLst/>
          </c:spPr>
          <c:marker>
            <c:symbol val="none"/>
          </c:marker>
          <c:dLbls>
            <c:dLbl>
              <c:idx val="0"/>
              <c:layout>
                <c:manualLayout>
                  <c:x val="-3.9170605480855908E-2"/>
                  <c:y val="-5.8611209682546905E-2"/>
                </c:manualLayout>
              </c:layout>
              <c:tx>
                <c:rich>
                  <a:bodyPr/>
                  <a:lstStyle/>
                  <a:p>
                    <a:r>
                      <a:rPr lang="en-US"/>
                      <a:t>-</a:t>
                    </a:r>
                  </a:p>
                </c:rich>
              </c:tx>
              <c:dLblPos val="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ABFD-470B-A95F-ED52F5378B56}"/>
                </c:ext>
              </c:extLst>
            </c:dLbl>
            <c:dLbl>
              <c:idx val="1"/>
              <c:layout>
                <c:manualLayout>
                  <c:x val="-5.1473694695660835E-2"/>
                  <c:y val="-2.4103659593615181E-2"/>
                </c:manualLayout>
              </c:layout>
              <c:tx>
                <c:rich>
                  <a:bodyPr/>
                  <a:lstStyle/>
                  <a:p>
                    <a:r>
                      <a:rPr lang="en-US"/>
                      <a:t>**</a:t>
                    </a:r>
                  </a:p>
                </c:rich>
              </c:tx>
              <c:dLblPos val="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ABFD-470B-A95F-ED52F5378B56}"/>
                </c:ext>
              </c:extLst>
            </c:dLbl>
            <c:dLbl>
              <c:idx val="2"/>
              <c:layout>
                <c:manualLayout>
                  <c:x val="-6.0356674365790286E-2"/>
                  <c:y val="-1.7202149575828846E-2"/>
                </c:manualLayout>
              </c:layout>
              <c:tx>
                <c:rich>
                  <a:bodyPr/>
                  <a:lstStyle/>
                  <a:p>
                    <a:r>
                      <a:rPr lang="en-US"/>
                      <a:t>***</a:t>
                    </a:r>
                  </a:p>
                </c:rich>
              </c:tx>
              <c:dLblPos val="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ABFD-470B-A95F-ED52F5378B56}"/>
                </c:ext>
              </c:extLst>
            </c:dLbl>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'Figures 5.6-5.11'!$C$4:$E$5</c:f>
              <c:multiLvlStrCache>
                <c:ptCount val="3"/>
                <c:lvl>
                  <c:pt idx="0">
                    <c:v>pre-crisis</c:v>
                  </c:pt>
                  <c:pt idx="1">
                    <c:v>crisis</c:v>
                  </c:pt>
                  <c:pt idx="2">
                    <c:v>post-crisis</c:v>
                  </c:pt>
                </c:lvl>
                <c:lvl>
                  <c:pt idx="0">
                    <c:v>Book Leverage</c:v>
                  </c:pt>
                </c:lvl>
              </c:multiLvlStrCache>
            </c:multiLvlStrRef>
          </c:cat>
          <c:val>
            <c:numRef>
              <c:f>'Figures 5.6-5.11'!$C$13:$E$13</c:f>
              <c:numCache>
                <c:formatCode>0.000</c:formatCode>
                <c:ptCount val="3"/>
                <c:pt idx="0">
                  <c:v>3.0000000000000001E-3</c:v>
                </c:pt>
                <c:pt idx="1">
                  <c:v>3.1E-2</c:v>
                </c:pt>
                <c:pt idx="2">
                  <c:v>3.7999999999999999E-2</c:v>
                </c:pt>
              </c:numCache>
            </c:numRef>
          </c:val>
          <c:smooth val="0"/>
          <c:extLst>
            <c:ext xmlns:c16="http://schemas.microsoft.com/office/drawing/2014/chart" uri="{C3380CC4-5D6E-409C-BE32-E72D297353CC}">
              <c16:uniqueId val="{00000007-ABFD-470B-A95F-ED52F5378B56}"/>
            </c:ext>
          </c:extLst>
        </c:ser>
        <c:dLbls>
          <c:dLblPos val="t"/>
          <c:showLegendKey val="0"/>
          <c:showVal val="1"/>
          <c:showCatName val="0"/>
          <c:showSerName val="0"/>
          <c:showPercent val="0"/>
          <c:showBubbleSize val="0"/>
        </c:dLbls>
        <c:smooth val="0"/>
        <c:axId val="793783984"/>
        <c:axId val="793784400"/>
      </c:lineChart>
      <c:catAx>
        <c:axId val="793783984"/>
        <c:scaling>
          <c:orientation val="minMax"/>
        </c:scaling>
        <c:delete val="0"/>
        <c:axPos val="b"/>
        <c:numFmt formatCode="General" sourceLinked="1"/>
        <c:majorTickMark val="none"/>
        <c:minorTickMark val="none"/>
        <c:tickLblPos val="low"/>
        <c:spPr>
          <a:noFill/>
          <a:ln w="9525" cap="flat" cmpd="sng" algn="ctr">
            <a:no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793784400"/>
        <c:crosses val="autoZero"/>
        <c:auto val="1"/>
        <c:lblAlgn val="ctr"/>
        <c:lblOffset val="100"/>
        <c:noMultiLvlLbl val="0"/>
      </c:catAx>
      <c:valAx>
        <c:axId val="793784400"/>
        <c:scaling>
          <c:orientation val="minMax"/>
          <c:max val="0.15000000000000002"/>
          <c:min val="-5.000000000000001E-2"/>
        </c:scaling>
        <c:delete val="0"/>
        <c:axPos val="l"/>
        <c:majorGridlines>
          <c:spPr>
            <a:ln w="6350" cap="flat" cmpd="sng" algn="ctr">
              <a:solidFill>
                <a:schemeClr val="tx1">
                  <a:lumMod val="15000"/>
                  <a:lumOff val="85000"/>
                </a:schemeClr>
              </a:solidFill>
              <a:round/>
            </a:ln>
            <a:effectLst/>
          </c:spPr>
        </c:majorGridlines>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79378398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6350" cap="flat" cmpd="sng" algn="ctr">
      <a:solidFill>
        <a:schemeClr val="bg1">
          <a:lumMod val="75000"/>
        </a:schemeClr>
      </a:solidFill>
      <a:round/>
    </a:ln>
    <a:effectLst/>
  </c:spPr>
  <c:txPr>
    <a:bodyPr/>
    <a:lstStyle/>
    <a:p>
      <a:pPr>
        <a:defRPr sz="8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6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b="1"/>
              <a:t>Growth Opportunity</a:t>
            </a:r>
          </a:p>
        </c:rich>
      </c:tx>
      <c:overlay val="0"/>
      <c:spPr>
        <a:noFill/>
        <a:ln>
          <a:noFill/>
        </a:ln>
        <a:effectLst/>
      </c:spPr>
      <c:txPr>
        <a:bodyPr rot="0" spcFirstLastPara="1" vertOverflow="ellipsis" vert="horz" wrap="square" anchor="ctr" anchorCtr="1"/>
        <a:lstStyle/>
        <a:p>
          <a:pPr>
            <a:defRPr sz="96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'Figures 5.6-5.11'!$B$9</c:f>
              <c:strCache>
                <c:ptCount val="1"/>
                <c:pt idx="0">
                  <c:v>Shari'ah Compliant (SC)</c:v>
                </c:pt>
              </c:strCache>
            </c:strRef>
          </c:tx>
          <c:spPr>
            <a:ln w="12700" cap="rnd">
              <a:solidFill>
                <a:schemeClr val="tx1">
                  <a:lumMod val="75000"/>
                  <a:lumOff val="25000"/>
                </a:schemeClr>
              </a:solidFill>
              <a:round/>
            </a:ln>
            <a:effectLst/>
          </c:spPr>
          <c:marker>
            <c:symbol val="none"/>
          </c:marker>
          <c:dLbls>
            <c:dLbl>
              <c:idx val="0"/>
              <c:layout>
                <c:manualLayout>
                  <c:x val="-3.9443507061617297E-2"/>
                  <c:y val="3.1433180227471567E-2"/>
                </c:manualLayout>
              </c:layout>
              <c:tx>
                <c:rich>
                  <a:bodyPr/>
                  <a:lstStyle/>
                  <a:p>
                    <a:r>
                      <a:rPr lang="en-US"/>
                      <a:t>-</a:t>
                    </a:r>
                  </a:p>
                </c:rich>
              </c:tx>
              <c:dLblPos val="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9820-42CF-8361-5914C3711881}"/>
                </c:ext>
              </c:extLst>
            </c:dLbl>
            <c:dLbl>
              <c:idx val="1"/>
              <c:layout>
                <c:manualLayout>
                  <c:x val="-4.2887764029496386E-2"/>
                  <c:y val="5.9242125984251902E-2"/>
                </c:manualLayout>
              </c:layout>
              <c:tx>
                <c:rich>
                  <a:bodyPr/>
                  <a:lstStyle/>
                  <a:p>
                    <a:r>
                      <a:rPr lang="en-US"/>
                      <a:t>-</a:t>
                    </a:r>
                  </a:p>
                </c:rich>
              </c:tx>
              <c:dLblPos val="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9820-42CF-8361-5914C3711881}"/>
                </c:ext>
              </c:extLst>
            </c:dLbl>
            <c:dLbl>
              <c:idx val="2"/>
              <c:layout>
                <c:manualLayout>
                  <c:x val="-3.9443507061617297E-2"/>
                  <c:y val="3.1433180227471567E-2"/>
                </c:manualLayout>
              </c:layout>
              <c:tx>
                <c:rich>
                  <a:bodyPr/>
                  <a:lstStyle/>
                  <a:p>
                    <a:r>
                      <a:rPr lang="en-US"/>
                      <a:t>-</a:t>
                    </a:r>
                  </a:p>
                </c:rich>
              </c:tx>
              <c:dLblPos val="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9820-42CF-8361-5914C3711881}"/>
                </c:ext>
              </c:extLst>
            </c:dLbl>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'Figures 5.6-5.11'!$C$4:$E$5</c:f>
              <c:multiLvlStrCache>
                <c:ptCount val="3"/>
                <c:lvl>
                  <c:pt idx="0">
                    <c:v>pre-crisis</c:v>
                  </c:pt>
                  <c:pt idx="1">
                    <c:v>crisis</c:v>
                  </c:pt>
                  <c:pt idx="2">
                    <c:v>post-crisis</c:v>
                  </c:pt>
                </c:lvl>
                <c:lvl>
                  <c:pt idx="0">
                    <c:v>Book Leverage</c:v>
                  </c:pt>
                </c:lvl>
              </c:multiLvlStrCache>
            </c:multiLvlStrRef>
          </c:cat>
          <c:val>
            <c:numRef>
              <c:f>'Figures 5.6-5.11'!$C$9:$E$9</c:f>
              <c:numCache>
                <c:formatCode>0.000</c:formatCode>
                <c:ptCount val="3"/>
                <c:pt idx="0">
                  <c:v>-5.0000000000000001E-3</c:v>
                </c:pt>
                <c:pt idx="1">
                  <c:v>5.0000000000000001E-3</c:v>
                </c:pt>
                <c:pt idx="2">
                  <c:v>-6.0000000000000001E-3</c:v>
                </c:pt>
              </c:numCache>
            </c:numRef>
          </c:val>
          <c:smooth val="0"/>
          <c:extLst>
            <c:ext xmlns:c16="http://schemas.microsoft.com/office/drawing/2014/chart" uri="{C3380CC4-5D6E-409C-BE32-E72D297353CC}">
              <c16:uniqueId val="{00000003-9820-42CF-8361-5914C3711881}"/>
            </c:ext>
          </c:extLst>
        </c:ser>
        <c:ser>
          <c:idx val="1"/>
          <c:order val="1"/>
          <c:tx>
            <c:strRef>
              <c:f>'Figures 5.6-5.11'!$B$10</c:f>
              <c:strCache>
                <c:ptCount val="1"/>
                <c:pt idx="0">
                  <c:v>Shari'ah Non-Compliant (SNC)</c:v>
                </c:pt>
              </c:strCache>
            </c:strRef>
          </c:tx>
          <c:spPr>
            <a:ln w="12700" cap="rnd">
              <a:solidFill>
                <a:schemeClr val="bg1">
                  <a:lumMod val="50000"/>
                </a:schemeClr>
              </a:solidFill>
              <a:round/>
            </a:ln>
            <a:effectLst/>
          </c:spPr>
          <c:marker>
            <c:symbol val="none"/>
          </c:marker>
          <c:dLbls>
            <c:dLbl>
              <c:idx val="0"/>
              <c:layout>
                <c:manualLayout>
                  <c:x val="-3.9443482285586355E-2"/>
                  <c:y val="-3.1433044942285063E-2"/>
                </c:manualLayout>
              </c:layout>
              <c:tx>
                <c:rich>
                  <a:bodyPr/>
                  <a:lstStyle/>
                  <a:p>
                    <a:r>
                      <a:rPr lang="en-US"/>
                      <a:t>-</a:t>
                    </a:r>
                  </a:p>
                </c:rich>
              </c:tx>
              <c:dLblPos val="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9820-42CF-8361-5914C3711881}"/>
                </c:ext>
              </c:extLst>
            </c:dLbl>
            <c:dLbl>
              <c:idx val="1"/>
              <c:layout>
                <c:manualLayout>
                  <c:x val="-3.9443482285586355E-2"/>
                  <c:y val="-3.1433044942285063E-2"/>
                </c:manualLayout>
              </c:layout>
              <c:tx>
                <c:rich>
                  <a:bodyPr/>
                  <a:lstStyle/>
                  <a:p>
                    <a:r>
                      <a:rPr lang="en-US"/>
                      <a:t>-</a:t>
                    </a:r>
                  </a:p>
                </c:rich>
              </c:tx>
              <c:dLblPos val="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9820-42CF-8361-5914C3711881}"/>
                </c:ext>
              </c:extLst>
            </c:dLbl>
            <c:dLbl>
              <c:idx val="2"/>
              <c:layout>
                <c:manualLayout>
                  <c:x val="-3.9443482285586355E-2"/>
                  <c:y val="-3.1433044942285063E-2"/>
                </c:manualLayout>
              </c:layout>
              <c:tx>
                <c:rich>
                  <a:bodyPr/>
                  <a:lstStyle/>
                  <a:p>
                    <a:r>
                      <a:rPr lang="en-US"/>
                      <a:t>***</a:t>
                    </a:r>
                  </a:p>
                </c:rich>
              </c:tx>
              <c:dLblPos val="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9820-42CF-8361-5914C3711881}"/>
                </c:ext>
              </c:extLst>
            </c:dLbl>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'Figures 5.6-5.11'!$C$4:$E$5</c:f>
              <c:multiLvlStrCache>
                <c:ptCount val="3"/>
                <c:lvl>
                  <c:pt idx="0">
                    <c:v>pre-crisis</c:v>
                  </c:pt>
                  <c:pt idx="1">
                    <c:v>crisis</c:v>
                  </c:pt>
                  <c:pt idx="2">
                    <c:v>post-crisis</c:v>
                  </c:pt>
                </c:lvl>
                <c:lvl>
                  <c:pt idx="0">
                    <c:v>Book Leverage</c:v>
                  </c:pt>
                </c:lvl>
              </c:multiLvlStrCache>
            </c:multiLvlStrRef>
          </c:cat>
          <c:val>
            <c:numRef>
              <c:f>'Figures 5.6-5.11'!$C$10:$E$10</c:f>
              <c:numCache>
                <c:formatCode>0.000</c:formatCode>
                <c:ptCount val="3"/>
                <c:pt idx="0">
                  <c:v>1E-3</c:v>
                </c:pt>
                <c:pt idx="1">
                  <c:v>2.3E-2</c:v>
                </c:pt>
                <c:pt idx="2">
                  <c:v>0.03</c:v>
                </c:pt>
              </c:numCache>
            </c:numRef>
          </c:val>
          <c:smooth val="0"/>
          <c:extLst>
            <c:ext xmlns:c16="http://schemas.microsoft.com/office/drawing/2014/chart" uri="{C3380CC4-5D6E-409C-BE32-E72D297353CC}">
              <c16:uniqueId val="{00000007-9820-42CF-8361-5914C3711881}"/>
            </c:ext>
          </c:extLst>
        </c:ser>
        <c:dLbls>
          <c:dLblPos val="t"/>
          <c:showLegendKey val="0"/>
          <c:showVal val="1"/>
          <c:showCatName val="0"/>
          <c:showSerName val="0"/>
          <c:showPercent val="0"/>
          <c:showBubbleSize val="0"/>
        </c:dLbls>
        <c:smooth val="0"/>
        <c:axId val="793783984"/>
        <c:axId val="793784400"/>
      </c:lineChart>
      <c:catAx>
        <c:axId val="793783984"/>
        <c:scaling>
          <c:orientation val="minMax"/>
        </c:scaling>
        <c:delete val="0"/>
        <c:axPos val="b"/>
        <c:numFmt formatCode="General" sourceLinked="1"/>
        <c:majorTickMark val="none"/>
        <c:minorTickMark val="none"/>
        <c:tickLblPos val="low"/>
        <c:spPr>
          <a:noFill/>
          <a:ln w="9525" cap="flat" cmpd="sng" algn="ctr">
            <a:no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793784400"/>
        <c:crosses val="autoZero"/>
        <c:auto val="1"/>
        <c:lblAlgn val="ctr"/>
        <c:lblOffset val="100"/>
        <c:noMultiLvlLbl val="0"/>
      </c:catAx>
      <c:valAx>
        <c:axId val="793784400"/>
        <c:scaling>
          <c:orientation val="minMax"/>
          <c:max val="3.0000000000000006E-2"/>
          <c:min val="-2.0000000000000004E-2"/>
        </c:scaling>
        <c:delete val="0"/>
        <c:axPos val="l"/>
        <c:majorGridlines>
          <c:spPr>
            <a:ln w="6350" cap="flat" cmpd="sng" algn="ctr">
              <a:solidFill>
                <a:schemeClr val="tx1">
                  <a:lumMod val="15000"/>
                  <a:lumOff val="85000"/>
                </a:schemeClr>
              </a:solidFill>
              <a:round/>
            </a:ln>
            <a:effectLst/>
          </c:spPr>
        </c:majorGridlines>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793783984"/>
        <c:crosses val="autoZero"/>
        <c:crossBetween val="between"/>
        <c:majorUnit val="1.0000000000000002E-2"/>
      </c:valAx>
      <c:spPr>
        <a:noFill/>
        <a:ln>
          <a:noFill/>
        </a:ln>
        <a:effectLst/>
      </c:spPr>
    </c:plotArea>
    <c:legend>
      <c:legendPos val="b"/>
      <c:overlay val="0"/>
      <c:spPr>
        <a:noFill/>
        <a:ln>
          <a:noFill/>
        </a:ln>
        <a:effectLst/>
      </c:spPr>
      <c:txPr>
        <a:bodyPr rot="0" spcFirstLastPara="1" vertOverflow="ellipsis" vert="horz" wrap="square" anchor="ctr" anchorCtr="1"/>
        <a:lstStyle/>
        <a:p>
          <a:pPr>
            <a:defRPr sz="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6350" cap="flat" cmpd="sng" algn="ctr">
      <a:solidFill>
        <a:schemeClr val="bg1">
          <a:lumMod val="75000"/>
        </a:schemeClr>
      </a:solidFill>
      <a:round/>
    </a:ln>
    <a:effectLst/>
  </c:spPr>
  <c:txPr>
    <a:bodyPr/>
    <a:lstStyle/>
    <a:p>
      <a:pPr>
        <a:defRPr sz="8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6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b="1"/>
              <a:t>Business Risk</a:t>
            </a:r>
          </a:p>
        </c:rich>
      </c:tx>
      <c:overlay val="0"/>
      <c:spPr>
        <a:noFill/>
        <a:ln>
          <a:noFill/>
        </a:ln>
        <a:effectLst/>
      </c:spPr>
      <c:txPr>
        <a:bodyPr rot="0" spcFirstLastPara="1" vertOverflow="ellipsis" vert="horz" wrap="square" anchor="ctr" anchorCtr="1"/>
        <a:lstStyle/>
        <a:p>
          <a:pPr>
            <a:defRPr sz="96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'Figures 5.6-5.11'!$B$18</c:f>
              <c:strCache>
                <c:ptCount val="1"/>
                <c:pt idx="0">
                  <c:v>Shari'ah Compliant (SC)</c:v>
                </c:pt>
              </c:strCache>
            </c:strRef>
          </c:tx>
          <c:spPr>
            <a:ln w="12700" cap="rnd">
              <a:solidFill>
                <a:schemeClr val="tx1">
                  <a:lumMod val="75000"/>
                  <a:lumOff val="25000"/>
                </a:schemeClr>
              </a:solidFill>
              <a:round/>
            </a:ln>
            <a:effectLst/>
          </c:spPr>
          <c:marker>
            <c:symbol val="none"/>
          </c:marker>
          <c:dLbls>
            <c:dLbl>
              <c:idx val="0"/>
              <c:layout>
                <c:manualLayout>
                  <c:x val="-3.9363167931086532E-2"/>
                  <c:y val="2.4206910530889147E-2"/>
                </c:manualLayout>
              </c:layout>
              <c:tx>
                <c:rich>
                  <a:bodyPr/>
                  <a:lstStyle/>
                  <a:p>
                    <a:r>
                      <a:rPr lang="en-US"/>
                      <a:t>-</a:t>
                    </a:r>
                  </a:p>
                </c:rich>
              </c:tx>
              <c:dLblPos val="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AB0B-423E-9540-FAC647E217C4}"/>
                </c:ext>
              </c:extLst>
            </c:dLbl>
            <c:dLbl>
              <c:idx val="1"/>
              <c:layout>
                <c:manualLayout>
                  <c:x val="-3.9363167931086532E-2"/>
                  <c:y val="-3.1005169611401574E-2"/>
                </c:manualLayout>
              </c:layout>
              <c:tx>
                <c:rich>
                  <a:bodyPr/>
                  <a:lstStyle/>
                  <a:p>
                    <a:r>
                      <a:rPr lang="en-US"/>
                      <a:t>-</a:t>
                    </a:r>
                  </a:p>
                </c:rich>
              </c:tx>
              <c:dLblPos val="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AB0B-423E-9540-FAC647E217C4}"/>
                </c:ext>
              </c:extLst>
            </c:dLbl>
            <c:dLbl>
              <c:idx val="2"/>
              <c:layout>
                <c:manualLayout>
                  <c:x val="-4.2800431901600239E-2"/>
                  <c:y val="-2.4103659593615212E-2"/>
                </c:manualLayout>
              </c:layout>
              <c:tx>
                <c:rich>
                  <a:bodyPr/>
                  <a:lstStyle/>
                  <a:p>
                    <a:r>
                      <a:rPr lang="en-US"/>
                      <a:t>*</a:t>
                    </a:r>
                  </a:p>
                </c:rich>
              </c:tx>
              <c:dLblPos val="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AB0B-423E-9540-FAC647E217C4}"/>
                </c:ext>
              </c:extLst>
            </c:dLbl>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'Figures 5.6-5.11'!$C$4:$E$5</c:f>
              <c:multiLvlStrCache>
                <c:ptCount val="3"/>
                <c:lvl>
                  <c:pt idx="0">
                    <c:v>pre-crisis</c:v>
                  </c:pt>
                  <c:pt idx="1">
                    <c:v>crisis</c:v>
                  </c:pt>
                  <c:pt idx="2">
                    <c:v>post-crisis</c:v>
                  </c:pt>
                </c:lvl>
                <c:lvl>
                  <c:pt idx="0">
                    <c:v>Book Leverage</c:v>
                  </c:pt>
                </c:lvl>
              </c:multiLvlStrCache>
            </c:multiLvlStrRef>
          </c:cat>
          <c:val>
            <c:numRef>
              <c:f>'Figures 5.6-5.11'!$C$18:$E$18</c:f>
              <c:numCache>
                <c:formatCode>0.000</c:formatCode>
                <c:ptCount val="3"/>
                <c:pt idx="0">
                  <c:v>0.112</c:v>
                </c:pt>
                <c:pt idx="1">
                  <c:v>-0.13700000000000001</c:v>
                </c:pt>
                <c:pt idx="2">
                  <c:v>0.13600000000000001</c:v>
                </c:pt>
              </c:numCache>
            </c:numRef>
          </c:val>
          <c:smooth val="0"/>
          <c:extLst>
            <c:ext xmlns:c16="http://schemas.microsoft.com/office/drawing/2014/chart" uri="{C3380CC4-5D6E-409C-BE32-E72D297353CC}">
              <c16:uniqueId val="{00000003-AB0B-423E-9540-FAC647E217C4}"/>
            </c:ext>
          </c:extLst>
        </c:ser>
        <c:ser>
          <c:idx val="1"/>
          <c:order val="1"/>
          <c:tx>
            <c:strRef>
              <c:f>'Figures 5.6-5.11'!$B$19</c:f>
              <c:strCache>
                <c:ptCount val="1"/>
                <c:pt idx="0">
                  <c:v>Shari'ah Non-Compliant (SNC)</c:v>
                </c:pt>
              </c:strCache>
            </c:strRef>
          </c:tx>
          <c:spPr>
            <a:ln w="12700" cap="rnd">
              <a:solidFill>
                <a:schemeClr val="bg1">
                  <a:lumMod val="50000"/>
                </a:schemeClr>
              </a:solidFill>
              <a:round/>
            </a:ln>
            <a:effectLst/>
          </c:spPr>
          <c:marker>
            <c:symbol val="none"/>
          </c:marker>
          <c:dLbls>
            <c:dLbl>
              <c:idx val="0"/>
              <c:layout>
                <c:manualLayout>
                  <c:x val="-3.9363167931086532E-2"/>
                  <c:y val="-3.1005169611401543E-2"/>
                </c:manualLayout>
              </c:layout>
              <c:tx>
                <c:rich>
                  <a:bodyPr/>
                  <a:lstStyle/>
                  <a:p>
                    <a:r>
                      <a:rPr lang="en-US"/>
                      <a:t>-</a:t>
                    </a:r>
                  </a:p>
                </c:rich>
              </c:tx>
              <c:dLblPos val="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AB0B-423E-9540-FAC647E217C4}"/>
                </c:ext>
              </c:extLst>
            </c:dLbl>
            <c:dLbl>
              <c:idx val="1"/>
              <c:layout>
                <c:manualLayout>
                  <c:x val="-3.9363167931086532E-2"/>
                  <c:y val="-3.7906679629187846E-2"/>
                </c:manualLayout>
              </c:layout>
              <c:tx>
                <c:rich>
                  <a:bodyPr/>
                  <a:lstStyle/>
                  <a:p>
                    <a:r>
                      <a:rPr lang="en-US"/>
                      <a:t>-</a:t>
                    </a:r>
                  </a:p>
                </c:rich>
              </c:tx>
              <c:dLblPos val="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AB0B-423E-9540-FAC647E217C4}"/>
                </c:ext>
              </c:extLst>
            </c:dLbl>
            <c:dLbl>
              <c:idx val="2"/>
              <c:layout>
                <c:manualLayout>
                  <c:x val="-3.9363204599425071E-2"/>
                  <c:y val="3.8096019247594051E-2"/>
                </c:manualLayout>
              </c:layout>
              <c:tx>
                <c:rich>
                  <a:bodyPr/>
                  <a:lstStyle/>
                  <a:p>
                    <a:r>
                      <a:rPr lang="en-US"/>
                      <a:t>-</a:t>
                    </a:r>
                  </a:p>
                </c:rich>
              </c:tx>
              <c:dLblPos val="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AB0B-423E-9540-FAC647E217C4}"/>
                </c:ext>
              </c:extLst>
            </c:dLbl>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'Figures 5.6-5.11'!$C$4:$E$5</c:f>
              <c:multiLvlStrCache>
                <c:ptCount val="3"/>
                <c:lvl>
                  <c:pt idx="0">
                    <c:v>pre-crisis</c:v>
                  </c:pt>
                  <c:pt idx="1">
                    <c:v>crisis</c:v>
                  </c:pt>
                  <c:pt idx="2">
                    <c:v>post-crisis</c:v>
                  </c:pt>
                </c:lvl>
                <c:lvl>
                  <c:pt idx="0">
                    <c:v>Book Leverage</c:v>
                  </c:pt>
                </c:lvl>
              </c:multiLvlStrCache>
            </c:multiLvlStrRef>
          </c:cat>
          <c:val>
            <c:numRef>
              <c:f>'Figures 5.6-5.11'!$C$19:$E$19</c:f>
              <c:numCache>
                <c:formatCode>0.000</c:formatCode>
                <c:ptCount val="3"/>
                <c:pt idx="0">
                  <c:v>0.20899999999999999</c:v>
                </c:pt>
                <c:pt idx="1">
                  <c:v>-3.1E-2</c:v>
                </c:pt>
                <c:pt idx="2">
                  <c:v>1.7999999999999999E-2</c:v>
                </c:pt>
              </c:numCache>
            </c:numRef>
          </c:val>
          <c:smooth val="0"/>
          <c:extLst>
            <c:ext xmlns:c16="http://schemas.microsoft.com/office/drawing/2014/chart" uri="{C3380CC4-5D6E-409C-BE32-E72D297353CC}">
              <c16:uniqueId val="{00000007-AB0B-423E-9540-FAC647E217C4}"/>
            </c:ext>
          </c:extLst>
        </c:ser>
        <c:dLbls>
          <c:dLblPos val="t"/>
          <c:showLegendKey val="0"/>
          <c:showVal val="1"/>
          <c:showCatName val="0"/>
          <c:showSerName val="0"/>
          <c:showPercent val="0"/>
          <c:showBubbleSize val="0"/>
        </c:dLbls>
        <c:smooth val="0"/>
        <c:axId val="793783984"/>
        <c:axId val="793784400"/>
      </c:lineChart>
      <c:catAx>
        <c:axId val="793783984"/>
        <c:scaling>
          <c:orientation val="minMax"/>
        </c:scaling>
        <c:delete val="0"/>
        <c:axPos val="b"/>
        <c:numFmt formatCode="General" sourceLinked="1"/>
        <c:majorTickMark val="none"/>
        <c:minorTickMark val="none"/>
        <c:tickLblPos val="low"/>
        <c:spPr>
          <a:noFill/>
          <a:ln w="9525" cap="flat" cmpd="sng" algn="ctr">
            <a:no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793784400"/>
        <c:crosses val="autoZero"/>
        <c:auto val="1"/>
        <c:lblAlgn val="ctr"/>
        <c:lblOffset val="100"/>
        <c:noMultiLvlLbl val="0"/>
      </c:catAx>
      <c:valAx>
        <c:axId val="793784400"/>
        <c:scaling>
          <c:orientation val="minMax"/>
          <c:max val="0.4"/>
          <c:min val="-0.4"/>
        </c:scaling>
        <c:delete val="0"/>
        <c:axPos val="l"/>
        <c:majorGridlines>
          <c:spPr>
            <a:ln w="6350" cap="flat" cmpd="sng" algn="ctr">
              <a:solidFill>
                <a:schemeClr val="tx1">
                  <a:lumMod val="15000"/>
                  <a:lumOff val="85000"/>
                </a:schemeClr>
              </a:solidFill>
              <a:round/>
            </a:ln>
            <a:effectLst/>
          </c:spPr>
        </c:majorGridlines>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79378398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6350" cap="flat" cmpd="sng" algn="ctr">
      <a:solidFill>
        <a:schemeClr val="bg1">
          <a:lumMod val="75000"/>
        </a:schemeClr>
      </a:solidFill>
      <a:round/>
    </a:ln>
    <a:effectLst/>
  </c:spPr>
  <c:txPr>
    <a:bodyPr/>
    <a:lstStyle/>
    <a:p>
      <a:pPr>
        <a:defRPr sz="8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6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b="1"/>
              <a:t>Tangibility</a:t>
            </a:r>
          </a:p>
        </c:rich>
      </c:tx>
      <c:overlay val="0"/>
      <c:spPr>
        <a:noFill/>
        <a:ln>
          <a:noFill/>
        </a:ln>
        <a:effectLst/>
      </c:spPr>
      <c:txPr>
        <a:bodyPr rot="0" spcFirstLastPara="1" vertOverflow="ellipsis" vert="horz" wrap="square" anchor="ctr" anchorCtr="1"/>
        <a:lstStyle/>
        <a:p>
          <a:pPr>
            <a:defRPr sz="96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'Figures 5.6-5.11'!$B$15</c:f>
              <c:strCache>
                <c:ptCount val="1"/>
                <c:pt idx="0">
                  <c:v>Shari'ah Compliant (SC)</c:v>
                </c:pt>
              </c:strCache>
            </c:strRef>
          </c:tx>
          <c:spPr>
            <a:ln w="12700" cap="rnd">
              <a:solidFill>
                <a:schemeClr val="tx1">
                  <a:lumMod val="75000"/>
                  <a:lumOff val="25000"/>
                </a:schemeClr>
              </a:solidFill>
              <a:round/>
            </a:ln>
            <a:effectLst/>
          </c:spPr>
          <c:marker>
            <c:symbol val="none"/>
          </c:marker>
          <c:dLbls>
            <c:dLbl>
              <c:idx val="0"/>
              <c:layout>
                <c:manualLayout>
                  <c:x val="-3.9236059741752136E-2"/>
                  <c:y val="1.7452403904910294E-2"/>
                </c:manualLayout>
              </c:layout>
              <c:tx>
                <c:rich>
                  <a:bodyPr/>
                  <a:lstStyle/>
                  <a:p>
                    <a:r>
                      <a:rPr lang="en-US"/>
                      <a:t>-</a:t>
                    </a:r>
                  </a:p>
                </c:rich>
              </c:tx>
              <c:dLblPos val="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88F1-4C7B-B691-74CB183BCF0A}"/>
                </c:ext>
              </c:extLst>
            </c:dLbl>
            <c:dLbl>
              <c:idx val="1"/>
              <c:layout>
                <c:manualLayout>
                  <c:x val="-3.9236059741752212E-2"/>
                  <c:y val="-3.1268547803255109E-2"/>
                </c:manualLayout>
              </c:layout>
              <c:tx>
                <c:rich>
                  <a:bodyPr/>
                  <a:lstStyle/>
                  <a:p>
                    <a:r>
                      <a:rPr lang="en-US"/>
                      <a:t>**</a:t>
                    </a:r>
                  </a:p>
                </c:rich>
              </c:tx>
              <c:dLblPos val="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88F1-4C7B-B691-74CB183BCF0A}"/>
                </c:ext>
              </c:extLst>
            </c:dLbl>
            <c:dLbl>
              <c:idx val="2"/>
              <c:layout>
                <c:manualLayout>
                  <c:x val="-3.9236059741752136E-2"/>
                  <c:y val="-3.1268547803255109E-2"/>
                </c:manualLayout>
              </c:layout>
              <c:tx>
                <c:rich>
                  <a:bodyPr/>
                  <a:lstStyle/>
                  <a:p>
                    <a:r>
                      <a:rPr lang="en-US"/>
                      <a:t>-</a:t>
                    </a:r>
                  </a:p>
                </c:rich>
              </c:tx>
              <c:dLblPos val="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88F1-4C7B-B691-74CB183BCF0A}"/>
                </c:ext>
              </c:extLst>
            </c:dLbl>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'Figures 5.6-5.11'!$C$4:$E$5</c:f>
              <c:multiLvlStrCache>
                <c:ptCount val="3"/>
                <c:lvl>
                  <c:pt idx="0">
                    <c:v>pre-crisis</c:v>
                  </c:pt>
                  <c:pt idx="1">
                    <c:v>crisis</c:v>
                  </c:pt>
                  <c:pt idx="2">
                    <c:v>post-crisis</c:v>
                  </c:pt>
                </c:lvl>
                <c:lvl>
                  <c:pt idx="0">
                    <c:v>Book Leverage</c:v>
                  </c:pt>
                </c:lvl>
              </c:multiLvlStrCache>
            </c:multiLvlStrRef>
          </c:cat>
          <c:val>
            <c:numRef>
              <c:f>'Figures 5.6-5.11'!$C$15:$E$15</c:f>
              <c:numCache>
                <c:formatCode>0.000</c:formatCode>
                <c:ptCount val="3"/>
                <c:pt idx="0">
                  <c:v>5.1999999999999998E-2</c:v>
                </c:pt>
                <c:pt idx="1">
                  <c:v>0.184</c:v>
                </c:pt>
                <c:pt idx="2">
                  <c:v>-1.2E-2</c:v>
                </c:pt>
              </c:numCache>
            </c:numRef>
          </c:val>
          <c:smooth val="0"/>
          <c:extLst>
            <c:ext xmlns:c16="http://schemas.microsoft.com/office/drawing/2014/chart" uri="{C3380CC4-5D6E-409C-BE32-E72D297353CC}">
              <c16:uniqueId val="{00000003-88F1-4C7B-B691-74CB183BCF0A}"/>
            </c:ext>
          </c:extLst>
        </c:ser>
        <c:ser>
          <c:idx val="1"/>
          <c:order val="1"/>
          <c:tx>
            <c:strRef>
              <c:f>'Figures 5.6-5.11'!$B$16</c:f>
              <c:strCache>
                <c:ptCount val="1"/>
                <c:pt idx="0">
                  <c:v>Shari'ah Non-Compliant (SNC)</c:v>
                </c:pt>
              </c:strCache>
            </c:strRef>
          </c:tx>
          <c:spPr>
            <a:ln w="12700" cap="rnd">
              <a:solidFill>
                <a:schemeClr val="bg1">
                  <a:lumMod val="50000"/>
                </a:schemeClr>
              </a:solidFill>
              <a:round/>
            </a:ln>
            <a:effectLst/>
          </c:spPr>
          <c:marker>
            <c:symbol val="none"/>
          </c:marker>
          <c:dLbls>
            <c:dLbl>
              <c:idx val="0"/>
              <c:layout>
                <c:manualLayout>
                  <c:x val="-3.9236059741752136E-2"/>
                  <c:y val="-3.126854780325504E-2"/>
                </c:manualLayout>
              </c:layout>
              <c:tx>
                <c:rich>
                  <a:bodyPr/>
                  <a:lstStyle/>
                  <a:p>
                    <a:r>
                      <a:rPr lang="en-US"/>
                      <a:t>-</a:t>
                    </a:r>
                  </a:p>
                </c:rich>
              </c:tx>
              <c:dLblPos val="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88F1-4C7B-B691-74CB183BCF0A}"/>
                </c:ext>
              </c:extLst>
            </c:dLbl>
            <c:dLbl>
              <c:idx val="1"/>
              <c:layout>
                <c:manualLayout>
                  <c:x val="-6.0458012593047464E-2"/>
                  <c:y val="-1.7348275886636375E-2"/>
                </c:manualLayout>
              </c:layout>
              <c:tx>
                <c:rich>
                  <a:bodyPr/>
                  <a:lstStyle/>
                  <a:p>
                    <a:r>
                      <a:rPr lang="en-US"/>
                      <a:t>**</a:t>
                    </a:r>
                  </a:p>
                </c:rich>
              </c:tx>
              <c:dLblPos val="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88F1-4C7B-B691-74CB183BCF0A}"/>
                </c:ext>
              </c:extLst>
            </c:dLbl>
            <c:dLbl>
              <c:idx val="2"/>
              <c:layout>
                <c:manualLayout>
                  <c:x val="-3.5750467367767838E-2"/>
                  <c:y val="1.3920271916618668E-2"/>
                </c:manualLayout>
              </c:layout>
              <c:tx>
                <c:rich>
                  <a:bodyPr/>
                  <a:lstStyle/>
                  <a:p>
                    <a:r>
                      <a:rPr lang="en-US"/>
                      <a:t>-</a:t>
                    </a:r>
                  </a:p>
                </c:rich>
              </c:tx>
              <c:dLblPos val="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88F1-4C7B-B691-74CB183BCF0A}"/>
                </c:ext>
              </c:extLst>
            </c:dLbl>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'Figures 5.6-5.11'!$C$4:$E$5</c:f>
              <c:multiLvlStrCache>
                <c:ptCount val="3"/>
                <c:lvl>
                  <c:pt idx="0">
                    <c:v>pre-crisis</c:v>
                  </c:pt>
                  <c:pt idx="1">
                    <c:v>crisis</c:v>
                  </c:pt>
                  <c:pt idx="2">
                    <c:v>post-crisis</c:v>
                  </c:pt>
                </c:lvl>
                <c:lvl>
                  <c:pt idx="0">
                    <c:v>Book Leverage</c:v>
                  </c:pt>
                </c:lvl>
              </c:multiLvlStrCache>
            </c:multiLvlStrRef>
          </c:cat>
          <c:val>
            <c:numRef>
              <c:f>'Figures 5.6-5.11'!$C$16:$E$16</c:f>
              <c:numCache>
                <c:formatCode>0.000</c:formatCode>
                <c:ptCount val="3"/>
                <c:pt idx="0">
                  <c:v>6.6000000000000003E-2</c:v>
                </c:pt>
                <c:pt idx="1">
                  <c:v>0.129</c:v>
                </c:pt>
                <c:pt idx="2">
                  <c:v>-2.7E-2</c:v>
                </c:pt>
              </c:numCache>
            </c:numRef>
          </c:val>
          <c:smooth val="0"/>
          <c:extLst>
            <c:ext xmlns:c16="http://schemas.microsoft.com/office/drawing/2014/chart" uri="{C3380CC4-5D6E-409C-BE32-E72D297353CC}">
              <c16:uniqueId val="{00000007-88F1-4C7B-B691-74CB183BCF0A}"/>
            </c:ext>
          </c:extLst>
        </c:ser>
        <c:dLbls>
          <c:dLblPos val="t"/>
          <c:showLegendKey val="0"/>
          <c:showVal val="1"/>
          <c:showCatName val="0"/>
          <c:showSerName val="0"/>
          <c:showPercent val="0"/>
          <c:showBubbleSize val="0"/>
        </c:dLbls>
        <c:smooth val="0"/>
        <c:axId val="793783984"/>
        <c:axId val="793784400"/>
      </c:lineChart>
      <c:catAx>
        <c:axId val="793783984"/>
        <c:scaling>
          <c:orientation val="minMax"/>
        </c:scaling>
        <c:delete val="0"/>
        <c:axPos val="b"/>
        <c:numFmt formatCode="General" sourceLinked="1"/>
        <c:majorTickMark val="none"/>
        <c:minorTickMark val="none"/>
        <c:tickLblPos val="low"/>
        <c:spPr>
          <a:noFill/>
          <a:ln w="9525" cap="flat" cmpd="sng" algn="ctr">
            <a:no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793784400"/>
        <c:crosses val="autoZero"/>
        <c:auto val="1"/>
        <c:lblAlgn val="ctr"/>
        <c:lblOffset val="100"/>
        <c:noMultiLvlLbl val="0"/>
      </c:catAx>
      <c:valAx>
        <c:axId val="793784400"/>
        <c:scaling>
          <c:orientation val="minMax"/>
          <c:max val="0.2"/>
          <c:min val="-0.15000000000000002"/>
        </c:scaling>
        <c:delete val="0"/>
        <c:axPos val="l"/>
        <c:majorGridlines>
          <c:spPr>
            <a:ln w="6350" cap="flat" cmpd="sng" algn="ctr">
              <a:solidFill>
                <a:schemeClr val="tx1">
                  <a:lumMod val="15000"/>
                  <a:lumOff val="85000"/>
                </a:schemeClr>
              </a:solidFill>
              <a:round/>
            </a:ln>
            <a:effectLst/>
          </c:spPr>
        </c:majorGridlines>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793783984"/>
        <c:crosses val="autoZero"/>
        <c:crossBetween val="between"/>
        <c:majorUnit val="5.000000000000001E-2"/>
        <c:minorUnit val="1.0000000000000002E-2"/>
      </c:valAx>
      <c:spPr>
        <a:noFill/>
        <a:ln>
          <a:noFill/>
        </a:ln>
        <a:effectLst/>
      </c:spPr>
    </c:plotArea>
    <c:legend>
      <c:legendPos val="b"/>
      <c:overlay val="0"/>
      <c:spPr>
        <a:noFill/>
        <a:ln>
          <a:noFill/>
        </a:ln>
        <a:effectLst/>
      </c:spPr>
      <c:txPr>
        <a:bodyPr rot="0" spcFirstLastPara="1" vertOverflow="ellipsis" vert="horz" wrap="square" anchor="ctr" anchorCtr="1"/>
        <a:lstStyle/>
        <a:p>
          <a:pPr>
            <a:defRPr sz="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6350" cap="flat" cmpd="sng" algn="ctr">
      <a:solidFill>
        <a:schemeClr val="bg1">
          <a:lumMod val="75000"/>
        </a:schemeClr>
      </a:solidFill>
      <a:round/>
    </a:ln>
    <a:effectLst/>
  </c:spPr>
  <c:txPr>
    <a:bodyPr/>
    <a:lstStyle/>
    <a:p>
      <a:pPr>
        <a:defRPr sz="8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hyperlink" Target="https://www.degruyter.com/document/doi/10.1515/9783110713664/html" TargetMode="External"/><Relationship Id="rId2" Type="http://schemas.openxmlformats.org/officeDocument/2006/relationships/image" Target="../media/image1.jpeg"/><Relationship Id="rId1" Type="http://schemas.openxmlformats.org/officeDocument/2006/relationships/hyperlink" Target="https://www.degruyter.com/document/isbn/9783110713664/html" TargetMode="External"/></Relationships>
</file>

<file path=xl/drawings/_rels/drawing10.xml.rels><?xml version="1.0" encoding="UTF-8" standalone="yes"?>
<Relationships xmlns="http://schemas.openxmlformats.org/package/2006/relationships"><Relationship Id="rId1" Type="http://schemas.openxmlformats.org/officeDocument/2006/relationships/chart" Target="../charts/chart36.xml"/></Relationships>
</file>

<file path=xl/drawings/_rels/drawing12.xml.rels><?xml version="1.0" encoding="UTF-8" standalone="yes"?>
<Relationships xmlns="http://schemas.openxmlformats.org/package/2006/relationships"><Relationship Id="rId2" Type="http://schemas.openxmlformats.org/officeDocument/2006/relationships/image" Target="../media/image3.JPG"/><Relationship Id="rId1" Type="http://schemas.openxmlformats.org/officeDocument/2006/relationships/image" Target="../media/image2.JPG"/></Relationships>
</file>

<file path=xl/drawings/_rels/drawing13.xml.rels><?xml version="1.0" encoding="UTF-8" standalone="yes"?>
<Relationships xmlns="http://schemas.openxmlformats.org/package/2006/relationships"><Relationship Id="rId1" Type="http://schemas.openxmlformats.org/officeDocument/2006/relationships/image" Target="../media/image4.png"/></Relationships>
</file>

<file path=xl/drawings/_rels/drawing14.xml.rels><?xml version="1.0" encoding="UTF-8" standalone="yes"?>
<Relationships xmlns="http://schemas.openxmlformats.org/package/2006/relationships"><Relationship Id="rId2" Type="http://schemas.openxmlformats.org/officeDocument/2006/relationships/image" Target="../media/image6.JPG"/><Relationship Id="rId1" Type="http://schemas.openxmlformats.org/officeDocument/2006/relationships/image" Target="../media/image5.JPG"/></Relationships>
</file>

<file path=xl/drawings/_rels/drawing15.xml.rels><?xml version="1.0" encoding="UTF-8" standalone="yes"?>
<Relationships xmlns="http://schemas.openxmlformats.org/package/2006/relationships"><Relationship Id="rId1" Type="http://schemas.openxmlformats.org/officeDocument/2006/relationships/chart" Target="../charts/chart37.xml"/></Relationships>
</file>

<file path=xl/drawings/_rels/drawing2.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1" Type="http://schemas.openxmlformats.org/officeDocument/2006/relationships/chart" Target="../charts/chart5.xml"/></Relationships>
</file>

<file path=xl/drawings/_rels/drawing5.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12" Type="http://schemas.openxmlformats.org/officeDocument/2006/relationships/chart" Target="../charts/chart17.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11" Type="http://schemas.openxmlformats.org/officeDocument/2006/relationships/chart" Target="../charts/chart16.xml"/><Relationship Id="rId5" Type="http://schemas.openxmlformats.org/officeDocument/2006/relationships/chart" Target="../charts/chart10.xml"/><Relationship Id="rId10" Type="http://schemas.openxmlformats.org/officeDocument/2006/relationships/chart" Target="../charts/chart15.xml"/><Relationship Id="rId4" Type="http://schemas.openxmlformats.org/officeDocument/2006/relationships/chart" Target="../charts/chart9.xml"/><Relationship Id="rId9" Type="http://schemas.openxmlformats.org/officeDocument/2006/relationships/chart" Target="../charts/chart14.xml"/></Relationships>
</file>

<file path=xl/drawings/_rels/drawing6.xml.rels><?xml version="1.0" encoding="UTF-8" standalone="yes"?>
<Relationships xmlns="http://schemas.openxmlformats.org/package/2006/relationships"><Relationship Id="rId3" Type="http://schemas.openxmlformats.org/officeDocument/2006/relationships/chart" Target="../charts/chart20.xml"/><Relationship Id="rId2" Type="http://schemas.openxmlformats.org/officeDocument/2006/relationships/chart" Target="../charts/chart19.xml"/><Relationship Id="rId1" Type="http://schemas.openxmlformats.org/officeDocument/2006/relationships/chart" Target="../charts/chart18.xml"/><Relationship Id="rId6" Type="http://schemas.openxmlformats.org/officeDocument/2006/relationships/chart" Target="../charts/chart23.xml"/><Relationship Id="rId5" Type="http://schemas.openxmlformats.org/officeDocument/2006/relationships/chart" Target="../charts/chart22.xml"/><Relationship Id="rId4" Type="http://schemas.openxmlformats.org/officeDocument/2006/relationships/chart" Target="../charts/chart21.xml"/></Relationships>
</file>

<file path=xl/drawings/_rels/drawing7.xml.rels><?xml version="1.0" encoding="UTF-8" standalone="yes"?>
<Relationships xmlns="http://schemas.openxmlformats.org/package/2006/relationships"><Relationship Id="rId3" Type="http://schemas.openxmlformats.org/officeDocument/2006/relationships/chart" Target="../charts/chart26.xml"/><Relationship Id="rId2" Type="http://schemas.openxmlformats.org/officeDocument/2006/relationships/chart" Target="../charts/chart25.xml"/><Relationship Id="rId1" Type="http://schemas.openxmlformats.org/officeDocument/2006/relationships/chart" Target="../charts/chart24.xml"/><Relationship Id="rId6" Type="http://schemas.openxmlformats.org/officeDocument/2006/relationships/chart" Target="../charts/chart29.xml"/><Relationship Id="rId5" Type="http://schemas.openxmlformats.org/officeDocument/2006/relationships/chart" Target="../charts/chart28.xml"/><Relationship Id="rId4" Type="http://schemas.openxmlformats.org/officeDocument/2006/relationships/chart" Target="../charts/chart27.xml"/></Relationships>
</file>

<file path=xl/drawings/_rels/drawing8.xml.rels><?xml version="1.0" encoding="UTF-8" standalone="yes"?>
<Relationships xmlns="http://schemas.openxmlformats.org/package/2006/relationships"><Relationship Id="rId3" Type="http://schemas.openxmlformats.org/officeDocument/2006/relationships/chart" Target="../charts/chart32.xml"/><Relationship Id="rId2" Type="http://schemas.openxmlformats.org/officeDocument/2006/relationships/chart" Target="../charts/chart31.xml"/><Relationship Id="rId1" Type="http://schemas.openxmlformats.org/officeDocument/2006/relationships/chart" Target="../charts/chart30.xml"/><Relationship Id="rId4" Type="http://schemas.openxmlformats.org/officeDocument/2006/relationships/chart" Target="../charts/chart33.xml"/></Relationships>
</file>

<file path=xl/drawings/_rels/drawing9.xml.rels><?xml version="1.0" encoding="UTF-8" standalone="yes"?>
<Relationships xmlns="http://schemas.openxmlformats.org/package/2006/relationships"><Relationship Id="rId2" Type="http://schemas.openxmlformats.org/officeDocument/2006/relationships/chart" Target="../charts/chart35.xml"/><Relationship Id="rId1" Type="http://schemas.openxmlformats.org/officeDocument/2006/relationships/chart" Target="../charts/chart34.xml"/></Relationships>
</file>

<file path=xl/drawings/drawing1.xml><?xml version="1.0" encoding="utf-8"?>
<xdr:wsDr xmlns:xdr="http://schemas.openxmlformats.org/drawingml/2006/spreadsheetDrawing" xmlns:a="http://schemas.openxmlformats.org/drawingml/2006/main">
  <xdr:twoCellAnchor>
    <xdr:from>
      <xdr:col>9</xdr:col>
      <xdr:colOff>114299</xdr:colOff>
      <xdr:row>1</xdr:row>
      <xdr:rowOff>0</xdr:rowOff>
    </xdr:from>
    <xdr:to>
      <xdr:col>22</xdr:col>
      <xdr:colOff>219074</xdr:colOff>
      <xdr:row>37</xdr:row>
      <xdr:rowOff>180975</xdr:rowOff>
    </xdr:to>
    <xdr:sp macro="" textlink="">
      <xdr:nvSpPr>
        <xdr:cNvPr id="2" name="Rectangle 1">
          <a:extLst>
            <a:ext uri="{FF2B5EF4-FFF2-40B4-BE49-F238E27FC236}">
              <a16:creationId xmlns:a16="http://schemas.microsoft.com/office/drawing/2014/main" id="{CF00B825-CEF1-4D9A-B344-91E9410C641C}"/>
            </a:ext>
          </a:extLst>
        </xdr:cNvPr>
        <xdr:cNvSpPr/>
      </xdr:nvSpPr>
      <xdr:spPr>
        <a:xfrm>
          <a:off x="5105399" y="123825"/>
          <a:ext cx="8029575" cy="7038975"/>
        </a:xfrm>
        <a:prstGeom prst="rect">
          <a:avLst/>
        </a:prstGeom>
        <a:solidFill>
          <a:schemeClr val="bg1">
            <a:lumMod val="9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sz="1200">
            <a:solidFill>
              <a:schemeClr val="tx1">
                <a:lumMod val="75000"/>
                <a:lumOff val="25000"/>
              </a:schemeClr>
            </a:solidFill>
            <a:latin typeface="Palatino Linotype" panose="02040502050505030304" pitchFamily="18" charset="0"/>
          </a:endParaRPr>
        </a:p>
      </xdr:txBody>
    </xdr:sp>
    <xdr:clientData/>
  </xdr:twoCellAnchor>
  <xdr:twoCellAnchor>
    <xdr:from>
      <xdr:col>9</xdr:col>
      <xdr:colOff>481207</xdr:colOff>
      <xdr:row>2</xdr:row>
      <xdr:rowOff>76757</xdr:rowOff>
    </xdr:from>
    <xdr:to>
      <xdr:col>21</xdr:col>
      <xdr:colOff>542925</xdr:colOff>
      <xdr:row>30</xdr:row>
      <xdr:rowOff>95251</xdr:rowOff>
    </xdr:to>
    <xdr:sp macro="" textlink="">
      <xdr:nvSpPr>
        <xdr:cNvPr id="3" name="Rectangle 2">
          <a:hlinkClick xmlns:r="http://schemas.openxmlformats.org/officeDocument/2006/relationships" r:id="rId1"/>
          <a:extLst>
            <a:ext uri="{FF2B5EF4-FFF2-40B4-BE49-F238E27FC236}">
              <a16:creationId xmlns:a16="http://schemas.microsoft.com/office/drawing/2014/main" id="{0BBD8D02-64D6-451D-984F-C60342F5B497}"/>
            </a:ext>
          </a:extLst>
        </xdr:cNvPr>
        <xdr:cNvSpPr/>
      </xdr:nvSpPr>
      <xdr:spPr>
        <a:xfrm>
          <a:off x="5472307" y="391082"/>
          <a:ext cx="7376918" cy="5352494"/>
        </a:xfrm>
        <a:prstGeom prst="rect">
          <a:avLst/>
        </a:prstGeom>
      </xdr:spPr>
      <xdr:txBody>
        <a:bodyPr wrap="square">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sz="1400" b="1">
              <a:solidFill>
                <a:schemeClr val="tx1">
                  <a:lumMod val="75000"/>
                  <a:lumOff val="25000"/>
                </a:schemeClr>
              </a:solidFill>
              <a:latin typeface="Palatino Linotype" panose="02040502050505030304" pitchFamily="18" charset="0"/>
            </a:rPr>
            <a:t>Supporting</a:t>
          </a:r>
          <a:r>
            <a:rPr lang="en-US" sz="1400" b="1" baseline="0">
              <a:solidFill>
                <a:schemeClr val="tx1">
                  <a:lumMod val="75000"/>
                  <a:lumOff val="25000"/>
                </a:schemeClr>
              </a:solidFill>
              <a:latin typeface="Palatino Linotype" panose="02040502050505030304" pitchFamily="18" charset="0"/>
            </a:rPr>
            <a:t> Materials</a:t>
          </a:r>
          <a:endParaRPr lang="en-US" sz="1200" b="1">
            <a:solidFill>
              <a:schemeClr val="tx1">
                <a:lumMod val="75000"/>
                <a:lumOff val="25000"/>
              </a:schemeClr>
            </a:solidFill>
            <a:latin typeface="Palatino Linotype" panose="02040502050505030304" pitchFamily="18" charset="0"/>
          </a:endParaRPr>
        </a:p>
        <a:p>
          <a:pPr algn="just"/>
          <a:endParaRPr lang="en-US" sz="1200">
            <a:solidFill>
              <a:schemeClr val="tx1">
                <a:lumMod val="75000"/>
                <a:lumOff val="25000"/>
              </a:schemeClr>
            </a:solidFill>
            <a:latin typeface="Palatino Linotype" panose="02040502050505030304" pitchFamily="18" charset="0"/>
          </a:endParaRPr>
        </a:p>
        <a:p>
          <a:pPr algn="just"/>
          <a:r>
            <a:rPr lang="en-US" sz="1400">
              <a:solidFill>
                <a:schemeClr val="tx1">
                  <a:lumMod val="75000"/>
                  <a:lumOff val="25000"/>
                </a:schemeClr>
              </a:solidFill>
              <a:latin typeface="Palatino Linotype" panose="02040502050505030304" pitchFamily="18" charset="0"/>
            </a:rPr>
            <a:t>This Excel sheet consists of all tables and (most) figures used in this book. Its purpose is to provide the reader with much comfort in understanding how all tables and figures are created based on the underlying data. For self-study purposes, complementing this sheet, the following sample data are available for download:</a:t>
          </a:r>
        </a:p>
        <a:p>
          <a:pPr marL="0" marR="0" lvl="0" indent="0" algn="just" defTabSz="914400" eaLnBrk="1" fontAlgn="auto" latinLnBrk="0" hangingPunct="1">
            <a:lnSpc>
              <a:spcPct val="100000"/>
            </a:lnSpc>
            <a:spcBef>
              <a:spcPts val="0"/>
            </a:spcBef>
            <a:spcAft>
              <a:spcPts val="0"/>
            </a:spcAft>
            <a:buClrTx/>
            <a:buSzTx/>
            <a:buFontTx/>
            <a:buNone/>
            <a:tabLst/>
            <a:defRPr/>
          </a:pPr>
          <a:endParaRPr kumimoji="0" lang="en-US" sz="1200" b="0" i="0" u="none" strike="noStrike" kern="0" cap="none" spc="0" normalizeH="0" baseline="0" noProof="0">
            <a:ln>
              <a:noFill/>
            </a:ln>
            <a:solidFill>
              <a:prstClr val="black">
                <a:lumMod val="75000"/>
                <a:lumOff val="25000"/>
              </a:prstClr>
            </a:solidFill>
            <a:effectLst/>
            <a:uLnTx/>
            <a:uFillTx/>
            <a:latin typeface="Palatino Linotype" panose="02040502050505030304" pitchFamily="18" charset="0"/>
            <a:ea typeface="+mn-ea"/>
            <a:cs typeface="+mn-cs"/>
          </a:endParaRPr>
        </a:p>
        <a:p>
          <a:pPr marL="742950" marR="0" lvl="1" indent="-285750" algn="just"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kumimoji="0" lang="en-US" sz="1400" b="0" i="0" u="none" strike="noStrike" kern="0" cap="none" spc="0" normalizeH="0" baseline="0" noProof="0">
              <a:ln>
                <a:noFill/>
              </a:ln>
              <a:solidFill>
                <a:prstClr val="black">
                  <a:lumMod val="75000"/>
                  <a:lumOff val="25000"/>
                </a:prstClr>
              </a:solidFill>
              <a:effectLst/>
              <a:uLnTx/>
              <a:uFillTx/>
              <a:latin typeface="Palatino Linotype" panose="02040502050505030304" pitchFamily="18" charset="0"/>
              <a:ea typeface="+mn-ea"/>
              <a:cs typeface="+mn-cs"/>
            </a:rPr>
            <a:t>SC and SNC firm sample</a:t>
          </a:r>
        </a:p>
        <a:p>
          <a:pPr marL="742950" marR="0" lvl="1" indent="-285750" algn="just"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kumimoji="0" lang="en-US" sz="1400" b="0" i="0" u="none" strike="noStrike" kern="0" cap="none" spc="0" normalizeH="0" baseline="0" noProof="0">
              <a:ln>
                <a:noFill/>
              </a:ln>
              <a:solidFill>
                <a:prstClr val="black">
                  <a:lumMod val="75000"/>
                  <a:lumOff val="25000"/>
                </a:prstClr>
              </a:solidFill>
              <a:effectLst/>
              <a:uLnTx/>
              <a:uFillTx/>
              <a:latin typeface="Palatino Linotype" panose="02040502050505030304" pitchFamily="18" charset="0"/>
              <a:ea typeface="+mn-ea"/>
              <a:cs typeface="+mn-cs"/>
            </a:rPr>
            <a:t>SC </a:t>
          </a:r>
          <a:r>
            <a:rPr kumimoji="0" lang="en-US" sz="1400" b="0" i="1" u="none" strike="noStrike" kern="0" cap="none" spc="0" normalizeH="0" baseline="0" noProof="0">
              <a:ln>
                <a:noFill/>
              </a:ln>
              <a:solidFill>
                <a:prstClr val="black">
                  <a:lumMod val="75000"/>
                  <a:lumOff val="25000"/>
                </a:prstClr>
              </a:solidFill>
              <a:effectLst/>
              <a:uLnTx/>
              <a:uFillTx/>
              <a:latin typeface="Palatino Linotype" panose="02040502050505030304" pitchFamily="18" charset="0"/>
              <a:ea typeface="+mn-ea"/>
              <a:cs typeface="+mn-cs"/>
            </a:rPr>
            <a:t>(RIEM) </a:t>
          </a:r>
          <a:r>
            <a:rPr kumimoji="0" lang="en-US" sz="1400" b="0" i="0" u="none" strike="noStrike" kern="0" cap="none" spc="0" normalizeH="0" baseline="0" noProof="0">
              <a:ln>
                <a:noFill/>
              </a:ln>
              <a:solidFill>
                <a:prstClr val="black">
                  <a:lumMod val="75000"/>
                  <a:lumOff val="25000"/>
                </a:prstClr>
              </a:solidFill>
              <a:effectLst/>
              <a:uLnTx/>
              <a:uFillTx/>
              <a:latin typeface="Palatino Linotype" panose="02040502050505030304" pitchFamily="18" charset="0"/>
              <a:ea typeface="+mn-ea"/>
              <a:cs typeface="+mn-cs"/>
            </a:rPr>
            <a:t>and SNC </a:t>
          </a:r>
          <a:r>
            <a:rPr kumimoji="0" lang="en-US" sz="1400" b="0" i="1" u="none" strike="noStrike" kern="0" cap="none" spc="0" normalizeH="0" baseline="0" noProof="0">
              <a:ln>
                <a:noFill/>
              </a:ln>
              <a:solidFill>
                <a:prstClr val="black">
                  <a:lumMod val="75000"/>
                  <a:lumOff val="25000"/>
                </a:prstClr>
              </a:solidFill>
              <a:effectLst/>
              <a:uLnTx/>
              <a:uFillTx/>
              <a:latin typeface="Palatino Linotype" panose="02040502050505030304" pitchFamily="18" charset="0"/>
              <a:ea typeface="+mn-ea"/>
              <a:cs typeface="+mn-cs"/>
            </a:rPr>
            <a:t>(RIEM)</a:t>
          </a:r>
          <a:r>
            <a:rPr kumimoji="0" lang="en-US" sz="1400" b="0" i="0" u="none" strike="noStrike" kern="0" cap="none" spc="0" normalizeH="0" baseline="0" noProof="0">
              <a:ln>
                <a:noFill/>
              </a:ln>
              <a:solidFill>
                <a:prstClr val="black">
                  <a:lumMod val="75000"/>
                  <a:lumOff val="25000"/>
                </a:prstClr>
              </a:solidFill>
              <a:effectLst/>
              <a:uLnTx/>
              <a:uFillTx/>
              <a:latin typeface="Palatino Linotype" panose="02040502050505030304" pitchFamily="18" charset="0"/>
              <a:ea typeface="+mn-ea"/>
              <a:cs typeface="+mn-cs"/>
            </a:rPr>
            <a:t> firm sample</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200" b="0" i="0" u="none" strike="noStrike" kern="0" cap="none" spc="0" normalizeH="0" baseline="0" noProof="0">
            <a:ln>
              <a:noFill/>
            </a:ln>
            <a:solidFill>
              <a:prstClr val="black">
                <a:lumMod val="75000"/>
                <a:lumOff val="25000"/>
              </a:prstClr>
            </a:solidFill>
            <a:effectLst/>
            <a:uLnTx/>
            <a:uFillTx/>
            <a:latin typeface="Palatino Linotype" panose="02040502050505030304" pitchFamily="18" charset="0"/>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noProof="0">
              <a:ln>
                <a:noFill/>
              </a:ln>
              <a:solidFill>
                <a:prstClr val="black">
                  <a:lumMod val="75000"/>
                  <a:lumOff val="25000"/>
                </a:prstClr>
              </a:solidFill>
              <a:effectLst/>
              <a:uLnTx/>
              <a:uFillTx/>
              <a:latin typeface="Palatino Linotype" panose="02040502050505030304" pitchFamily="18" charset="0"/>
              <a:ea typeface="+mn-ea"/>
              <a:cs typeface="+mn-cs"/>
            </a:rPr>
            <a:t>For more information and to download the sample data, please visit the following page: </a:t>
          </a:r>
          <a:r>
            <a:rPr kumimoji="0" lang="en-US" sz="1200" b="0" i="0" u="none" strike="noStrike" kern="1200" cap="none" spc="0" normalizeH="0" baseline="0" noProof="0">
              <a:ln>
                <a:noFill/>
              </a:ln>
              <a:solidFill>
                <a:srgbClr val="0070C0"/>
              </a:solidFill>
              <a:effectLst/>
              <a:uLnTx/>
              <a:uFillTx/>
              <a:latin typeface="Palatino Linotype" panose="02040502050505030304" pitchFamily="18" charset="0"/>
              <a:ea typeface="+mn-ea"/>
              <a:cs typeface="+mn-cs"/>
            </a:rPr>
            <a:t>https://www.degruyter.com/document/doi/10.1515/9783110713664/html</a:t>
          </a:r>
          <a:endParaRPr kumimoji="0" lang="en-US" sz="1200" b="0" i="0" u="none" strike="noStrike" kern="0" cap="none" spc="0" normalizeH="0" baseline="0" noProof="0">
            <a:ln>
              <a:noFill/>
            </a:ln>
            <a:solidFill>
              <a:srgbClr val="0070C0"/>
            </a:solidFill>
            <a:effectLst/>
            <a:uLnTx/>
            <a:uFillTx/>
            <a:latin typeface="Palatino Linotype" panose="02040502050505030304" pitchFamily="18" charset="0"/>
            <a:ea typeface="+mn-ea"/>
            <a:cs typeface="+mn-cs"/>
          </a:endParaRPr>
        </a:p>
        <a:p>
          <a:pPr algn="just"/>
          <a:endParaRPr lang="en-US" sz="1200">
            <a:solidFill>
              <a:schemeClr val="tx1">
                <a:lumMod val="75000"/>
                <a:lumOff val="25000"/>
              </a:schemeClr>
            </a:solidFill>
            <a:latin typeface="Palatino Linotype" panose="02040502050505030304" pitchFamily="18" charset="0"/>
          </a:endParaRPr>
        </a:p>
        <a:p>
          <a:pPr algn="just"/>
          <a:r>
            <a:rPr lang="en-US" sz="1400">
              <a:solidFill>
                <a:schemeClr val="tx1">
                  <a:lumMod val="75000"/>
                  <a:lumOff val="25000"/>
                </a:schemeClr>
              </a:solidFill>
              <a:latin typeface="Palatino Linotype" panose="02040502050505030304" pitchFamily="18" charset="0"/>
            </a:rPr>
            <a:t>It is necessary to read the book to understand the rationale behind this research and how it enabled answering all research questions; step-by-step. Where necessary/applicable, concepts and applied workarounds in specific research steps have been described as much as possible in the table and figure description.</a:t>
          </a:r>
        </a:p>
        <a:p>
          <a:pPr algn="just"/>
          <a:endParaRPr lang="en-US" sz="1200">
            <a:solidFill>
              <a:schemeClr val="tx1">
                <a:lumMod val="75000"/>
                <a:lumOff val="25000"/>
              </a:schemeClr>
            </a:solidFill>
            <a:latin typeface="Palatino Linotype" panose="02040502050505030304" pitchFamily="18" charset="0"/>
          </a:endParaRPr>
        </a:p>
        <a:p>
          <a:pPr algn="just"/>
          <a:r>
            <a:rPr lang="en-US" sz="1400">
              <a:solidFill>
                <a:schemeClr val="tx1">
                  <a:lumMod val="75000"/>
                  <a:lumOff val="25000"/>
                </a:schemeClr>
              </a:solidFill>
              <a:latin typeface="Palatino Linotype" panose="02040502050505030304" pitchFamily="18" charset="0"/>
            </a:rPr>
            <a:t>Appendix G has all the Stata codes, and together with the sample data, the reader has everything required to replicate the entire research study. It provides important explanations that enrich the information provided in the main text and tables. All the best!</a:t>
          </a:r>
        </a:p>
        <a:p>
          <a:pPr algn="just"/>
          <a:endParaRPr lang="en-US" sz="1400">
            <a:solidFill>
              <a:schemeClr val="tx1">
                <a:lumMod val="75000"/>
                <a:lumOff val="25000"/>
              </a:schemeClr>
            </a:solidFill>
            <a:latin typeface="Palatino Linotype" panose="02040502050505030304" pitchFamily="18" charset="0"/>
          </a:endParaRPr>
        </a:p>
        <a:p>
          <a:pPr algn="r"/>
          <a:r>
            <a:rPr lang="en-US" sz="1200">
              <a:solidFill>
                <a:schemeClr val="tx1">
                  <a:lumMod val="75000"/>
                  <a:lumOff val="25000"/>
                </a:schemeClr>
              </a:solidFill>
              <a:latin typeface="Palatino Linotype" panose="02040502050505030304" pitchFamily="18" charset="0"/>
            </a:rPr>
            <a:t>Dr. Ramazan Yildirim (INCEIF Alumnus)</a:t>
          </a:r>
          <a:endParaRPr lang="en-US" sz="1100">
            <a:solidFill>
              <a:schemeClr val="tx1">
                <a:lumMod val="75000"/>
                <a:lumOff val="25000"/>
              </a:schemeClr>
            </a:solidFill>
            <a:latin typeface="Palatino Linotype" panose="02040502050505030304" pitchFamily="18" charset="0"/>
          </a:endParaRPr>
        </a:p>
      </xdr:txBody>
    </xdr:sp>
    <xdr:clientData/>
  </xdr:twoCellAnchor>
  <xdr:twoCellAnchor>
    <xdr:from>
      <xdr:col>1</xdr:col>
      <xdr:colOff>9524</xdr:colOff>
      <xdr:row>1</xdr:row>
      <xdr:rowOff>1</xdr:rowOff>
    </xdr:from>
    <xdr:to>
      <xdr:col>9</xdr:col>
      <xdr:colOff>171449</xdr:colOff>
      <xdr:row>37</xdr:row>
      <xdr:rowOff>179325</xdr:rowOff>
    </xdr:to>
    <xdr:pic>
      <xdr:nvPicPr>
        <xdr:cNvPr id="4" name="Picture 3" descr="Text&#10;&#10;Description automatically generated">
          <a:extLst>
            <a:ext uri="{FF2B5EF4-FFF2-40B4-BE49-F238E27FC236}">
              <a16:creationId xmlns:a16="http://schemas.microsoft.com/office/drawing/2014/main" id="{E975B158-CFC7-4537-B585-17511388862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3824" y="123826"/>
          <a:ext cx="5038725" cy="7037324"/>
        </a:xfrm>
        <a:prstGeom prst="rect">
          <a:avLst/>
        </a:prstGeom>
      </xdr:spPr>
    </xdr:pic>
    <xdr:clientData/>
  </xdr:twoCellAnchor>
  <xdr:twoCellAnchor>
    <xdr:from>
      <xdr:col>10</xdr:col>
      <xdr:colOff>128782</xdr:colOff>
      <xdr:row>32</xdr:row>
      <xdr:rowOff>133350</xdr:rowOff>
    </xdr:from>
    <xdr:to>
      <xdr:col>21</xdr:col>
      <xdr:colOff>285750</xdr:colOff>
      <xdr:row>37</xdr:row>
      <xdr:rowOff>40645</xdr:rowOff>
    </xdr:to>
    <xdr:sp macro="" textlink="">
      <xdr:nvSpPr>
        <xdr:cNvPr id="5" name="TextBox 6">
          <a:hlinkClick xmlns:r="http://schemas.openxmlformats.org/officeDocument/2006/relationships" r:id="rId3"/>
          <a:extLst>
            <a:ext uri="{FF2B5EF4-FFF2-40B4-BE49-F238E27FC236}">
              <a16:creationId xmlns:a16="http://schemas.microsoft.com/office/drawing/2014/main" id="{C9F72679-8670-43E5-957C-2F5DAE9407F7}"/>
            </a:ext>
          </a:extLst>
        </xdr:cNvPr>
        <xdr:cNvSpPr txBox="1"/>
      </xdr:nvSpPr>
      <xdr:spPr>
        <a:xfrm>
          <a:off x="5729482" y="6162675"/>
          <a:ext cx="6862568" cy="859795"/>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sz="1400" baseline="0">
              <a:latin typeface="Palatino Linotype" panose="02040502050505030304" pitchFamily="18" charset="0"/>
            </a:rPr>
            <a:t>P</a:t>
          </a:r>
          <a:r>
            <a:rPr lang="en-US" sz="1400">
              <a:latin typeface="Palatino Linotype" panose="02040502050505030304" pitchFamily="18" charset="0"/>
            </a:rPr>
            <a:t>lease cite this book as:</a:t>
          </a:r>
        </a:p>
        <a:p>
          <a:r>
            <a:rPr lang="en-US" sz="1400" b="0" i="0" kern="1200">
              <a:solidFill>
                <a:schemeClr val="tx1"/>
              </a:solidFill>
              <a:effectLst/>
              <a:latin typeface="Palatino Linotype" panose="02040502050505030304" pitchFamily="18" charset="0"/>
              <a:ea typeface="+mn-ea"/>
              <a:cs typeface="+mn-cs"/>
            </a:rPr>
            <a:t>Yildirim, R. (2021). </a:t>
          </a:r>
          <a:r>
            <a:rPr lang="en-US" sz="1400" b="0" i="1" kern="1200">
              <a:solidFill>
                <a:schemeClr val="tx1"/>
              </a:solidFill>
              <a:effectLst/>
              <a:latin typeface="Palatino Linotype" panose="02040502050505030304" pitchFamily="18" charset="0"/>
              <a:ea typeface="+mn-ea"/>
              <a:cs typeface="+mn-cs"/>
            </a:rPr>
            <a:t>Capital Structure and Shari’ah Compliance of non-Financial Firms</a:t>
          </a:r>
          <a:r>
            <a:rPr lang="en-US" sz="1400" b="0" i="0" kern="1200">
              <a:solidFill>
                <a:schemeClr val="tx1"/>
              </a:solidFill>
              <a:effectLst/>
              <a:latin typeface="Palatino Linotype" panose="02040502050505030304" pitchFamily="18" charset="0"/>
              <a:ea typeface="+mn-ea"/>
              <a:cs typeface="+mn-cs"/>
            </a:rPr>
            <a:t>. Berlin, Boston: De Gruyter. </a:t>
          </a:r>
          <a:r>
            <a:rPr lang="en-US" sz="1400" kern="1200">
              <a:solidFill>
                <a:schemeClr val="tx1"/>
              </a:solidFill>
              <a:effectLst/>
              <a:latin typeface="Palatino Linotype" panose="02040502050505030304" pitchFamily="18" charset="0"/>
              <a:ea typeface="+mn-ea"/>
              <a:cs typeface="+mn-cs"/>
            </a:rPr>
            <a:t>https://doi.org/10.1515/9783110713664</a:t>
          </a:r>
          <a:endParaRPr lang="en-US" sz="1400">
            <a:effectLst/>
            <a:latin typeface="Palatino Linotype" panose="02040502050505030304" pitchFamily="18" charset="0"/>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xdr:col>
      <xdr:colOff>428625</xdr:colOff>
      <xdr:row>13</xdr:row>
      <xdr:rowOff>7938</xdr:rowOff>
    </xdr:from>
    <xdr:to>
      <xdr:col>13</xdr:col>
      <xdr:colOff>11967</xdr:colOff>
      <xdr:row>28</xdr:row>
      <xdr:rowOff>87923</xdr:rowOff>
    </xdr:to>
    <xdr:graphicFrame macro="">
      <xdr:nvGraphicFramePr>
        <xdr:cNvPr id="4" name="Chart 3">
          <a:extLst>
            <a:ext uri="{FF2B5EF4-FFF2-40B4-BE49-F238E27FC236}">
              <a16:creationId xmlns:a16="http://schemas.microsoft.com/office/drawing/2014/main" id="{17B4C559-B313-4F40-834E-C60CCD336A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oneCellAnchor>
    <xdr:from>
      <xdr:col>3</xdr:col>
      <xdr:colOff>742950</xdr:colOff>
      <xdr:row>36</xdr:row>
      <xdr:rowOff>61912</xdr:rowOff>
    </xdr:from>
    <xdr:ext cx="3114635" cy="156518"/>
    <mc:AlternateContent xmlns:mc="http://schemas.openxmlformats.org/markup-compatibility/2006" xmlns:a14="http://schemas.microsoft.com/office/drawing/2010/main">
      <mc:Choice Requires="a14">
        <xdr:sp macro="" textlink="">
          <xdr:nvSpPr>
            <xdr:cNvPr id="21" name="TextBox 20">
              <a:extLst>
                <a:ext uri="{FF2B5EF4-FFF2-40B4-BE49-F238E27FC236}">
                  <a16:creationId xmlns:a16="http://schemas.microsoft.com/office/drawing/2014/main" id="{A8601713-6C5A-4E1D-8E51-EDD83A500A81}"/>
                </a:ext>
              </a:extLst>
            </xdr:cNvPr>
            <xdr:cNvSpPr txBox="1"/>
          </xdr:nvSpPr>
          <xdr:spPr>
            <a:xfrm>
              <a:off x="3609975" y="6396037"/>
              <a:ext cx="3114635" cy="1565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n-US" sz="1000" i="1">
                            <a:solidFill>
                              <a:schemeClr val="tx1"/>
                            </a:solidFill>
                            <a:effectLst/>
                            <a:latin typeface="Cambria Math" panose="02040503050406030204" pitchFamily="18" charset="0"/>
                            <a:ea typeface="+mn-ea"/>
                            <a:cs typeface="+mn-cs"/>
                          </a:rPr>
                        </m:ctrlPr>
                      </m:sSubPr>
                      <m:e>
                        <m:r>
                          <a:rPr lang="en-US" sz="1000" i="1">
                            <a:solidFill>
                              <a:schemeClr val="tx1"/>
                            </a:solidFill>
                            <a:effectLst/>
                            <a:latin typeface="Cambria Math" panose="02040503050406030204" pitchFamily="18" charset="0"/>
                            <a:ea typeface="+mn-ea"/>
                            <a:cs typeface="+mn-cs"/>
                          </a:rPr>
                          <m:t>𝑇𝑜𝑡𝑎𝑙𝐷𝑒𝑏𝑡</m:t>
                        </m:r>
                      </m:e>
                      <m:sub>
                        <m:r>
                          <a:rPr lang="en-US" sz="1000" i="1">
                            <a:solidFill>
                              <a:schemeClr val="tx1"/>
                            </a:solidFill>
                            <a:effectLst/>
                            <a:latin typeface="Cambria Math" panose="02040503050406030204" pitchFamily="18" charset="0"/>
                            <a:ea typeface="+mn-ea"/>
                            <a:cs typeface="+mn-cs"/>
                          </a:rPr>
                          <m:t>𝑡</m:t>
                        </m:r>
                      </m:sub>
                    </m:sSub>
                    <m:r>
                      <a:rPr lang="en-US" sz="1000" i="1">
                        <a:solidFill>
                          <a:schemeClr val="tx1"/>
                        </a:solidFill>
                        <a:effectLst/>
                        <a:latin typeface="Cambria Math" panose="02040503050406030204" pitchFamily="18" charset="0"/>
                        <a:ea typeface="+mn-ea"/>
                        <a:cs typeface="+mn-cs"/>
                      </a:rPr>
                      <m:t>/([</m:t>
                    </m:r>
                    <m:sSub>
                      <m:sSubPr>
                        <m:ctrlPr>
                          <a:rPr lang="en-US" sz="1000" i="1">
                            <a:solidFill>
                              <a:schemeClr val="tx1"/>
                            </a:solidFill>
                            <a:effectLst/>
                            <a:latin typeface="Cambria Math" panose="02040503050406030204" pitchFamily="18" charset="0"/>
                            <a:ea typeface="+mn-ea"/>
                            <a:cs typeface="+mn-cs"/>
                          </a:rPr>
                        </m:ctrlPr>
                      </m:sSubPr>
                      <m:e>
                        <m:r>
                          <a:rPr lang="en-US" sz="1000" i="1">
                            <a:solidFill>
                              <a:schemeClr val="tx1"/>
                            </a:solidFill>
                            <a:effectLst/>
                            <a:latin typeface="Cambria Math" panose="02040503050406030204" pitchFamily="18" charset="0"/>
                            <a:ea typeface="+mn-ea"/>
                            <a:cs typeface="+mn-cs"/>
                          </a:rPr>
                          <m:t>𝑀𝑎𝑟𝑘𝑒𝑡𝐶𝑎𝑝</m:t>
                        </m:r>
                      </m:e>
                      <m:sub>
                        <m:r>
                          <a:rPr lang="en-US" sz="1000" i="1">
                            <a:solidFill>
                              <a:schemeClr val="tx1"/>
                            </a:solidFill>
                            <a:effectLst/>
                            <a:latin typeface="Cambria Math" panose="02040503050406030204" pitchFamily="18" charset="0"/>
                            <a:ea typeface="+mn-ea"/>
                            <a:cs typeface="+mn-cs"/>
                          </a:rPr>
                          <m:t>𝑡</m:t>
                        </m:r>
                      </m:sub>
                    </m:sSub>
                    <m:r>
                      <a:rPr lang="en-US" sz="1000" i="1">
                        <a:solidFill>
                          <a:schemeClr val="tx1"/>
                        </a:solidFill>
                        <a:effectLst/>
                        <a:latin typeface="Cambria Math" panose="02040503050406030204" pitchFamily="18" charset="0"/>
                        <a:ea typeface="+mn-ea"/>
                        <a:cs typeface="+mn-cs"/>
                      </a:rPr>
                      <m:t>+</m:t>
                    </m:r>
                    <m:sSub>
                      <m:sSubPr>
                        <m:ctrlPr>
                          <a:rPr lang="en-US" sz="1000" i="1">
                            <a:solidFill>
                              <a:schemeClr val="tx1"/>
                            </a:solidFill>
                            <a:effectLst/>
                            <a:latin typeface="Cambria Math" panose="02040503050406030204" pitchFamily="18" charset="0"/>
                            <a:ea typeface="+mn-ea"/>
                            <a:cs typeface="+mn-cs"/>
                          </a:rPr>
                        </m:ctrlPr>
                      </m:sSubPr>
                      <m:e>
                        <m:r>
                          <a:rPr lang="en-US" sz="1000" i="1">
                            <a:solidFill>
                              <a:schemeClr val="tx1"/>
                            </a:solidFill>
                            <a:effectLst/>
                            <a:latin typeface="Cambria Math" panose="02040503050406030204" pitchFamily="18" charset="0"/>
                            <a:ea typeface="+mn-ea"/>
                            <a:cs typeface="+mn-cs"/>
                          </a:rPr>
                          <m:t>𝑀𝑎𝑟𝑘𝑒𝑡𝐶𝑎𝑝</m:t>
                        </m:r>
                      </m:e>
                      <m:sub>
                        <m:r>
                          <a:rPr lang="en-US" sz="1000" i="1">
                            <a:solidFill>
                              <a:schemeClr val="tx1"/>
                            </a:solidFill>
                            <a:effectLst/>
                            <a:latin typeface="Cambria Math" panose="02040503050406030204" pitchFamily="18" charset="0"/>
                            <a:ea typeface="+mn-ea"/>
                            <a:cs typeface="+mn-cs"/>
                          </a:rPr>
                          <m:t>𝑡</m:t>
                        </m:r>
                        <m:r>
                          <a:rPr lang="en-US" sz="1000" i="1">
                            <a:solidFill>
                              <a:schemeClr val="tx1"/>
                            </a:solidFill>
                            <a:effectLst/>
                            <a:latin typeface="Cambria Math" panose="02040503050406030204" pitchFamily="18" charset="0"/>
                            <a:ea typeface="+mn-ea"/>
                            <a:cs typeface="+mn-cs"/>
                          </a:rPr>
                          <m:t>−1</m:t>
                        </m:r>
                      </m:sub>
                    </m:sSub>
                    <m:r>
                      <a:rPr lang="en-US" sz="1000" i="1">
                        <a:solidFill>
                          <a:schemeClr val="tx1"/>
                        </a:solidFill>
                        <a:effectLst/>
                        <a:latin typeface="Cambria Math" panose="02040503050406030204" pitchFamily="18" charset="0"/>
                        <a:ea typeface="+mn-ea"/>
                        <a:cs typeface="+mn-cs"/>
                      </a:rPr>
                      <m:t>]/2)&lt;33%</m:t>
                    </m:r>
                  </m:oMath>
                </m:oMathPara>
              </a14:m>
              <a:endParaRPr lang="en-US" sz="1000"/>
            </a:p>
          </xdr:txBody>
        </xdr:sp>
      </mc:Choice>
      <mc:Fallback xmlns="">
        <xdr:sp macro="" textlink="">
          <xdr:nvSpPr>
            <xdr:cNvPr id="21" name="TextBox 20">
              <a:extLst>
                <a:ext uri="{FF2B5EF4-FFF2-40B4-BE49-F238E27FC236}">
                  <a16:creationId xmlns:a16="http://schemas.microsoft.com/office/drawing/2014/main" id="{A8601713-6C5A-4E1D-8E51-EDD83A500A81}"/>
                </a:ext>
              </a:extLst>
            </xdr:cNvPr>
            <xdr:cNvSpPr txBox="1"/>
          </xdr:nvSpPr>
          <xdr:spPr>
            <a:xfrm>
              <a:off x="3609975" y="6396037"/>
              <a:ext cx="3114635" cy="1565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US" sz="1000" i="0">
                  <a:solidFill>
                    <a:schemeClr val="tx1"/>
                  </a:solidFill>
                  <a:effectLst/>
                  <a:latin typeface="+mn-lt"/>
                  <a:ea typeface="+mn-ea"/>
                  <a:cs typeface="+mn-cs"/>
                </a:rPr>
                <a:t>〖𝑇𝑜𝑡𝑎𝑙𝐷𝑒𝑏𝑡〗_𝑡/([〖𝑀𝑎𝑟𝑘𝑒𝑡𝐶𝑎𝑝〗_𝑡+〖𝑀𝑎𝑟𝑘𝑒𝑡𝐶𝑎𝑝〗_(𝑡−1)]/2)&lt;33%</a:t>
              </a:r>
              <a:endParaRPr lang="en-US" sz="1000"/>
            </a:p>
          </xdr:txBody>
        </xdr:sp>
      </mc:Fallback>
    </mc:AlternateContent>
    <xdr:clientData/>
  </xdr:oneCellAnchor>
  <xdr:oneCellAnchor>
    <xdr:from>
      <xdr:col>3</xdr:col>
      <xdr:colOff>1066799</xdr:colOff>
      <xdr:row>55</xdr:row>
      <xdr:rowOff>94457</xdr:rowOff>
    </xdr:from>
    <xdr:ext cx="2656753" cy="156518"/>
    <mc:AlternateContent xmlns:mc="http://schemas.openxmlformats.org/markup-compatibility/2006" xmlns:a14="http://schemas.microsoft.com/office/drawing/2010/main">
      <mc:Choice Requires="a14">
        <xdr:sp macro="" textlink="">
          <xdr:nvSpPr>
            <xdr:cNvPr id="22" name="TextBox 21">
              <a:extLst>
                <a:ext uri="{FF2B5EF4-FFF2-40B4-BE49-F238E27FC236}">
                  <a16:creationId xmlns:a16="http://schemas.microsoft.com/office/drawing/2014/main" id="{A6C75C0C-5744-491D-92C3-FD09C1578481}"/>
                </a:ext>
              </a:extLst>
            </xdr:cNvPr>
            <xdr:cNvSpPr txBox="1"/>
          </xdr:nvSpPr>
          <xdr:spPr>
            <a:xfrm>
              <a:off x="3940174" y="16707645"/>
              <a:ext cx="2656753" cy="1565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d>
                      <m:dPr>
                        <m:ctrlPr>
                          <a:rPr lang="en-US" sz="1000" i="1">
                            <a:solidFill>
                              <a:schemeClr val="tx1"/>
                            </a:solidFill>
                            <a:effectLst/>
                            <a:latin typeface="Cambria Math" panose="02040503050406030204" pitchFamily="18" charset="0"/>
                            <a:ea typeface="+mn-ea"/>
                            <a:cs typeface="+mn-cs"/>
                          </a:rPr>
                        </m:ctrlPr>
                      </m:dPr>
                      <m:e>
                        <m:sSub>
                          <m:sSubPr>
                            <m:ctrlPr>
                              <a:rPr lang="en-US" sz="1000" i="1">
                                <a:solidFill>
                                  <a:schemeClr val="tx1"/>
                                </a:solidFill>
                                <a:effectLst/>
                                <a:latin typeface="Cambria Math" panose="02040503050406030204" pitchFamily="18" charset="0"/>
                                <a:ea typeface="+mn-ea"/>
                                <a:cs typeface="+mn-cs"/>
                              </a:rPr>
                            </m:ctrlPr>
                          </m:sSubPr>
                          <m:e>
                            <m:r>
                              <a:rPr lang="en-US" sz="1000" i="1">
                                <a:solidFill>
                                  <a:schemeClr val="tx1"/>
                                </a:solidFill>
                                <a:effectLst/>
                                <a:latin typeface="Cambria Math" panose="02040503050406030204" pitchFamily="18" charset="0"/>
                                <a:ea typeface="+mn-ea"/>
                                <a:cs typeface="+mn-cs"/>
                              </a:rPr>
                              <m:t>𝑇𝑜𝑡𝑎𝑙𝐿𝑖𝑎𝑏𝑖𝑙𝑖𝑡𝑖𝑒𝑠</m:t>
                            </m:r>
                          </m:e>
                          <m:sub>
                            <m:r>
                              <a:rPr lang="en-US" sz="1000" i="1">
                                <a:solidFill>
                                  <a:schemeClr val="tx1"/>
                                </a:solidFill>
                                <a:effectLst/>
                                <a:latin typeface="Cambria Math" panose="02040503050406030204" pitchFamily="18" charset="0"/>
                                <a:ea typeface="+mn-ea"/>
                                <a:cs typeface="+mn-cs"/>
                              </a:rPr>
                              <m:t>𝑡</m:t>
                            </m:r>
                          </m:sub>
                        </m:sSub>
                        <m:r>
                          <a:rPr lang="en-US" sz="1000" i="1">
                            <a:solidFill>
                              <a:schemeClr val="tx1"/>
                            </a:solidFill>
                            <a:effectLst/>
                            <a:latin typeface="Cambria Math" panose="02040503050406030204" pitchFamily="18" charset="0"/>
                            <a:ea typeface="+mn-ea"/>
                            <a:cs typeface="+mn-cs"/>
                          </a:rPr>
                          <m:t>−</m:t>
                        </m:r>
                        <m:sSub>
                          <m:sSubPr>
                            <m:ctrlPr>
                              <a:rPr lang="en-US" sz="1000" i="1">
                                <a:solidFill>
                                  <a:schemeClr val="tx1"/>
                                </a:solidFill>
                                <a:effectLst/>
                                <a:latin typeface="Cambria Math" panose="02040503050406030204" pitchFamily="18" charset="0"/>
                                <a:ea typeface="+mn-ea"/>
                                <a:cs typeface="+mn-cs"/>
                              </a:rPr>
                            </m:ctrlPr>
                          </m:sSubPr>
                          <m:e>
                            <m:r>
                              <a:rPr lang="en-US" sz="1000" i="1">
                                <a:solidFill>
                                  <a:schemeClr val="tx1"/>
                                </a:solidFill>
                                <a:effectLst/>
                                <a:latin typeface="Cambria Math" panose="02040503050406030204" pitchFamily="18" charset="0"/>
                                <a:ea typeface="+mn-ea"/>
                                <a:cs typeface="+mn-cs"/>
                              </a:rPr>
                              <m:t>𝑇𝑜𝑡𝑎𝑙𝐷𝑒𝑏𝑡</m:t>
                            </m:r>
                          </m:e>
                          <m:sub>
                            <m:r>
                              <a:rPr lang="en-US" sz="1000" i="1">
                                <a:solidFill>
                                  <a:schemeClr val="tx1"/>
                                </a:solidFill>
                                <a:effectLst/>
                                <a:latin typeface="Cambria Math" panose="02040503050406030204" pitchFamily="18" charset="0"/>
                                <a:ea typeface="+mn-ea"/>
                                <a:cs typeface="+mn-cs"/>
                              </a:rPr>
                              <m:t>𝑡</m:t>
                            </m:r>
                          </m:sub>
                        </m:sSub>
                      </m:e>
                    </m:d>
                    <m:r>
                      <a:rPr lang="en-US" sz="1000" i="1">
                        <a:solidFill>
                          <a:schemeClr val="tx1"/>
                        </a:solidFill>
                        <a:effectLst/>
                        <a:latin typeface="Cambria Math" panose="02040503050406030204" pitchFamily="18" charset="0"/>
                        <a:ea typeface="+mn-ea"/>
                        <a:cs typeface="+mn-cs"/>
                      </a:rPr>
                      <m:t>/</m:t>
                    </m:r>
                    <m:sSub>
                      <m:sSubPr>
                        <m:ctrlPr>
                          <a:rPr lang="en-US" sz="1000" i="1">
                            <a:solidFill>
                              <a:schemeClr val="tx1"/>
                            </a:solidFill>
                            <a:effectLst/>
                            <a:latin typeface="Cambria Math" panose="02040503050406030204" pitchFamily="18" charset="0"/>
                            <a:ea typeface="+mn-ea"/>
                            <a:cs typeface="+mn-cs"/>
                          </a:rPr>
                        </m:ctrlPr>
                      </m:sSubPr>
                      <m:e>
                        <m:r>
                          <a:rPr lang="en-US" sz="1000" i="1">
                            <a:solidFill>
                              <a:schemeClr val="tx1"/>
                            </a:solidFill>
                            <a:effectLst/>
                            <a:latin typeface="Cambria Math" panose="02040503050406030204" pitchFamily="18" charset="0"/>
                            <a:ea typeface="+mn-ea"/>
                            <a:cs typeface="+mn-cs"/>
                          </a:rPr>
                          <m:t>𝑇𝑜𝑡𝑎𝑙𝐴𝑠𝑠𝑒𝑡𝑠</m:t>
                        </m:r>
                      </m:e>
                      <m:sub>
                        <m:r>
                          <a:rPr lang="en-US" sz="1000" i="1">
                            <a:solidFill>
                              <a:schemeClr val="tx1"/>
                            </a:solidFill>
                            <a:effectLst/>
                            <a:latin typeface="Cambria Math" panose="02040503050406030204" pitchFamily="18" charset="0"/>
                            <a:ea typeface="+mn-ea"/>
                            <a:cs typeface="+mn-cs"/>
                          </a:rPr>
                          <m:t>𝑡</m:t>
                        </m:r>
                      </m:sub>
                    </m:sSub>
                    <m:r>
                      <a:rPr lang="en-US" sz="1000" i="1">
                        <a:solidFill>
                          <a:schemeClr val="tx1"/>
                        </a:solidFill>
                        <a:effectLst/>
                        <a:latin typeface="Cambria Math" panose="02040503050406030204" pitchFamily="18" charset="0"/>
                        <a:ea typeface="+mn-ea"/>
                        <a:cs typeface="+mn-cs"/>
                      </a:rPr>
                      <m:t> </m:t>
                    </m:r>
                  </m:oMath>
                </m:oMathPara>
              </a14:m>
              <a:endParaRPr lang="en-US" sz="1000"/>
            </a:p>
          </xdr:txBody>
        </xdr:sp>
      </mc:Choice>
      <mc:Fallback xmlns="">
        <xdr:sp macro="" textlink="">
          <xdr:nvSpPr>
            <xdr:cNvPr id="22" name="TextBox 21">
              <a:extLst>
                <a:ext uri="{FF2B5EF4-FFF2-40B4-BE49-F238E27FC236}">
                  <a16:creationId xmlns:a16="http://schemas.microsoft.com/office/drawing/2014/main" id="{A6C75C0C-5744-491D-92C3-FD09C1578481}"/>
                </a:ext>
              </a:extLst>
            </xdr:cNvPr>
            <xdr:cNvSpPr txBox="1"/>
          </xdr:nvSpPr>
          <xdr:spPr>
            <a:xfrm>
              <a:off x="3940174" y="16707645"/>
              <a:ext cx="2656753" cy="1565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US" sz="1000" i="0">
                  <a:solidFill>
                    <a:schemeClr val="tx1"/>
                  </a:solidFill>
                  <a:effectLst/>
                  <a:latin typeface="+mn-lt"/>
                  <a:ea typeface="+mn-ea"/>
                  <a:cs typeface="+mn-cs"/>
                </a:rPr>
                <a:t>(〖𝑇𝑜𝑡𝑎𝑙𝐿𝑖𝑎𝑏𝑖𝑙𝑖𝑡𝑖𝑒𝑠〗_𝑡−〖𝑇𝑜𝑡𝑎𝑙𝐷𝑒𝑏𝑡〗_𝑡 )/〖𝑇𝑜𝑡𝑎𝑙𝐴𝑠𝑠𝑒𝑡𝑠〗_𝑡  </a:t>
              </a:r>
              <a:endParaRPr lang="en-US" sz="1000"/>
            </a:p>
          </xdr:txBody>
        </xdr:sp>
      </mc:Fallback>
    </mc:AlternateContent>
    <xdr:clientData/>
  </xdr:oneCellAnchor>
  <xdr:oneCellAnchor>
    <xdr:from>
      <xdr:col>3</xdr:col>
      <xdr:colOff>1574800</xdr:colOff>
      <xdr:row>54</xdr:row>
      <xdr:rowOff>134144</xdr:rowOff>
    </xdr:from>
    <xdr:ext cx="1482714" cy="156518"/>
    <mc:AlternateContent xmlns:mc="http://schemas.openxmlformats.org/markup-compatibility/2006" xmlns:a14="http://schemas.microsoft.com/office/drawing/2010/main">
      <mc:Choice Requires="a14">
        <xdr:sp macro="" textlink="">
          <xdr:nvSpPr>
            <xdr:cNvPr id="23" name="TextBox 22">
              <a:extLst>
                <a:ext uri="{FF2B5EF4-FFF2-40B4-BE49-F238E27FC236}">
                  <a16:creationId xmlns:a16="http://schemas.microsoft.com/office/drawing/2014/main" id="{99D980A3-A514-4E4A-B2C8-FE86767764F3}"/>
                </a:ext>
              </a:extLst>
            </xdr:cNvPr>
            <xdr:cNvSpPr txBox="1"/>
          </xdr:nvSpPr>
          <xdr:spPr>
            <a:xfrm>
              <a:off x="4448175" y="16310769"/>
              <a:ext cx="1482714" cy="1565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n-US" sz="1000" i="1">
                            <a:solidFill>
                              <a:schemeClr val="tx1"/>
                            </a:solidFill>
                            <a:effectLst/>
                            <a:latin typeface="Cambria Math" panose="02040503050406030204" pitchFamily="18" charset="0"/>
                            <a:ea typeface="+mn-ea"/>
                            <a:cs typeface="+mn-cs"/>
                          </a:rPr>
                        </m:ctrlPr>
                      </m:sSubPr>
                      <m:e>
                        <m:r>
                          <a:rPr lang="en-US" sz="1000" i="1">
                            <a:solidFill>
                              <a:schemeClr val="tx1"/>
                            </a:solidFill>
                            <a:effectLst/>
                            <a:latin typeface="Cambria Math" panose="02040503050406030204" pitchFamily="18" charset="0"/>
                            <a:ea typeface="+mn-ea"/>
                            <a:cs typeface="+mn-cs"/>
                          </a:rPr>
                          <m:t>𝑑𝑒𝑏𝑡𝑖𝑠𝑠𝑢𝑒</m:t>
                        </m:r>
                      </m:e>
                      <m:sub>
                        <m:r>
                          <a:rPr lang="en-US" sz="1000" i="1">
                            <a:solidFill>
                              <a:schemeClr val="tx1"/>
                            </a:solidFill>
                            <a:effectLst/>
                            <a:latin typeface="Cambria Math" panose="02040503050406030204" pitchFamily="18" charset="0"/>
                            <a:ea typeface="+mn-ea"/>
                            <a:cs typeface="+mn-cs"/>
                          </a:rPr>
                          <m:t>𝑡</m:t>
                        </m:r>
                      </m:sub>
                    </m:sSub>
                    <m:r>
                      <a:rPr lang="en-US" sz="1000" i="1">
                        <a:solidFill>
                          <a:schemeClr val="tx1"/>
                        </a:solidFill>
                        <a:effectLst/>
                        <a:latin typeface="Cambria Math" panose="02040503050406030204" pitchFamily="18" charset="0"/>
                        <a:ea typeface="+mn-ea"/>
                        <a:cs typeface="+mn-cs"/>
                      </a:rPr>
                      <m:t>+</m:t>
                    </m:r>
                    <m:sSub>
                      <m:sSubPr>
                        <m:ctrlPr>
                          <a:rPr lang="en-US" sz="1000" i="1">
                            <a:solidFill>
                              <a:schemeClr val="tx1"/>
                            </a:solidFill>
                            <a:effectLst/>
                            <a:latin typeface="Cambria Math" panose="02040503050406030204" pitchFamily="18" charset="0"/>
                            <a:ea typeface="+mn-ea"/>
                            <a:cs typeface="+mn-cs"/>
                          </a:rPr>
                        </m:ctrlPr>
                      </m:sSubPr>
                      <m:e>
                        <m:r>
                          <a:rPr lang="en-US" sz="1000" i="1">
                            <a:solidFill>
                              <a:schemeClr val="tx1"/>
                            </a:solidFill>
                            <a:effectLst/>
                            <a:latin typeface="Cambria Math" panose="02040503050406030204" pitchFamily="18" charset="0"/>
                            <a:ea typeface="+mn-ea"/>
                            <a:cs typeface="+mn-cs"/>
                          </a:rPr>
                          <m:t>𝑒𝑞𝑢𝑖𝑡𝑦𝑖𝑠𝑠𝑢𝑒</m:t>
                        </m:r>
                      </m:e>
                      <m:sub>
                        <m:r>
                          <a:rPr lang="en-US" sz="1000" i="1">
                            <a:solidFill>
                              <a:schemeClr val="tx1"/>
                            </a:solidFill>
                            <a:effectLst/>
                            <a:latin typeface="Cambria Math" panose="02040503050406030204" pitchFamily="18" charset="0"/>
                            <a:ea typeface="+mn-ea"/>
                            <a:cs typeface="+mn-cs"/>
                          </a:rPr>
                          <m:t>𝑡</m:t>
                        </m:r>
                      </m:sub>
                    </m:sSub>
                  </m:oMath>
                </m:oMathPara>
              </a14:m>
              <a:endParaRPr lang="en-US" sz="1000"/>
            </a:p>
          </xdr:txBody>
        </xdr:sp>
      </mc:Choice>
      <mc:Fallback xmlns="">
        <xdr:sp macro="" textlink="">
          <xdr:nvSpPr>
            <xdr:cNvPr id="23" name="TextBox 22">
              <a:extLst>
                <a:ext uri="{FF2B5EF4-FFF2-40B4-BE49-F238E27FC236}">
                  <a16:creationId xmlns:a16="http://schemas.microsoft.com/office/drawing/2014/main" id="{99D980A3-A514-4E4A-B2C8-FE86767764F3}"/>
                </a:ext>
              </a:extLst>
            </xdr:cNvPr>
            <xdr:cNvSpPr txBox="1"/>
          </xdr:nvSpPr>
          <xdr:spPr>
            <a:xfrm>
              <a:off x="4448175" y="16310769"/>
              <a:ext cx="1482714" cy="1565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US" sz="1000" i="0">
                  <a:solidFill>
                    <a:schemeClr val="tx1"/>
                  </a:solidFill>
                  <a:effectLst/>
                  <a:latin typeface="+mn-lt"/>
                  <a:ea typeface="+mn-ea"/>
                  <a:cs typeface="+mn-cs"/>
                </a:rPr>
                <a:t>〖𝑑𝑒𝑏𝑡𝑖𝑠𝑠𝑢𝑒〗_𝑡+〖𝑒𝑞𝑢𝑖𝑡𝑦𝑖𝑠𝑠𝑢𝑒〗_𝑡</a:t>
              </a:r>
              <a:endParaRPr lang="en-US" sz="1000"/>
            </a:p>
          </xdr:txBody>
        </xdr:sp>
      </mc:Fallback>
    </mc:AlternateContent>
    <xdr:clientData/>
  </xdr:oneCellAnchor>
  <xdr:oneCellAnchor>
    <xdr:from>
      <xdr:col>3</xdr:col>
      <xdr:colOff>741363</xdr:colOff>
      <xdr:row>51</xdr:row>
      <xdr:rowOff>340518</xdr:rowOff>
    </xdr:from>
    <xdr:ext cx="3012812" cy="156518"/>
    <mc:AlternateContent xmlns:mc="http://schemas.openxmlformats.org/markup-compatibility/2006" xmlns:a14="http://schemas.microsoft.com/office/drawing/2010/main">
      <mc:Choice Requires="a14">
        <xdr:sp macro="" textlink="">
          <xdr:nvSpPr>
            <xdr:cNvPr id="24" name="TextBox 23">
              <a:extLst>
                <a:ext uri="{FF2B5EF4-FFF2-40B4-BE49-F238E27FC236}">
                  <a16:creationId xmlns:a16="http://schemas.microsoft.com/office/drawing/2014/main" id="{69298158-0A39-420F-B03C-C67C7116303B}"/>
                </a:ext>
              </a:extLst>
            </xdr:cNvPr>
            <xdr:cNvSpPr txBox="1"/>
          </xdr:nvSpPr>
          <xdr:spPr>
            <a:xfrm>
              <a:off x="3614738" y="14294643"/>
              <a:ext cx="3012812" cy="1565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n-US" sz="1000" i="1">
                            <a:solidFill>
                              <a:schemeClr val="tx1"/>
                            </a:solidFill>
                            <a:effectLst/>
                            <a:latin typeface="Cambria Math" panose="02040503050406030204" pitchFamily="18" charset="0"/>
                            <a:ea typeface="+mn-ea"/>
                            <a:cs typeface="+mn-cs"/>
                          </a:rPr>
                        </m:ctrlPr>
                      </m:sSubPr>
                      <m:e>
                        <m:r>
                          <a:rPr lang="en-US" sz="1000" i="1">
                            <a:solidFill>
                              <a:schemeClr val="tx1"/>
                            </a:solidFill>
                            <a:effectLst/>
                            <a:latin typeface="Cambria Math" panose="02040503050406030204" pitchFamily="18" charset="0"/>
                            <a:ea typeface="+mn-ea"/>
                            <a:cs typeface="+mn-cs"/>
                          </a:rPr>
                          <m:t>𝑃𝑙𝑎𝑛𝑡</m:t>
                        </m:r>
                        <m:r>
                          <a:rPr lang="en-US" sz="1000" i="1">
                            <a:solidFill>
                              <a:schemeClr val="tx1"/>
                            </a:solidFill>
                            <a:effectLst/>
                            <a:latin typeface="Cambria Math" panose="02040503050406030204" pitchFamily="18" charset="0"/>
                            <a:ea typeface="+mn-ea"/>
                            <a:cs typeface="+mn-cs"/>
                          </a:rPr>
                          <m:t>, </m:t>
                        </m:r>
                        <m:r>
                          <a:rPr lang="en-US" sz="1000" i="1">
                            <a:solidFill>
                              <a:schemeClr val="tx1"/>
                            </a:solidFill>
                            <a:effectLst/>
                            <a:latin typeface="Cambria Math" panose="02040503050406030204" pitchFamily="18" charset="0"/>
                            <a:ea typeface="+mn-ea"/>
                            <a:cs typeface="+mn-cs"/>
                          </a:rPr>
                          <m:t>𝑃𝑟𝑜𝑝𝑒𝑟𝑡𝑦</m:t>
                        </m:r>
                        <m:r>
                          <a:rPr lang="en-US" sz="1000" i="1">
                            <a:solidFill>
                              <a:schemeClr val="tx1"/>
                            </a:solidFill>
                            <a:effectLst/>
                            <a:latin typeface="Cambria Math" panose="02040503050406030204" pitchFamily="18" charset="0"/>
                            <a:ea typeface="+mn-ea"/>
                            <a:cs typeface="+mn-cs"/>
                          </a:rPr>
                          <m:t> </m:t>
                        </m:r>
                        <m:r>
                          <a:rPr lang="en-US" sz="1000" i="1">
                            <a:solidFill>
                              <a:schemeClr val="tx1"/>
                            </a:solidFill>
                            <a:effectLst/>
                            <a:latin typeface="Cambria Math" panose="02040503050406030204" pitchFamily="18" charset="0"/>
                            <a:ea typeface="+mn-ea"/>
                            <a:cs typeface="+mn-cs"/>
                          </a:rPr>
                          <m:t>𝑎𝑛𝑑</m:t>
                        </m:r>
                        <m:r>
                          <a:rPr lang="en-US" sz="1000" i="1">
                            <a:solidFill>
                              <a:schemeClr val="tx1"/>
                            </a:solidFill>
                            <a:effectLst/>
                            <a:latin typeface="Cambria Math" panose="02040503050406030204" pitchFamily="18" charset="0"/>
                            <a:ea typeface="+mn-ea"/>
                            <a:cs typeface="+mn-cs"/>
                          </a:rPr>
                          <m:t> </m:t>
                        </m:r>
                        <m:r>
                          <a:rPr lang="en-US" sz="1000" i="1">
                            <a:solidFill>
                              <a:schemeClr val="tx1"/>
                            </a:solidFill>
                            <a:effectLst/>
                            <a:latin typeface="Cambria Math" panose="02040503050406030204" pitchFamily="18" charset="0"/>
                            <a:ea typeface="+mn-ea"/>
                            <a:cs typeface="+mn-cs"/>
                          </a:rPr>
                          <m:t>𝐸𝑞𝑢𝑖𝑝𝑚𝑒𝑛𝑡</m:t>
                        </m:r>
                        <m:r>
                          <a:rPr lang="en-US" sz="1000" i="1">
                            <a:solidFill>
                              <a:schemeClr val="tx1"/>
                            </a:solidFill>
                            <a:effectLst/>
                            <a:latin typeface="Cambria Math" panose="02040503050406030204" pitchFamily="18" charset="0"/>
                            <a:ea typeface="+mn-ea"/>
                            <a:cs typeface="+mn-cs"/>
                          </a:rPr>
                          <m:t> (</m:t>
                        </m:r>
                        <m:r>
                          <a:rPr lang="en-US" sz="1000" i="1">
                            <a:solidFill>
                              <a:schemeClr val="tx1"/>
                            </a:solidFill>
                            <a:effectLst/>
                            <a:latin typeface="Cambria Math" panose="02040503050406030204" pitchFamily="18" charset="0"/>
                            <a:ea typeface="+mn-ea"/>
                            <a:cs typeface="+mn-cs"/>
                          </a:rPr>
                          <m:t>𝑁𝑒𝑡</m:t>
                        </m:r>
                        <m:r>
                          <a:rPr lang="en-US" sz="1000" i="1">
                            <a:solidFill>
                              <a:schemeClr val="tx1"/>
                            </a:solidFill>
                            <a:effectLst/>
                            <a:latin typeface="Cambria Math" panose="02040503050406030204" pitchFamily="18" charset="0"/>
                            <a:ea typeface="+mn-ea"/>
                            <a:cs typeface="+mn-cs"/>
                          </a:rPr>
                          <m:t>)</m:t>
                        </m:r>
                      </m:e>
                      <m:sub>
                        <m:r>
                          <a:rPr lang="en-US" sz="1000" i="1">
                            <a:solidFill>
                              <a:schemeClr val="tx1"/>
                            </a:solidFill>
                            <a:effectLst/>
                            <a:latin typeface="Cambria Math" panose="02040503050406030204" pitchFamily="18" charset="0"/>
                            <a:ea typeface="+mn-ea"/>
                            <a:cs typeface="+mn-cs"/>
                          </a:rPr>
                          <m:t>𝑡</m:t>
                        </m:r>
                      </m:sub>
                    </m:sSub>
                    <m:r>
                      <a:rPr lang="en-US" sz="1000" i="1">
                        <a:solidFill>
                          <a:schemeClr val="tx1"/>
                        </a:solidFill>
                        <a:effectLst/>
                        <a:latin typeface="Cambria Math" panose="02040503050406030204" pitchFamily="18" charset="0"/>
                        <a:ea typeface="+mn-ea"/>
                        <a:cs typeface="+mn-cs"/>
                      </a:rPr>
                      <m:t>/</m:t>
                    </m:r>
                    <m:sSub>
                      <m:sSubPr>
                        <m:ctrlPr>
                          <a:rPr lang="en-US" sz="1000" i="1">
                            <a:solidFill>
                              <a:schemeClr val="tx1"/>
                            </a:solidFill>
                            <a:effectLst/>
                            <a:latin typeface="Cambria Math" panose="02040503050406030204" pitchFamily="18" charset="0"/>
                            <a:ea typeface="+mn-ea"/>
                            <a:cs typeface="+mn-cs"/>
                          </a:rPr>
                        </m:ctrlPr>
                      </m:sSubPr>
                      <m:e>
                        <m:r>
                          <a:rPr lang="en-US" sz="1000" i="1">
                            <a:solidFill>
                              <a:schemeClr val="tx1"/>
                            </a:solidFill>
                            <a:effectLst/>
                            <a:latin typeface="Cambria Math" panose="02040503050406030204" pitchFamily="18" charset="0"/>
                            <a:ea typeface="+mn-ea"/>
                            <a:cs typeface="+mn-cs"/>
                          </a:rPr>
                          <m:t>𝑇𝑜𝑡𝑎𝑙𝐴𝑠𝑠𝑒𝑡𝑠</m:t>
                        </m:r>
                      </m:e>
                      <m:sub>
                        <m:r>
                          <a:rPr lang="en-US" sz="1000" i="1">
                            <a:solidFill>
                              <a:schemeClr val="tx1"/>
                            </a:solidFill>
                            <a:effectLst/>
                            <a:latin typeface="Cambria Math" panose="02040503050406030204" pitchFamily="18" charset="0"/>
                            <a:ea typeface="+mn-ea"/>
                            <a:cs typeface="+mn-cs"/>
                          </a:rPr>
                          <m:t>𝑡</m:t>
                        </m:r>
                      </m:sub>
                    </m:sSub>
                  </m:oMath>
                </m:oMathPara>
              </a14:m>
              <a:endParaRPr lang="en-US" sz="1000"/>
            </a:p>
          </xdr:txBody>
        </xdr:sp>
      </mc:Choice>
      <mc:Fallback xmlns="">
        <xdr:sp macro="" textlink="">
          <xdr:nvSpPr>
            <xdr:cNvPr id="24" name="TextBox 23">
              <a:extLst>
                <a:ext uri="{FF2B5EF4-FFF2-40B4-BE49-F238E27FC236}">
                  <a16:creationId xmlns:a16="http://schemas.microsoft.com/office/drawing/2014/main" id="{69298158-0A39-420F-B03C-C67C7116303B}"/>
                </a:ext>
              </a:extLst>
            </xdr:cNvPr>
            <xdr:cNvSpPr txBox="1"/>
          </xdr:nvSpPr>
          <xdr:spPr>
            <a:xfrm>
              <a:off x="3614738" y="14294643"/>
              <a:ext cx="3012812" cy="1565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US" sz="1000" i="0">
                  <a:solidFill>
                    <a:schemeClr val="tx1"/>
                  </a:solidFill>
                  <a:effectLst/>
                  <a:latin typeface="+mn-lt"/>
                  <a:ea typeface="+mn-ea"/>
                  <a:cs typeface="+mn-cs"/>
                </a:rPr>
                <a:t>〖𝑃𝑙𝑎𝑛𝑡, 𝑃𝑟𝑜𝑝𝑒𝑟𝑡𝑦 𝑎𝑛𝑑 𝐸𝑞𝑢𝑖𝑝𝑚𝑒𝑛𝑡 (𝑁𝑒𝑡)〗_𝑡/〖𝑇𝑜𝑡𝑎𝑙𝐴𝑠𝑠𝑒𝑡𝑠〗_𝑡</a:t>
              </a:r>
              <a:endParaRPr lang="en-US" sz="1000"/>
            </a:p>
          </xdr:txBody>
        </xdr:sp>
      </mc:Fallback>
    </mc:AlternateContent>
    <xdr:clientData/>
  </xdr:oneCellAnchor>
  <xdr:oneCellAnchor>
    <xdr:from>
      <xdr:col>3</xdr:col>
      <xdr:colOff>1050926</xdr:colOff>
      <xdr:row>50</xdr:row>
      <xdr:rowOff>602456</xdr:rowOff>
    </xdr:from>
    <xdr:ext cx="2179378" cy="156518"/>
    <mc:AlternateContent xmlns:mc="http://schemas.openxmlformats.org/markup-compatibility/2006" xmlns:a14="http://schemas.microsoft.com/office/drawing/2010/main">
      <mc:Choice Requires="a14">
        <xdr:sp macro="" textlink="">
          <xdr:nvSpPr>
            <xdr:cNvPr id="25" name="TextBox 24">
              <a:extLst>
                <a:ext uri="{FF2B5EF4-FFF2-40B4-BE49-F238E27FC236}">
                  <a16:creationId xmlns:a16="http://schemas.microsoft.com/office/drawing/2014/main" id="{EF2AACA3-658C-45D1-89C0-7FB4FFB0CFF0}"/>
                </a:ext>
              </a:extLst>
            </xdr:cNvPr>
            <xdr:cNvSpPr txBox="1"/>
          </xdr:nvSpPr>
          <xdr:spPr>
            <a:xfrm>
              <a:off x="3924301" y="13127831"/>
              <a:ext cx="2179378" cy="1565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n-US" sz="1000" i="1">
                            <a:solidFill>
                              <a:schemeClr val="tx1"/>
                            </a:solidFill>
                            <a:effectLst/>
                            <a:latin typeface="Cambria Math" panose="02040503050406030204" pitchFamily="18" charset="0"/>
                            <a:ea typeface="+mn-ea"/>
                            <a:cs typeface="+mn-cs"/>
                          </a:rPr>
                        </m:ctrlPr>
                      </m:sSubPr>
                      <m:e>
                        <m:r>
                          <a:rPr lang="en-US" sz="1000" i="1">
                            <a:solidFill>
                              <a:schemeClr val="tx1"/>
                            </a:solidFill>
                            <a:effectLst/>
                            <a:latin typeface="Cambria Math" panose="02040503050406030204" pitchFamily="18" charset="0"/>
                            <a:ea typeface="+mn-ea"/>
                            <a:cs typeface="+mn-cs"/>
                          </a:rPr>
                          <m:t>𝑁𝑎𝑡𝑢𝑟𝑎𝑙</m:t>
                        </m:r>
                        <m:r>
                          <a:rPr lang="en-US" sz="1000" i="1">
                            <a:solidFill>
                              <a:schemeClr val="tx1"/>
                            </a:solidFill>
                            <a:effectLst/>
                            <a:latin typeface="Cambria Math" panose="02040503050406030204" pitchFamily="18" charset="0"/>
                            <a:ea typeface="+mn-ea"/>
                            <a:cs typeface="+mn-cs"/>
                          </a:rPr>
                          <m:t> </m:t>
                        </m:r>
                        <m:r>
                          <a:rPr lang="en-US" sz="1000" i="1">
                            <a:solidFill>
                              <a:schemeClr val="tx1"/>
                            </a:solidFill>
                            <a:effectLst/>
                            <a:latin typeface="Cambria Math" panose="02040503050406030204" pitchFamily="18" charset="0"/>
                            <a:ea typeface="+mn-ea"/>
                            <a:cs typeface="+mn-cs"/>
                          </a:rPr>
                          <m:t>𝐿𝑜𝑔𝑎𝑟𝑖𝑡h𝑚</m:t>
                        </m:r>
                        <m:r>
                          <a:rPr lang="en-US" sz="1000" i="1">
                            <a:solidFill>
                              <a:schemeClr val="tx1"/>
                            </a:solidFill>
                            <a:effectLst/>
                            <a:latin typeface="Cambria Math" panose="02040503050406030204" pitchFamily="18" charset="0"/>
                            <a:ea typeface="+mn-ea"/>
                            <a:cs typeface="+mn-cs"/>
                          </a:rPr>
                          <m:t> </m:t>
                        </m:r>
                        <m:r>
                          <a:rPr lang="en-US" sz="1000" i="1">
                            <a:solidFill>
                              <a:schemeClr val="tx1"/>
                            </a:solidFill>
                            <a:effectLst/>
                            <a:latin typeface="Cambria Math" panose="02040503050406030204" pitchFamily="18" charset="0"/>
                            <a:ea typeface="+mn-ea"/>
                            <a:cs typeface="+mn-cs"/>
                          </a:rPr>
                          <m:t>𝑜𝑓</m:t>
                        </m:r>
                        <m:r>
                          <a:rPr lang="en-US" sz="1000" i="1">
                            <a:solidFill>
                              <a:schemeClr val="tx1"/>
                            </a:solidFill>
                            <a:effectLst/>
                            <a:latin typeface="Cambria Math" panose="02040503050406030204" pitchFamily="18" charset="0"/>
                            <a:ea typeface="+mn-ea"/>
                            <a:cs typeface="+mn-cs"/>
                          </a:rPr>
                          <m:t> </m:t>
                        </m:r>
                        <m:r>
                          <a:rPr lang="en-US" sz="1000" i="1">
                            <a:solidFill>
                              <a:schemeClr val="tx1"/>
                            </a:solidFill>
                            <a:effectLst/>
                            <a:latin typeface="Cambria Math" panose="02040503050406030204" pitchFamily="18" charset="0"/>
                            <a:ea typeface="+mn-ea"/>
                            <a:cs typeface="+mn-cs"/>
                          </a:rPr>
                          <m:t>𝑇𝑜𝑡𝑎𝑙𝑅𝑒𝑣𝑒𝑛𝑢𝑒</m:t>
                        </m:r>
                      </m:e>
                      <m:sub>
                        <m:r>
                          <a:rPr lang="en-US" sz="1000" i="1">
                            <a:solidFill>
                              <a:schemeClr val="tx1"/>
                            </a:solidFill>
                            <a:effectLst/>
                            <a:latin typeface="Cambria Math" panose="02040503050406030204" pitchFamily="18" charset="0"/>
                            <a:ea typeface="+mn-ea"/>
                            <a:cs typeface="+mn-cs"/>
                          </a:rPr>
                          <m:t>𝑡</m:t>
                        </m:r>
                      </m:sub>
                    </m:sSub>
                  </m:oMath>
                </m:oMathPara>
              </a14:m>
              <a:endParaRPr lang="en-US" sz="1000"/>
            </a:p>
          </xdr:txBody>
        </xdr:sp>
      </mc:Choice>
      <mc:Fallback xmlns="">
        <xdr:sp macro="" textlink="">
          <xdr:nvSpPr>
            <xdr:cNvPr id="25" name="TextBox 24">
              <a:extLst>
                <a:ext uri="{FF2B5EF4-FFF2-40B4-BE49-F238E27FC236}">
                  <a16:creationId xmlns:a16="http://schemas.microsoft.com/office/drawing/2014/main" id="{EF2AACA3-658C-45D1-89C0-7FB4FFB0CFF0}"/>
                </a:ext>
              </a:extLst>
            </xdr:cNvPr>
            <xdr:cNvSpPr txBox="1"/>
          </xdr:nvSpPr>
          <xdr:spPr>
            <a:xfrm>
              <a:off x="3924301" y="13127831"/>
              <a:ext cx="2179378" cy="1565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US" sz="1000" i="0">
                  <a:solidFill>
                    <a:schemeClr val="tx1"/>
                  </a:solidFill>
                  <a:effectLst/>
                  <a:latin typeface="+mn-lt"/>
                  <a:ea typeface="+mn-ea"/>
                  <a:cs typeface="+mn-cs"/>
                </a:rPr>
                <a:t>〖𝑁𝑎𝑡𝑢𝑟𝑎𝑙 𝐿𝑜𝑔𝑎𝑟𝑖𝑡ℎ𝑚 𝑜𝑓 𝑇𝑜𝑡𝑎𝑙𝑅𝑒𝑣𝑒𝑛𝑢𝑒〗_𝑡</a:t>
              </a:r>
              <a:endParaRPr lang="en-US" sz="1000"/>
            </a:p>
          </xdr:txBody>
        </xdr:sp>
      </mc:Fallback>
    </mc:AlternateContent>
    <xdr:clientData/>
  </xdr:oneCellAnchor>
  <xdr:oneCellAnchor>
    <xdr:from>
      <xdr:col>3</xdr:col>
      <xdr:colOff>836612</xdr:colOff>
      <xdr:row>49</xdr:row>
      <xdr:rowOff>523080</xdr:rowOff>
    </xdr:from>
    <xdr:ext cx="2776145" cy="156518"/>
    <mc:AlternateContent xmlns:mc="http://schemas.openxmlformats.org/markup-compatibility/2006" xmlns:a14="http://schemas.microsoft.com/office/drawing/2010/main">
      <mc:Choice Requires="a14">
        <xdr:sp macro="" textlink="">
          <xdr:nvSpPr>
            <xdr:cNvPr id="26" name="TextBox 25">
              <a:extLst>
                <a:ext uri="{FF2B5EF4-FFF2-40B4-BE49-F238E27FC236}">
                  <a16:creationId xmlns:a16="http://schemas.microsoft.com/office/drawing/2014/main" id="{AD733AB5-0519-436E-9A77-13FE879B7409}"/>
                </a:ext>
              </a:extLst>
            </xdr:cNvPr>
            <xdr:cNvSpPr txBox="1"/>
          </xdr:nvSpPr>
          <xdr:spPr>
            <a:xfrm>
              <a:off x="3709987" y="11762580"/>
              <a:ext cx="2776145" cy="1565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n-US" sz="1000" i="1">
                        <a:solidFill>
                          <a:schemeClr val="tx1"/>
                        </a:solidFill>
                        <a:effectLst/>
                        <a:latin typeface="Cambria Math" panose="02040503050406030204" pitchFamily="18" charset="0"/>
                        <a:ea typeface="+mn-ea"/>
                        <a:cs typeface="+mn-cs"/>
                      </a:rPr>
                      <m:t>(</m:t>
                    </m:r>
                    <m:sSub>
                      <m:sSubPr>
                        <m:ctrlPr>
                          <a:rPr lang="en-US" sz="1000" i="1">
                            <a:solidFill>
                              <a:schemeClr val="tx1"/>
                            </a:solidFill>
                            <a:effectLst/>
                            <a:latin typeface="Cambria Math" panose="02040503050406030204" pitchFamily="18" charset="0"/>
                            <a:ea typeface="+mn-ea"/>
                            <a:cs typeface="+mn-cs"/>
                          </a:rPr>
                        </m:ctrlPr>
                      </m:sSubPr>
                      <m:e>
                        <m:r>
                          <a:rPr lang="en-US" sz="1000" i="1">
                            <a:solidFill>
                              <a:schemeClr val="tx1"/>
                            </a:solidFill>
                            <a:effectLst/>
                            <a:latin typeface="Cambria Math" panose="02040503050406030204" pitchFamily="18" charset="0"/>
                            <a:ea typeface="+mn-ea"/>
                            <a:cs typeface="+mn-cs"/>
                          </a:rPr>
                          <m:t>𝑇𝑜𝑡𝑎𝑙𝐴𝑠𝑠𝑒𝑡𝑠</m:t>
                        </m:r>
                      </m:e>
                      <m:sub>
                        <m:r>
                          <a:rPr lang="en-US" sz="1000" i="1">
                            <a:solidFill>
                              <a:schemeClr val="tx1"/>
                            </a:solidFill>
                            <a:effectLst/>
                            <a:latin typeface="Cambria Math" panose="02040503050406030204" pitchFamily="18" charset="0"/>
                            <a:ea typeface="+mn-ea"/>
                            <a:cs typeface="+mn-cs"/>
                          </a:rPr>
                          <m:t>𝑡</m:t>
                        </m:r>
                      </m:sub>
                    </m:sSub>
                    <m:r>
                      <a:rPr lang="en-US" sz="1000" i="1">
                        <a:solidFill>
                          <a:schemeClr val="tx1"/>
                        </a:solidFill>
                        <a:effectLst/>
                        <a:latin typeface="Cambria Math" panose="02040503050406030204" pitchFamily="18" charset="0"/>
                        <a:ea typeface="+mn-ea"/>
                        <a:cs typeface="+mn-cs"/>
                      </a:rPr>
                      <m:t>−</m:t>
                    </m:r>
                    <m:sSub>
                      <m:sSubPr>
                        <m:ctrlPr>
                          <a:rPr lang="en-US" sz="1000" i="1">
                            <a:solidFill>
                              <a:schemeClr val="tx1"/>
                            </a:solidFill>
                            <a:effectLst/>
                            <a:latin typeface="Cambria Math" panose="02040503050406030204" pitchFamily="18" charset="0"/>
                            <a:ea typeface="+mn-ea"/>
                            <a:cs typeface="+mn-cs"/>
                          </a:rPr>
                        </m:ctrlPr>
                      </m:sSubPr>
                      <m:e>
                        <m:r>
                          <a:rPr lang="en-US" sz="1000" i="1">
                            <a:solidFill>
                              <a:schemeClr val="tx1"/>
                            </a:solidFill>
                            <a:effectLst/>
                            <a:latin typeface="Cambria Math" panose="02040503050406030204" pitchFamily="18" charset="0"/>
                            <a:ea typeface="+mn-ea"/>
                            <a:cs typeface="+mn-cs"/>
                          </a:rPr>
                          <m:t>𝑏𝑒𝑞𝑢𝑖𝑡𝑦</m:t>
                        </m:r>
                      </m:e>
                      <m:sub>
                        <m:r>
                          <a:rPr lang="en-US" sz="1000" i="1">
                            <a:solidFill>
                              <a:schemeClr val="tx1"/>
                            </a:solidFill>
                            <a:effectLst/>
                            <a:latin typeface="Cambria Math" panose="02040503050406030204" pitchFamily="18" charset="0"/>
                            <a:ea typeface="+mn-ea"/>
                            <a:cs typeface="+mn-cs"/>
                          </a:rPr>
                          <m:t>𝑡</m:t>
                        </m:r>
                      </m:sub>
                    </m:sSub>
                    <m:r>
                      <a:rPr lang="en-US" sz="1000" i="1">
                        <a:solidFill>
                          <a:schemeClr val="tx1"/>
                        </a:solidFill>
                        <a:effectLst/>
                        <a:latin typeface="Cambria Math" panose="02040503050406030204" pitchFamily="18" charset="0"/>
                        <a:ea typeface="+mn-ea"/>
                        <a:cs typeface="+mn-cs"/>
                      </a:rPr>
                      <m:t>+</m:t>
                    </m:r>
                    <m:sSub>
                      <m:sSubPr>
                        <m:ctrlPr>
                          <a:rPr lang="en-US" sz="1000" i="1">
                            <a:solidFill>
                              <a:schemeClr val="tx1"/>
                            </a:solidFill>
                            <a:effectLst/>
                            <a:latin typeface="Cambria Math" panose="02040503050406030204" pitchFamily="18" charset="0"/>
                            <a:ea typeface="+mn-ea"/>
                            <a:cs typeface="+mn-cs"/>
                          </a:rPr>
                        </m:ctrlPr>
                      </m:sSubPr>
                      <m:e>
                        <m:r>
                          <a:rPr lang="en-US" sz="1000" i="1">
                            <a:solidFill>
                              <a:schemeClr val="tx1"/>
                            </a:solidFill>
                            <a:effectLst/>
                            <a:latin typeface="Cambria Math" panose="02040503050406030204" pitchFamily="18" charset="0"/>
                            <a:ea typeface="+mn-ea"/>
                            <a:cs typeface="+mn-cs"/>
                          </a:rPr>
                          <m:t>𝑚𝑐𝑎𝑝</m:t>
                        </m:r>
                      </m:e>
                      <m:sub>
                        <m:r>
                          <a:rPr lang="en-US" sz="1000" i="1">
                            <a:solidFill>
                              <a:schemeClr val="tx1"/>
                            </a:solidFill>
                            <a:effectLst/>
                            <a:latin typeface="Cambria Math" panose="02040503050406030204" pitchFamily="18" charset="0"/>
                            <a:ea typeface="+mn-ea"/>
                            <a:cs typeface="+mn-cs"/>
                          </a:rPr>
                          <m:t>𝑡</m:t>
                        </m:r>
                      </m:sub>
                    </m:sSub>
                    <m:r>
                      <a:rPr lang="en-US" sz="1000" i="1">
                        <a:solidFill>
                          <a:schemeClr val="tx1"/>
                        </a:solidFill>
                        <a:effectLst/>
                        <a:latin typeface="Cambria Math" panose="02040503050406030204" pitchFamily="18" charset="0"/>
                        <a:ea typeface="+mn-ea"/>
                        <a:cs typeface="+mn-cs"/>
                      </a:rPr>
                      <m:t>)/</m:t>
                    </m:r>
                    <m:sSub>
                      <m:sSubPr>
                        <m:ctrlPr>
                          <a:rPr lang="en-US" sz="1000" i="1">
                            <a:solidFill>
                              <a:schemeClr val="tx1"/>
                            </a:solidFill>
                            <a:effectLst/>
                            <a:latin typeface="Cambria Math" panose="02040503050406030204" pitchFamily="18" charset="0"/>
                            <a:ea typeface="+mn-ea"/>
                            <a:cs typeface="+mn-cs"/>
                          </a:rPr>
                        </m:ctrlPr>
                      </m:sSubPr>
                      <m:e>
                        <m:r>
                          <a:rPr lang="en-US" sz="1000" i="1">
                            <a:solidFill>
                              <a:schemeClr val="tx1"/>
                            </a:solidFill>
                            <a:effectLst/>
                            <a:latin typeface="Cambria Math" panose="02040503050406030204" pitchFamily="18" charset="0"/>
                            <a:ea typeface="+mn-ea"/>
                            <a:cs typeface="+mn-cs"/>
                          </a:rPr>
                          <m:t>𝑇𝑜𝑡𝑎𝑙𝐴𝑠𝑠𝑒𝑡𝑠</m:t>
                        </m:r>
                      </m:e>
                      <m:sub>
                        <m:r>
                          <a:rPr lang="en-US" sz="1000" i="1">
                            <a:solidFill>
                              <a:schemeClr val="tx1"/>
                            </a:solidFill>
                            <a:effectLst/>
                            <a:latin typeface="Cambria Math" panose="02040503050406030204" pitchFamily="18" charset="0"/>
                            <a:ea typeface="+mn-ea"/>
                            <a:cs typeface="+mn-cs"/>
                          </a:rPr>
                          <m:t>𝑡</m:t>
                        </m:r>
                      </m:sub>
                    </m:sSub>
                  </m:oMath>
                </m:oMathPara>
              </a14:m>
              <a:endParaRPr lang="en-US" sz="1000"/>
            </a:p>
          </xdr:txBody>
        </xdr:sp>
      </mc:Choice>
      <mc:Fallback xmlns="">
        <xdr:sp macro="" textlink="">
          <xdr:nvSpPr>
            <xdr:cNvPr id="26" name="TextBox 25">
              <a:extLst>
                <a:ext uri="{FF2B5EF4-FFF2-40B4-BE49-F238E27FC236}">
                  <a16:creationId xmlns:a16="http://schemas.microsoft.com/office/drawing/2014/main" id="{AD733AB5-0519-436E-9A77-13FE879B7409}"/>
                </a:ext>
              </a:extLst>
            </xdr:cNvPr>
            <xdr:cNvSpPr txBox="1"/>
          </xdr:nvSpPr>
          <xdr:spPr>
            <a:xfrm>
              <a:off x="3709987" y="11762580"/>
              <a:ext cx="2776145" cy="1565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US" sz="1000" i="0">
                  <a:solidFill>
                    <a:schemeClr val="tx1"/>
                  </a:solidFill>
                  <a:effectLst/>
                  <a:latin typeface="+mn-lt"/>
                  <a:ea typeface="+mn-ea"/>
                  <a:cs typeface="+mn-cs"/>
                </a:rPr>
                <a:t>(〖𝑇𝑜𝑡𝑎𝑙𝐴𝑠𝑠𝑒𝑡𝑠〗_𝑡−〖𝑏𝑒𝑞𝑢𝑖𝑡𝑦〗_𝑡+〖𝑚𝑐𝑎𝑝〗_𝑡)/〖𝑇𝑜𝑡𝑎𝑙𝐴𝑠𝑠𝑒𝑡𝑠〗_𝑡</a:t>
              </a:r>
              <a:endParaRPr lang="en-US" sz="1000"/>
            </a:p>
          </xdr:txBody>
        </xdr:sp>
      </mc:Fallback>
    </mc:AlternateContent>
    <xdr:clientData/>
  </xdr:oneCellAnchor>
  <xdr:oneCellAnchor>
    <xdr:from>
      <xdr:col>3</xdr:col>
      <xdr:colOff>1471612</xdr:colOff>
      <xdr:row>48</xdr:row>
      <xdr:rowOff>324643</xdr:rowOff>
    </xdr:from>
    <xdr:ext cx="1317347" cy="156518"/>
    <mc:AlternateContent xmlns:mc="http://schemas.openxmlformats.org/markup-compatibility/2006" xmlns:a14="http://schemas.microsoft.com/office/drawing/2010/main">
      <mc:Choice Requires="a14">
        <xdr:sp macro="" textlink="">
          <xdr:nvSpPr>
            <xdr:cNvPr id="27" name="TextBox 26">
              <a:extLst>
                <a:ext uri="{FF2B5EF4-FFF2-40B4-BE49-F238E27FC236}">
                  <a16:creationId xmlns:a16="http://schemas.microsoft.com/office/drawing/2014/main" id="{7DEE5769-96F6-46E7-9334-42E4E20C36A1}"/>
                </a:ext>
              </a:extLst>
            </xdr:cNvPr>
            <xdr:cNvSpPr txBox="1"/>
          </xdr:nvSpPr>
          <xdr:spPr>
            <a:xfrm>
              <a:off x="4344987" y="10706893"/>
              <a:ext cx="1317347" cy="1565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n-US" sz="1000" i="1">
                            <a:solidFill>
                              <a:schemeClr val="tx1"/>
                            </a:solidFill>
                            <a:effectLst/>
                            <a:latin typeface="Cambria Math" panose="02040503050406030204" pitchFamily="18" charset="0"/>
                            <a:ea typeface="+mn-ea"/>
                            <a:cs typeface="+mn-cs"/>
                          </a:rPr>
                        </m:ctrlPr>
                      </m:sSubPr>
                      <m:e>
                        <m:r>
                          <a:rPr lang="en-US" sz="1000" i="1">
                            <a:solidFill>
                              <a:schemeClr val="tx1"/>
                            </a:solidFill>
                            <a:effectLst/>
                            <a:latin typeface="Cambria Math" panose="02040503050406030204" pitchFamily="18" charset="0"/>
                            <a:ea typeface="+mn-ea"/>
                            <a:cs typeface="+mn-cs"/>
                          </a:rPr>
                          <m:t>𝐸𝐵𝐼𝑇𝐷𝐴</m:t>
                        </m:r>
                      </m:e>
                      <m:sub>
                        <m:r>
                          <a:rPr lang="en-US" sz="1000" i="1">
                            <a:solidFill>
                              <a:schemeClr val="tx1"/>
                            </a:solidFill>
                            <a:effectLst/>
                            <a:latin typeface="Cambria Math" panose="02040503050406030204" pitchFamily="18" charset="0"/>
                            <a:ea typeface="+mn-ea"/>
                            <a:cs typeface="+mn-cs"/>
                          </a:rPr>
                          <m:t>𝑡</m:t>
                        </m:r>
                      </m:sub>
                    </m:sSub>
                    <m:r>
                      <a:rPr lang="en-US" sz="1000" i="1">
                        <a:solidFill>
                          <a:schemeClr val="tx1"/>
                        </a:solidFill>
                        <a:effectLst/>
                        <a:latin typeface="Cambria Math" panose="02040503050406030204" pitchFamily="18" charset="0"/>
                        <a:ea typeface="+mn-ea"/>
                        <a:cs typeface="+mn-cs"/>
                      </a:rPr>
                      <m:t>/</m:t>
                    </m:r>
                    <m:sSub>
                      <m:sSubPr>
                        <m:ctrlPr>
                          <a:rPr lang="en-US" sz="1000" i="1">
                            <a:solidFill>
                              <a:schemeClr val="tx1"/>
                            </a:solidFill>
                            <a:effectLst/>
                            <a:latin typeface="Cambria Math" panose="02040503050406030204" pitchFamily="18" charset="0"/>
                            <a:ea typeface="+mn-ea"/>
                            <a:cs typeface="+mn-cs"/>
                          </a:rPr>
                        </m:ctrlPr>
                      </m:sSubPr>
                      <m:e>
                        <m:r>
                          <a:rPr lang="en-US" sz="1000" i="1">
                            <a:solidFill>
                              <a:schemeClr val="tx1"/>
                            </a:solidFill>
                            <a:effectLst/>
                            <a:latin typeface="Cambria Math" panose="02040503050406030204" pitchFamily="18" charset="0"/>
                            <a:ea typeface="+mn-ea"/>
                            <a:cs typeface="+mn-cs"/>
                          </a:rPr>
                          <m:t>𝑇𝑜𝑡𝑎𝑙𝐴𝑠𝑠𝑒𝑡𝑠</m:t>
                        </m:r>
                      </m:e>
                      <m:sub>
                        <m:r>
                          <a:rPr lang="en-US" sz="1000" i="1">
                            <a:solidFill>
                              <a:schemeClr val="tx1"/>
                            </a:solidFill>
                            <a:effectLst/>
                            <a:latin typeface="Cambria Math" panose="02040503050406030204" pitchFamily="18" charset="0"/>
                            <a:ea typeface="+mn-ea"/>
                            <a:cs typeface="+mn-cs"/>
                          </a:rPr>
                          <m:t>𝑡</m:t>
                        </m:r>
                      </m:sub>
                    </m:sSub>
                  </m:oMath>
                </m:oMathPara>
              </a14:m>
              <a:endParaRPr lang="en-US" sz="1000"/>
            </a:p>
          </xdr:txBody>
        </xdr:sp>
      </mc:Choice>
      <mc:Fallback xmlns="">
        <xdr:sp macro="" textlink="">
          <xdr:nvSpPr>
            <xdr:cNvPr id="27" name="TextBox 26">
              <a:extLst>
                <a:ext uri="{FF2B5EF4-FFF2-40B4-BE49-F238E27FC236}">
                  <a16:creationId xmlns:a16="http://schemas.microsoft.com/office/drawing/2014/main" id="{7DEE5769-96F6-46E7-9334-42E4E20C36A1}"/>
                </a:ext>
              </a:extLst>
            </xdr:cNvPr>
            <xdr:cNvSpPr txBox="1"/>
          </xdr:nvSpPr>
          <xdr:spPr>
            <a:xfrm>
              <a:off x="4344987" y="10706893"/>
              <a:ext cx="1317347" cy="1565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US" sz="1000" i="0">
                  <a:solidFill>
                    <a:schemeClr val="tx1"/>
                  </a:solidFill>
                  <a:effectLst/>
                  <a:latin typeface="+mn-lt"/>
                  <a:ea typeface="+mn-ea"/>
                  <a:cs typeface="+mn-cs"/>
                </a:rPr>
                <a:t>〖𝐸𝐵𝐼𝑇𝐷𝐴〗_𝑡/〖𝑇𝑜𝑡𝑎𝑙𝐴𝑠𝑠𝑒𝑡𝑠〗_𝑡</a:t>
              </a:r>
              <a:endParaRPr lang="en-US" sz="1000"/>
            </a:p>
          </xdr:txBody>
        </xdr:sp>
      </mc:Fallback>
    </mc:AlternateContent>
    <xdr:clientData/>
  </xdr:oneCellAnchor>
  <xdr:oneCellAnchor>
    <xdr:from>
      <xdr:col>3</xdr:col>
      <xdr:colOff>407988</xdr:colOff>
      <xdr:row>47</xdr:row>
      <xdr:rowOff>54768</xdr:rowOff>
    </xdr:from>
    <xdr:ext cx="3504293" cy="156518"/>
    <mc:AlternateContent xmlns:mc="http://schemas.openxmlformats.org/markup-compatibility/2006" xmlns:a14="http://schemas.microsoft.com/office/drawing/2010/main">
      <mc:Choice Requires="a14">
        <xdr:sp macro="" textlink="">
          <xdr:nvSpPr>
            <xdr:cNvPr id="28" name="TextBox 27">
              <a:extLst>
                <a:ext uri="{FF2B5EF4-FFF2-40B4-BE49-F238E27FC236}">
                  <a16:creationId xmlns:a16="http://schemas.microsoft.com/office/drawing/2014/main" id="{17682992-6028-4585-B1D6-AE95402FF4EB}"/>
                </a:ext>
              </a:extLst>
            </xdr:cNvPr>
            <xdr:cNvSpPr txBox="1"/>
          </xdr:nvSpPr>
          <xdr:spPr>
            <a:xfrm>
              <a:off x="3281363" y="10151268"/>
              <a:ext cx="3504293" cy="1565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n-US" sz="1000" i="1">
                            <a:solidFill>
                              <a:schemeClr val="tx1"/>
                            </a:solidFill>
                            <a:effectLst/>
                            <a:latin typeface="Cambria Math" panose="02040503050406030204" pitchFamily="18" charset="0"/>
                            <a:ea typeface="+mn-ea"/>
                            <a:cs typeface="+mn-cs"/>
                          </a:rPr>
                        </m:ctrlPr>
                      </m:sSubPr>
                      <m:e>
                        <m:r>
                          <a:rPr lang="en-US" sz="1000" i="1">
                            <a:solidFill>
                              <a:schemeClr val="tx1"/>
                            </a:solidFill>
                            <a:effectLst/>
                            <a:latin typeface="Cambria Math" panose="02040503050406030204" pitchFamily="18" charset="0"/>
                            <a:ea typeface="+mn-ea"/>
                            <a:cs typeface="+mn-cs"/>
                          </a:rPr>
                          <m:t>(∆</m:t>
                        </m:r>
                        <m:r>
                          <a:rPr lang="en-US" sz="1000" i="1">
                            <a:solidFill>
                              <a:schemeClr val="tx1"/>
                            </a:solidFill>
                            <a:effectLst/>
                            <a:latin typeface="Cambria Math" panose="02040503050406030204" pitchFamily="18" charset="0"/>
                            <a:ea typeface="+mn-ea"/>
                            <a:cs typeface="+mn-cs"/>
                          </a:rPr>
                          <m:t>𝑇𝑜𝑡𝑎𝑙𝐴𝑠𝑠𝑒𝑡𝑠</m:t>
                        </m:r>
                      </m:e>
                      <m:sub>
                        <m:r>
                          <a:rPr lang="en-US" sz="1000" i="1">
                            <a:solidFill>
                              <a:schemeClr val="tx1"/>
                            </a:solidFill>
                            <a:effectLst/>
                            <a:latin typeface="Cambria Math" panose="02040503050406030204" pitchFamily="18" charset="0"/>
                            <a:ea typeface="+mn-ea"/>
                            <a:cs typeface="+mn-cs"/>
                          </a:rPr>
                          <m:t>𝑡</m:t>
                        </m:r>
                      </m:sub>
                    </m:sSub>
                    <m:r>
                      <a:rPr lang="en-US" sz="1000" i="1">
                        <a:solidFill>
                          <a:schemeClr val="tx1"/>
                        </a:solidFill>
                        <a:effectLst/>
                        <a:latin typeface="Cambria Math" panose="02040503050406030204" pitchFamily="18" charset="0"/>
                        <a:ea typeface="+mn-ea"/>
                        <a:cs typeface="+mn-cs"/>
                      </a:rPr>
                      <m:t>/</m:t>
                    </m:r>
                    <m:sSub>
                      <m:sSubPr>
                        <m:ctrlPr>
                          <a:rPr lang="en-US" sz="1000" i="1">
                            <a:solidFill>
                              <a:schemeClr val="tx1"/>
                            </a:solidFill>
                            <a:effectLst/>
                            <a:latin typeface="Cambria Math" panose="02040503050406030204" pitchFamily="18" charset="0"/>
                            <a:ea typeface="+mn-ea"/>
                            <a:cs typeface="+mn-cs"/>
                          </a:rPr>
                        </m:ctrlPr>
                      </m:sSubPr>
                      <m:e>
                        <m:r>
                          <a:rPr lang="en-US" sz="1000" i="1">
                            <a:solidFill>
                              <a:schemeClr val="tx1"/>
                            </a:solidFill>
                            <a:effectLst/>
                            <a:latin typeface="Cambria Math" panose="02040503050406030204" pitchFamily="18" charset="0"/>
                            <a:ea typeface="+mn-ea"/>
                            <a:cs typeface="+mn-cs"/>
                          </a:rPr>
                          <m:t>𝑇𝑜𝑡𝑎𝑙𝐴𝑠𝑠𝑒𝑡𝑠</m:t>
                        </m:r>
                      </m:e>
                      <m:sub>
                        <m:r>
                          <a:rPr lang="en-US" sz="1000" i="1">
                            <a:solidFill>
                              <a:schemeClr val="tx1"/>
                            </a:solidFill>
                            <a:effectLst/>
                            <a:latin typeface="Cambria Math" panose="02040503050406030204" pitchFamily="18" charset="0"/>
                            <a:ea typeface="+mn-ea"/>
                            <a:cs typeface="+mn-cs"/>
                          </a:rPr>
                          <m:t>𝑡</m:t>
                        </m:r>
                      </m:sub>
                    </m:sSub>
                    <m:r>
                      <a:rPr lang="en-US" sz="1000" i="1">
                        <a:solidFill>
                          <a:schemeClr val="tx1"/>
                        </a:solidFill>
                        <a:effectLst/>
                        <a:latin typeface="Cambria Math" panose="02040503050406030204" pitchFamily="18" charset="0"/>
                        <a:ea typeface="+mn-ea"/>
                        <a:cs typeface="+mn-cs"/>
                      </a:rPr>
                      <m:t>)−</m:t>
                    </m:r>
                    <m:sSub>
                      <m:sSubPr>
                        <m:ctrlPr>
                          <a:rPr lang="en-US" sz="1000" i="1">
                            <a:solidFill>
                              <a:schemeClr val="tx1"/>
                            </a:solidFill>
                            <a:effectLst/>
                            <a:latin typeface="Cambria Math" panose="02040503050406030204" pitchFamily="18" charset="0"/>
                            <a:ea typeface="+mn-ea"/>
                            <a:cs typeface="+mn-cs"/>
                          </a:rPr>
                        </m:ctrlPr>
                      </m:sSubPr>
                      <m:e>
                        <m:r>
                          <a:rPr lang="en-US" sz="1000" i="1">
                            <a:solidFill>
                              <a:schemeClr val="tx1"/>
                            </a:solidFill>
                            <a:effectLst/>
                            <a:latin typeface="Cambria Math" panose="02040503050406030204" pitchFamily="18" charset="0"/>
                            <a:ea typeface="+mn-ea"/>
                            <a:cs typeface="+mn-cs"/>
                          </a:rPr>
                          <m:t>𝑒𝑞𝑢𝑖𝑡𝑦𝑖𝑠𝑠𝑢𝑒</m:t>
                        </m:r>
                      </m:e>
                      <m:sub>
                        <m:r>
                          <a:rPr lang="en-US" sz="1000" i="1">
                            <a:solidFill>
                              <a:schemeClr val="tx1"/>
                            </a:solidFill>
                            <a:effectLst/>
                            <a:latin typeface="Cambria Math" panose="02040503050406030204" pitchFamily="18" charset="0"/>
                            <a:ea typeface="+mn-ea"/>
                            <a:cs typeface="+mn-cs"/>
                          </a:rPr>
                          <m:t>𝑡</m:t>
                        </m:r>
                      </m:sub>
                    </m:sSub>
                    <m:r>
                      <a:rPr lang="en-US" sz="1000" i="1">
                        <a:solidFill>
                          <a:schemeClr val="tx1"/>
                        </a:solidFill>
                        <a:effectLst/>
                        <a:latin typeface="Cambria Math" panose="02040503050406030204" pitchFamily="18" charset="0"/>
                        <a:ea typeface="+mn-ea"/>
                        <a:cs typeface="+mn-cs"/>
                      </a:rPr>
                      <m:t>−</m:t>
                    </m:r>
                    <m:sSub>
                      <m:sSubPr>
                        <m:ctrlPr>
                          <a:rPr lang="en-US" sz="1000" i="1">
                            <a:solidFill>
                              <a:schemeClr val="tx1"/>
                            </a:solidFill>
                            <a:effectLst/>
                            <a:latin typeface="Cambria Math" panose="02040503050406030204" pitchFamily="18" charset="0"/>
                            <a:ea typeface="+mn-ea"/>
                            <a:cs typeface="+mn-cs"/>
                          </a:rPr>
                        </m:ctrlPr>
                      </m:sSubPr>
                      <m:e>
                        <m:r>
                          <a:rPr lang="en-US" sz="1000" i="1">
                            <a:solidFill>
                              <a:schemeClr val="tx1"/>
                            </a:solidFill>
                            <a:effectLst/>
                            <a:latin typeface="Cambria Math" panose="02040503050406030204" pitchFamily="18" charset="0"/>
                            <a:ea typeface="+mn-ea"/>
                            <a:cs typeface="+mn-cs"/>
                          </a:rPr>
                          <m:t>𝑛𝑒𝑤𝑟𝑒𝑡𝑒𝑎𝑟𝑛</m:t>
                        </m:r>
                      </m:e>
                      <m:sub>
                        <m:r>
                          <a:rPr lang="en-US" sz="1000" i="1">
                            <a:solidFill>
                              <a:schemeClr val="tx1"/>
                            </a:solidFill>
                            <a:effectLst/>
                            <a:latin typeface="Cambria Math" panose="02040503050406030204" pitchFamily="18" charset="0"/>
                            <a:ea typeface="+mn-ea"/>
                            <a:cs typeface="+mn-cs"/>
                          </a:rPr>
                          <m:t>𝑡</m:t>
                        </m:r>
                      </m:sub>
                    </m:sSub>
                    <m:r>
                      <a:rPr lang="en-US" sz="1000" i="1">
                        <a:solidFill>
                          <a:schemeClr val="tx1"/>
                        </a:solidFill>
                        <a:effectLst/>
                        <a:latin typeface="Cambria Math" panose="02040503050406030204" pitchFamily="18" charset="0"/>
                        <a:ea typeface="+mn-ea"/>
                        <a:cs typeface="+mn-cs"/>
                      </a:rPr>
                      <m:t>)</m:t>
                    </m:r>
                  </m:oMath>
                </m:oMathPara>
              </a14:m>
              <a:endParaRPr lang="en-US" sz="1000"/>
            </a:p>
          </xdr:txBody>
        </xdr:sp>
      </mc:Choice>
      <mc:Fallback xmlns="">
        <xdr:sp macro="" textlink="">
          <xdr:nvSpPr>
            <xdr:cNvPr id="28" name="TextBox 27">
              <a:extLst>
                <a:ext uri="{FF2B5EF4-FFF2-40B4-BE49-F238E27FC236}">
                  <a16:creationId xmlns:a16="http://schemas.microsoft.com/office/drawing/2014/main" id="{17682992-6028-4585-B1D6-AE95402FF4EB}"/>
                </a:ext>
              </a:extLst>
            </xdr:cNvPr>
            <xdr:cNvSpPr txBox="1"/>
          </xdr:nvSpPr>
          <xdr:spPr>
            <a:xfrm>
              <a:off x="3281363" y="10151268"/>
              <a:ext cx="3504293" cy="1565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US" sz="1000" i="0">
                  <a:solidFill>
                    <a:schemeClr val="tx1"/>
                  </a:solidFill>
                  <a:effectLst/>
                  <a:latin typeface="+mn-lt"/>
                  <a:ea typeface="+mn-ea"/>
                  <a:cs typeface="+mn-cs"/>
                </a:rPr>
                <a:t>〖(∆𝑇𝑜𝑡𝑎𝑙𝐴𝑠𝑠𝑒𝑡𝑠〗_𝑡/〖𝑇𝑜𝑡𝑎𝑙𝐴𝑠𝑠𝑒𝑡𝑠〗_𝑡)−〖𝑒𝑞𝑢𝑖𝑡𝑦𝑖𝑠𝑠𝑢𝑒〗_𝑡−〖𝑛𝑒𝑤𝑟𝑒𝑡𝑒𝑎𝑟𝑛〗_𝑡)</a:t>
              </a:r>
              <a:endParaRPr lang="en-US" sz="1000"/>
            </a:p>
          </xdr:txBody>
        </xdr:sp>
      </mc:Fallback>
    </mc:AlternateContent>
    <xdr:clientData/>
  </xdr:oneCellAnchor>
  <xdr:oneCellAnchor>
    <xdr:from>
      <xdr:col>3</xdr:col>
      <xdr:colOff>685800</xdr:colOff>
      <xdr:row>46</xdr:row>
      <xdr:rowOff>126206</xdr:rowOff>
    </xdr:from>
    <xdr:ext cx="2746328" cy="156518"/>
    <mc:AlternateContent xmlns:mc="http://schemas.openxmlformats.org/markup-compatibility/2006" xmlns:a14="http://schemas.microsoft.com/office/drawing/2010/main">
      <mc:Choice Requires="a14">
        <xdr:sp macro="" textlink="">
          <xdr:nvSpPr>
            <xdr:cNvPr id="29" name="TextBox 28">
              <a:extLst>
                <a:ext uri="{FF2B5EF4-FFF2-40B4-BE49-F238E27FC236}">
                  <a16:creationId xmlns:a16="http://schemas.microsoft.com/office/drawing/2014/main" id="{5B9383FC-C266-4358-874C-EC198067A80C}"/>
                </a:ext>
              </a:extLst>
            </xdr:cNvPr>
            <xdr:cNvSpPr txBox="1"/>
          </xdr:nvSpPr>
          <xdr:spPr>
            <a:xfrm>
              <a:off x="3559175" y="9794081"/>
              <a:ext cx="2746328" cy="1565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n-US" sz="1000" i="1">
                            <a:solidFill>
                              <a:schemeClr val="tx1"/>
                            </a:solidFill>
                            <a:effectLst/>
                            <a:latin typeface="Cambria Math" panose="02040503050406030204" pitchFamily="18" charset="0"/>
                            <a:ea typeface="+mn-ea"/>
                            <a:cs typeface="+mn-cs"/>
                          </a:rPr>
                        </m:ctrlPr>
                      </m:sSubPr>
                      <m:e>
                        <m:r>
                          <a:rPr lang="en-US" sz="1000" i="1">
                            <a:solidFill>
                              <a:schemeClr val="tx1"/>
                            </a:solidFill>
                            <a:effectLst/>
                            <a:latin typeface="Cambria Math" panose="02040503050406030204" pitchFamily="18" charset="0"/>
                            <a:ea typeface="+mn-ea"/>
                            <a:cs typeface="+mn-cs"/>
                          </a:rPr>
                          <m:t>(∆</m:t>
                        </m:r>
                        <m:r>
                          <a:rPr lang="en-US" sz="1000" i="1">
                            <a:solidFill>
                              <a:schemeClr val="tx1"/>
                            </a:solidFill>
                            <a:effectLst/>
                            <a:latin typeface="Cambria Math" panose="02040503050406030204" pitchFamily="18" charset="0"/>
                            <a:ea typeface="+mn-ea"/>
                            <a:cs typeface="+mn-cs"/>
                          </a:rPr>
                          <m:t>𝑏𝑒𝑞𝑢𝑖𝑡𝑦</m:t>
                        </m:r>
                      </m:e>
                      <m:sub>
                        <m:r>
                          <a:rPr lang="en-US" sz="1000" i="1">
                            <a:solidFill>
                              <a:schemeClr val="tx1"/>
                            </a:solidFill>
                            <a:effectLst/>
                            <a:latin typeface="Cambria Math" panose="02040503050406030204" pitchFamily="18" charset="0"/>
                            <a:ea typeface="+mn-ea"/>
                            <a:cs typeface="+mn-cs"/>
                          </a:rPr>
                          <m:t>𝑡</m:t>
                        </m:r>
                      </m:sub>
                    </m:sSub>
                    <m:r>
                      <a:rPr lang="en-US" sz="1000" i="1">
                        <a:solidFill>
                          <a:schemeClr val="tx1"/>
                        </a:solidFill>
                        <a:effectLst/>
                        <a:latin typeface="Cambria Math" panose="02040503050406030204" pitchFamily="18" charset="0"/>
                        <a:ea typeface="+mn-ea"/>
                        <a:cs typeface="+mn-cs"/>
                      </a:rPr>
                      <m:t>−</m:t>
                    </m:r>
                    <m:sSub>
                      <m:sSubPr>
                        <m:ctrlPr>
                          <a:rPr lang="en-US" sz="1000" i="1">
                            <a:solidFill>
                              <a:schemeClr val="tx1"/>
                            </a:solidFill>
                            <a:effectLst/>
                            <a:latin typeface="Cambria Math" panose="02040503050406030204" pitchFamily="18" charset="0"/>
                            <a:ea typeface="+mn-ea"/>
                            <a:cs typeface="+mn-cs"/>
                          </a:rPr>
                        </m:ctrlPr>
                      </m:sSubPr>
                      <m:e>
                        <m:r>
                          <a:rPr lang="en-US" sz="1000" i="1">
                            <a:solidFill>
                              <a:schemeClr val="tx1"/>
                            </a:solidFill>
                            <a:effectLst/>
                            <a:latin typeface="Cambria Math" panose="02040503050406030204" pitchFamily="18" charset="0"/>
                            <a:ea typeface="+mn-ea"/>
                            <a:cs typeface="+mn-cs"/>
                          </a:rPr>
                          <m:t>∆</m:t>
                        </m:r>
                        <m:r>
                          <a:rPr lang="en-US" sz="1000" i="1">
                            <a:solidFill>
                              <a:schemeClr val="tx1"/>
                            </a:solidFill>
                            <a:effectLst/>
                            <a:latin typeface="Cambria Math" panose="02040503050406030204" pitchFamily="18" charset="0"/>
                            <a:ea typeface="+mn-ea"/>
                            <a:cs typeface="+mn-cs"/>
                          </a:rPr>
                          <m:t>𝑅𝑒𝑡𝑎𝑖𝑛𝑒𝑑𝐸𝑎𝑟𝑛𝑖𝑛𝑔𝑠</m:t>
                        </m:r>
                      </m:e>
                      <m:sub>
                        <m:r>
                          <a:rPr lang="en-US" sz="1000" i="1">
                            <a:solidFill>
                              <a:schemeClr val="tx1"/>
                            </a:solidFill>
                            <a:effectLst/>
                            <a:latin typeface="Cambria Math" panose="02040503050406030204" pitchFamily="18" charset="0"/>
                            <a:ea typeface="+mn-ea"/>
                            <a:cs typeface="+mn-cs"/>
                          </a:rPr>
                          <m:t>𝑡</m:t>
                        </m:r>
                      </m:sub>
                    </m:sSub>
                    <m:r>
                      <a:rPr lang="en-US" sz="1000" i="1">
                        <a:solidFill>
                          <a:schemeClr val="tx1"/>
                        </a:solidFill>
                        <a:effectLst/>
                        <a:latin typeface="Cambria Math" panose="02040503050406030204" pitchFamily="18" charset="0"/>
                        <a:ea typeface="+mn-ea"/>
                        <a:cs typeface="+mn-cs"/>
                      </a:rPr>
                      <m:t>)/</m:t>
                    </m:r>
                    <m:sSub>
                      <m:sSubPr>
                        <m:ctrlPr>
                          <a:rPr lang="en-US" sz="1000" i="1">
                            <a:solidFill>
                              <a:schemeClr val="tx1"/>
                            </a:solidFill>
                            <a:effectLst/>
                            <a:latin typeface="Cambria Math" panose="02040503050406030204" pitchFamily="18" charset="0"/>
                            <a:ea typeface="+mn-ea"/>
                            <a:cs typeface="+mn-cs"/>
                          </a:rPr>
                        </m:ctrlPr>
                      </m:sSubPr>
                      <m:e>
                        <m:r>
                          <a:rPr lang="en-US" sz="1000" i="1">
                            <a:solidFill>
                              <a:schemeClr val="tx1"/>
                            </a:solidFill>
                            <a:effectLst/>
                            <a:latin typeface="Cambria Math" panose="02040503050406030204" pitchFamily="18" charset="0"/>
                            <a:ea typeface="+mn-ea"/>
                            <a:cs typeface="+mn-cs"/>
                          </a:rPr>
                          <m:t>𝑇𝑜𝑡𝑎𝑙𝐴𝑠𝑠𝑒𝑡𝑠</m:t>
                        </m:r>
                      </m:e>
                      <m:sub>
                        <m:r>
                          <a:rPr lang="en-US" sz="1000" i="1">
                            <a:solidFill>
                              <a:schemeClr val="tx1"/>
                            </a:solidFill>
                            <a:effectLst/>
                            <a:latin typeface="Cambria Math" panose="02040503050406030204" pitchFamily="18" charset="0"/>
                            <a:ea typeface="+mn-ea"/>
                            <a:cs typeface="+mn-cs"/>
                          </a:rPr>
                          <m:t>𝑡</m:t>
                        </m:r>
                      </m:sub>
                    </m:sSub>
                  </m:oMath>
                </m:oMathPara>
              </a14:m>
              <a:endParaRPr lang="en-US" sz="1000"/>
            </a:p>
          </xdr:txBody>
        </xdr:sp>
      </mc:Choice>
      <mc:Fallback xmlns="">
        <xdr:sp macro="" textlink="">
          <xdr:nvSpPr>
            <xdr:cNvPr id="29" name="TextBox 28">
              <a:extLst>
                <a:ext uri="{FF2B5EF4-FFF2-40B4-BE49-F238E27FC236}">
                  <a16:creationId xmlns:a16="http://schemas.microsoft.com/office/drawing/2014/main" id="{5B9383FC-C266-4358-874C-EC198067A80C}"/>
                </a:ext>
              </a:extLst>
            </xdr:cNvPr>
            <xdr:cNvSpPr txBox="1"/>
          </xdr:nvSpPr>
          <xdr:spPr>
            <a:xfrm>
              <a:off x="3559175" y="9794081"/>
              <a:ext cx="2746328" cy="1565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US" sz="1000" i="0">
                  <a:solidFill>
                    <a:schemeClr val="tx1"/>
                  </a:solidFill>
                  <a:effectLst/>
                  <a:latin typeface="+mn-lt"/>
                  <a:ea typeface="+mn-ea"/>
                  <a:cs typeface="+mn-cs"/>
                </a:rPr>
                <a:t>〖(∆𝑏𝑒𝑞𝑢𝑖𝑡𝑦〗_𝑡−〖∆𝑅𝑒𝑡𝑎𝑖𝑛𝑒𝑑𝐸𝑎𝑟𝑛𝑖𝑛𝑔𝑠〗_𝑡)/〖𝑇𝑜𝑡𝑎𝑙𝐴𝑠𝑠𝑒𝑡𝑠〗_𝑡</a:t>
              </a:r>
              <a:endParaRPr lang="en-US" sz="1000"/>
            </a:p>
          </xdr:txBody>
        </xdr:sp>
      </mc:Fallback>
    </mc:AlternateContent>
    <xdr:clientData/>
  </xdr:oneCellAnchor>
  <xdr:oneCellAnchor>
    <xdr:from>
      <xdr:col>3</xdr:col>
      <xdr:colOff>1074737</xdr:colOff>
      <xdr:row>45</xdr:row>
      <xdr:rowOff>62705</xdr:rowOff>
    </xdr:from>
    <xdr:ext cx="2021002" cy="156518"/>
    <mc:AlternateContent xmlns:mc="http://schemas.openxmlformats.org/markup-compatibility/2006" xmlns:a14="http://schemas.microsoft.com/office/drawing/2010/main">
      <mc:Choice Requires="a14">
        <xdr:sp macro="" textlink="">
          <xdr:nvSpPr>
            <xdr:cNvPr id="30" name="TextBox 29">
              <a:extLst>
                <a:ext uri="{FF2B5EF4-FFF2-40B4-BE49-F238E27FC236}">
                  <a16:creationId xmlns:a16="http://schemas.microsoft.com/office/drawing/2014/main" id="{40651CA9-58E5-42A6-B992-A8C7BD2D9E9C}"/>
                </a:ext>
              </a:extLst>
            </xdr:cNvPr>
            <xdr:cNvSpPr txBox="1"/>
          </xdr:nvSpPr>
          <xdr:spPr>
            <a:xfrm>
              <a:off x="3948112" y="9444830"/>
              <a:ext cx="2021002" cy="1565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n-US" sz="1000" i="1">
                            <a:solidFill>
                              <a:schemeClr val="tx1"/>
                            </a:solidFill>
                            <a:effectLst/>
                            <a:latin typeface="Cambria Math" panose="02040503050406030204" pitchFamily="18" charset="0"/>
                            <a:ea typeface="+mn-ea"/>
                            <a:cs typeface="+mn-cs"/>
                          </a:rPr>
                        </m:ctrlPr>
                      </m:sSubPr>
                      <m:e>
                        <m:r>
                          <a:rPr lang="en-US" sz="1000" i="1">
                            <a:solidFill>
                              <a:schemeClr val="tx1"/>
                            </a:solidFill>
                            <a:effectLst/>
                            <a:latin typeface="Cambria Math" panose="02040503050406030204" pitchFamily="18" charset="0"/>
                            <a:ea typeface="+mn-ea"/>
                            <a:cs typeface="+mn-cs"/>
                          </a:rPr>
                          <m:t>∆</m:t>
                        </m:r>
                        <m:r>
                          <a:rPr lang="en-US" sz="1000" i="1">
                            <a:solidFill>
                              <a:schemeClr val="tx1"/>
                            </a:solidFill>
                            <a:effectLst/>
                            <a:latin typeface="Cambria Math" panose="02040503050406030204" pitchFamily="18" charset="0"/>
                            <a:ea typeface="+mn-ea"/>
                            <a:cs typeface="+mn-cs"/>
                          </a:rPr>
                          <m:t>𝑅𝑒𝑡𝑎𝑖𝑛𝑒𝑑</m:t>
                        </m:r>
                        <m:r>
                          <a:rPr lang="en-US" sz="1000" i="1">
                            <a:solidFill>
                              <a:schemeClr val="tx1"/>
                            </a:solidFill>
                            <a:effectLst/>
                            <a:latin typeface="Cambria Math" panose="02040503050406030204" pitchFamily="18" charset="0"/>
                            <a:ea typeface="+mn-ea"/>
                            <a:cs typeface="+mn-cs"/>
                          </a:rPr>
                          <m:t> </m:t>
                        </m:r>
                        <m:r>
                          <a:rPr lang="en-US" sz="1000" i="1">
                            <a:solidFill>
                              <a:schemeClr val="tx1"/>
                            </a:solidFill>
                            <a:effectLst/>
                            <a:latin typeface="Cambria Math" panose="02040503050406030204" pitchFamily="18" charset="0"/>
                            <a:ea typeface="+mn-ea"/>
                            <a:cs typeface="+mn-cs"/>
                          </a:rPr>
                          <m:t>𝐸𝑎𝑟𝑛𝑖𝑛𝑔𝑠</m:t>
                        </m:r>
                      </m:e>
                      <m:sub>
                        <m:r>
                          <a:rPr lang="en-US" sz="1000" i="1">
                            <a:solidFill>
                              <a:schemeClr val="tx1"/>
                            </a:solidFill>
                            <a:effectLst/>
                            <a:latin typeface="Cambria Math" panose="02040503050406030204" pitchFamily="18" charset="0"/>
                            <a:ea typeface="+mn-ea"/>
                            <a:cs typeface="+mn-cs"/>
                          </a:rPr>
                          <m:t>𝑡</m:t>
                        </m:r>
                      </m:sub>
                    </m:sSub>
                    <m:r>
                      <a:rPr lang="en-US" sz="1000" i="1">
                        <a:solidFill>
                          <a:schemeClr val="tx1"/>
                        </a:solidFill>
                        <a:effectLst/>
                        <a:latin typeface="Cambria Math" panose="02040503050406030204" pitchFamily="18" charset="0"/>
                        <a:ea typeface="+mn-ea"/>
                        <a:cs typeface="+mn-cs"/>
                      </a:rPr>
                      <m:t>/</m:t>
                    </m:r>
                    <m:sSub>
                      <m:sSubPr>
                        <m:ctrlPr>
                          <a:rPr lang="en-US" sz="1000" i="1">
                            <a:solidFill>
                              <a:schemeClr val="tx1"/>
                            </a:solidFill>
                            <a:effectLst/>
                            <a:latin typeface="Cambria Math" panose="02040503050406030204" pitchFamily="18" charset="0"/>
                            <a:ea typeface="+mn-ea"/>
                            <a:cs typeface="+mn-cs"/>
                          </a:rPr>
                        </m:ctrlPr>
                      </m:sSubPr>
                      <m:e>
                        <m:r>
                          <a:rPr lang="en-US" sz="1000" i="1">
                            <a:solidFill>
                              <a:schemeClr val="tx1"/>
                            </a:solidFill>
                            <a:effectLst/>
                            <a:latin typeface="Cambria Math" panose="02040503050406030204" pitchFamily="18" charset="0"/>
                            <a:ea typeface="+mn-ea"/>
                            <a:cs typeface="+mn-cs"/>
                          </a:rPr>
                          <m:t>𝑇𝑜𝑡𝑎𝑙𝐴𝑠𝑠𝑒𝑡𝑠</m:t>
                        </m:r>
                      </m:e>
                      <m:sub>
                        <m:r>
                          <a:rPr lang="en-US" sz="1000" i="1">
                            <a:solidFill>
                              <a:schemeClr val="tx1"/>
                            </a:solidFill>
                            <a:effectLst/>
                            <a:latin typeface="Cambria Math" panose="02040503050406030204" pitchFamily="18" charset="0"/>
                            <a:ea typeface="+mn-ea"/>
                            <a:cs typeface="+mn-cs"/>
                          </a:rPr>
                          <m:t>𝑡</m:t>
                        </m:r>
                      </m:sub>
                    </m:sSub>
                  </m:oMath>
                </m:oMathPara>
              </a14:m>
              <a:endParaRPr lang="en-US" sz="1000"/>
            </a:p>
          </xdr:txBody>
        </xdr:sp>
      </mc:Choice>
      <mc:Fallback xmlns="">
        <xdr:sp macro="" textlink="">
          <xdr:nvSpPr>
            <xdr:cNvPr id="30" name="TextBox 29">
              <a:extLst>
                <a:ext uri="{FF2B5EF4-FFF2-40B4-BE49-F238E27FC236}">
                  <a16:creationId xmlns:a16="http://schemas.microsoft.com/office/drawing/2014/main" id="{40651CA9-58E5-42A6-B992-A8C7BD2D9E9C}"/>
                </a:ext>
              </a:extLst>
            </xdr:cNvPr>
            <xdr:cNvSpPr txBox="1"/>
          </xdr:nvSpPr>
          <xdr:spPr>
            <a:xfrm>
              <a:off x="3948112" y="9444830"/>
              <a:ext cx="2021002" cy="1565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US" sz="1000" i="0">
                  <a:solidFill>
                    <a:schemeClr val="tx1"/>
                  </a:solidFill>
                  <a:effectLst/>
                  <a:latin typeface="+mn-lt"/>
                  <a:ea typeface="+mn-ea"/>
                  <a:cs typeface="+mn-cs"/>
                </a:rPr>
                <a:t>〖∆𝑅𝑒𝑡𝑎𝑖𝑛𝑒𝑑 𝐸𝑎𝑟𝑛𝑖𝑛𝑔𝑠〗_𝑡/〖𝑇𝑜𝑡𝑎𝑙𝐴𝑠𝑠𝑒𝑡𝑠〗_𝑡</a:t>
              </a:r>
              <a:endParaRPr lang="en-US" sz="1000"/>
            </a:p>
          </xdr:txBody>
        </xdr:sp>
      </mc:Fallback>
    </mc:AlternateContent>
    <xdr:clientData/>
  </xdr:oneCellAnchor>
  <xdr:oneCellAnchor>
    <xdr:from>
      <xdr:col>3</xdr:col>
      <xdr:colOff>1082675</xdr:colOff>
      <xdr:row>44</xdr:row>
      <xdr:rowOff>62705</xdr:rowOff>
    </xdr:from>
    <xdr:ext cx="1944891" cy="156518"/>
    <mc:AlternateContent xmlns:mc="http://schemas.openxmlformats.org/markup-compatibility/2006" xmlns:a14="http://schemas.microsoft.com/office/drawing/2010/main">
      <mc:Choice Requires="a14">
        <xdr:sp macro="" textlink="">
          <xdr:nvSpPr>
            <xdr:cNvPr id="31" name="TextBox 30">
              <a:extLst>
                <a:ext uri="{FF2B5EF4-FFF2-40B4-BE49-F238E27FC236}">
                  <a16:creationId xmlns:a16="http://schemas.microsoft.com/office/drawing/2014/main" id="{4815710B-352C-49AD-9C82-C43598A4464B}"/>
                </a:ext>
              </a:extLst>
            </xdr:cNvPr>
            <xdr:cNvSpPr txBox="1"/>
          </xdr:nvSpPr>
          <xdr:spPr>
            <a:xfrm>
              <a:off x="3956050" y="9159080"/>
              <a:ext cx="1944891" cy="1565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n-US" sz="1000" i="1">
                            <a:solidFill>
                              <a:schemeClr val="tx1"/>
                            </a:solidFill>
                            <a:effectLst/>
                            <a:latin typeface="Cambria Math" panose="02040503050406030204" pitchFamily="18" charset="0"/>
                            <a:ea typeface="+mn-ea"/>
                            <a:cs typeface="+mn-cs"/>
                          </a:rPr>
                        </m:ctrlPr>
                      </m:sSubPr>
                      <m:e>
                        <m:r>
                          <a:rPr lang="en-US" sz="1000" i="1">
                            <a:solidFill>
                              <a:schemeClr val="tx1"/>
                            </a:solidFill>
                            <a:effectLst/>
                            <a:latin typeface="Cambria Math" panose="02040503050406030204" pitchFamily="18" charset="0"/>
                            <a:ea typeface="+mn-ea"/>
                            <a:cs typeface="+mn-cs"/>
                          </a:rPr>
                          <m:t>𝑇𝑜𝑡𝑎𝑙𝐷𝑒𝑏𝑡</m:t>
                        </m:r>
                      </m:e>
                      <m:sub>
                        <m:r>
                          <a:rPr lang="en-US" sz="1000" i="1">
                            <a:solidFill>
                              <a:schemeClr val="tx1"/>
                            </a:solidFill>
                            <a:effectLst/>
                            <a:latin typeface="Cambria Math" panose="02040503050406030204" pitchFamily="18" charset="0"/>
                            <a:ea typeface="+mn-ea"/>
                            <a:cs typeface="+mn-cs"/>
                          </a:rPr>
                          <m:t>𝑡</m:t>
                        </m:r>
                      </m:sub>
                    </m:sSub>
                    <m:r>
                      <a:rPr lang="en-US" sz="1000" i="1">
                        <a:solidFill>
                          <a:schemeClr val="tx1"/>
                        </a:solidFill>
                        <a:effectLst/>
                        <a:latin typeface="Cambria Math" panose="02040503050406030204" pitchFamily="18" charset="0"/>
                        <a:ea typeface="+mn-ea"/>
                        <a:cs typeface="+mn-cs"/>
                      </a:rPr>
                      <m:t>/(</m:t>
                    </m:r>
                    <m:sSub>
                      <m:sSubPr>
                        <m:ctrlPr>
                          <a:rPr lang="en-US" sz="1000" i="1">
                            <a:solidFill>
                              <a:schemeClr val="tx1"/>
                            </a:solidFill>
                            <a:effectLst/>
                            <a:latin typeface="Cambria Math" panose="02040503050406030204" pitchFamily="18" charset="0"/>
                            <a:ea typeface="+mn-ea"/>
                            <a:cs typeface="+mn-cs"/>
                          </a:rPr>
                        </m:ctrlPr>
                      </m:sSubPr>
                      <m:e>
                        <m:r>
                          <a:rPr lang="en-US" sz="1000" i="1">
                            <a:solidFill>
                              <a:schemeClr val="tx1"/>
                            </a:solidFill>
                            <a:effectLst/>
                            <a:latin typeface="Cambria Math" panose="02040503050406030204" pitchFamily="18" charset="0"/>
                            <a:ea typeface="+mn-ea"/>
                            <a:cs typeface="+mn-cs"/>
                          </a:rPr>
                          <m:t>𝑇𝑜𝑡𝑎𝑙𝐷𝑒𝑏𝑡</m:t>
                        </m:r>
                      </m:e>
                      <m:sub>
                        <m:r>
                          <a:rPr lang="en-US" sz="1000" i="1">
                            <a:solidFill>
                              <a:schemeClr val="tx1"/>
                            </a:solidFill>
                            <a:effectLst/>
                            <a:latin typeface="Cambria Math" panose="02040503050406030204" pitchFamily="18" charset="0"/>
                            <a:ea typeface="+mn-ea"/>
                            <a:cs typeface="+mn-cs"/>
                          </a:rPr>
                          <m:t>𝑡</m:t>
                        </m:r>
                      </m:sub>
                    </m:sSub>
                    <m:r>
                      <a:rPr lang="en-US" sz="1000" i="1">
                        <a:solidFill>
                          <a:schemeClr val="tx1"/>
                        </a:solidFill>
                        <a:effectLst/>
                        <a:latin typeface="Cambria Math" panose="02040503050406030204" pitchFamily="18" charset="0"/>
                        <a:ea typeface="+mn-ea"/>
                        <a:cs typeface="+mn-cs"/>
                      </a:rPr>
                      <m:t>+</m:t>
                    </m:r>
                    <m:sSub>
                      <m:sSubPr>
                        <m:ctrlPr>
                          <a:rPr lang="en-US" sz="1000" i="1">
                            <a:solidFill>
                              <a:schemeClr val="tx1"/>
                            </a:solidFill>
                            <a:effectLst/>
                            <a:latin typeface="Cambria Math" panose="02040503050406030204" pitchFamily="18" charset="0"/>
                            <a:ea typeface="+mn-ea"/>
                            <a:cs typeface="+mn-cs"/>
                          </a:rPr>
                        </m:ctrlPr>
                      </m:sSubPr>
                      <m:e>
                        <m:r>
                          <a:rPr lang="en-US" sz="1000" i="1">
                            <a:solidFill>
                              <a:schemeClr val="tx1"/>
                            </a:solidFill>
                            <a:effectLst/>
                            <a:latin typeface="Cambria Math" panose="02040503050406030204" pitchFamily="18" charset="0"/>
                            <a:ea typeface="+mn-ea"/>
                            <a:cs typeface="+mn-cs"/>
                          </a:rPr>
                          <m:t>𝑚𝑐𝑎𝑝</m:t>
                        </m:r>
                      </m:e>
                      <m:sub>
                        <m:r>
                          <a:rPr lang="en-US" sz="1000" i="1">
                            <a:solidFill>
                              <a:schemeClr val="tx1"/>
                            </a:solidFill>
                            <a:effectLst/>
                            <a:latin typeface="Cambria Math" panose="02040503050406030204" pitchFamily="18" charset="0"/>
                            <a:ea typeface="+mn-ea"/>
                            <a:cs typeface="+mn-cs"/>
                          </a:rPr>
                          <m:t>𝑡</m:t>
                        </m:r>
                      </m:sub>
                    </m:sSub>
                    <m:r>
                      <a:rPr lang="en-US" sz="1000" i="1">
                        <a:solidFill>
                          <a:schemeClr val="tx1"/>
                        </a:solidFill>
                        <a:effectLst/>
                        <a:latin typeface="Cambria Math" panose="02040503050406030204" pitchFamily="18" charset="0"/>
                        <a:ea typeface="+mn-ea"/>
                        <a:cs typeface="+mn-cs"/>
                      </a:rPr>
                      <m:t>)</m:t>
                    </m:r>
                  </m:oMath>
                </m:oMathPara>
              </a14:m>
              <a:endParaRPr lang="en-US" sz="1000"/>
            </a:p>
          </xdr:txBody>
        </xdr:sp>
      </mc:Choice>
      <mc:Fallback xmlns="">
        <xdr:sp macro="" textlink="">
          <xdr:nvSpPr>
            <xdr:cNvPr id="31" name="TextBox 30">
              <a:extLst>
                <a:ext uri="{FF2B5EF4-FFF2-40B4-BE49-F238E27FC236}">
                  <a16:creationId xmlns:a16="http://schemas.microsoft.com/office/drawing/2014/main" id="{4815710B-352C-49AD-9C82-C43598A4464B}"/>
                </a:ext>
              </a:extLst>
            </xdr:cNvPr>
            <xdr:cNvSpPr txBox="1"/>
          </xdr:nvSpPr>
          <xdr:spPr>
            <a:xfrm>
              <a:off x="3956050" y="9159080"/>
              <a:ext cx="1944891" cy="1565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US" sz="1000" i="0">
                  <a:solidFill>
                    <a:schemeClr val="tx1"/>
                  </a:solidFill>
                  <a:effectLst/>
                  <a:latin typeface="+mn-lt"/>
                  <a:ea typeface="+mn-ea"/>
                  <a:cs typeface="+mn-cs"/>
                </a:rPr>
                <a:t>〖𝑇𝑜𝑡𝑎𝑙𝐷𝑒𝑏𝑡〗_𝑡/(〖𝑇𝑜𝑡𝑎𝑙𝐷𝑒𝑏𝑡〗_𝑡+〖𝑚𝑐𝑎𝑝〗_𝑡)</a:t>
              </a:r>
              <a:endParaRPr lang="en-US" sz="1000"/>
            </a:p>
          </xdr:txBody>
        </xdr:sp>
      </mc:Fallback>
    </mc:AlternateContent>
    <xdr:clientData/>
  </xdr:oneCellAnchor>
  <xdr:oneCellAnchor>
    <xdr:from>
      <xdr:col>3</xdr:col>
      <xdr:colOff>931863</xdr:colOff>
      <xdr:row>43</xdr:row>
      <xdr:rowOff>62705</xdr:rowOff>
    </xdr:from>
    <xdr:ext cx="2423869" cy="156518"/>
    <mc:AlternateContent xmlns:mc="http://schemas.openxmlformats.org/markup-compatibility/2006" xmlns:a14="http://schemas.microsoft.com/office/drawing/2010/main">
      <mc:Choice Requires="a14">
        <xdr:sp macro="" textlink="">
          <xdr:nvSpPr>
            <xdr:cNvPr id="32" name="TextBox 31">
              <a:extLst>
                <a:ext uri="{FF2B5EF4-FFF2-40B4-BE49-F238E27FC236}">
                  <a16:creationId xmlns:a16="http://schemas.microsoft.com/office/drawing/2014/main" id="{E805A1D1-54E9-410F-8B11-9F0FD42C32B0}"/>
                </a:ext>
              </a:extLst>
            </xdr:cNvPr>
            <xdr:cNvSpPr txBox="1"/>
          </xdr:nvSpPr>
          <xdr:spPr>
            <a:xfrm>
              <a:off x="3805238" y="8873330"/>
              <a:ext cx="2423869" cy="1565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n-US" sz="1000" i="1">
                            <a:solidFill>
                              <a:schemeClr val="tx1"/>
                            </a:solidFill>
                            <a:effectLst/>
                            <a:latin typeface="Cambria Math" panose="02040503050406030204" pitchFamily="18" charset="0"/>
                            <a:ea typeface="+mn-ea"/>
                            <a:cs typeface="+mn-cs"/>
                          </a:rPr>
                        </m:ctrlPr>
                      </m:sSubPr>
                      <m:e>
                        <m:r>
                          <a:rPr lang="en-US" sz="1000" i="1">
                            <a:solidFill>
                              <a:schemeClr val="tx1"/>
                            </a:solidFill>
                            <a:effectLst/>
                            <a:latin typeface="Cambria Math" panose="02040503050406030204" pitchFamily="18" charset="0"/>
                            <a:ea typeface="+mn-ea"/>
                            <a:cs typeface="+mn-cs"/>
                          </a:rPr>
                          <m:t>𝑏𝑑𝑒𝑏𝑡</m:t>
                        </m:r>
                      </m:e>
                      <m:sub>
                        <m:r>
                          <a:rPr lang="en-US" sz="1000" i="1">
                            <a:solidFill>
                              <a:schemeClr val="tx1"/>
                            </a:solidFill>
                            <a:effectLst/>
                            <a:latin typeface="Cambria Math" panose="02040503050406030204" pitchFamily="18" charset="0"/>
                            <a:ea typeface="+mn-ea"/>
                            <a:cs typeface="+mn-cs"/>
                          </a:rPr>
                          <m:t>𝑡</m:t>
                        </m:r>
                      </m:sub>
                    </m:sSub>
                    <m:r>
                      <a:rPr lang="en-US" sz="1000" i="1">
                        <a:solidFill>
                          <a:schemeClr val="tx1"/>
                        </a:solidFill>
                        <a:effectLst/>
                        <a:latin typeface="Cambria Math" panose="02040503050406030204" pitchFamily="18" charset="0"/>
                        <a:ea typeface="+mn-ea"/>
                        <a:cs typeface="+mn-cs"/>
                      </a:rPr>
                      <m:t>/(</m:t>
                    </m:r>
                    <m:sSub>
                      <m:sSubPr>
                        <m:ctrlPr>
                          <a:rPr lang="en-US" sz="1000" i="1">
                            <a:solidFill>
                              <a:schemeClr val="tx1"/>
                            </a:solidFill>
                            <a:effectLst/>
                            <a:latin typeface="Cambria Math" panose="02040503050406030204" pitchFamily="18" charset="0"/>
                            <a:ea typeface="+mn-ea"/>
                            <a:cs typeface="+mn-cs"/>
                          </a:rPr>
                        </m:ctrlPr>
                      </m:sSubPr>
                      <m:e>
                        <m:r>
                          <a:rPr lang="en-US" sz="1000" i="1">
                            <a:solidFill>
                              <a:schemeClr val="tx1"/>
                            </a:solidFill>
                            <a:effectLst/>
                            <a:latin typeface="Cambria Math" panose="02040503050406030204" pitchFamily="18" charset="0"/>
                            <a:ea typeface="+mn-ea"/>
                            <a:cs typeface="+mn-cs"/>
                          </a:rPr>
                          <m:t>𝑇𝑜𝑡𝑎𝑙𝐴𝑠𝑠𝑒𝑡𝑠</m:t>
                        </m:r>
                      </m:e>
                      <m:sub>
                        <m:r>
                          <a:rPr lang="en-US" sz="1000" i="1">
                            <a:solidFill>
                              <a:schemeClr val="tx1"/>
                            </a:solidFill>
                            <a:effectLst/>
                            <a:latin typeface="Cambria Math" panose="02040503050406030204" pitchFamily="18" charset="0"/>
                            <a:ea typeface="+mn-ea"/>
                            <a:cs typeface="+mn-cs"/>
                          </a:rPr>
                          <m:t>𝑡</m:t>
                        </m:r>
                      </m:sub>
                    </m:sSub>
                    <m:r>
                      <a:rPr lang="en-US" sz="1000" i="1">
                        <a:solidFill>
                          <a:schemeClr val="tx1"/>
                        </a:solidFill>
                        <a:effectLst/>
                        <a:latin typeface="Cambria Math" panose="02040503050406030204" pitchFamily="18" charset="0"/>
                        <a:ea typeface="+mn-ea"/>
                        <a:cs typeface="+mn-cs"/>
                      </a:rPr>
                      <m:t>−</m:t>
                    </m:r>
                    <m:sSub>
                      <m:sSubPr>
                        <m:ctrlPr>
                          <a:rPr lang="en-US" sz="1000" i="1">
                            <a:solidFill>
                              <a:schemeClr val="tx1"/>
                            </a:solidFill>
                            <a:effectLst/>
                            <a:latin typeface="Cambria Math" panose="02040503050406030204" pitchFamily="18" charset="0"/>
                            <a:ea typeface="+mn-ea"/>
                            <a:cs typeface="+mn-cs"/>
                          </a:rPr>
                        </m:ctrlPr>
                      </m:sSubPr>
                      <m:e>
                        <m:r>
                          <a:rPr lang="en-US" sz="1000" i="1">
                            <a:solidFill>
                              <a:schemeClr val="tx1"/>
                            </a:solidFill>
                            <a:effectLst/>
                            <a:latin typeface="Cambria Math" panose="02040503050406030204" pitchFamily="18" charset="0"/>
                            <a:ea typeface="+mn-ea"/>
                            <a:cs typeface="+mn-cs"/>
                          </a:rPr>
                          <m:t>𝑏𝑒𝑞𝑢𝑖𝑡𝑦</m:t>
                        </m:r>
                      </m:e>
                      <m:sub>
                        <m:r>
                          <a:rPr lang="en-US" sz="1000" i="1">
                            <a:solidFill>
                              <a:schemeClr val="tx1"/>
                            </a:solidFill>
                            <a:effectLst/>
                            <a:latin typeface="Cambria Math" panose="02040503050406030204" pitchFamily="18" charset="0"/>
                            <a:ea typeface="+mn-ea"/>
                            <a:cs typeface="+mn-cs"/>
                          </a:rPr>
                          <m:t>𝑡</m:t>
                        </m:r>
                      </m:sub>
                    </m:sSub>
                    <m:r>
                      <a:rPr lang="en-US" sz="1000" i="1">
                        <a:solidFill>
                          <a:schemeClr val="tx1"/>
                        </a:solidFill>
                        <a:effectLst/>
                        <a:latin typeface="Cambria Math" panose="02040503050406030204" pitchFamily="18" charset="0"/>
                        <a:ea typeface="+mn-ea"/>
                        <a:cs typeface="+mn-cs"/>
                      </a:rPr>
                      <m:t>+</m:t>
                    </m:r>
                    <m:sSub>
                      <m:sSubPr>
                        <m:ctrlPr>
                          <a:rPr lang="en-US" sz="1000" i="1">
                            <a:solidFill>
                              <a:schemeClr val="tx1"/>
                            </a:solidFill>
                            <a:effectLst/>
                            <a:latin typeface="Cambria Math" panose="02040503050406030204" pitchFamily="18" charset="0"/>
                            <a:ea typeface="+mn-ea"/>
                            <a:cs typeface="+mn-cs"/>
                          </a:rPr>
                        </m:ctrlPr>
                      </m:sSubPr>
                      <m:e>
                        <m:r>
                          <a:rPr lang="en-US" sz="1000" i="1">
                            <a:solidFill>
                              <a:schemeClr val="tx1"/>
                            </a:solidFill>
                            <a:effectLst/>
                            <a:latin typeface="Cambria Math" panose="02040503050406030204" pitchFamily="18" charset="0"/>
                            <a:ea typeface="+mn-ea"/>
                            <a:cs typeface="+mn-cs"/>
                          </a:rPr>
                          <m:t>𝑚𝑐𝑎𝑝</m:t>
                        </m:r>
                      </m:e>
                      <m:sub>
                        <m:r>
                          <a:rPr lang="en-US" sz="1000" i="1">
                            <a:solidFill>
                              <a:schemeClr val="tx1"/>
                            </a:solidFill>
                            <a:effectLst/>
                            <a:latin typeface="Cambria Math" panose="02040503050406030204" pitchFamily="18" charset="0"/>
                            <a:ea typeface="+mn-ea"/>
                            <a:cs typeface="+mn-cs"/>
                          </a:rPr>
                          <m:t>𝑡</m:t>
                        </m:r>
                      </m:sub>
                    </m:sSub>
                    <m:r>
                      <a:rPr lang="en-US" sz="1000" i="1">
                        <a:solidFill>
                          <a:schemeClr val="tx1"/>
                        </a:solidFill>
                        <a:effectLst/>
                        <a:latin typeface="Cambria Math" panose="02040503050406030204" pitchFamily="18" charset="0"/>
                        <a:ea typeface="+mn-ea"/>
                        <a:cs typeface="+mn-cs"/>
                      </a:rPr>
                      <m:t>)</m:t>
                    </m:r>
                  </m:oMath>
                </m:oMathPara>
              </a14:m>
              <a:endParaRPr lang="en-US" sz="1000"/>
            </a:p>
          </xdr:txBody>
        </xdr:sp>
      </mc:Choice>
      <mc:Fallback xmlns="">
        <xdr:sp macro="" textlink="">
          <xdr:nvSpPr>
            <xdr:cNvPr id="32" name="TextBox 31">
              <a:extLst>
                <a:ext uri="{FF2B5EF4-FFF2-40B4-BE49-F238E27FC236}">
                  <a16:creationId xmlns:a16="http://schemas.microsoft.com/office/drawing/2014/main" id="{E805A1D1-54E9-410F-8B11-9F0FD42C32B0}"/>
                </a:ext>
              </a:extLst>
            </xdr:cNvPr>
            <xdr:cNvSpPr txBox="1"/>
          </xdr:nvSpPr>
          <xdr:spPr>
            <a:xfrm>
              <a:off x="3805238" y="8873330"/>
              <a:ext cx="2423869" cy="1565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US" sz="1000" i="0">
                  <a:solidFill>
                    <a:schemeClr val="tx1"/>
                  </a:solidFill>
                  <a:effectLst/>
                  <a:latin typeface="+mn-lt"/>
                  <a:ea typeface="+mn-ea"/>
                  <a:cs typeface="+mn-cs"/>
                </a:rPr>
                <a:t>〖𝑏𝑑𝑒𝑏𝑡〗_𝑡/(〖𝑇𝑜𝑡𝑎𝑙𝐴𝑠𝑠𝑒𝑡𝑠〗_𝑡−〖𝑏𝑒𝑞𝑢𝑖𝑡𝑦〗_𝑡+〖𝑚𝑐𝑎𝑝〗_𝑡)</a:t>
              </a:r>
              <a:endParaRPr lang="en-US" sz="1000"/>
            </a:p>
          </xdr:txBody>
        </xdr:sp>
      </mc:Fallback>
    </mc:AlternateContent>
    <xdr:clientData/>
  </xdr:oneCellAnchor>
  <xdr:oneCellAnchor>
    <xdr:from>
      <xdr:col>3</xdr:col>
      <xdr:colOff>1027112</xdr:colOff>
      <xdr:row>42</xdr:row>
      <xdr:rowOff>70643</xdr:rowOff>
    </xdr:from>
    <xdr:ext cx="2073901" cy="156518"/>
    <mc:AlternateContent xmlns:mc="http://schemas.openxmlformats.org/markup-compatibility/2006" xmlns:a14="http://schemas.microsoft.com/office/drawing/2010/main">
      <mc:Choice Requires="a14">
        <xdr:sp macro="" textlink="">
          <xdr:nvSpPr>
            <xdr:cNvPr id="33" name="TextBox 32">
              <a:extLst>
                <a:ext uri="{FF2B5EF4-FFF2-40B4-BE49-F238E27FC236}">
                  <a16:creationId xmlns:a16="http://schemas.microsoft.com/office/drawing/2014/main" id="{DCAA9AE8-5C18-4AA9-ACEC-29C1326E2C7B}"/>
                </a:ext>
              </a:extLst>
            </xdr:cNvPr>
            <xdr:cNvSpPr txBox="1"/>
          </xdr:nvSpPr>
          <xdr:spPr>
            <a:xfrm>
              <a:off x="3900487" y="8595518"/>
              <a:ext cx="2073901" cy="1565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n-US" sz="1000" i="1">
                            <a:solidFill>
                              <a:schemeClr val="tx1"/>
                            </a:solidFill>
                            <a:effectLst/>
                            <a:latin typeface="Cambria Math" panose="02040503050406030204" pitchFamily="18" charset="0"/>
                            <a:ea typeface="+mn-ea"/>
                            <a:cs typeface="+mn-cs"/>
                          </a:rPr>
                        </m:ctrlPr>
                      </m:sSubPr>
                      <m:e>
                        <m:r>
                          <a:rPr lang="en-US" sz="1000" i="1">
                            <a:solidFill>
                              <a:schemeClr val="tx1"/>
                            </a:solidFill>
                            <a:effectLst/>
                            <a:latin typeface="Cambria Math" panose="02040503050406030204" pitchFamily="18" charset="0"/>
                            <a:ea typeface="+mn-ea"/>
                            <a:cs typeface="+mn-cs"/>
                          </a:rPr>
                          <m:t>𝑇𝑜𝑡𝑎𝑙𝐷𝑒𝑏𝑡</m:t>
                        </m:r>
                      </m:e>
                      <m:sub>
                        <m:r>
                          <a:rPr lang="en-US" sz="1000" i="1">
                            <a:solidFill>
                              <a:schemeClr val="tx1"/>
                            </a:solidFill>
                            <a:effectLst/>
                            <a:latin typeface="Cambria Math" panose="02040503050406030204" pitchFamily="18" charset="0"/>
                            <a:ea typeface="+mn-ea"/>
                            <a:cs typeface="+mn-cs"/>
                          </a:rPr>
                          <m:t>𝑡</m:t>
                        </m:r>
                      </m:sub>
                    </m:sSub>
                    <m:r>
                      <a:rPr lang="en-US" sz="1000" i="1">
                        <a:solidFill>
                          <a:schemeClr val="tx1"/>
                        </a:solidFill>
                        <a:effectLst/>
                        <a:latin typeface="Cambria Math" panose="02040503050406030204" pitchFamily="18" charset="0"/>
                        <a:ea typeface="+mn-ea"/>
                        <a:cs typeface="+mn-cs"/>
                      </a:rPr>
                      <m:t>/(</m:t>
                    </m:r>
                    <m:sSub>
                      <m:sSubPr>
                        <m:ctrlPr>
                          <a:rPr lang="en-US" sz="1000" i="1">
                            <a:solidFill>
                              <a:schemeClr val="tx1"/>
                            </a:solidFill>
                            <a:effectLst/>
                            <a:latin typeface="Cambria Math" panose="02040503050406030204" pitchFamily="18" charset="0"/>
                            <a:ea typeface="+mn-ea"/>
                            <a:cs typeface="+mn-cs"/>
                          </a:rPr>
                        </m:ctrlPr>
                      </m:sSubPr>
                      <m:e>
                        <m:r>
                          <a:rPr lang="en-US" sz="1000" i="1">
                            <a:solidFill>
                              <a:schemeClr val="tx1"/>
                            </a:solidFill>
                            <a:effectLst/>
                            <a:latin typeface="Cambria Math" panose="02040503050406030204" pitchFamily="18" charset="0"/>
                            <a:ea typeface="+mn-ea"/>
                            <a:cs typeface="+mn-cs"/>
                          </a:rPr>
                          <m:t>𝑇𝑜𝑡𝑎𝑙𝐷𝑒𝑏𝑡</m:t>
                        </m:r>
                      </m:e>
                      <m:sub>
                        <m:r>
                          <a:rPr lang="en-US" sz="1000" i="1">
                            <a:solidFill>
                              <a:schemeClr val="tx1"/>
                            </a:solidFill>
                            <a:effectLst/>
                            <a:latin typeface="Cambria Math" panose="02040503050406030204" pitchFamily="18" charset="0"/>
                            <a:ea typeface="+mn-ea"/>
                            <a:cs typeface="+mn-cs"/>
                          </a:rPr>
                          <m:t>𝑡</m:t>
                        </m:r>
                      </m:sub>
                    </m:sSub>
                    <m:r>
                      <a:rPr lang="en-US" sz="1000" i="1">
                        <a:solidFill>
                          <a:schemeClr val="tx1"/>
                        </a:solidFill>
                        <a:effectLst/>
                        <a:latin typeface="Cambria Math" panose="02040503050406030204" pitchFamily="18" charset="0"/>
                        <a:ea typeface="+mn-ea"/>
                        <a:cs typeface="+mn-cs"/>
                      </a:rPr>
                      <m:t>+</m:t>
                    </m:r>
                    <m:sSub>
                      <m:sSubPr>
                        <m:ctrlPr>
                          <a:rPr lang="en-US" sz="1000" i="1">
                            <a:solidFill>
                              <a:schemeClr val="tx1"/>
                            </a:solidFill>
                            <a:effectLst/>
                            <a:latin typeface="Cambria Math" panose="02040503050406030204" pitchFamily="18" charset="0"/>
                            <a:ea typeface="+mn-ea"/>
                            <a:cs typeface="+mn-cs"/>
                          </a:rPr>
                        </m:ctrlPr>
                      </m:sSubPr>
                      <m:e>
                        <m:r>
                          <a:rPr lang="en-US" sz="1000" i="1">
                            <a:solidFill>
                              <a:schemeClr val="tx1"/>
                            </a:solidFill>
                            <a:effectLst/>
                            <a:latin typeface="Cambria Math" panose="02040503050406030204" pitchFamily="18" charset="0"/>
                            <a:ea typeface="+mn-ea"/>
                            <a:cs typeface="+mn-cs"/>
                          </a:rPr>
                          <m:t>𝑏𝑒𝑞𝑢𝑖𝑡𝑦</m:t>
                        </m:r>
                      </m:e>
                      <m:sub>
                        <m:r>
                          <a:rPr lang="en-US" sz="1000" i="1">
                            <a:solidFill>
                              <a:schemeClr val="tx1"/>
                            </a:solidFill>
                            <a:effectLst/>
                            <a:latin typeface="Cambria Math" panose="02040503050406030204" pitchFamily="18" charset="0"/>
                            <a:ea typeface="+mn-ea"/>
                            <a:cs typeface="+mn-cs"/>
                          </a:rPr>
                          <m:t>𝑡</m:t>
                        </m:r>
                      </m:sub>
                    </m:sSub>
                    <m:r>
                      <a:rPr lang="en-US" sz="1000" i="1">
                        <a:solidFill>
                          <a:schemeClr val="tx1"/>
                        </a:solidFill>
                        <a:effectLst/>
                        <a:latin typeface="Cambria Math" panose="02040503050406030204" pitchFamily="18" charset="0"/>
                        <a:ea typeface="+mn-ea"/>
                        <a:cs typeface="+mn-cs"/>
                      </a:rPr>
                      <m:t>)</m:t>
                    </m:r>
                  </m:oMath>
                </m:oMathPara>
              </a14:m>
              <a:endParaRPr lang="en-US" sz="1000"/>
            </a:p>
          </xdr:txBody>
        </xdr:sp>
      </mc:Choice>
      <mc:Fallback xmlns="">
        <xdr:sp macro="" textlink="">
          <xdr:nvSpPr>
            <xdr:cNvPr id="33" name="TextBox 32">
              <a:extLst>
                <a:ext uri="{FF2B5EF4-FFF2-40B4-BE49-F238E27FC236}">
                  <a16:creationId xmlns:a16="http://schemas.microsoft.com/office/drawing/2014/main" id="{DCAA9AE8-5C18-4AA9-ACEC-29C1326E2C7B}"/>
                </a:ext>
              </a:extLst>
            </xdr:cNvPr>
            <xdr:cNvSpPr txBox="1"/>
          </xdr:nvSpPr>
          <xdr:spPr>
            <a:xfrm>
              <a:off x="3900487" y="8595518"/>
              <a:ext cx="2073901" cy="1565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US" sz="1000" i="0">
                  <a:solidFill>
                    <a:schemeClr val="tx1"/>
                  </a:solidFill>
                  <a:effectLst/>
                  <a:latin typeface="+mn-lt"/>
                  <a:ea typeface="+mn-ea"/>
                  <a:cs typeface="+mn-cs"/>
                </a:rPr>
                <a:t>〖𝑇𝑜𝑡𝑎𝑙𝐷𝑒𝑏𝑡〗_𝑡/(〖𝑇𝑜𝑡𝑎𝑙𝐷𝑒𝑏𝑡〗_𝑡+〖𝑏𝑒𝑞𝑢𝑖𝑡𝑦〗_𝑡)</a:t>
              </a:r>
              <a:endParaRPr lang="en-US" sz="1000"/>
            </a:p>
          </xdr:txBody>
        </xdr:sp>
      </mc:Fallback>
    </mc:AlternateContent>
    <xdr:clientData/>
  </xdr:oneCellAnchor>
  <xdr:oneCellAnchor>
    <xdr:from>
      <xdr:col>3</xdr:col>
      <xdr:colOff>1566863</xdr:colOff>
      <xdr:row>41</xdr:row>
      <xdr:rowOff>78581</xdr:rowOff>
    </xdr:from>
    <xdr:ext cx="1183016" cy="156518"/>
    <mc:AlternateContent xmlns:mc="http://schemas.openxmlformats.org/markup-compatibility/2006" xmlns:a14="http://schemas.microsoft.com/office/drawing/2010/main">
      <mc:Choice Requires="a14">
        <xdr:sp macro="" textlink="">
          <xdr:nvSpPr>
            <xdr:cNvPr id="34" name="TextBox 33">
              <a:extLst>
                <a:ext uri="{FF2B5EF4-FFF2-40B4-BE49-F238E27FC236}">
                  <a16:creationId xmlns:a16="http://schemas.microsoft.com/office/drawing/2014/main" id="{2B97D46D-6A96-4A3D-A099-A4B18EE5C9B3}"/>
                </a:ext>
              </a:extLst>
            </xdr:cNvPr>
            <xdr:cNvSpPr txBox="1"/>
          </xdr:nvSpPr>
          <xdr:spPr>
            <a:xfrm>
              <a:off x="4440238" y="8317706"/>
              <a:ext cx="1183016" cy="1565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n-US" sz="1000" i="1">
                            <a:solidFill>
                              <a:schemeClr val="tx1"/>
                            </a:solidFill>
                            <a:effectLst/>
                            <a:latin typeface="Cambria Math" panose="02040503050406030204" pitchFamily="18" charset="0"/>
                            <a:ea typeface="+mn-ea"/>
                            <a:cs typeface="+mn-cs"/>
                          </a:rPr>
                        </m:ctrlPr>
                      </m:sSubPr>
                      <m:e>
                        <m:r>
                          <a:rPr lang="en-US" sz="1000" i="1">
                            <a:solidFill>
                              <a:schemeClr val="tx1"/>
                            </a:solidFill>
                            <a:effectLst/>
                            <a:latin typeface="Cambria Math" panose="02040503050406030204" pitchFamily="18" charset="0"/>
                            <a:ea typeface="+mn-ea"/>
                            <a:cs typeface="+mn-cs"/>
                          </a:rPr>
                          <m:t>𝑏𝑑𝑒𝑏𝑡</m:t>
                        </m:r>
                      </m:e>
                      <m:sub>
                        <m:r>
                          <a:rPr lang="en-US" sz="1000" i="1">
                            <a:solidFill>
                              <a:schemeClr val="tx1"/>
                            </a:solidFill>
                            <a:effectLst/>
                            <a:latin typeface="Cambria Math" panose="02040503050406030204" pitchFamily="18" charset="0"/>
                            <a:ea typeface="+mn-ea"/>
                            <a:cs typeface="+mn-cs"/>
                          </a:rPr>
                          <m:t>𝑡</m:t>
                        </m:r>
                      </m:sub>
                    </m:sSub>
                    <m:r>
                      <a:rPr lang="en-US" sz="1000" i="1">
                        <a:solidFill>
                          <a:schemeClr val="tx1"/>
                        </a:solidFill>
                        <a:effectLst/>
                        <a:latin typeface="Cambria Math" panose="02040503050406030204" pitchFamily="18" charset="0"/>
                        <a:ea typeface="+mn-ea"/>
                        <a:cs typeface="+mn-cs"/>
                      </a:rPr>
                      <m:t>/</m:t>
                    </m:r>
                    <m:sSub>
                      <m:sSubPr>
                        <m:ctrlPr>
                          <a:rPr lang="en-US" sz="1000" i="1">
                            <a:solidFill>
                              <a:schemeClr val="tx1"/>
                            </a:solidFill>
                            <a:effectLst/>
                            <a:latin typeface="Cambria Math" panose="02040503050406030204" pitchFamily="18" charset="0"/>
                            <a:ea typeface="+mn-ea"/>
                            <a:cs typeface="+mn-cs"/>
                          </a:rPr>
                        </m:ctrlPr>
                      </m:sSubPr>
                      <m:e>
                        <m:r>
                          <a:rPr lang="en-US" sz="1000" i="1">
                            <a:solidFill>
                              <a:schemeClr val="tx1"/>
                            </a:solidFill>
                            <a:effectLst/>
                            <a:latin typeface="Cambria Math" panose="02040503050406030204" pitchFamily="18" charset="0"/>
                            <a:ea typeface="+mn-ea"/>
                            <a:cs typeface="+mn-cs"/>
                          </a:rPr>
                          <m:t>𝑇𝑜𝑡𝑎𝑙𝐴𝑠𝑠𝑒𝑡𝑠</m:t>
                        </m:r>
                      </m:e>
                      <m:sub>
                        <m:r>
                          <a:rPr lang="en-US" sz="1000" i="1">
                            <a:solidFill>
                              <a:schemeClr val="tx1"/>
                            </a:solidFill>
                            <a:effectLst/>
                            <a:latin typeface="Cambria Math" panose="02040503050406030204" pitchFamily="18" charset="0"/>
                            <a:ea typeface="+mn-ea"/>
                            <a:cs typeface="+mn-cs"/>
                          </a:rPr>
                          <m:t>𝑡</m:t>
                        </m:r>
                      </m:sub>
                    </m:sSub>
                  </m:oMath>
                </m:oMathPara>
              </a14:m>
              <a:endParaRPr lang="en-US" sz="1000"/>
            </a:p>
          </xdr:txBody>
        </xdr:sp>
      </mc:Choice>
      <mc:Fallback xmlns="">
        <xdr:sp macro="" textlink="">
          <xdr:nvSpPr>
            <xdr:cNvPr id="34" name="TextBox 33">
              <a:extLst>
                <a:ext uri="{FF2B5EF4-FFF2-40B4-BE49-F238E27FC236}">
                  <a16:creationId xmlns:a16="http://schemas.microsoft.com/office/drawing/2014/main" id="{2B97D46D-6A96-4A3D-A099-A4B18EE5C9B3}"/>
                </a:ext>
              </a:extLst>
            </xdr:cNvPr>
            <xdr:cNvSpPr txBox="1"/>
          </xdr:nvSpPr>
          <xdr:spPr>
            <a:xfrm>
              <a:off x="4440238" y="8317706"/>
              <a:ext cx="1183016" cy="1565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US" sz="1000" i="0">
                  <a:solidFill>
                    <a:schemeClr val="tx1"/>
                  </a:solidFill>
                  <a:effectLst/>
                  <a:latin typeface="+mn-lt"/>
                  <a:ea typeface="+mn-ea"/>
                  <a:cs typeface="+mn-cs"/>
                </a:rPr>
                <a:t>〖𝑏𝑑𝑒𝑏𝑡〗_𝑡/〖𝑇𝑜𝑡𝑎𝑙𝐴𝑠𝑠𝑒𝑡𝑠〗_𝑡</a:t>
              </a:r>
              <a:endParaRPr lang="en-US" sz="1000"/>
            </a:p>
          </xdr:txBody>
        </xdr:sp>
      </mc:Fallback>
    </mc:AlternateContent>
    <xdr:clientData/>
  </xdr:oneCellAnchor>
  <xdr:oneCellAnchor>
    <xdr:from>
      <xdr:col>3</xdr:col>
      <xdr:colOff>1519238</xdr:colOff>
      <xdr:row>40</xdr:row>
      <xdr:rowOff>134143</xdr:rowOff>
    </xdr:from>
    <xdr:ext cx="1382430" cy="156518"/>
    <mc:AlternateContent xmlns:mc="http://schemas.openxmlformats.org/markup-compatibility/2006" xmlns:a14="http://schemas.microsoft.com/office/drawing/2010/main">
      <mc:Choice Requires="a14">
        <xdr:sp macro="" textlink="">
          <xdr:nvSpPr>
            <xdr:cNvPr id="35" name="TextBox 34">
              <a:extLst>
                <a:ext uri="{FF2B5EF4-FFF2-40B4-BE49-F238E27FC236}">
                  <a16:creationId xmlns:a16="http://schemas.microsoft.com/office/drawing/2014/main" id="{155D55E1-AFF9-4AB6-8F43-03BDBC7C0206}"/>
                </a:ext>
              </a:extLst>
            </xdr:cNvPr>
            <xdr:cNvSpPr txBox="1"/>
          </xdr:nvSpPr>
          <xdr:spPr>
            <a:xfrm>
              <a:off x="4392613" y="7944643"/>
              <a:ext cx="1382430" cy="1565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n-US" sz="1000" i="1">
                            <a:solidFill>
                              <a:schemeClr val="tx1"/>
                            </a:solidFill>
                            <a:effectLst/>
                            <a:latin typeface="Cambria Math" panose="02040503050406030204" pitchFamily="18" charset="0"/>
                            <a:ea typeface="+mn-ea"/>
                            <a:cs typeface="+mn-cs"/>
                          </a:rPr>
                        </m:ctrlPr>
                      </m:sSubPr>
                      <m:e>
                        <m:r>
                          <a:rPr lang="en-US" sz="1000" i="1">
                            <a:solidFill>
                              <a:schemeClr val="tx1"/>
                            </a:solidFill>
                            <a:effectLst/>
                            <a:latin typeface="Cambria Math" panose="02040503050406030204" pitchFamily="18" charset="0"/>
                            <a:ea typeface="+mn-ea"/>
                            <a:cs typeface="+mn-cs"/>
                          </a:rPr>
                          <m:t>𝑇𝑜𝑡𝑎𝑙𝐴𝑠𝑠𝑒𝑡𝑠</m:t>
                        </m:r>
                      </m:e>
                      <m:sub>
                        <m:r>
                          <a:rPr lang="en-US" sz="1000" i="1">
                            <a:solidFill>
                              <a:schemeClr val="tx1"/>
                            </a:solidFill>
                            <a:effectLst/>
                            <a:latin typeface="Cambria Math" panose="02040503050406030204" pitchFamily="18" charset="0"/>
                            <a:ea typeface="+mn-ea"/>
                            <a:cs typeface="+mn-cs"/>
                          </a:rPr>
                          <m:t>𝑡</m:t>
                        </m:r>
                      </m:sub>
                    </m:sSub>
                    <m:r>
                      <a:rPr lang="en-US" sz="1000" i="1">
                        <a:solidFill>
                          <a:schemeClr val="tx1"/>
                        </a:solidFill>
                        <a:effectLst/>
                        <a:latin typeface="Cambria Math" panose="02040503050406030204" pitchFamily="18" charset="0"/>
                        <a:ea typeface="+mn-ea"/>
                        <a:cs typeface="+mn-cs"/>
                      </a:rPr>
                      <m:t>−</m:t>
                    </m:r>
                    <m:sSub>
                      <m:sSubPr>
                        <m:ctrlPr>
                          <a:rPr lang="en-US" sz="1000" i="1">
                            <a:solidFill>
                              <a:schemeClr val="tx1"/>
                            </a:solidFill>
                            <a:effectLst/>
                            <a:latin typeface="Cambria Math" panose="02040503050406030204" pitchFamily="18" charset="0"/>
                            <a:ea typeface="+mn-ea"/>
                            <a:cs typeface="+mn-cs"/>
                          </a:rPr>
                        </m:ctrlPr>
                      </m:sSubPr>
                      <m:e>
                        <m:r>
                          <a:rPr lang="en-US" sz="1000" i="1">
                            <a:solidFill>
                              <a:schemeClr val="tx1"/>
                            </a:solidFill>
                            <a:effectLst/>
                            <a:latin typeface="Cambria Math" panose="02040503050406030204" pitchFamily="18" charset="0"/>
                            <a:ea typeface="+mn-ea"/>
                            <a:cs typeface="+mn-cs"/>
                          </a:rPr>
                          <m:t>𝑏𝑒𝑞𝑢𝑖𝑡𝑦</m:t>
                        </m:r>
                      </m:e>
                      <m:sub>
                        <m:r>
                          <a:rPr lang="en-US" sz="1000" i="1">
                            <a:solidFill>
                              <a:schemeClr val="tx1"/>
                            </a:solidFill>
                            <a:effectLst/>
                            <a:latin typeface="Cambria Math" panose="02040503050406030204" pitchFamily="18" charset="0"/>
                            <a:ea typeface="+mn-ea"/>
                            <a:cs typeface="+mn-cs"/>
                          </a:rPr>
                          <m:t>𝑡</m:t>
                        </m:r>
                      </m:sub>
                    </m:sSub>
                  </m:oMath>
                </m:oMathPara>
              </a14:m>
              <a:endParaRPr lang="en-US" sz="1000"/>
            </a:p>
          </xdr:txBody>
        </xdr:sp>
      </mc:Choice>
      <mc:Fallback xmlns="">
        <xdr:sp macro="" textlink="">
          <xdr:nvSpPr>
            <xdr:cNvPr id="35" name="TextBox 34">
              <a:extLst>
                <a:ext uri="{FF2B5EF4-FFF2-40B4-BE49-F238E27FC236}">
                  <a16:creationId xmlns:a16="http://schemas.microsoft.com/office/drawing/2014/main" id="{155D55E1-AFF9-4AB6-8F43-03BDBC7C0206}"/>
                </a:ext>
              </a:extLst>
            </xdr:cNvPr>
            <xdr:cNvSpPr txBox="1"/>
          </xdr:nvSpPr>
          <xdr:spPr>
            <a:xfrm>
              <a:off x="4392613" y="7944643"/>
              <a:ext cx="1382430" cy="1565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US" sz="1000" i="0">
                  <a:solidFill>
                    <a:schemeClr val="tx1"/>
                  </a:solidFill>
                  <a:effectLst/>
                  <a:latin typeface="+mn-lt"/>
                  <a:ea typeface="+mn-ea"/>
                  <a:cs typeface="+mn-cs"/>
                </a:rPr>
                <a:t>〖𝑇𝑜𝑡𝑎𝑙𝐴𝑠𝑠𝑒𝑡𝑠〗_𝑡−〖𝑏𝑒𝑞𝑢𝑖𝑡𝑦〗_𝑡</a:t>
              </a:r>
              <a:endParaRPr lang="en-US" sz="1000"/>
            </a:p>
          </xdr:txBody>
        </xdr:sp>
      </mc:Fallback>
    </mc:AlternateContent>
    <xdr:clientData/>
  </xdr:oneCellAnchor>
  <xdr:oneCellAnchor>
    <xdr:from>
      <xdr:col>3</xdr:col>
      <xdr:colOff>312737</xdr:colOff>
      <xdr:row>39</xdr:row>
      <xdr:rowOff>134143</xdr:rowOff>
    </xdr:from>
    <xdr:ext cx="3936142" cy="156518"/>
    <mc:AlternateContent xmlns:mc="http://schemas.openxmlformats.org/markup-compatibility/2006" xmlns:a14="http://schemas.microsoft.com/office/drawing/2010/main">
      <mc:Choice Requires="a14">
        <xdr:sp macro="" textlink="">
          <xdr:nvSpPr>
            <xdr:cNvPr id="36" name="TextBox 35">
              <a:extLst>
                <a:ext uri="{FF2B5EF4-FFF2-40B4-BE49-F238E27FC236}">
                  <a16:creationId xmlns:a16="http://schemas.microsoft.com/office/drawing/2014/main" id="{ABFDB7A8-8268-4B5A-84D3-06B0A2D59DA2}"/>
                </a:ext>
              </a:extLst>
            </xdr:cNvPr>
            <xdr:cNvSpPr txBox="1"/>
          </xdr:nvSpPr>
          <xdr:spPr>
            <a:xfrm>
              <a:off x="3186112" y="7516018"/>
              <a:ext cx="3936142" cy="1565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n-US" sz="1000" i="1">
                            <a:solidFill>
                              <a:schemeClr val="tx1"/>
                            </a:solidFill>
                            <a:effectLst/>
                            <a:latin typeface="Cambria Math" panose="02040503050406030204" pitchFamily="18" charset="0"/>
                            <a:ea typeface="+mn-ea"/>
                            <a:cs typeface="+mn-cs"/>
                          </a:rPr>
                        </m:ctrlPr>
                      </m:sSubPr>
                      <m:e>
                        <m:r>
                          <a:rPr lang="en-US" sz="1000" i="1">
                            <a:solidFill>
                              <a:schemeClr val="tx1"/>
                            </a:solidFill>
                            <a:effectLst/>
                            <a:latin typeface="Cambria Math" panose="02040503050406030204" pitchFamily="18" charset="0"/>
                            <a:ea typeface="+mn-ea"/>
                            <a:cs typeface="+mn-cs"/>
                          </a:rPr>
                          <m:t>𝑇𝑜𝑡𝑎𝑙𝐴𝑠𝑠𝑒𝑡𝑠</m:t>
                        </m:r>
                      </m:e>
                      <m:sub>
                        <m:r>
                          <a:rPr lang="en-US" sz="1000" i="1">
                            <a:solidFill>
                              <a:schemeClr val="tx1"/>
                            </a:solidFill>
                            <a:effectLst/>
                            <a:latin typeface="Cambria Math" panose="02040503050406030204" pitchFamily="18" charset="0"/>
                            <a:ea typeface="+mn-ea"/>
                            <a:cs typeface="+mn-cs"/>
                          </a:rPr>
                          <m:t>𝑡</m:t>
                        </m:r>
                      </m:sub>
                    </m:sSub>
                    <m:r>
                      <a:rPr lang="en-US" sz="1000" i="1">
                        <a:solidFill>
                          <a:schemeClr val="tx1"/>
                        </a:solidFill>
                        <a:effectLst/>
                        <a:latin typeface="Cambria Math" panose="02040503050406030204" pitchFamily="18" charset="0"/>
                        <a:ea typeface="+mn-ea"/>
                        <a:cs typeface="+mn-cs"/>
                      </a:rPr>
                      <m:t>−</m:t>
                    </m:r>
                    <m:sSub>
                      <m:sSubPr>
                        <m:ctrlPr>
                          <a:rPr lang="en-US" sz="1000" i="1">
                            <a:solidFill>
                              <a:schemeClr val="tx1"/>
                            </a:solidFill>
                            <a:effectLst/>
                            <a:latin typeface="Cambria Math" panose="02040503050406030204" pitchFamily="18" charset="0"/>
                            <a:ea typeface="+mn-ea"/>
                            <a:cs typeface="+mn-cs"/>
                          </a:rPr>
                        </m:ctrlPr>
                      </m:sSubPr>
                      <m:e>
                        <m:r>
                          <a:rPr lang="en-US" sz="1000" i="1">
                            <a:solidFill>
                              <a:schemeClr val="tx1"/>
                            </a:solidFill>
                            <a:effectLst/>
                            <a:latin typeface="Cambria Math" panose="02040503050406030204" pitchFamily="18" charset="0"/>
                            <a:ea typeface="+mn-ea"/>
                            <a:cs typeface="+mn-cs"/>
                          </a:rPr>
                          <m:t>𝑇𝑜𝑡𝑎𝑙𝐿𝑖𝑎𝑏𝑖𝑙𝑖𝑡𝑦</m:t>
                        </m:r>
                      </m:e>
                      <m:sub>
                        <m:r>
                          <a:rPr lang="en-US" sz="1000" i="1">
                            <a:solidFill>
                              <a:schemeClr val="tx1"/>
                            </a:solidFill>
                            <a:effectLst/>
                            <a:latin typeface="Cambria Math" panose="02040503050406030204" pitchFamily="18" charset="0"/>
                            <a:ea typeface="+mn-ea"/>
                            <a:cs typeface="+mn-cs"/>
                          </a:rPr>
                          <m:t>𝑡</m:t>
                        </m:r>
                      </m:sub>
                    </m:sSub>
                    <m:r>
                      <a:rPr lang="en-US" sz="1000" i="1">
                        <a:solidFill>
                          <a:schemeClr val="tx1"/>
                        </a:solidFill>
                        <a:effectLst/>
                        <a:latin typeface="Cambria Math" panose="02040503050406030204" pitchFamily="18" charset="0"/>
                        <a:ea typeface="+mn-ea"/>
                        <a:cs typeface="+mn-cs"/>
                      </a:rPr>
                      <m:t>−</m:t>
                    </m:r>
                    <m:sSub>
                      <m:sSubPr>
                        <m:ctrlPr>
                          <a:rPr lang="en-US" sz="1000" i="1">
                            <a:solidFill>
                              <a:schemeClr val="tx1"/>
                            </a:solidFill>
                            <a:effectLst/>
                            <a:latin typeface="Cambria Math" panose="02040503050406030204" pitchFamily="18" charset="0"/>
                            <a:ea typeface="+mn-ea"/>
                            <a:cs typeface="+mn-cs"/>
                          </a:rPr>
                        </m:ctrlPr>
                      </m:sSubPr>
                      <m:e>
                        <m:r>
                          <a:rPr lang="en-US" sz="1000" i="1">
                            <a:solidFill>
                              <a:schemeClr val="tx1"/>
                            </a:solidFill>
                            <a:effectLst/>
                            <a:latin typeface="Cambria Math" panose="02040503050406030204" pitchFamily="18" charset="0"/>
                            <a:ea typeface="+mn-ea"/>
                            <a:cs typeface="+mn-cs"/>
                          </a:rPr>
                          <m:t>𝑃𝑟𝑒𝑓𝑒𝑟𝑟𝑒𝑑𝑆𝑡𝑜𝑐𝑘</m:t>
                        </m:r>
                      </m:e>
                      <m:sub>
                        <m:r>
                          <a:rPr lang="en-US" sz="1000" i="1">
                            <a:solidFill>
                              <a:schemeClr val="tx1"/>
                            </a:solidFill>
                            <a:effectLst/>
                            <a:latin typeface="Cambria Math" panose="02040503050406030204" pitchFamily="18" charset="0"/>
                            <a:ea typeface="+mn-ea"/>
                            <a:cs typeface="+mn-cs"/>
                          </a:rPr>
                          <m:t>𝑡</m:t>
                        </m:r>
                      </m:sub>
                    </m:sSub>
                    <m:r>
                      <a:rPr lang="en-US" sz="1000" i="1">
                        <a:solidFill>
                          <a:schemeClr val="tx1"/>
                        </a:solidFill>
                        <a:effectLst/>
                        <a:latin typeface="Cambria Math" panose="02040503050406030204" pitchFamily="18" charset="0"/>
                        <a:ea typeface="+mn-ea"/>
                        <a:cs typeface="+mn-cs"/>
                      </a:rPr>
                      <m:t>+</m:t>
                    </m:r>
                    <m:sSub>
                      <m:sSubPr>
                        <m:ctrlPr>
                          <a:rPr lang="en-US" sz="1000" i="1">
                            <a:solidFill>
                              <a:schemeClr val="tx1"/>
                            </a:solidFill>
                            <a:effectLst/>
                            <a:latin typeface="Cambria Math" panose="02040503050406030204" pitchFamily="18" charset="0"/>
                            <a:ea typeface="+mn-ea"/>
                            <a:cs typeface="+mn-cs"/>
                          </a:rPr>
                        </m:ctrlPr>
                      </m:sSubPr>
                      <m:e>
                        <m:r>
                          <a:rPr lang="en-US" sz="1000" i="1">
                            <a:solidFill>
                              <a:schemeClr val="tx1"/>
                            </a:solidFill>
                            <a:effectLst/>
                            <a:latin typeface="Cambria Math" panose="02040503050406030204" pitchFamily="18" charset="0"/>
                            <a:ea typeface="+mn-ea"/>
                            <a:cs typeface="+mn-cs"/>
                          </a:rPr>
                          <m:t>𝐷𝑒𝑓𝑒𝑟𝑟𝑒𝑑𝑇𝑎𝑥𝑒𝑠</m:t>
                        </m:r>
                      </m:e>
                      <m:sub>
                        <m:r>
                          <a:rPr lang="en-US" sz="1000" i="1">
                            <a:solidFill>
                              <a:schemeClr val="tx1"/>
                            </a:solidFill>
                            <a:effectLst/>
                            <a:latin typeface="Cambria Math" panose="02040503050406030204" pitchFamily="18" charset="0"/>
                            <a:ea typeface="+mn-ea"/>
                            <a:cs typeface="+mn-cs"/>
                          </a:rPr>
                          <m:t>𝑡</m:t>
                        </m:r>
                      </m:sub>
                    </m:sSub>
                  </m:oMath>
                </m:oMathPara>
              </a14:m>
              <a:endParaRPr lang="en-US" sz="1000"/>
            </a:p>
          </xdr:txBody>
        </xdr:sp>
      </mc:Choice>
      <mc:Fallback xmlns="">
        <xdr:sp macro="" textlink="">
          <xdr:nvSpPr>
            <xdr:cNvPr id="36" name="TextBox 35">
              <a:extLst>
                <a:ext uri="{FF2B5EF4-FFF2-40B4-BE49-F238E27FC236}">
                  <a16:creationId xmlns:a16="http://schemas.microsoft.com/office/drawing/2014/main" id="{ABFDB7A8-8268-4B5A-84D3-06B0A2D59DA2}"/>
                </a:ext>
              </a:extLst>
            </xdr:cNvPr>
            <xdr:cNvSpPr txBox="1"/>
          </xdr:nvSpPr>
          <xdr:spPr>
            <a:xfrm>
              <a:off x="3186112" y="7516018"/>
              <a:ext cx="3936142" cy="1565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US" sz="1000" i="0">
                  <a:solidFill>
                    <a:schemeClr val="tx1"/>
                  </a:solidFill>
                  <a:effectLst/>
                  <a:latin typeface="+mn-lt"/>
                  <a:ea typeface="+mn-ea"/>
                  <a:cs typeface="+mn-cs"/>
                </a:rPr>
                <a:t>〖𝑇𝑜𝑡𝑎𝑙𝐴𝑠𝑠𝑒𝑡𝑠〗_𝑡−〖𝑇𝑜𝑡𝑎𝑙𝐿𝑖𝑎𝑏𝑖𝑙𝑖𝑡𝑦〗_𝑡−〖𝑃𝑟𝑒𝑓𝑒𝑟𝑟𝑒𝑑𝑆𝑡𝑜𝑐𝑘〗_𝑡+〖𝐷𝑒𝑓𝑒𝑟𝑟𝑒𝑑𝑇𝑎𝑥𝑒𝑠〗_𝑡</a:t>
              </a:r>
              <a:endParaRPr lang="en-US" sz="1000"/>
            </a:p>
          </xdr:txBody>
        </xdr:sp>
      </mc:Fallback>
    </mc:AlternateContent>
    <xdr:clientData/>
  </xdr:oneCellAnchor>
  <xdr:oneCellAnchor>
    <xdr:from>
      <xdr:col>3</xdr:col>
      <xdr:colOff>1122362</xdr:colOff>
      <xdr:row>38</xdr:row>
      <xdr:rowOff>70643</xdr:rowOff>
    </xdr:from>
    <xdr:ext cx="2081275" cy="281744"/>
    <mc:AlternateContent xmlns:mc="http://schemas.openxmlformats.org/markup-compatibility/2006" xmlns:a14="http://schemas.microsoft.com/office/drawing/2010/main">
      <mc:Choice Requires="a14">
        <xdr:sp macro="" textlink="">
          <xdr:nvSpPr>
            <xdr:cNvPr id="37" name="TextBox 36">
              <a:extLst>
                <a:ext uri="{FF2B5EF4-FFF2-40B4-BE49-F238E27FC236}">
                  <a16:creationId xmlns:a16="http://schemas.microsoft.com/office/drawing/2014/main" id="{0A014FF9-9223-428C-B465-CD5A4EF72818}"/>
                </a:ext>
              </a:extLst>
            </xdr:cNvPr>
            <xdr:cNvSpPr txBox="1"/>
          </xdr:nvSpPr>
          <xdr:spPr>
            <a:xfrm>
              <a:off x="3995737" y="7023893"/>
              <a:ext cx="2081275" cy="2817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m:rPr>
                        <m:sty m:val="p"/>
                      </m:rPr>
                      <a:rPr lang="en-US" sz="1000">
                        <a:solidFill>
                          <a:schemeClr val="tx1"/>
                        </a:solidFill>
                        <a:effectLst/>
                        <a:latin typeface="Cambria Math" panose="02040503050406030204" pitchFamily="18" charset="0"/>
                        <a:ea typeface="+mn-ea"/>
                        <a:cs typeface="+mn-cs"/>
                      </a:rPr>
                      <m:t>Market</m:t>
                    </m:r>
                    <m:r>
                      <a:rPr lang="en-US" sz="1000">
                        <a:solidFill>
                          <a:schemeClr val="tx1"/>
                        </a:solidFill>
                        <a:effectLst/>
                        <a:latin typeface="Cambria Math" panose="02040503050406030204" pitchFamily="18" charset="0"/>
                        <a:ea typeface="+mn-ea"/>
                        <a:cs typeface="+mn-cs"/>
                      </a:rPr>
                      <m:t> </m:t>
                    </m:r>
                    <m:r>
                      <m:rPr>
                        <m:sty m:val="p"/>
                      </m:rPr>
                      <a:rPr lang="en-US" sz="1000">
                        <a:solidFill>
                          <a:schemeClr val="tx1"/>
                        </a:solidFill>
                        <a:effectLst/>
                        <a:latin typeface="Cambria Math" panose="02040503050406030204" pitchFamily="18" charset="0"/>
                        <a:ea typeface="+mn-ea"/>
                        <a:cs typeface="+mn-cs"/>
                      </a:rPr>
                      <m:t>capitalization</m:t>
                    </m:r>
                  </m:oMath>
                </m:oMathPara>
              </a14:m>
              <a:endParaRPr lang="en-US" sz="1000">
                <a:solidFill>
                  <a:schemeClr val="tx1"/>
                </a:solidFill>
                <a:effectLst/>
                <a:latin typeface="+mn-lt"/>
                <a:ea typeface="+mn-ea"/>
                <a:cs typeface="+mn-cs"/>
              </a:endParaRPr>
            </a:p>
            <a:p>
              <a:pPr/>
              <a14:m>
                <m:oMathPara xmlns:m="http://schemas.openxmlformats.org/officeDocument/2006/math">
                  <m:oMathParaPr>
                    <m:jc m:val="centerGroup"/>
                  </m:oMathParaPr>
                  <m:oMath xmlns:m="http://schemas.openxmlformats.org/officeDocument/2006/math">
                    <m:r>
                      <a:rPr lang="en-US" sz="800" i="1">
                        <a:solidFill>
                          <a:schemeClr val="tx1"/>
                        </a:solidFill>
                        <a:effectLst/>
                        <a:latin typeface="Cambria Math" panose="02040503050406030204" pitchFamily="18" charset="0"/>
                        <a:ea typeface="+mn-ea"/>
                        <a:cs typeface="+mn-cs"/>
                      </a:rPr>
                      <m:t>(</m:t>
                    </m:r>
                    <m:r>
                      <a:rPr lang="en-US" sz="800" i="1">
                        <a:solidFill>
                          <a:schemeClr val="tx1"/>
                        </a:solidFill>
                        <a:effectLst/>
                        <a:latin typeface="Cambria Math" panose="02040503050406030204" pitchFamily="18" charset="0"/>
                        <a:ea typeface="+mn-ea"/>
                        <a:cs typeface="+mn-cs"/>
                      </a:rPr>
                      <m:t>𝐶𝑜𝑚𝑚𝑜𝑛</m:t>
                    </m:r>
                    <m:r>
                      <a:rPr lang="en-US" sz="800" i="1">
                        <a:solidFill>
                          <a:schemeClr val="tx1"/>
                        </a:solidFill>
                        <a:effectLst/>
                        <a:latin typeface="Cambria Math" panose="02040503050406030204" pitchFamily="18" charset="0"/>
                        <a:ea typeface="+mn-ea"/>
                        <a:cs typeface="+mn-cs"/>
                      </a:rPr>
                      <m:t> </m:t>
                    </m:r>
                    <m:r>
                      <a:rPr lang="en-US" sz="800" i="1">
                        <a:solidFill>
                          <a:schemeClr val="tx1"/>
                        </a:solidFill>
                        <a:effectLst/>
                        <a:latin typeface="Cambria Math" panose="02040503050406030204" pitchFamily="18" charset="0"/>
                        <a:ea typeface="+mn-ea"/>
                        <a:cs typeface="+mn-cs"/>
                      </a:rPr>
                      <m:t>𝑆h𝑎𝑟𝑒𝑠</m:t>
                    </m:r>
                    <m:r>
                      <a:rPr lang="en-US" sz="800" i="1">
                        <a:solidFill>
                          <a:schemeClr val="tx1"/>
                        </a:solidFill>
                        <a:effectLst/>
                        <a:latin typeface="Cambria Math" panose="02040503050406030204" pitchFamily="18" charset="0"/>
                        <a:ea typeface="+mn-ea"/>
                        <a:cs typeface="+mn-cs"/>
                      </a:rPr>
                      <m:t> </m:t>
                    </m:r>
                    <m:r>
                      <a:rPr lang="en-US" sz="800" i="1">
                        <a:solidFill>
                          <a:schemeClr val="tx1"/>
                        </a:solidFill>
                        <a:effectLst/>
                        <a:latin typeface="Cambria Math" panose="02040503050406030204" pitchFamily="18" charset="0"/>
                        <a:ea typeface="+mn-ea"/>
                        <a:cs typeface="+mn-cs"/>
                      </a:rPr>
                      <m:t>𝑂𝑢𝑡𝑠𝑡𝑎𝑛𝑑𝑖𝑛𝑔</m:t>
                    </m:r>
                    <m:r>
                      <a:rPr lang="en-US" sz="800" i="1">
                        <a:solidFill>
                          <a:schemeClr val="tx1"/>
                        </a:solidFill>
                        <a:effectLst/>
                        <a:latin typeface="Cambria Math" panose="02040503050406030204" pitchFamily="18" charset="0"/>
                        <a:ea typeface="+mn-ea"/>
                        <a:cs typeface="+mn-cs"/>
                      </a:rPr>
                      <m:t>∗</m:t>
                    </m:r>
                    <m:r>
                      <a:rPr lang="en-US" sz="800" i="1">
                        <a:solidFill>
                          <a:schemeClr val="tx1"/>
                        </a:solidFill>
                        <a:effectLst/>
                        <a:latin typeface="Cambria Math" panose="02040503050406030204" pitchFamily="18" charset="0"/>
                        <a:ea typeface="+mn-ea"/>
                        <a:cs typeface="+mn-cs"/>
                      </a:rPr>
                      <m:t>𝑆𝑡𝑜𝑐𝑘</m:t>
                    </m:r>
                    <m:r>
                      <a:rPr lang="en-US" sz="800" i="1">
                        <a:solidFill>
                          <a:schemeClr val="tx1"/>
                        </a:solidFill>
                        <a:effectLst/>
                        <a:latin typeface="Cambria Math" panose="02040503050406030204" pitchFamily="18" charset="0"/>
                        <a:ea typeface="+mn-ea"/>
                        <a:cs typeface="+mn-cs"/>
                      </a:rPr>
                      <m:t> </m:t>
                    </m:r>
                    <m:r>
                      <a:rPr lang="en-US" sz="800" i="1">
                        <a:solidFill>
                          <a:schemeClr val="tx1"/>
                        </a:solidFill>
                        <a:effectLst/>
                        <a:latin typeface="Cambria Math" panose="02040503050406030204" pitchFamily="18" charset="0"/>
                        <a:ea typeface="+mn-ea"/>
                        <a:cs typeface="+mn-cs"/>
                      </a:rPr>
                      <m:t>𝑃𝑟𝑖𝑐𝑒</m:t>
                    </m:r>
                    <m:r>
                      <a:rPr lang="en-US" sz="800" i="1">
                        <a:solidFill>
                          <a:schemeClr val="tx1"/>
                        </a:solidFill>
                        <a:effectLst/>
                        <a:latin typeface="Cambria Math" panose="02040503050406030204" pitchFamily="18" charset="0"/>
                        <a:ea typeface="+mn-ea"/>
                        <a:cs typeface="+mn-cs"/>
                      </a:rPr>
                      <m:t>)</m:t>
                    </m:r>
                  </m:oMath>
                </m:oMathPara>
              </a14:m>
              <a:endParaRPr lang="en-US" sz="800"/>
            </a:p>
          </xdr:txBody>
        </xdr:sp>
      </mc:Choice>
      <mc:Fallback xmlns="">
        <xdr:sp macro="" textlink="">
          <xdr:nvSpPr>
            <xdr:cNvPr id="37" name="TextBox 36">
              <a:extLst>
                <a:ext uri="{FF2B5EF4-FFF2-40B4-BE49-F238E27FC236}">
                  <a16:creationId xmlns:a16="http://schemas.microsoft.com/office/drawing/2014/main" id="{0A014FF9-9223-428C-B465-CD5A4EF72818}"/>
                </a:ext>
              </a:extLst>
            </xdr:cNvPr>
            <xdr:cNvSpPr txBox="1"/>
          </xdr:nvSpPr>
          <xdr:spPr>
            <a:xfrm>
              <a:off x="3995737" y="7023893"/>
              <a:ext cx="2081275" cy="2817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US" sz="1000" i="0">
                  <a:solidFill>
                    <a:schemeClr val="tx1"/>
                  </a:solidFill>
                  <a:effectLst/>
                  <a:latin typeface="+mn-lt"/>
                  <a:ea typeface="+mn-ea"/>
                  <a:cs typeface="+mn-cs"/>
                </a:rPr>
                <a:t>Market capitalization</a:t>
              </a:r>
              <a:endParaRPr lang="en-US" sz="1000">
                <a:solidFill>
                  <a:schemeClr val="tx1"/>
                </a:solidFill>
                <a:effectLst/>
                <a:latin typeface="+mn-lt"/>
                <a:ea typeface="+mn-ea"/>
                <a:cs typeface="+mn-cs"/>
              </a:endParaRPr>
            </a:p>
            <a:p>
              <a:r>
                <a:rPr lang="en-US" sz="800" i="0">
                  <a:solidFill>
                    <a:schemeClr val="tx1"/>
                  </a:solidFill>
                  <a:effectLst/>
                  <a:latin typeface="+mn-lt"/>
                  <a:ea typeface="+mn-ea"/>
                  <a:cs typeface="+mn-cs"/>
                </a:rPr>
                <a:t>(𝐶𝑜𝑚𝑚𝑜𝑛 𝑆ℎ𝑎𝑟𝑒𝑠 𝑂𝑢𝑡𝑠𝑡𝑎𝑛𝑑𝑖𝑛𝑔∗𝑆𝑡𝑜𝑐𝑘 𝑃𝑟𝑖𝑐𝑒)</a:t>
              </a:r>
              <a:endParaRPr lang="en-US" sz="800"/>
            </a:p>
          </xdr:txBody>
        </xdr:sp>
      </mc:Fallback>
    </mc:AlternateContent>
    <xdr:clientData/>
  </xdr:oneCellAnchor>
  <xdr:oneCellAnchor>
    <xdr:from>
      <xdr:col>3</xdr:col>
      <xdr:colOff>1082674</xdr:colOff>
      <xdr:row>37</xdr:row>
      <xdr:rowOff>70644</xdr:rowOff>
    </xdr:from>
    <xdr:ext cx="2172646" cy="156518"/>
    <mc:AlternateContent xmlns:mc="http://schemas.openxmlformats.org/markup-compatibility/2006" xmlns:a14="http://schemas.microsoft.com/office/drawing/2010/main">
      <mc:Choice Requires="a14">
        <xdr:sp macro="" textlink="">
          <xdr:nvSpPr>
            <xdr:cNvPr id="38" name="TextBox 37">
              <a:extLst>
                <a:ext uri="{FF2B5EF4-FFF2-40B4-BE49-F238E27FC236}">
                  <a16:creationId xmlns:a16="http://schemas.microsoft.com/office/drawing/2014/main" id="{32A73E38-6056-43E6-8B50-98E2B7B81E7D}"/>
                </a:ext>
              </a:extLst>
            </xdr:cNvPr>
            <xdr:cNvSpPr txBox="1"/>
          </xdr:nvSpPr>
          <xdr:spPr>
            <a:xfrm>
              <a:off x="3956049" y="6738144"/>
              <a:ext cx="2172646" cy="1565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n-US" sz="1000" i="1">
                            <a:solidFill>
                              <a:schemeClr val="tx1"/>
                            </a:solidFill>
                            <a:effectLst/>
                            <a:latin typeface="Cambria Math" panose="02040503050406030204" pitchFamily="18" charset="0"/>
                            <a:ea typeface="+mn-ea"/>
                            <a:cs typeface="+mn-cs"/>
                          </a:rPr>
                        </m:ctrlPr>
                      </m:sSubPr>
                      <m:e>
                        <m:r>
                          <a:rPr lang="en-US" sz="1000" i="1">
                            <a:solidFill>
                              <a:schemeClr val="tx1"/>
                            </a:solidFill>
                            <a:effectLst/>
                            <a:latin typeface="Cambria Math" panose="02040503050406030204" pitchFamily="18" charset="0"/>
                            <a:ea typeface="+mn-ea"/>
                            <a:cs typeface="+mn-cs"/>
                          </a:rPr>
                          <m:t>𝑇𝑜𝑡𝑎𝑙𝐸𝑞𝑢𝑖𝑡𝑦</m:t>
                        </m:r>
                      </m:e>
                      <m:sub>
                        <m:r>
                          <a:rPr lang="en-US" sz="1000" i="1">
                            <a:solidFill>
                              <a:schemeClr val="tx1"/>
                            </a:solidFill>
                            <a:effectLst/>
                            <a:latin typeface="Cambria Math" panose="02040503050406030204" pitchFamily="18" charset="0"/>
                            <a:ea typeface="+mn-ea"/>
                            <a:cs typeface="+mn-cs"/>
                          </a:rPr>
                          <m:t>𝑡</m:t>
                        </m:r>
                      </m:sub>
                    </m:sSub>
                    <m:r>
                      <a:rPr lang="en-US" sz="1000" i="1">
                        <a:solidFill>
                          <a:schemeClr val="tx1"/>
                        </a:solidFill>
                        <a:effectLst/>
                        <a:latin typeface="Cambria Math" panose="02040503050406030204" pitchFamily="18" charset="0"/>
                        <a:ea typeface="+mn-ea"/>
                        <a:cs typeface="+mn-cs"/>
                      </a:rPr>
                      <m:t>/</m:t>
                    </m:r>
                    <m:sSub>
                      <m:sSubPr>
                        <m:ctrlPr>
                          <a:rPr lang="en-US" sz="1000" i="1">
                            <a:solidFill>
                              <a:schemeClr val="tx1"/>
                            </a:solidFill>
                            <a:effectLst/>
                            <a:latin typeface="Cambria Math" panose="02040503050406030204" pitchFamily="18" charset="0"/>
                            <a:ea typeface="+mn-ea"/>
                            <a:cs typeface="+mn-cs"/>
                          </a:rPr>
                        </m:ctrlPr>
                      </m:sSubPr>
                      <m:e>
                        <m:r>
                          <a:rPr lang="en-US" sz="1000" i="1">
                            <a:solidFill>
                              <a:schemeClr val="tx1"/>
                            </a:solidFill>
                            <a:effectLst/>
                            <a:latin typeface="Cambria Math" panose="02040503050406030204" pitchFamily="18" charset="0"/>
                            <a:ea typeface="+mn-ea"/>
                            <a:cs typeface="+mn-cs"/>
                          </a:rPr>
                          <m:t>𝑇𝑜𝑡𝑎𝑙𝐴𝑠𝑠𝑒𝑡𝑠</m:t>
                        </m:r>
                        <m:r>
                          <a:rPr lang="en-US" sz="1000" i="1">
                            <a:solidFill>
                              <a:schemeClr val="tx1"/>
                            </a:solidFill>
                            <a:effectLst/>
                            <a:latin typeface="Cambria Math" panose="02040503050406030204" pitchFamily="18" charset="0"/>
                            <a:ea typeface="+mn-ea"/>
                            <a:cs typeface="+mn-cs"/>
                          </a:rPr>
                          <m:t> </m:t>
                        </m:r>
                      </m:e>
                      <m:sub>
                        <m:r>
                          <a:rPr lang="en-US" sz="1000" i="1">
                            <a:solidFill>
                              <a:schemeClr val="tx1"/>
                            </a:solidFill>
                            <a:effectLst/>
                            <a:latin typeface="Cambria Math" panose="02040503050406030204" pitchFamily="18" charset="0"/>
                            <a:ea typeface="+mn-ea"/>
                            <a:cs typeface="+mn-cs"/>
                          </a:rPr>
                          <m:t>𝑡</m:t>
                        </m:r>
                      </m:sub>
                    </m:sSub>
                    <m:r>
                      <a:rPr lang="en-US" sz="1000" i="1">
                        <a:solidFill>
                          <a:schemeClr val="tx1"/>
                        </a:solidFill>
                        <a:effectLst/>
                        <a:latin typeface="Cambria Math" panose="02040503050406030204" pitchFamily="18" charset="0"/>
                        <a:ea typeface="+mn-ea"/>
                        <a:cs typeface="+mn-cs"/>
                      </a:rPr>
                      <m:t>≥66.67%</m:t>
                    </m:r>
                  </m:oMath>
                </m:oMathPara>
              </a14:m>
              <a:endParaRPr lang="en-US" sz="1000"/>
            </a:p>
          </xdr:txBody>
        </xdr:sp>
      </mc:Choice>
      <mc:Fallback xmlns="">
        <xdr:sp macro="" textlink="">
          <xdr:nvSpPr>
            <xdr:cNvPr id="38" name="TextBox 37">
              <a:extLst>
                <a:ext uri="{FF2B5EF4-FFF2-40B4-BE49-F238E27FC236}">
                  <a16:creationId xmlns:a16="http://schemas.microsoft.com/office/drawing/2014/main" id="{32A73E38-6056-43E6-8B50-98E2B7B81E7D}"/>
                </a:ext>
              </a:extLst>
            </xdr:cNvPr>
            <xdr:cNvSpPr txBox="1"/>
          </xdr:nvSpPr>
          <xdr:spPr>
            <a:xfrm>
              <a:off x="3956049" y="6738144"/>
              <a:ext cx="2172646" cy="1565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US" sz="1000" i="0">
                  <a:solidFill>
                    <a:schemeClr val="tx1"/>
                  </a:solidFill>
                  <a:effectLst/>
                  <a:latin typeface="+mn-lt"/>
                  <a:ea typeface="+mn-ea"/>
                  <a:cs typeface="+mn-cs"/>
                </a:rPr>
                <a:t>〖𝑇𝑜𝑡𝑎𝑙𝐸𝑞𝑢𝑖𝑡𝑦〗_𝑡/〖𝑇𝑜𝑡𝑎𝑙𝐴𝑠𝑠𝑒𝑡𝑠 〗_𝑡≥66.67%</a:t>
              </a:r>
              <a:endParaRPr lang="en-US" sz="1000"/>
            </a:p>
          </xdr:txBody>
        </xdr:sp>
      </mc:Fallback>
    </mc:AlternateContent>
    <xdr:clientData/>
  </xdr:oneCellAnchor>
</xdr:wsDr>
</file>

<file path=xl/drawings/drawing12.xml><?xml version="1.0" encoding="utf-8"?>
<xdr:wsDr xmlns:xdr="http://schemas.openxmlformats.org/drawingml/2006/spreadsheetDrawing" xmlns:a="http://schemas.openxmlformats.org/drawingml/2006/main">
  <xdr:twoCellAnchor editAs="oneCell">
    <xdr:from>
      <xdr:col>1</xdr:col>
      <xdr:colOff>244930</xdr:colOff>
      <xdr:row>19</xdr:row>
      <xdr:rowOff>20411</xdr:rowOff>
    </xdr:from>
    <xdr:to>
      <xdr:col>4</xdr:col>
      <xdr:colOff>700768</xdr:colOff>
      <xdr:row>32</xdr:row>
      <xdr:rowOff>69475</xdr:rowOff>
    </xdr:to>
    <xdr:pic>
      <xdr:nvPicPr>
        <xdr:cNvPr id="3" name="Picture 2">
          <a:extLst>
            <a:ext uri="{FF2B5EF4-FFF2-40B4-BE49-F238E27FC236}">
              <a16:creationId xmlns:a16="http://schemas.microsoft.com/office/drawing/2014/main" id="{0BD8020F-C7D8-43E7-86CB-0B7AE194986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28751" y="2741840"/>
          <a:ext cx="2394856" cy="1817993"/>
        </a:xfrm>
        <a:prstGeom prst="rect">
          <a:avLst/>
        </a:prstGeom>
      </xdr:spPr>
    </xdr:pic>
    <xdr:clientData/>
  </xdr:twoCellAnchor>
  <xdr:twoCellAnchor editAs="oneCell">
    <xdr:from>
      <xdr:col>6</xdr:col>
      <xdr:colOff>326895</xdr:colOff>
      <xdr:row>19</xdr:row>
      <xdr:rowOff>322</xdr:rowOff>
    </xdr:from>
    <xdr:to>
      <xdr:col>9</xdr:col>
      <xdr:colOff>756915</xdr:colOff>
      <xdr:row>32</xdr:row>
      <xdr:rowOff>61231</xdr:rowOff>
    </xdr:to>
    <xdr:pic>
      <xdr:nvPicPr>
        <xdr:cNvPr id="5" name="Picture 4">
          <a:extLst>
            <a:ext uri="{FF2B5EF4-FFF2-40B4-BE49-F238E27FC236}">
              <a16:creationId xmlns:a16="http://schemas.microsoft.com/office/drawing/2014/main" id="{D3731C48-A65D-4CD7-8F6B-3EACFAF7D05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415841" y="2721751"/>
          <a:ext cx="2369038" cy="1829838"/>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690563</xdr:colOff>
      <xdr:row>22</xdr:row>
      <xdr:rowOff>95248</xdr:rowOff>
    </xdr:from>
    <xdr:to>
      <xdr:col>8</xdr:col>
      <xdr:colOff>270493</xdr:colOff>
      <xdr:row>29</xdr:row>
      <xdr:rowOff>47622</xdr:rowOff>
    </xdr:to>
    <xdr:pic>
      <xdr:nvPicPr>
        <xdr:cNvPr id="2" name="Picture 1">
          <a:extLst>
            <a:ext uri="{FF2B5EF4-FFF2-40B4-BE49-F238E27FC236}">
              <a16:creationId xmlns:a16="http://schemas.microsoft.com/office/drawing/2014/main" id="{F7C0EE29-30A8-4B85-8203-33388F51A3A0}"/>
            </a:ext>
          </a:extLst>
        </xdr:cNvPr>
        <xdr:cNvPicPr>
          <a:picLocks noChangeAspect="1"/>
        </xdr:cNvPicPr>
      </xdr:nvPicPr>
      <xdr:blipFill>
        <a:blip xmlns:r="http://schemas.openxmlformats.org/officeDocument/2006/relationships" r:embed="rId1"/>
        <a:stretch>
          <a:fillRect/>
        </a:stretch>
      </xdr:blipFill>
      <xdr:spPr>
        <a:xfrm>
          <a:off x="2607469" y="3929061"/>
          <a:ext cx="4354336" cy="1119187"/>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0</xdr:colOff>
      <xdr:row>18</xdr:row>
      <xdr:rowOff>123825</xdr:rowOff>
    </xdr:from>
    <xdr:to>
      <xdr:col>5</xdr:col>
      <xdr:colOff>9433</xdr:colOff>
      <xdr:row>32</xdr:row>
      <xdr:rowOff>19050</xdr:rowOff>
    </xdr:to>
    <xdr:pic>
      <xdr:nvPicPr>
        <xdr:cNvPr id="3" name="Picture 2">
          <a:extLst>
            <a:ext uri="{FF2B5EF4-FFF2-40B4-BE49-F238E27FC236}">
              <a16:creationId xmlns:a16="http://schemas.microsoft.com/office/drawing/2014/main" id="{98429234-E310-4F89-BE19-09E5A1A152F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171576" y="2752725"/>
          <a:ext cx="2711602" cy="2028825"/>
        </a:xfrm>
        <a:prstGeom prst="rect">
          <a:avLst/>
        </a:prstGeom>
      </xdr:spPr>
    </xdr:pic>
    <xdr:clientData/>
  </xdr:twoCellAnchor>
  <xdr:twoCellAnchor editAs="oneCell">
    <xdr:from>
      <xdr:col>6</xdr:col>
      <xdr:colOff>92851</xdr:colOff>
      <xdr:row>18</xdr:row>
      <xdr:rowOff>92850</xdr:rowOff>
    </xdr:from>
    <xdr:to>
      <xdr:col>9</xdr:col>
      <xdr:colOff>556095</xdr:colOff>
      <xdr:row>31</xdr:row>
      <xdr:rowOff>140474</xdr:rowOff>
    </xdr:to>
    <xdr:pic>
      <xdr:nvPicPr>
        <xdr:cNvPr id="5" name="Picture 4">
          <a:extLst>
            <a:ext uri="{FF2B5EF4-FFF2-40B4-BE49-F238E27FC236}">
              <a16:creationId xmlns:a16="http://schemas.microsoft.com/office/drawing/2014/main" id="{E2783825-B6D4-440E-8020-280583FFB9C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140976" y="2721750"/>
          <a:ext cx="2692094" cy="2028825"/>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xdr:from>
      <xdr:col>1</xdr:col>
      <xdr:colOff>366135</xdr:colOff>
      <xdr:row>13</xdr:row>
      <xdr:rowOff>50801</xdr:rowOff>
    </xdr:from>
    <xdr:to>
      <xdr:col>12</xdr:col>
      <xdr:colOff>370165</xdr:colOff>
      <xdr:row>28</xdr:row>
      <xdr:rowOff>130785</xdr:rowOff>
    </xdr:to>
    <xdr:graphicFrame macro="">
      <xdr:nvGraphicFramePr>
        <xdr:cNvPr id="3" name="Chart 2">
          <a:extLst>
            <a:ext uri="{FF2B5EF4-FFF2-40B4-BE49-F238E27FC236}">
              <a16:creationId xmlns:a16="http://schemas.microsoft.com/office/drawing/2014/main" id="{82D7801D-99E3-4024-9E8B-62E056516BC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16</xdr:row>
      <xdr:rowOff>0</xdr:rowOff>
    </xdr:from>
    <xdr:to>
      <xdr:col>5</xdr:col>
      <xdr:colOff>95250</xdr:colOff>
      <xdr:row>28</xdr:row>
      <xdr:rowOff>0</xdr:rowOff>
    </xdr:to>
    <xdr:graphicFrame macro="">
      <xdr:nvGraphicFramePr>
        <xdr:cNvPr id="4" name="Chart 3">
          <a:extLst>
            <a:ext uri="{FF2B5EF4-FFF2-40B4-BE49-F238E27FC236}">
              <a16:creationId xmlns:a16="http://schemas.microsoft.com/office/drawing/2014/main" id="{A400E740-7733-4DFC-8CF0-937AE5C46E3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0</xdr:colOff>
      <xdr:row>16</xdr:row>
      <xdr:rowOff>0</xdr:rowOff>
    </xdr:from>
    <xdr:to>
      <xdr:col>9</xdr:col>
      <xdr:colOff>533400</xdr:colOff>
      <xdr:row>28</xdr:row>
      <xdr:rowOff>0</xdr:rowOff>
    </xdr:to>
    <xdr:graphicFrame macro="">
      <xdr:nvGraphicFramePr>
        <xdr:cNvPr id="5" name="Chart 4">
          <a:extLst>
            <a:ext uri="{FF2B5EF4-FFF2-40B4-BE49-F238E27FC236}">
              <a16:creationId xmlns:a16="http://schemas.microsoft.com/office/drawing/2014/main" id="{79EDCD14-7399-4417-A88C-DC5EF15D52C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xdr:col>
      <xdr:colOff>0</xdr:colOff>
      <xdr:row>22</xdr:row>
      <xdr:rowOff>0</xdr:rowOff>
    </xdr:from>
    <xdr:to>
      <xdr:col>7</xdr:col>
      <xdr:colOff>289889</xdr:colOff>
      <xdr:row>37</xdr:row>
      <xdr:rowOff>39857</xdr:rowOff>
    </xdr:to>
    <xdr:graphicFrame macro="">
      <xdr:nvGraphicFramePr>
        <xdr:cNvPr id="6" name="Chart 5">
          <a:extLst>
            <a:ext uri="{FF2B5EF4-FFF2-40B4-BE49-F238E27FC236}">
              <a16:creationId xmlns:a16="http://schemas.microsoft.com/office/drawing/2014/main" id="{EF032C61-228E-40B9-9E2D-DB60C31715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0</xdr:colOff>
      <xdr:row>22</xdr:row>
      <xdr:rowOff>0</xdr:rowOff>
    </xdr:from>
    <xdr:to>
      <xdr:col>18</xdr:col>
      <xdr:colOff>290946</xdr:colOff>
      <xdr:row>37</xdr:row>
      <xdr:rowOff>15587</xdr:rowOff>
    </xdr:to>
    <xdr:graphicFrame macro="">
      <xdr:nvGraphicFramePr>
        <xdr:cNvPr id="7" name="Chart 6">
          <a:extLst>
            <a:ext uri="{FF2B5EF4-FFF2-40B4-BE49-F238E27FC236}">
              <a16:creationId xmlns:a16="http://schemas.microsoft.com/office/drawing/2014/main" id="{4ABB6C65-068C-4B0D-AF72-6A4344C9D23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xdr:col>
      <xdr:colOff>0</xdr:colOff>
      <xdr:row>22</xdr:row>
      <xdr:rowOff>0</xdr:rowOff>
    </xdr:from>
    <xdr:to>
      <xdr:col>8</xdr:col>
      <xdr:colOff>574223</xdr:colOff>
      <xdr:row>42</xdr:row>
      <xdr:rowOff>22860</xdr:rowOff>
    </xdr:to>
    <xdr:graphicFrame macro="">
      <xdr:nvGraphicFramePr>
        <xdr:cNvPr id="7" name="Chart 6">
          <a:extLst>
            <a:ext uri="{FF2B5EF4-FFF2-40B4-BE49-F238E27FC236}">
              <a16:creationId xmlns:a16="http://schemas.microsoft.com/office/drawing/2014/main" id="{CB17CE73-3E6F-4891-971E-0D540048F7F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xdr:col>
      <xdr:colOff>6661</xdr:colOff>
      <xdr:row>55</xdr:row>
      <xdr:rowOff>14297</xdr:rowOff>
    </xdr:from>
    <xdr:to>
      <xdr:col>4</xdr:col>
      <xdr:colOff>71138</xdr:colOff>
      <xdr:row>67</xdr:row>
      <xdr:rowOff>84636</xdr:rowOff>
    </xdr:to>
    <xdr:graphicFrame macro="">
      <xdr:nvGraphicFramePr>
        <xdr:cNvPr id="2" name="Chart 1">
          <a:extLst>
            <a:ext uri="{FF2B5EF4-FFF2-40B4-BE49-F238E27FC236}">
              <a16:creationId xmlns:a16="http://schemas.microsoft.com/office/drawing/2014/main" id="{5C9DD8B8-A1BD-42C8-88A5-38FE36FB69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6661</xdr:colOff>
      <xdr:row>39</xdr:row>
      <xdr:rowOff>98034</xdr:rowOff>
    </xdr:from>
    <xdr:to>
      <xdr:col>4</xdr:col>
      <xdr:colOff>71138</xdr:colOff>
      <xdr:row>52</xdr:row>
      <xdr:rowOff>21834</xdr:rowOff>
    </xdr:to>
    <xdr:graphicFrame macro="">
      <xdr:nvGraphicFramePr>
        <xdr:cNvPr id="3" name="Chart 2">
          <a:extLst>
            <a:ext uri="{FF2B5EF4-FFF2-40B4-BE49-F238E27FC236}">
              <a16:creationId xmlns:a16="http://schemas.microsoft.com/office/drawing/2014/main" id="{80D42164-7954-40E7-B334-A2392F3075E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6661</xdr:colOff>
      <xdr:row>85</xdr:row>
      <xdr:rowOff>32654</xdr:rowOff>
    </xdr:from>
    <xdr:to>
      <xdr:col>4</xdr:col>
      <xdr:colOff>71138</xdr:colOff>
      <xdr:row>97</xdr:row>
      <xdr:rowOff>102992</xdr:rowOff>
    </xdr:to>
    <xdr:graphicFrame macro="">
      <xdr:nvGraphicFramePr>
        <xdr:cNvPr id="4" name="Chart 3">
          <a:extLst>
            <a:ext uri="{FF2B5EF4-FFF2-40B4-BE49-F238E27FC236}">
              <a16:creationId xmlns:a16="http://schemas.microsoft.com/office/drawing/2014/main" id="{84440614-AD84-4347-B8FB-398621C8063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6661</xdr:colOff>
      <xdr:row>70</xdr:row>
      <xdr:rowOff>53589</xdr:rowOff>
    </xdr:from>
    <xdr:to>
      <xdr:col>4</xdr:col>
      <xdr:colOff>71138</xdr:colOff>
      <xdr:row>82</xdr:row>
      <xdr:rowOff>123927</xdr:rowOff>
    </xdr:to>
    <xdr:graphicFrame macro="">
      <xdr:nvGraphicFramePr>
        <xdr:cNvPr id="5" name="Chart 4">
          <a:extLst>
            <a:ext uri="{FF2B5EF4-FFF2-40B4-BE49-F238E27FC236}">
              <a16:creationId xmlns:a16="http://schemas.microsoft.com/office/drawing/2014/main" id="{FE682E4C-56E1-4114-A9CF-2BCDD14639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6661</xdr:colOff>
      <xdr:row>100</xdr:row>
      <xdr:rowOff>82896</xdr:rowOff>
    </xdr:from>
    <xdr:to>
      <xdr:col>4</xdr:col>
      <xdr:colOff>71138</xdr:colOff>
      <xdr:row>113</xdr:row>
      <xdr:rowOff>6696</xdr:rowOff>
    </xdr:to>
    <xdr:graphicFrame macro="">
      <xdr:nvGraphicFramePr>
        <xdr:cNvPr id="6" name="Chart 5">
          <a:extLst>
            <a:ext uri="{FF2B5EF4-FFF2-40B4-BE49-F238E27FC236}">
              <a16:creationId xmlns:a16="http://schemas.microsoft.com/office/drawing/2014/main" id="{E2F1AA49-B1E2-4D25-8F2D-B2B68CA9417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6660</xdr:colOff>
      <xdr:row>24</xdr:row>
      <xdr:rowOff>47816</xdr:rowOff>
    </xdr:from>
    <xdr:to>
      <xdr:col>4</xdr:col>
      <xdr:colOff>71137</xdr:colOff>
      <xdr:row>36</xdr:row>
      <xdr:rowOff>140135</xdr:rowOff>
    </xdr:to>
    <xdr:graphicFrame macro="">
      <xdr:nvGraphicFramePr>
        <xdr:cNvPr id="7" name="Chart 6">
          <a:extLst>
            <a:ext uri="{FF2B5EF4-FFF2-40B4-BE49-F238E27FC236}">
              <a16:creationId xmlns:a16="http://schemas.microsoft.com/office/drawing/2014/main" id="{693BC957-F078-4C40-9EE7-48555C8F820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xdr:col>
      <xdr:colOff>73004</xdr:colOff>
      <xdr:row>55</xdr:row>
      <xdr:rowOff>14297</xdr:rowOff>
    </xdr:from>
    <xdr:to>
      <xdr:col>9</xdr:col>
      <xdr:colOff>49558</xdr:colOff>
      <xdr:row>67</xdr:row>
      <xdr:rowOff>84636</xdr:rowOff>
    </xdr:to>
    <xdr:graphicFrame macro="">
      <xdr:nvGraphicFramePr>
        <xdr:cNvPr id="8" name="Chart 7">
          <a:extLst>
            <a:ext uri="{FF2B5EF4-FFF2-40B4-BE49-F238E27FC236}">
              <a16:creationId xmlns:a16="http://schemas.microsoft.com/office/drawing/2014/main" id="{547190C2-C89D-4D54-8B28-71F87DF1AA1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xdr:col>
      <xdr:colOff>73004</xdr:colOff>
      <xdr:row>39</xdr:row>
      <xdr:rowOff>98034</xdr:rowOff>
    </xdr:from>
    <xdr:to>
      <xdr:col>9</xdr:col>
      <xdr:colOff>49558</xdr:colOff>
      <xdr:row>52</xdr:row>
      <xdr:rowOff>21834</xdr:rowOff>
    </xdr:to>
    <xdr:graphicFrame macro="">
      <xdr:nvGraphicFramePr>
        <xdr:cNvPr id="9" name="Chart 8">
          <a:extLst>
            <a:ext uri="{FF2B5EF4-FFF2-40B4-BE49-F238E27FC236}">
              <a16:creationId xmlns:a16="http://schemas.microsoft.com/office/drawing/2014/main" id="{2DBF3787-887C-4BDD-A433-3AB2D9732B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4</xdr:col>
      <xdr:colOff>65677</xdr:colOff>
      <xdr:row>85</xdr:row>
      <xdr:rowOff>32654</xdr:rowOff>
    </xdr:from>
    <xdr:to>
      <xdr:col>9</xdr:col>
      <xdr:colOff>42231</xdr:colOff>
      <xdr:row>97</xdr:row>
      <xdr:rowOff>102992</xdr:rowOff>
    </xdr:to>
    <xdr:graphicFrame macro="">
      <xdr:nvGraphicFramePr>
        <xdr:cNvPr id="10" name="Chart 9">
          <a:extLst>
            <a:ext uri="{FF2B5EF4-FFF2-40B4-BE49-F238E27FC236}">
              <a16:creationId xmlns:a16="http://schemas.microsoft.com/office/drawing/2014/main" id="{3239F793-EC45-4D91-9CF1-61B7B5C661C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4</xdr:col>
      <xdr:colOff>65677</xdr:colOff>
      <xdr:row>70</xdr:row>
      <xdr:rowOff>53589</xdr:rowOff>
    </xdr:from>
    <xdr:to>
      <xdr:col>9</xdr:col>
      <xdr:colOff>42231</xdr:colOff>
      <xdr:row>82</xdr:row>
      <xdr:rowOff>123927</xdr:rowOff>
    </xdr:to>
    <xdr:graphicFrame macro="">
      <xdr:nvGraphicFramePr>
        <xdr:cNvPr id="11" name="Chart 10">
          <a:extLst>
            <a:ext uri="{FF2B5EF4-FFF2-40B4-BE49-F238E27FC236}">
              <a16:creationId xmlns:a16="http://schemas.microsoft.com/office/drawing/2014/main" id="{208F026D-22F5-41F1-81C7-9CDE95FE5B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4</xdr:col>
      <xdr:colOff>65677</xdr:colOff>
      <xdr:row>100</xdr:row>
      <xdr:rowOff>82896</xdr:rowOff>
    </xdr:from>
    <xdr:to>
      <xdr:col>9</xdr:col>
      <xdr:colOff>42231</xdr:colOff>
      <xdr:row>113</xdr:row>
      <xdr:rowOff>6696</xdr:rowOff>
    </xdr:to>
    <xdr:graphicFrame macro="">
      <xdr:nvGraphicFramePr>
        <xdr:cNvPr id="12" name="Chart 11">
          <a:extLst>
            <a:ext uri="{FF2B5EF4-FFF2-40B4-BE49-F238E27FC236}">
              <a16:creationId xmlns:a16="http://schemas.microsoft.com/office/drawing/2014/main" id="{FA37D9C5-1C0C-44C4-89CB-0C60B446D34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4</xdr:col>
      <xdr:colOff>73004</xdr:colOff>
      <xdr:row>24</xdr:row>
      <xdr:rowOff>47816</xdr:rowOff>
    </xdr:from>
    <xdr:to>
      <xdr:col>9</xdr:col>
      <xdr:colOff>49558</xdr:colOff>
      <xdr:row>36</xdr:row>
      <xdr:rowOff>140135</xdr:rowOff>
    </xdr:to>
    <xdr:graphicFrame macro="">
      <xdr:nvGraphicFramePr>
        <xdr:cNvPr id="13" name="Chart 12">
          <a:extLst>
            <a:ext uri="{FF2B5EF4-FFF2-40B4-BE49-F238E27FC236}">
              <a16:creationId xmlns:a16="http://schemas.microsoft.com/office/drawing/2014/main" id="{2794BDDD-66EC-478E-B2C6-4993E9C730A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2</xdr:col>
      <xdr:colOff>0</xdr:colOff>
      <xdr:row>25</xdr:row>
      <xdr:rowOff>0</xdr:rowOff>
    </xdr:from>
    <xdr:to>
      <xdr:col>13</xdr:col>
      <xdr:colOff>455468</xdr:colOff>
      <xdr:row>43</xdr:row>
      <xdr:rowOff>93518</xdr:rowOff>
    </xdr:to>
    <xdr:graphicFrame macro="">
      <xdr:nvGraphicFramePr>
        <xdr:cNvPr id="4" name="Chart 3">
          <a:extLst>
            <a:ext uri="{FF2B5EF4-FFF2-40B4-BE49-F238E27FC236}">
              <a16:creationId xmlns:a16="http://schemas.microsoft.com/office/drawing/2014/main" id="{AE9BEFD7-FC8F-4DD9-8C10-88A91B309E7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0</xdr:colOff>
      <xdr:row>25</xdr:row>
      <xdr:rowOff>0</xdr:rowOff>
    </xdr:from>
    <xdr:to>
      <xdr:col>19</xdr:col>
      <xdr:colOff>1269423</xdr:colOff>
      <xdr:row>43</xdr:row>
      <xdr:rowOff>93518</xdr:rowOff>
    </xdr:to>
    <xdr:graphicFrame macro="">
      <xdr:nvGraphicFramePr>
        <xdr:cNvPr id="5" name="Chart 4">
          <a:extLst>
            <a:ext uri="{FF2B5EF4-FFF2-40B4-BE49-F238E27FC236}">
              <a16:creationId xmlns:a16="http://schemas.microsoft.com/office/drawing/2014/main" id="{585C7D2E-7A86-4440-92A4-642C233A799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47</xdr:row>
      <xdr:rowOff>0</xdr:rowOff>
    </xdr:from>
    <xdr:to>
      <xdr:col>13</xdr:col>
      <xdr:colOff>455468</xdr:colOff>
      <xdr:row>65</xdr:row>
      <xdr:rowOff>93518</xdr:rowOff>
    </xdr:to>
    <xdr:graphicFrame macro="">
      <xdr:nvGraphicFramePr>
        <xdr:cNvPr id="6" name="Chart 5">
          <a:extLst>
            <a:ext uri="{FF2B5EF4-FFF2-40B4-BE49-F238E27FC236}">
              <a16:creationId xmlns:a16="http://schemas.microsoft.com/office/drawing/2014/main" id="{7149D5A2-2BF2-4543-A89D-D981B247997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15</xdr:col>
      <xdr:colOff>0</xdr:colOff>
      <xdr:row>47</xdr:row>
      <xdr:rowOff>0</xdr:rowOff>
    </xdr:from>
    <xdr:to>
      <xdr:col>19</xdr:col>
      <xdr:colOff>1269423</xdr:colOff>
      <xdr:row>65</xdr:row>
      <xdr:rowOff>93518</xdr:rowOff>
    </xdr:to>
    <xdr:graphicFrame macro="">
      <xdr:nvGraphicFramePr>
        <xdr:cNvPr id="7" name="Chart 6">
          <a:extLst>
            <a:ext uri="{FF2B5EF4-FFF2-40B4-BE49-F238E27FC236}">
              <a16:creationId xmlns:a16="http://schemas.microsoft.com/office/drawing/2014/main" id="{6ABE4EEF-4D18-4D16-90D9-F61E02E95C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0</xdr:colOff>
      <xdr:row>69</xdr:row>
      <xdr:rowOff>0</xdr:rowOff>
    </xdr:from>
    <xdr:to>
      <xdr:col>13</xdr:col>
      <xdr:colOff>455468</xdr:colOff>
      <xdr:row>87</xdr:row>
      <xdr:rowOff>93518</xdr:rowOff>
    </xdr:to>
    <xdr:graphicFrame macro="">
      <xdr:nvGraphicFramePr>
        <xdr:cNvPr id="8" name="Chart 7">
          <a:extLst>
            <a:ext uri="{FF2B5EF4-FFF2-40B4-BE49-F238E27FC236}">
              <a16:creationId xmlns:a16="http://schemas.microsoft.com/office/drawing/2014/main" id="{2FF58F33-1797-4B17-BEEC-2008DB69544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15</xdr:col>
      <xdr:colOff>0</xdr:colOff>
      <xdr:row>69</xdr:row>
      <xdr:rowOff>0</xdr:rowOff>
    </xdr:from>
    <xdr:to>
      <xdr:col>19</xdr:col>
      <xdr:colOff>1269423</xdr:colOff>
      <xdr:row>87</xdr:row>
      <xdr:rowOff>93518</xdr:rowOff>
    </xdr:to>
    <xdr:graphicFrame macro="">
      <xdr:nvGraphicFramePr>
        <xdr:cNvPr id="9" name="Chart 8">
          <a:extLst>
            <a:ext uri="{FF2B5EF4-FFF2-40B4-BE49-F238E27FC236}">
              <a16:creationId xmlns:a16="http://schemas.microsoft.com/office/drawing/2014/main" id="{33CE4F21-D272-41CE-8E3D-6BFFA59633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17</xdr:col>
      <xdr:colOff>1321466</xdr:colOff>
      <xdr:row>75</xdr:row>
      <xdr:rowOff>130375</xdr:rowOff>
    </xdr:from>
    <xdr:ext cx="309508" cy="195566"/>
    <xdr:sp macro="" textlink="">
      <xdr:nvSpPr>
        <xdr:cNvPr id="10" name="TextBox 9">
          <a:extLst>
            <a:ext uri="{FF2B5EF4-FFF2-40B4-BE49-F238E27FC236}">
              <a16:creationId xmlns:a16="http://schemas.microsoft.com/office/drawing/2014/main" id="{06847768-BD40-4AA2-970F-3B19F88089EC}"/>
            </a:ext>
          </a:extLst>
        </xdr:cNvPr>
        <xdr:cNvSpPr txBox="1"/>
      </xdr:nvSpPr>
      <xdr:spPr>
        <a:xfrm>
          <a:off x="10132091" y="10417375"/>
          <a:ext cx="309508" cy="1955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700">
              <a:latin typeface="Arial" panose="020B0604020202020204" pitchFamily="34" charset="0"/>
              <a:cs typeface="Arial" panose="020B0604020202020204" pitchFamily="34" charset="0"/>
            </a:rPr>
            <a:t>n/a</a:t>
          </a:r>
        </a:p>
      </xdr:txBody>
    </xdr:sp>
    <xdr:clientData/>
  </xdr:oneCellAnchor>
  <xdr:oneCellAnchor>
    <xdr:from>
      <xdr:col>19</xdr:col>
      <xdr:colOff>494611</xdr:colOff>
      <xdr:row>75</xdr:row>
      <xdr:rowOff>133261</xdr:rowOff>
    </xdr:from>
    <xdr:ext cx="309508" cy="195566"/>
    <xdr:sp macro="" textlink="">
      <xdr:nvSpPr>
        <xdr:cNvPr id="11" name="TextBox 10">
          <a:extLst>
            <a:ext uri="{FF2B5EF4-FFF2-40B4-BE49-F238E27FC236}">
              <a16:creationId xmlns:a16="http://schemas.microsoft.com/office/drawing/2014/main" id="{FC6B954A-2234-4099-8613-E844BB381FF4}"/>
            </a:ext>
          </a:extLst>
        </xdr:cNvPr>
        <xdr:cNvSpPr txBox="1"/>
      </xdr:nvSpPr>
      <xdr:spPr>
        <a:xfrm>
          <a:off x="12581836" y="10420261"/>
          <a:ext cx="309508" cy="1955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700">
              <a:latin typeface="Arial" panose="020B0604020202020204" pitchFamily="34" charset="0"/>
              <a:cs typeface="Arial" panose="020B0604020202020204" pitchFamily="34" charset="0"/>
            </a:rPr>
            <a:t>n/a</a:t>
          </a:r>
        </a:p>
      </xdr:txBody>
    </xdr:sp>
    <xdr:clientData/>
  </xdr:oneCellAnchor>
</xdr:wsDr>
</file>

<file path=xl/drawings/drawing7.xml><?xml version="1.0" encoding="utf-8"?>
<xdr:wsDr xmlns:xdr="http://schemas.openxmlformats.org/drawingml/2006/spreadsheetDrawing" xmlns:a="http://schemas.openxmlformats.org/drawingml/2006/main">
  <xdr:twoCellAnchor>
    <xdr:from>
      <xdr:col>2</xdr:col>
      <xdr:colOff>0</xdr:colOff>
      <xdr:row>26</xdr:row>
      <xdr:rowOff>0</xdr:rowOff>
    </xdr:from>
    <xdr:to>
      <xdr:col>14</xdr:col>
      <xdr:colOff>74468</xdr:colOff>
      <xdr:row>44</xdr:row>
      <xdr:rowOff>93518</xdr:rowOff>
    </xdr:to>
    <xdr:graphicFrame macro="">
      <xdr:nvGraphicFramePr>
        <xdr:cNvPr id="2" name="Chart 1">
          <a:extLst>
            <a:ext uri="{FF2B5EF4-FFF2-40B4-BE49-F238E27FC236}">
              <a16:creationId xmlns:a16="http://schemas.microsoft.com/office/drawing/2014/main" id="{2ED07EA0-9B2F-4B79-887F-0210C355ABA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0</xdr:colOff>
      <xdr:row>26</xdr:row>
      <xdr:rowOff>0</xdr:rowOff>
    </xdr:from>
    <xdr:to>
      <xdr:col>19</xdr:col>
      <xdr:colOff>1356014</xdr:colOff>
      <xdr:row>44</xdr:row>
      <xdr:rowOff>93518</xdr:rowOff>
    </xdr:to>
    <xdr:graphicFrame macro="">
      <xdr:nvGraphicFramePr>
        <xdr:cNvPr id="3" name="Chart 2">
          <a:extLst>
            <a:ext uri="{FF2B5EF4-FFF2-40B4-BE49-F238E27FC236}">
              <a16:creationId xmlns:a16="http://schemas.microsoft.com/office/drawing/2014/main" id="{B70790B9-34EE-466A-AF64-9CB88B657E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48</xdr:row>
      <xdr:rowOff>0</xdr:rowOff>
    </xdr:from>
    <xdr:to>
      <xdr:col>14</xdr:col>
      <xdr:colOff>74468</xdr:colOff>
      <xdr:row>66</xdr:row>
      <xdr:rowOff>93518</xdr:rowOff>
    </xdr:to>
    <xdr:graphicFrame macro="">
      <xdr:nvGraphicFramePr>
        <xdr:cNvPr id="4" name="Chart 3">
          <a:extLst>
            <a:ext uri="{FF2B5EF4-FFF2-40B4-BE49-F238E27FC236}">
              <a16:creationId xmlns:a16="http://schemas.microsoft.com/office/drawing/2014/main" id="{EA1E5F54-3581-4810-9700-F4D670FBF8E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15</xdr:col>
      <xdr:colOff>0</xdr:colOff>
      <xdr:row>48</xdr:row>
      <xdr:rowOff>0</xdr:rowOff>
    </xdr:from>
    <xdr:to>
      <xdr:col>19</xdr:col>
      <xdr:colOff>1356014</xdr:colOff>
      <xdr:row>66</xdr:row>
      <xdr:rowOff>93518</xdr:rowOff>
    </xdr:to>
    <xdr:graphicFrame macro="">
      <xdr:nvGraphicFramePr>
        <xdr:cNvPr id="5" name="Chart 4">
          <a:extLst>
            <a:ext uri="{FF2B5EF4-FFF2-40B4-BE49-F238E27FC236}">
              <a16:creationId xmlns:a16="http://schemas.microsoft.com/office/drawing/2014/main" id="{FF7F8F4F-93C0-4126-B108-3429B59E4D8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0</xdr:colOff>
      <xdr:row>70</xdr:row>
      <xdr:rowOff>0</xdr:rowOff>
    </xdr:from>
    <xdr:to>
      <xdr:col>14</xdr:col>
      <xdr:colOff>74468</xdr:colOff>
      <xdr:row>88</xdr:row>
      <xdr:rowOff>93518</xdr:rowOff>
    </xdr:to>
    <xdr:graphicFrame macro="">
      <xdr:nvGraphicFramePr>
        <xdr:cNvPr id="6" name="Chart 5">
          <a:extLst>
            <a:ext uri="{FF2B5EF4-FFF2-40B4-BE49-F238E27FC236}">
              <a16:creationId xmlns:a16="http://schemas.microsoft.com/office/drawing/2014/main" id="{E5C44113-3E9B-456F-B1E9-4053256733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15</xdr:col>
      <xdr:colOff>0</xdr:colOff>
      <xdr:row>70</xdr:row>
      <xdr:rowOff>0</xdr:rowOff>
    </xdr:from>
    <xdr:to>
      <xdr:col>19</xdr:col>
      <xdr:colOff>1356014</xdr:colOff>
      <xdr:row>88</xdr:row>
      <xdr:rowOff>93518</xdr:rowOff>
    </xdr:to>
    <xdr:graphicFrame macro="">
      <xdr:nvGraphicFramePr>
        <xdr:cNvPr id="7" name="Chart 6">
          <a:extLst>
            <a:ext uri="{FF2B5EF4-FFF2-40B4-BE49-F238E27FC236}">
              <a16:creationId xmlns:a16="http://schemas.microsoft.com/office/drawing/2014/main" id="{5BBAEFCD-BA1B-43A7-9E27-4DC9FC3A3F6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1</xdr:col>
      <xdr:colOff>0</xdr:colOff>
      <xdr:row>14</xdr:row>
      <xdr:rowOff>0</xdr:rowOff>
    </xdr:from>
    <xdr:to>
      <xdr:col>4</xdr:col>
      <xdr:colOff>38100</xdr:colOff>
      <xdr:row>27</xdr:row>
      <xdr:rowOff>1905</xdr:rowOff>
    </xdr:to>
    <xdr:graphicFrame macro="">
      <xdr:nvGraphicFramePr>
        <xdr:cNvPr id="8" name="Chart 7">
          <a:extLst>
            <a:ext uri="{FF2B5EF4-FFF2-40B4-BE49-F238E27FC236}">
              <a16:creationId xmlns:a16="http://schemas.microsoft.com/office/drawing/2014/main" id="{53E06E7B-5DAF-4B3D-BF07-0C9C64FC0B3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0</xdr:colOff>
      <xdr:row>14</xdr:row>
      <xdr:rowOff>0</xdr:rowOff>
    </xdr:from>
    <xdr:to>
      <xdr:col>8</xdr:col>
      <xdr:colOff>628650</xdr:colOff>
      <xdr:row>27</xdr:row>
      <xdr:rowOff>1905</xdr:rowOff>
    </xdr:to>
    <xdr:graphicFrame macro="">
      <xdr:nvGraphicFramePr>
        <xdr:cNvPr id="9" name="Chart 8">
          <a:extLst>
            <a:ext uri="{FF2B5EF4-FFF2-40B4-BE49-F238E27FC236}">
              <a16:creationId xmlns:a16="http://schemas.microsoft.com/office/drawing/2014/main" id="{BE22D425-F8EA-4858-9B52-4F33941C68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31</xdr:row>
      <xdr:rowOff>0</xdr:rowOff>
    </xdr:from>
    <xdr:to>
      <xdr:col>4</xdr:col>
      <xdr:colOff>38100</xdr:colOff>
      <xdr:row>45</xdr:row>
      <xdr:rowOff>11430</xdr:rowOff>
    </xdr:to>
    <xdr:graphicFrame macro="">
      <xdr:nvGraphicFramePr>
        <xdr:cNvPr id="10" name="Chart 9">
          <a:extLst>
            <a:ext uri="{FF2B5EF4-FFF2-40B4-BE49-F238E27FC236}">
              <a16:creationId xmlns:a16="http://schemas.microsoft.com/office/drawing/2014/main" id="{BF88C14A-94D2-4BCD-B634-48FD9F17821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0</xdr:colOff>
      <xdr:row>31</xdr:row>
      <xdr:rowOff>0</xdr:rowOff>
    </xdr:from>
    <xdr:to>
      <xdr:col>8</xdr:col>
      <xdr:colOff>628650</xdr:colOff>
      <xdr:row>45</xdr:row>
      <xdr:rowOff>11430</xdr:rowOff>
    </xdr:to>
    <xdr:graphicFrame macro="">
      <xdr:nvGraphicFramePr>
        <xdr:cNvPr id="11" name="Chart 10">
          <a:extLst>
            <a:ext uri="{FF2B5EF4-FFF2-40B4-BE49-F238E27FC236}">
              <a16:creationId xmlns:a16="http://schemas.microsoft.com/office/drawing/2014/main" id="{65FE0735-DFB1-447C-B022-3AE3BA2892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xdr:col>
      <xdr:colOff>0</xdr:colOff>
      <xdr:row>12</xdr:row>
      <xdr:rowOff>0</xdr:rowOff>
    </xdr:from>
    <xdr:to>
      <xdr:col>12</xdr:col>
      <xdr:colOff>289781</xdr:colOff>
      <xdr:row>27</xdr:row>
      <xdr:rowOff>80596</xdr:rowOff>
    </xdr:to>
    <xdr:graphicFrame macro="">
      <xdr:nvGraphicFramePr>
        <xdr:cNvPr id="8" name="Chart 7">
          <a:extLst>
            <a:ext uri="{FF2B5EF4-FFF2-40B4-BE49-F238E27FC236}">
              <a16:creationId xmlns:a16="http://schemas.microsoft.com/office/drawing/2014/main" id="{7C741AC9-D336-47BF-A471-D62F340713C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31</xdr:row>
      <xdr:rowOff>0</xdr:rowOff>
    </xdr:from>
    <xdr:to>
      <xdr:col>12</xdr:col>
      <xdr:colOff>289781</xdr:colOff>
      <xdr:row>46</xdr:row>
      <xdr:rowOff>87923</xdr:rowOff>
    </xdr:to>
    <xdr:graphicFrame macro="">
      <xdr:nvGraphicFramePr>
        <xdr:cNvPr id="9" name="Chart 8">
          <a:extLst>
            <a:ext uri="{FF2B5EF4-FFF2-40B4-BE49-F238E27FC236}">
              <a16:creationId xmlns:a16="http://schemas.microsoft.com/office/drawing/2014/main" id="{53B4DB2D-5813-4F20-B357-56DEA7B356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101.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4.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2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3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3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69.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62.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5C3484-CB32-4E51-A5B1-B1C7F82E73E9}">
  <sheetPr>
    <tabColor rgb="FF007B80"/>
  </sheetPr>
  <dimension ref="A1:W45"/>
  <sheetViews>
    <sheetView showGridLines="0" tabSelected="1" workbookViewId="0"/>
  </sheetViews>
  <sheetFormatPr defaultColWidth="0" defaultRowHeight="15" zeroHeight="1"/>
  <cols>
    <col min="1" max="1" width="1.7109375" customWidth="1"/>
    <col min="2" max="22" width="9.140625" customWidth="1"/>
    <col min="23" max="23" width="5" customWidth="1"/>
    <col min="24" max="16384" width="9.140625" hidden="1"/>
  </cols>
  <sheetData>
    <row r="1" spans="1:23" ht="9.75" customHeight="1">
      <c r="A1" s="1366"/>
      <c r="B1" s="1366"/>
      <c r="C1" s="1366"/>
      <c r="D1" s="1366"/>
      <c r="E1" s="1366"/>
      <c r="F1" s="1366"/>
      <c r="G1" s="1366"/>
      <c r="H1" s="1366"/>
      <c r="I1" s="1366"/>
      <c r="J1" s="1366"/>
      <c r="K1" s="1366"/>
      <c r="L1" s="1366"/>
      <c r="M1" s="1366"/>
      <c r="N1" s="1366"/>
      <c r="O1" s="1366"/>
      <c r="P1" s="1366"/>
      <c r="Q1" s="1366"/>
      <c r="R1" s="1366"/>
      <c r="S1" s="1366"/>
      <c r="T1" s="1366"/>
      <c r="U1" s="1366"/>
      <c r="V1" s="1366"/>
      <c r="W1" s="1366"/>
    </row>
    <row r="2" spans="1:23">
      <c r="A2" s="1366"/>
      <c r="W2" s="1366"/>
    </row>
    <row r="3" spans="1:23">
      <c r="A3" s="1366"/>
      <c r="W3" s="1366"/>
    </row>
    <row r="4" spans="1:23">
      <c r="A4" s="1366"/>
      <c r="W4" s="1366"/>
    </row>
    <row r="5" spans="1:23">
      <c r="A5" s="1366"/>
      <c r="W5" s="1366"/>
    </row>
    <row r="6" spans="1:23">
      <c r="A6" s="1366"/>
      <c r="W6" s="1366"/>
    </row>
    <row r="7" spans="1:23">
      <c r="A7" s="1366"/>
      <c r="W7" s="1366"/>
    </row>
    <row r="8" spans="1:23">
      <c r="A8" s="1366"/>
      <c r="W8" s="1366"/>
    </row>
    <row r="9" spans="1:23">
      <c r="A9" s="1366"/>
      <c r="W9" s="1366"/>
    </row>
    <row r="10" spans="1:23">
      <c r="A10" s="1366"/>
      <c r="W10" s="1366"/>
    </row>
    <row r="11" spans="1:23">
      <c r="A11" s="1366"/>
      <c r="W11" s="1366"/>
    </row>
    <row r="12" spans="1:23">
      <c r="A12" s="1366"/>
      <c r="W12" s="1366"/>
    </row>
    <row r="13" spans="1:23">
      <c r="A13" s="1366"/>
      <c r="W13" s="1366"/>
    </row>
    <row r="14" spans="1:23">
      <c r="A14" s="1366"/>
      <c r="W14" s="1366"/>
    </row>
    <row r="15" spans="1:23">
      <c r="A15" s="1366"/>
      <c r="W15" s="1366"/>
    </row>
    <row r="16" spans="1:23">
      <c r="A16" s="1366"/>
      <c r="W16" s="1366"/>
    </row>
    <row r="17" spans="1:23">
      <c r="A17" s="1366"/>
      <c r="W17" s="1366"/>
    </row>
    <row r="18" spans="1:23">
      <c r="A18" s="1366"/>
      <c r="W18" s="1366"/>
    </row>
    <row r="19" spans="1:23">
      <c r="A19" s="1366"/>
      <c r="W19" s="1366"/>
    </row>
    <row r="20" spans="1:23">
      <c r="A20" s="1366"/>
      <c r="W20" s="1366"/>
    </row>
    <row r="21" spans="1:23">
      <c r="A21" s="1366"/>
      <c r="W21" s="1366"/>
    </row>
    <row r="22" spans="1:23">
      <c r="A22" s="1366"/>
      <c r="W22" s="1366"/>
    </row>
    <row r="23" spans="1:23">
      <c r="A23" s="1366"/>
      <c r="W23" s="1366"/>
    </row>
    <row r="24" spans="1:23">
      <c r="A24" s="1366"/>
      <c r="W24" s="1366"/>
    </row>
    <row r="25" spans="1:23">
      <c r="A25" s="1366"/>
      <c r="W25" s="1366"/>
    </row>
    <row r="26" spans="1:23">
      <c r="A26" s="1366"/>
      <c r="W26" s="1366"/>
    </row>
    <row r="27" spans="1:23">
      <c r="A27" s="1366"/>
      <c r="W27" s="1366"/>
    </row>
    <row r="28" spans="1:23">
      <c r="A28" s="1366"/>
      <c r="W28" s="1366"/>
    </row>
    <row r="29" spans="1:23">
      <c r="A29" s="1366"/>
      <c r="W29" s="1366"/>
    </row>
    <row r="30" spans="1:23">
      <c r="A30" s="1366"/>
      <c r="W30" s="1366"/>
    </row>
    <row r="31" spans="1:23">
      <c r="A31" s="1366"/>
      <c r="W31" s="1366"/>
    </row>
    <row r="32" spans="1:23">
      <c r="A32" s="1366"/>
      <c r="W32" s="1366"/>
    </row>
    <row r="33" spans="1:23">
      <c r="A33" s="1366"/>
      <c r="W33" s="1366"/>
    </row>
    <row r="34" spans="1:23">
      <c r="A34" s="1366"/>
      <c r="W34" s="1366"/>
    </row>
    <row r="35" spans="1:23">
      <c r="A35" s="1366"/>
      <c r="W35" s="1366"/>
    </row>
    <row r="36" spans="1:23">
      <c r="A36" s="1366"/>
      <c r="W36" s="1366"/>
    </row>
    <row r="37" spans="1:23">
      <c r="A37" s="1366"/>
      <c r="W37" s="1366"/>
    </row>
    <row r="38" spans="1:23">
      <c r="A38" s="1366"/>
      <c r="B38" s="1366"/>
      <c r="C38" s="1366"/>
      <c r="D38" s="1366"/>
      <c r="E38" s="1366"/>
      <c r="F38" s="1366"/>
      <c r="G38" s="1366"/>
      <c r="H38" s="1366"/>
      <c r="I38" s="1366"/>
      <c r="J38" s="1366"/>
      <c r="K38" s="1366"/>
      <c r="L38" s="1366"/>
      <c r="M38" s="1366"/>
      <c r="N38" s="1366"/>
      <c r="O38" s="1366"/>
      <c r="P38" s="1366"/>
      <c r="Q38" s="1366"/>
      <c r="R38" s="1366"/>
      <c r="S38" s="1366"/>
      <c r="T38" s="1366"/>
      <c r="U38" s="1366"/>
      <c r="V38" s="1366"/>
      <c r="W38" s="1366"/>
    </row>
    <row r="39" spans="1:23" ht="8.25" customHeight="1">
      <c r="A39" s="1366"/>
      <c r="B39" s="1366"/>
      <c r="C39" s="1366"/>
      <c r="D39" s="1366"/>
      <c r="E39" s="1366"/>
      <c r="F39" s="1366"/>
      <c r="G39" s="1366"/>
      <c r="H39" s="1366"/>
      <c r="I39" s="1366"/>
      <c r="J39" s="1366"/>
      <c r="K39" s="1366"/>
      <c r="L39" s="1366"/>
      <c r="M39" s="1366"/>
      <c r="N39" s="1366"/>
      <c r="O39" s="1366"/>
      <c r="P39" s="1366"/>
      <c r="Q39" s="1366"/>
      <c r="R39" s="1366"/>
      <c r="S39" s="1366"/>
      <c r="T39" s="1366"/>
      <c r="U39" s="1366"/>
      <c r="V39" s="1366"/>
      <c r="W39" s="1366"/>
    </row>
    <row r="40" spans="1:23" hidden="1"/>
    <row r="41" spans="1:23" hidden="1"/>
    <row r="42" spans="1:23" hidden="1"/>
    <row r="43" spans="1:23" hidden="1"/>
    <row r="44" spans="1:23" hidden="1"/>
    <row r="45" spans="1:23" hidden="1"/>
  </sheetData>
  <sheetProtection algorithmName="SHA-512" hashValue="s/vJ3uIjosuK9If2R1eKZLn4EfF+6WB8bpIa79HIVJeRGGDatOBNhtQdltwMDCc/G0u63Y4REs7B7DtT9TjqGA==" saltValue="iyFuIkWV/NYMLtE9pKBRUQ==" spinCount="100000" sheet="1" objects="1" scenarios="1"/>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5192E2-4EBF-4ADB-90C6-2E8A9AC69CEC}">
  <sheetPr>
    <tabColor theme="8" tint="0.59999389629810485"/>
  </sheetPr>
  <dimension ref="B2:I13"/>
  <sheetViews>
    <sheetView showGridLines="0" zoomScale="120" zoomScaleNormal="120" workbookViewId="0">
      <selection activeCell="B3" sqref="B3:I3"/>
    </sheetView>
  </sheetViews>
  <sheetFormatPr defaultRowHeight="15"/>
  <cols>
    <col min="2" max="2" width="2.5703125" customWidth="1"/>
    <col min="3" max="3" width="20.7109375" customWidth="1"/>
    <col min="4" max="4" width="2" bestFit="1" customWidth="1"/>
    <col min="5" max="5" width="20.7109375" customWidth="1"/>
    <col min="6" max="6" width="2" bestFit="1" customWidth="1"/>
    <col min="7" max="7" width="20.7109375" customWidth="1"/>
    <col min="8" max="8" width="2" bestFit="1" customWidth="1"/>
    <col min="9" max="9" width="20.7109375" customWidth="1"/>
  </cols>
  <sheetData>
    <row r="2" spans="2:9" ht="15" customHeight="1"/>
    <row r="3" spans="2:9" ht="15" customHeight="1">
      <c r="B3" s="1403" t="s">
        <v>2874</v>
      </c>
      <c r="C3" s="1403"/>
      <c r="D3" s="1403"/>
      <c r="E3" s="1403"/>
      <c r="F3" s="1403"/>
      <c r="G3" s="1403"/>
      <c r="H3" s="1403"/>
      <c r="I3" s="1403"/>
    </row>
    <row r="4" spans="2:9" ht="15" customHeight="1">
      <c r="B4" s="1246"/>
      <c r="C4" s="1246"/>
      <c r="D4" s="1187"/>
      <c r="E4" s="1187"/>
      <c r="F4" s="1187"/>
      <c r="G4" s="1187"/>
      <c r="H4" s="1187"/>
      <c r="I4" s="1187"/>
    </row>
    <row r="5" spans="2:9" s="1245" customFormat="1">
      <c r="B5" s="1404" t="s">
        <v>2863</v>
      </c>
      <c r="C5" s="1404"/>
      <c r="D5" s="1406" t="s">
        <v>2869</v>
      </c>
      <c r="E5" s="1406"/>
      <c r="F5" s="1406" t="s">
        <v>2875</v>
      </c>
      <c r="G5" s="1406"/>
      <c r="H5" s="1406" t="s">
        <v>2870</v>
      </c>
      <c r="I5" s="1406"/>
    </row>
    <row r="6" spans="2:9">
      <c r="B6" s="1405" t="s">
        <v>2646</v>
      </c>
      <c r="C6" s="1405"/>
      <c r="D6" s="1400" t="s">
        <v>2642</v>
      </c>
      <c r="E6" s="1401"/>
      <c r="F6" s="1400" t="s">
        <v>2644</v>
      </c>
      <c r="G6" s="1402"/>
      <c r="H6" s="1400" t="s">
        <v>2643</v>
      </c>
      <c r="I6" s="1401"/>
    </row>
    <row r="7" spans="2:9">
      <c r="B7" s="1398" t="s">
        <v>2666</v>
      </c>
      <c r="C7" s="1399"/>
      <c r="D7" s="1400" t="s">
        <v>2871</v>
      </c>
      <c r="E7" s="1401"/>
      <c r="F7" s="1400" t="s">
        <v>2872</v>
      </c>
      <c r="G7" s="1402"/>
      <c r="H7" s="1400" t="s">
        <v>2873</v>
      </c>
      <c r="I7" s="1401"/>
    </row>
    <row r="8" spans="2:9" ht="24" customHeight="1">
      <c r="B8" s="1407" t="s">
        <v>48</v>
      </c>
      <c r="C8" s="1409" t="s">
        <v>2866</v>
      </c>
      <c r="D8" s="1415" t="s">
        <v>2865</v>
      </c>
      <c r="E8" s="1416"/>
      <c r="F8" s="1416"/>
      <c r="G8" s="1416"/>
      <c r="H8" s="1416"/>
      <c r="I8" s="1416"/>
    </row>
    <row r="9" spans="2:9" ht="24" customHeight="1">
      <c r="B9" s="1408"/>
      <c r="C9" s="1410"/>
      <c r="D9" s="1417"/>
      <c r="E9" s="1418"/>
      <c r="F9" s="1418"/>
      <c r="G9" s="1418"/>
      <c r="H9" s="1418"/>
      <c r="I9" s="1418"/>
    </row>
    <row r="10" spans="2:9">
      <c r="B10" s="1422" t="s">
        <v>50</v>
      </c>
      <c r="C10" s="1420" t="s">
        <v>2867</v>
      </c>
      <c r="D10" s="1209"/>
      <c r="E10" s="1424" t="s">
        <v>2864</v>
      </c>
      <c r="F10" s="1424"/>
      <c r="G10" s="1424"/>
      <c r="H10" s="1424"/>
      <c r="I10" s="1424"/>
    </row>
    <row r="11" spans="2:9">
      <c r="B11" s="1422"/>
      <c r="C11" s="1420"/>
      <c r="D11" s="1425" t="s">
        <v>2591</v>
      </c>
      <c r="E11" s="1411" t="s">
        <v>2654</v>
      </c>
      <c r="F11" s="1191" t="s">
        <v>2591</v>
      </c>
      <c r="G11" s="1189" t="s">
        <v>2655</v>
      </c>
      <c r="H11" s="1425" t="s">
        <v>2591</v>
      </c>
      <c r="I11" s="1413" t="s">
        <v>2655</v>
      </c>
    </row>
    <row r="12" spans="2:9">
      <c r="B12" s="1423"/>
      <c r="C12" s="1421"/>
      <c r="D12" s="1426"/>
      <c r="E12" s="1412"/>
      <c r="F12" s="1190" t="s">
        <v>2589</v>
      </c>
      <c r="G12" s="1188" t="s">
        <v>2657</v>
      </c>
      <c r="H12" s="1426"/>
      <c r="I12" s="1414"/>
    </row>
    <row r="13" spans="2:9">
      <c r="B13" s="1419" t="s">
        <v>2868</v>
      </c>
      <c r="C13" s="1419"/>
      <c r="D13" s="1419"/>
      <c r="E13" s="1419"/>
      <c r="F13" s="1419"/>
      <c r="G13" s="1419"/>
      <c r="H13" s="1419"/>
      <c r="I13" s="1419"/>
    </row>
  </sheetData>
  <mergeCells count="24">
    <mergeCell ref="B13:I13"/>
    <mergeCell ref="C10:C12"/>
    <mergeCell ref="B10:B12"/>
    <mergeCell ref="E10:I10"/>
    <mergeCell ref="D11:D12"/>
    <mergeCell ref="H11:H12"/>
    <mergeCell ref="B8:B9"/>
    <mergeCell ref="C8:C9"/>
    <mergeCell ref="E11:E12"/>
    <mergeCell ref="I11:I12"/>
    <mergeCell ref="D8:I9"/>
    <mergeCell ref="B7:C7"/>
    <mergeCell ref="D7:E7"/>
    <mergeCell ref="F7:G7"/>
    <mergeCell ref="H7:I7"/>
    <mergeCell ref="B3:I3"/>
    <mergeCell ref="B5:C5"/>
    <mergeCell ref="B6:C6"/>
    <mergeCell ref="D6:E6"/>
    <mergeCell ref="D5:E5"/>
    <mergeCell ref="F6:G6"/>
    <mergeCell ref="H6:I6"/>
    <mergeCell ref="H5:I5"/>
    <mergeCell ref="F5:G5"/>
  </mergeCells>
  <pageMargins left="0.7" right="0.7" top="0.75" bottom="0.75" header="0.3" footer="0.3"/>
  <pageSetup orientation="portrait" horizontalDpi="0" verticalDpi="0" r:id="rId1"/>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956F8B-DFC1-4B79-AB28-70F4DCA68779}">
  <sheetPr>
    <tabColor theme="9" tint="-0.499984740745262"/>
  </sheetPr>
  <dimension ref="B3:Y51"/>
  <sheetViews>
    <sheetView showGridLines="0" zoomScale="120" zoomScaleNormal="120" workbookViewId="0">
      <selection activeCell="B3" sqref="B3:R3"/>
    </sheetView>
  </sheetViews>
  <sheetFormatPr defaultColWidth="9.140625" defaultRowHeight="11.25"/>
  <cols>
    <col min="1" max="1" width="9.140625" style="829"/>
    <col min="2" max="2" width="18.7109375" style="829" bestFit="1" customWidth="1"/>
    <col min="3" max="3" width="3" style="829" bestFit="1" customWidth="1"/>
    <col min="4" max="16384" width="9.140625" style="829"/>
  </cols>
  <sheetData>
    <row r="3" spans="2:25">
      <c r="B3" s="1696" t="s">
        <v>2681</v>
      </c>
      <c r="C3" s="1696"/>
      <c r="D3" s="1696"/>
      <c r="E3" s="1696"/>
      <c r="F3" s="1696"/>
      <c r="G3" s="1696"/>
      <c r="H3" s="1696"/>
      <c r="I3" s="1696"/>
      <c r="J3" s="1696"/>
      <c r="K3" s="1696"/>
      <c r="L3" s="1696"/>
      <c r="M3" s="1696"/>
      <c r="N3" s="1696"/>
      <c r="O3" s="1696"/>
      <c r="P3" s="1696"/>
      <c r="Q3" s="1696"/>
      <c r="R3" s="1696"/>
    </row>
    <row r="5" spans="2:25">
      <c r="B5" s="566"/>
      <c r="C5" s="566"/>
      <c r="D5" s="1782" t="s">
        <v>632</v>
      </c>
      <c r="E5" s="1701" t="s">
        <v>615</v>
      </c>
      <c r="F5" s="1701"/>
      <c r="G5" s="1701"/>
      <c r="H5" s="1701"/>
      <c r="I5" s="1701"/>
      <c r="J5" s="1701"/>
      <c r="K5" s="1701"/>
      <c r="L5" s="1701" t="s">
        <v>1156</v>
      </c>
      <c r="M5" s="1701"/>
      <c r="N5" s="1701"/>
      <c r="O5" s="1701"/>
      <c r="P5" s="1701"/>
      <c r="Q5" s="1701"/>
      <c r="R5" s="1701"/>
    </row>
    <row r="6" spans="2:25" ht="12" thickBot="1">
      <c r="B6" s="569"/>
      <c r="C6" s="604"/>
      <c r="D6" s="1783"/>
      <c r="E6" s="592" t="s">
        <v>616</v>
      </c>
      <c r="F6" s="570" t="s">
        <v>207</v>
      </c>
      <c r="G6" s="570" t="s">
        <v>617</v>
      </c>
      <c r="H6" s="570" t="s">
        <v>618</v>
      </c>
      <c r="I6" s="570" t="s">
        <v>619</v>
      </c>
      <c r="J6" s="570" t="s">
        <v>620</v>
      </c>
      <c r="K6" s="588" t="s">
        <v>621</v>
      </c>
      <c r="L6" s="570" t="s">
        <v>841</v>
      </c>
      <c r="M6" s="570" t="s">
        <v>661</v>
      </c>
      <c r="N6" s="570" t="s">
        <v>659</v>
      </c>
      <c r="O6" s="570" t="s">
        <v>842</v>
      </c>
      <c r="P6" s="570" t="s">
        <v>658</v>
      </c>
      <c r="Q6" s="570" t="s">
        <v>660</v>
      </c>
      <c r="R6" s="570" t="s">
        <v>843</v>
      </c>
    </row>
    <row r="7" spans="2:25">
      <c r="B7" s="832" t="s">
        <v>1</v>
      </c>
      <c r="C7" s="605"/>
      <c r="D7" s="549" t="s">
        <v>783</v>
      </c>
      <c r="E7" s="593" t="s">
        <v>784</v>
      </c>
      <c r="F7" s="549" t="s">
        <v>785</v>
      </c>
      <c r="G7" s="549" t="s">
        <v>786</v>
      </c>
      <c r="H7" s="549" t="s">
        <v>831</v>
      </c>
      <c r="I7" s="549" t="s">
        <v>832</v>
      </c>
      <c r="J7" s="549" t="s">
        <v>833</v>
      </c>
      <c r="K7" s="589" t="s">
        <v>834</v>
      </c>
      <c r="L7" s="549" t="s">
        <v>835</v>
      </c>
      <c r="M7" s="549" t="s">
        <v>836</v>
      </c>
      <c r="N7" s="549" t="s">
        <v>837</v>
      </c>
      <c r="O7" s="549" t="s">
        <v>838</v>
      </c>
      <c r="P7" s="549" t="s">
        <v>839</v>
      </c>
      <c r="Q7" s="549" t="s">
        <v>840</v>
      </c>
      <c r="R7" s="549" t="s">
        <v>1163</v>
      </c>
    </row>
    <row r="8" spans="2:25">
      <c r="B8" s="550"/>
      <c r="C8" s="606"/>
      <c r="D8" s="1732" t="s">
        <v>1344</v>
      </c>
      <c r="E8" s="1732"/>
      <c r="F8" s="1732"/>
      <c r="G8" s="1732"/>
      <c r="H8" s="1732"/>
      <c r="I8" s="1732"/>
      <c r="J8" s="1732"/>
      <c r="K8" s="1732"/>
      <c r="L8" s="1732"/>
      <c r="M8" s="1732"/>
      <c r="N8" s="1732"/>
      <c r="O8" s="1732"/>
      <c r="P8" s="1732"/>
      <c r="Q8" s="1732"/>
      <c r="R8" s="1732"/>
      <c r="T8" s="1164"/>
      <c r="U8" s="1164"/>
      <c r="V8" s="1164"/>
      <c r="W8" s="1164"/>
      <c r="X8" s="1164"/>
      <c r="Y8" s="1164"/>
    </row>
    <row r="9" spans="2:25">
      <c r="B9" s="1736" t="s">
        <v>1223</v>
      </c>
      <c r="C9" s="580" t="s">
        <v>1196</v>
      </c>
      <c r="D9" s="547" t="s">
        <v>2193</v>
      </c>
      <c r="E9" s="594" t="s">
        <v>1439</v>
      </c>
      <c r="F9" s="552" t="s">
        <v>2194</v>
      </c>
      <c r="G9" s="547" t="s">
        <v>2195</v>
      </c>
      <c r="H9" s="547" t="s">
        <v>2196</v>
      </c>
      <c r="I9" s="547" t="s">
        <v>1007</v>
      </c>
      <c r="J9" s="547" t="s">
        <v>1783</v>
      </c>
      <c r="K9" s="580" t="s">
        <v>2197</v>
      </c>
      <c r="L9" s="547" t="s">
        <v>2198</v>
      </c>
      <c r="M9" s="547" t="s">
        <v>1789</v>
      </c>
      <c r="N9" s="547" t="s">
        <v>2199</v>
      </c>
      <c r="O9" s="547" t="s">
        <v>1351</v>
      </c>
      <c r="P9" s="547" t="s">
        <v>1208</v>
      </c>
      <c r="Q9" s="547" t="s">
        <v>2200</v>
      </c>
      <c r="R9" s="547" t="s">
        <v>2201</v>
      </c>
      <c r="T9" s="1164"/>
      <c r="U9" s="1164"/>
      <c r="V9" s="1164"/>
      <c r="W9" s="1164"/>
      <c r="X9" s="1164"/>
      <c r="Y9" s="1164"/>
    </row>
    <row r="10" spans="2:25">
      <c r="B10" s="1738"/>
      <c r="C10" s="580"/>
      <c r="D10" s="547" t="s">
        <v>856</v>
      </c>
      <c r="E10" s="594" t="s">
        <v>892</v>
      </c>
      <c r="F10" s="547" t="s">
        <v>332</v>
      </c>
      <c r="G10" s="547" t="s">
        <v>809</v>
      </c>
      <c r="H10" s="547" t="s">
        <v>858</v>
      </c>
      <c r="I10" s="547" t="s">
        <v>860</v>
      </c>
      <c r="J10" s="547" t="s">
        <v>1084</v>
      </c>
      <c r="K10" s="580" t="s">
        <v>330</v>
      </c>
      <c r="L10" s="547" t="s">
        <v>1031</v>
      </c>
      <c r="M10" s="547" t="s">
        <v>935</v>
      </c>
      <c r="N10" s="547" t="s">
        <v>858</v>
      </c>
      <c r="O10" s="547" t="s">
        <v>332</v>
      </c>
      <c r="P10" s="547" t="s">
        <v>860</v>
      </c>
      <c r="Q10" s="547" t="s">
        <v>1031</v>
      </c>
      <c r="R10" s="547" t="s">
        <v>347</v>
      </c>
      <c r="T10" s="1164"/>
      <c r="U10" s="1164"/>
      <c r="V10" s="1164"/>
      <c r="W10" s="1164"/>
      <c r="X10" s="1164"/>
      <c r="Y10" s="1164"/>
    </row>
    <row r="11" spans="2:25">
      <c r="B11" s="1738" t="s">
        <v>1224</v>
      </c>
      <c r="C11" s="580" t="s">
        <v>1203</v>
      </c>
      <c r="D11" s="547" t="s">
        <v>1959</v>
      </c>
      <c r="E11" s="594" t="s">
        <v>2202</v>
      </c>
      <c r="F11" s="552" t="s">
        <v>2203</v>
      </c>
      <c r="G11" s="547" t="s">
        <v>2204</v>
      </c>
      <c r="H11" s="547" t="s">
        <v>2205</v>
      </c>
      <c r="I11" s="547" t="s">
        <v>1013</v>
      </c>
      <c r="J11" s="547" t="s">
        <v>1801</v>
      </c>
      <c r="K11" s="580" t="s">
        <v>2206</v>
      </c>
      <c r="L11" s="547" t="s">
        <v>2207</v>
      </c>
      <c r="M11" s="547" t="s">
        <v>2208</v>
      </c>
      <c r="N11" s="547" t="s">
        <v>1953</v>
      </c>
      <c r="O11" s="547" t="s">
        <v>2209</v>
      </c>
      <c r="P11" s="547" t="s">
        <v>1613</v>
      </c>
      <c r="Q11" s="547" t="s">
        <v>542</v>
      </c>
      <c r="R11" s="547" t="s">
        <v>2210</v>
      </c>
      <c r="T11" s="1164"/>
      <c r="U11" s="1164"/>
      <c r="V11" s="1164"/>
      <c r="W11" s="1164"/>
      <c r="X11" s="1164"/>
      <c r="Y11" s="1164"/>
    </row>
    <row r="12" spans="2:25">
      <c r="B12" s="1738"/>
      <c r="C12" s="607"/>
      <c r="D12" s="547" t="s">
        <v>347</v>
      </c>
      <c r="E12" s="594" t="s">
        <v>860</v>
      </c>
      <c r="F12" s="547" t="s">
        <v>815</v>
      </c>
      <c r="G12" s="547" t="s">
        <v>1239</v>
      </c>
      <c r="H12" s="547" t="s">
        <v>903</v>
      </c>
      <c r="I12" s="547" t="s">
        <v>943</v>
      </c>
      <c r="J12" s="547" t="s">
        <v>977</v>
      </c>
      <c r="K12" s="580" t="s">
        <v>979</v>
      </c>
      <c r="L12" s="547" t="s">
        <v>1418</v>
      </c>
      <c r="M12" s="547" t="s">
        <v>1084</v>
      </c>
      <c r="N12" s="547" t="s">
        <v>1017</v>
      </c>
      <c r="O12" s="547" t="s">
        <v>1017</v>
      </c>
      <c r="P12" s="547" t="s">
        <v>352</v>
      </c>
      <c r="Q12" s="547" t="s">
        <v>999</v>
      </c>
      <c r="R12" s="547" t="s">
        <v>862</v>
      </c>
    </row>
    <row r="13" spans="2:25" s="1164" customFormat="1">
      <c r="B13" s="1714" t="s">
        <v>1411</v>
      </c>
      <c r="C13" s="607"/>
      <c r="D13" s="1731" t="s">
        <v>24</v>
      </c>
      <c r="E13" s="1727" t="s">
        <v>24</v>
      </c>
      <c r="F13" s="547" t="s">
        <v>2211</v>
      </c>
      <c r="G13" s="1728" t="s">
        <v>24</v>
      </c>
      <c r="H13" s="547">
        <v>2E-3</v>
      </c>
      <c r="I13" s="547" t="s">
        <v>1020</v>
      </c>
      <c r="J13" s="547">
        <v>-4.0000000000000001E-3</v>
      </c>
      <c r="K13" s="580">
        <v>3.0000000000000001E-3</v>
      </c>
      <c r="L13" s="1727" t="s">
        <v>24</v>
      </c>
      <c r="M13" s="1728" t="s">
        <v>24</v>
      </c>
      <c r="N13" s="547" t="s">
        <v>1744</v>
      </c>
      <c r="O13" s="1728" t="s">
        <v>24</v>
      </c>
      <c r="P13" s="547">
        <v>-1E-3</v>
      </c>
      <c r="Q13" s="1728" t="s">
        <v>24</v>
      </c>
      <c r="R13" s="1728" t="s">
        <v>24</v>
      </c>
    </row>
    <row r="14" spans="2:25" s="1164" customFormat="1">
      <c r="B14" s="1714"/>
      <c r="C14" s="607"/>
      <c r="D14" s="1731"/>
      <c r="E14" s="1727"/>
      <c r="F14" s="547" t="s">
        <v>972</v>
      </c>
      <c r="G14" s="1728"/>
      <c r="H14" s="547" t="s">
        <v>335</v>
      </c>
      <c r="I14" s="547" t="s">
        <v>972</v>
      </c>
      <c r="J14" s="547" t="s">
        <v>804</v>
      </c>
      <c r="K14" s="580" t="s">
        <v>339</v>
      </c>
      <c r="L14" s="1727"/>
      <c r="M14" s="1728"/>
      <c r="N14" s="547" t="s">
        <v>340</v>
      </c>
      <c r="O14" s="1728"/>
      <c r="P14" s="547" t="s">
        <v>804</v>
      </c>
      <c r="Q14" s="1728"/>
      <c r="R14" s="1728"/>
    </row>
    <row r="15" spans="2:25">
      <c r="B15" s="1714" t="s">
        <v>356</v>
      </c>
      <c r="C15" s="607"/>
      <c r="D15" s="553" t="s">
        <v>1037</v>
      </c>
      <c r="E15" s="595">
        <v>-4.0000000000000001E-3</v>
      </c>
      <c r="F15" s="553">
        <v>1.4999999999999999E-2</v>
      </c>
      <c r="G15" s="553">
        <v>-1.0999999999999999E-2</v>
      </c>
      <c r="H15" s="553">
        <v>-5.0000000000000001E-3</v>
      </c>
      <c r="I15" s="553">
        <v>6.0000000000000001E-3</v>
      </c>
      <c r="J15" s="553">
        <v>-6.0000000000000001E-3</v>
      </c>
      <c r="K15" s="581">
        <v>8.9999999999999993E-3</v>
      </c>
      <c r="L15" s="553">
        <v>-5.0000000000000001E-3</v>
      </c>
      <c r="M15" s="553" t="s">
        <v>2211</v>
      </c>
      <c r="N15" s="553">
        <v>0</v>
      </c>
      <c r="O15" s="553">
        <v>-3.0000000000000001E-3</v>
      </c>
      <c r="P15" s="553">
        <v>-4.0000000000000001E-3</v>
      </c>
      <c r="Q15" s="553">
        <v>-7.0000000000000001E-3</v>
      </c>
      <c r="R15" s="553">
        <v>8.0000000000000002E-3</v>
      </c>
    </row>
    <row r="16" spans="2:25">
      <c r="B16" s="1715"/>
      <c r="C16" s="608"/>
      <c r="D16" s="555" t="s">
        <v>335</v>
      </c>
      <c r="E16" s="596" t="s">
        <v>340</v>
      </c>
      <c r="F16" s="555" t="s">
        <v>941</v>
      </c>
      <c r="G16" s="555" t="s">
        <v>802</v>
      </c>
      <c r="H16" s="555" t="s">
        <v>340</v>
      </c>
      <c r="I16" s="555" t="s">
        <v>802</v>
      </c>
      <c r="J16" s="555" t="s">
        <v>803</v>
      </c>
      <c r="K16" s="582" t="s">
        <v>803</v>
      </c>
      <c r="L16" s="555" t="s">
        <v>855</v>
      </c>
      <c r="M16" s="555" t="s">
        <v>972</v>
      </c>
      <c r="N16" s="555" t="s">
        <v>340</v>
      </c>
      <c r="O16" s="555" t="s">
        <v>339</v>
      </c>
      <c r="P16" s="555" t="s">
        <v>802</v>
      </c>
      <c r="Q16" s="555" t="s">
        <v>972</v>
      </c>
      <c r="R16" s="555" t="s">
        <v>804</v>
      </c>
    </row>
    <row r="17" spans="2:25">
      <c r="B17" s="556" t="s">
        <v>822</v>
      </c>
      <c r="C17" s="609"/>
      <c r="D17" s="552">
        <v>0.72199999999999998</v>
      </c>
      <c r="E17" s="597">
        <v>0.64800000000000002</v>
      </c>
      <c r="F17" s="552">
        <v>0.77600000000000002</v>
      </c>
      <c r="G17" s="552">
        <v>0.7</v>
      </c>
      <c r="H17" s="552">
        <v>0.85799999999999998</v>
      </c>
      <c r="I17" s="552">
        <v>0.84099999999999997</v>
      </c>
      <c r="J17" s="552">
        <v>0.77300000000000002</v>
      </c>
      <c r="K17" s="583">
        <v>0.88100000000000001</v>
      </c>
      <c r="L17" s="552">
        <v>0.69599999999999995</v>
      </c>
      <c r="M17" s="552">
        <v>0.752</v>
      </c>
      <c r="N17" s="552"/>
      <c r="O17" s="552">
        <v>0.76500000000000001</v>
      </c>
      <c r="P17" s="552"/>
      <c r="Q17" s="552">
        <v>0.69799999999999995</v>
      </c>
      <c r="R17" s="552">
        <v>0.70199999999999996</v>
      </c>
    </row>
    <row r="18" spans="2:25">
      <c r="B18" s="556" t="s">
        <v>823</v>
      </c>
      <c r="C18" s="609"/>
      <c r="D18" s="552">
        <v>0.72199999999999998</v>
      </c>
      <c r="E18" s="597">
        <v>0.64700000000000002</v>
      </c>
      <c r="F18" s="552">
        <v>0.77</v>
      </c>
      <c r="G18" s="552">
        <v>0.69299999999999995</v>
      </c>
      <c r="H18" s="552">
        <v>0.85699999999999998</v>
      </c>
      <c r="I18" s="552">
        <v>0.83599999999999997</v>
      </c>
      <c r="J18" s="552">
        <v>0.76500000000000001</v>
      </c>
      <c r="K18" s="583">
        <v>0.878</v>
      </c>
      <c r="L18" s="552">
        <v>0.69</v>
      </c>
      <c r="M18" s="552">
        <v>0.749</v>
      </c>
      <c r="N18" s="552"/>
      <c r="O18" s="552">
        <v>0.76400000000000001</v>
      </c>
      <c r="P18" s="552"/>
      <c r="Q18" s="552">
        <v>0.69299999999999995</v>
      </c>
      <c r="R18" s="552">
        <v>0.7</v>
      </c>
    </row>
    <row r="19" spans="2:25">
      <c r="B19" s="556" t="s">
        <v>364</v>
      </c>
      <c r="C19" s="609"/>
      <c r="D19" s="557">
        <v>1391</v>
      </c>
      <c r="E19" s="598">
        <v>638</v>
      </c>
      <c r="F19" s="557"/>
      <c r="G19" s="557">
        <v>74</v>
      </c>
      <c r="H19" s="557"/>
      <c r="I19" s="557"/>
      <c r="J19" s="558"/>
      <c r="K19" s="584"/>
      <c r="L19" s="557">
        <v>99</v>
      </c>
      <c r="M19" s="557">
        <v>142</v>
      </c>
      <c r="N19" s="557">
        <v>397</v>
      </c>
      <c r="O19" s="557">
        <v>247</v>
      </c>
      <c r="P19" s="557">
        <v>164</v>
      </c>
      <c r="Q19" s="558">
        <v>122</v>
      </c>
      <c r="R19" s="558">
        <v>220</v>
      </c>
    </row>
    <row r="20" spans="2:25">
      <c r="B20" s="831" t="s">
        <v>365</v>
      </c>
      <c r="C20" s="610"/>
      <c r="D20" s="560">
        <v>10485</v>
      </c>
      <c r="E20" s="599">
        <v>4733</v>
      </c>
      <c r="F20" s="560">
        <v>810</v>
      </c>
      <c r="G20" s="560">
        <v>535</v>
      </c>
      <c r="H20" s="560">
        <v>2516</v>
      </c>
      <c r="I20" s="560">
        <v>607</v>
      </c>
      <c r="J20" s="561">
        <v>527</v>
      </c>
      <c r="K20" s="585">
        <v>757</v>
      </c>
      <c r="L20" s="560">
        <v>721</v>
      </c>
      <c r="M20" s="560">
        <v>1069</v>
      </c>
      <c r="N20" s="560">
        <v>3175</v>
      </c>
      <c r="O20" s="560">
        <v>1837</v>
      </c>
      <c r="P20" s="560">
        <v>1105</v>
      </c>
      <c r="Q20" s="561">
        <v>865</v>
      </c>
      <c r="R20" s="561">
        <v>1713</v>
      </c>
    </row>
    <row r="21" spans="2:25">
      <c r="B21" s="562" t="s">
        <v>1206</v>
      </c>
      <c r="C21" s="607"/>
      <c r="D21" s="552" t="s">
        <v>2234</v>
      </c>
      <c r="E21" s="597" t="s">
        <v>2235</v>
      </c>
      <c r="F21" s="552" t="s">
        <v>2236</v>
      </c>
      <c r="G21" s="552" t="s">
        <v>2237</v>
      </c>
      <c r="H21" s="552" t="s">
        <v>1510</v>
      </c>
      <c r="I21" s="552" t="s">
        <v>2238</v>
      </c>
      <c r="J21" s="552" t="s">
        <v>2239</v>
      </c>
      <c r="K21" s="583" t="s">
        <v>2240</v>
      </c>
      <c r="L21" s="552" t="s">
        <v>2241</v>
      </c>
      <c r="M21" s="552" t="s">
        <v>2242</v>
      </c>
      <c r="N21" s="552" t="s">
        <v>2243</v>
      </c>
      <c r="O21" s="552" t="s">
        <v>2244</v>
      </c>
      <c r="P21" s="552" t="s">
        <v>2245</v>
      </c>
      <c r="Q21" s="552" t="s">
        <v>2246</v>
      </c>
      <c r="R21" s="552" t="s">
        <v>2247</v>
      </c>
    </row>
    <row r="22" spans="2:25">
      <c r="B22" s="564" t="s">
        <v>1211</v>
      </c>
      <c r="C22" s="607"/>
      <c r="D22" s="575" t="s">
        <v>1052</v>
      </c>
      <c r="E22" s="595" t="s">
        <v>329</v>
      </c>
      <c r="F22" s="575" t="s">
        <v>1428</v>
      </c>
      <c r="G22" s="575" t="s">
        <v>1238</v>
      </c>
      <c r="H22" s="575" t="s">
        <v>2248</v>
      </c>
      <c r="I22" s="575" t="s">
        <v>1056</v>
      </c>
      <c r="J22" s="575" t="s">
        <v>904</v>
      </c>
      <c r="K22" s="581" t="s">
        <v>876</v>
      </c>
      <c r="L22" s="575" t="s">
        <v>1312</v>
      </c>
      <c r="M22" s="575" t="s">
        <v>1080</v>
      </c>
      <c r="N22" s="575" t="s">
        <v>1239</v>
      </c>
      <c r="O22" s="575" t="s">
        <v>1123</v>
      </c>
      <c r="P22" s="575" t="s">
        <v>878</v>
      </c>
      <c r="Q22" s="575" t="s">
        <v>1084</v>
      </c>
      <c r="R22" s="575" t="s">
        <v>993</v>
      </c>
    </row>
    <row r="23" spans="2:25">
      <c r="B23" s="576" t="s">
        <v>824</v>
      </c>
      <c r="C23" s="611"/>
      <c r="D23" s="577" t="s">
        <v>825</v>
      </c>
      <c r="E23" s="600" t="s">
        <v>825</v>
      </c>
      <c r="F23" s="577" t="s">
        <v>825</v>
      </c>
      <c r="G23" s="577" t="s">
        <v>825</v>
      </c>
      <c r="H23" s="577" t="s">
        <v>825</v>
      </c>
      <c r="I23" s="577" t="s">
        <v>825</v>
      </c>
      <c r="J23" s="577" t="s">
        <v>825</v>
      </c>
      <c r="K23" s="586" t="s">
        <v>825</v>
      </c>
      <c r="L23" s="577" t="s">
        <v>825</v>
      </c>
      <c r="M23" s="577" t="s">
        <v>825</v>
      </c>
      <c r="N23" s="577" t="s">
        <v>825</v>
      </c>
      <c r="O23" s="577" t="s">
        <v>825</v>
      </c>
      <c r="P23" s="577" t="s">
        <v>825</v>
      </c>
      <c r="Q23" s="577" t="s">
        <v>825</v>
      </c>
      <c r="R23" s="577" t="s">
        <v>825</v>
      </c>
    </row>
    <row r="24" spans="2:25">
      <c r="B24" s="556" t="s">
        <v>1348</v>
      </c>
      <c r="C24" s="838"/>
      <c r="D24" s="575" t="s">
        <v>24</v>
      </c>
      <c r="E24" s="595" t="s">
        <v>24</v>
      </c>
      <c r="F24" s="575" t="s">
        <v>24</v>
      </c>
      <c r="G24" s="575" t="s">
        <v>24</v>
      </c>
      <c r="H24" s="575" t="s">
        <v>24</v>
      </c>
      <c r="I24" s="575" t="s">
        <v>24</v>
      </c>
      <c r="J24" s="575" t="s">
        <v>24</v>
      </c>
      <c r="K24" s="581" t="s">
        <v>24</v>
      </c>
      <c r="L24" s="575" t="s">
        <v>24</v>
      </c>
      <c r="M24" s="575" t="s">
        <v>24</v>
      </c>
      <c r="N24" s="575" t="s">
        <v>825</v>
      </c>
      <c r="O24" s="575" t="s">
        <v>24</v>
      </c>
      <c r="P24" s="575" t="s">
        <v>825</v>
      </c>
      <c r="Q24" s="575" t="s">
        <v>24</v>
      </c>
      <c r="R24" s="575" t="s">
        <v>24</v>
      </c>
    </row>
    <row r="25" spans="2:25">
      <c r="B25" s="556" t="s">
        <v>1349</v>
      </c>
      <c r="C25" s="838"/>
      <c r="D25" s="575" t="s">
        <v>24</v>
      </c>
      <c r="E25" s="595" t="s">
        <v>24</v>
      </c>
      <c r="F25" s="575" t="s">
        <v>825</v>
      </c>
      <c r="G25" s="575" t="s">
        <v>24</v>
      </c>
      <c r="H25" s="575" t="s">
        <v>825</v>
      </c>
      <c r="I25" s="575" t="s">
        <v>825</v>
      </c>
      <c r="J25" s="575" t="s">
        <v>825</v>
      </c>
      <c r="K25" s="581" t="s">
        <v>825</v>
      </c>
      <c r="L25" s="575" t="s">
        <v>24</v>
      </c>
      <c r="M25" s="575" t="s">
        <v>24</v>
      </c>
      <c r="N25" s="575" t="s">
        <v>24</v>
      </c>
      <c r="O25" s="575" t="s">
        <v>24</v>
      </c>
      <c r="P25" s="575" t="s">
        <v>24</v>
      </c>
      <c r="Q25" s="575" t="s">
        <v>24</v>
      </c>
      <c r="R25" s="575" t="s">
        <v>24</v>
      </c>
    </row>
    <row r="26" spans="2:25">
      <c r="B26" s="832" t="s">
        <v>366</v>
      </c>
      <c r="C26" s="608"/>
      <c r="D26" s="578" t="s">
        <v>212</v>
      </c>
      <c r="E26" s="601" t="s">
        <v>212</v>
      </c>
      <c r="F26" s="578" t="s">
        <v>174</v>
      </c>
      <c r="G26" s="578" t="s">
        <v>212</v>
      </c>
      <c r="H26" s="578" t="s">
        <v>174</v>
      </c>
      <c r="I26" s="578" t="s">
        <v>174</v>
      </c>
      <c r="J26" s="578" t="s">
        <v>174</v>
      </c>
      <c r="K26" s="587" t="s">
        <v>174</v>
      </c>
      <c r="L26" s="578" t="s">
        <v>212</v>
      </c>
      <c r="M26" s="578" t="s">
        <v>212</v>
      </c>
      <c r="N26" s="578" t="s">
        <v>373</v>
      </c>
      <c r="O26" s="578" t="s">
        <v>212</v>
      </c>
      <c r="P26" s="578" t="s">
        <v>373</v>
      </c>
      <c r="Q26" s="578" t="s">
        <v>212</v>
      </c>
      <c r="R26" s="578" t="s">
        <v>212</v>
      </c>
    </row>
    <row r="27" spans="2:25">
      <c r="B27" s="550"/>
      <c r="C27" s="550"/>
      <c r="D27" s="548"/>
      <c r="E27" s="567"/>
      <c r="F27" s="567"/>
      <c r="G27" s="567"/>
      <c r="H27" s="567"/>
      <c r="I27" s="567"/>
      <c r="J27" s="567"/>
      <c r="K27" s="567"/>
      <c r="L27" s="567"/>
      <c r="M27" s="567"/>
      <c r="N27" s="567"/>
      <c r="O27" s="567"/>
      <c r="P27" s="567"/>
      <c r="Q27" s="567"/>
      <c r="R27" s="567"/>
    </row>
    <row r="28" spans="2:25">
      <c r="B28" s="550"/>
      <c r="C28" s="550"/>
      <c r="D28" s="548"/>
      <c r="E28" s="567"/>
      <c r="F28" s="567"/>
      <c r="G28" s="567"/>
      <c r="H28" s="567"/>
      <c r="I28" s="567"/>
      <c r="J28" s="567"/>
      <c r="K28" s="567"/>
      <c r="L28" s="567"/>
      <c r="M28" s="567"/>
      <c r="N28" s="567"/>
      <c r="O28" s="567"/>
      <c r="P28" s="567"/>
      <c r="Q28" s="567"/>
      <c r="R28" s="567"/>
    </row>
    <row r="29" spans="2:25">
      <c r="B29" s="571"/>
      <c r="C29" s="571"/>
      <c r="D29" s="567"/>
      <c r="E29" s="567"/>
      <c r="F29" s="567"/>
      <c r="G29" s="567"/>
      <c r="H29" s="567"/>
      <c r="I29" s="567"/>
      <c r="J29" s="567"/>
      <c r="K29" s="567"/>
      <c r="L29" s="567"/>
      <c r="M29" s="567"/>
      <c r="N29" s="567"/>
      <c r="O29" s="567"/>
      <c r="P29" s="567"/>
      <c r="Q29" s="567"/>
      <c r="R29" s="567"/>
      <c r="S29" s="522"/>
    </row>
    <row r="30" spans="2:25">
      <c r="B30" s="566"/>
      <c r="C30" s="566"/>
      <c r="D30" s="1782" t="s">
        <v>632</v>
      </c>
      <c r="E30" s="1701" t="s">
        <v>615</v>
      </c>
      <c r="F30" s="1701"/>
      <c r="G30" s="1701"/>
      <c r="H30" s="1701"/>
      <c r="I30" s="1701"/>
      <c r="J30" s="1701"/>
      <c r="K30" s="1701"/>
      <c r="L30" s="1701" t="s">
        <v>1156</v>
      </c>
      <c r="M30" s="1701"/>
      <c r="N30" s="1701"/>
      <c r="O30" s="1701"/>
      <c r="P30" s="1701"/>
      <c r="Q30" s="1701"/>
      <c r="R30" s="1701"/>
    </row>
    <row r="31" spans="2:25" ht="12" thickBot="1">
      <c r="B31" s="569"/>
      <c r="C31" s="604"/>
      <c r="D31" s="1783"/>
      <c r="E31" s="592" t="s">
        <v>616</v>
      </c>
      <c r="F31" s="570" t="s">
        <v>207</v>
      </c>
      <c r="G31" s="570" t="s">
        <v>617</v>
      </c>
      <c r="H31" s="570" t="s">
        <v>618</v>
      </c>
      <c r="I31" s="570" t="s">
        <v>619</v>
      </c>
      <c r="J31" s="570" t="s">
        <v>620</v>
      </c>
      <c r="K31" s="588" t="s">
        <v>621</v>
      </c>
      <c r="L31" s="570" t="s">
        <v>841</v>
      </c>
      <c r="M31" s="570" t="s">
        <v>661</v>
      </c>
      <c r="N31" s="570" t="s">
        <v>659</v>
      </c>
      <c r="O31" s="570" t="s">
        <v>842</v>
      </c>
      <c r="P31" s="570" t="s">
        <v>658</v>
      </c>
      <c r="Q31" s="570" t="s">
        <v>660</v>
      </c>
      <c r="R31" s="570" t="s">
        <v>843</v>
      </c>
      <c r="T31" s="1164"/>
      <c r="U31" s="1164"/>
      <c r="V31" s="1164"/>
      <c r="W31" s="1164"/>
      <c r="X31" s="1164"/>
      <c r="Y31" s="1164"/>
    </row>
    <row r="32" spans="2:25">
      <c r="B32" s="832" t="s">
        <v>1</v>
      </c>
      <c r="C32" s="605"/>
      <c r="D32" s="549" t="s">
        <v>783</v>
      </c>
      <c r="E32" s="593" t="s">
        <v>784</v>
      </c>
      <c r="F32" s="549" t="s">
        <v>785</v>
      </c>
      <c r="G32" s="549" t="s">
        <v>786</v>
      </c>
      <c r="H32" s="549" t="s">
        <v>831</v>
      </c>
      <c r="I32" s="549" t="s">
        <v>832</v>
      </c>
      <c r="J32" s="549" t="s">
        <v>833</v>
      </c>
      <c r="K32" s="589" t="s">
        <v>834</v>
      </c>
      <c r="L32" s="549" t="s">
        <v>835</v>
      </c>
      <c r="M32" s="549" t="s">
        <v>836</v>
      </c>
      <c r="N32" s="549" t="s">
        <v>837</v>
      </c>
      <c r="O32" s="549" t="s">
        <v>838</v>
      </c>
      <c r="P32" s="549" t="s">
        <v>839</v>
      </c>
      <c r="Q32" s="549" t="s">
        <v>840</v>
      </c>
      <c r="R32" s="549" t="s">
        <v>1163</v>
      </c>
      <c r="T32" s="1164"/>
      <c r="U32" s="1164"/>
      <c r="V32" s="1164"/>
      <c r="W32" s="1164"/>
      <c r="X32" s="1164"/>
      <c r="Y32" s="1164"/>
    </row>
    <row r="33" spans="2:25">
      <c r="B33" s="568"/>
      <c r="C33" s="606"/>
      <c r="D33" s="1732" t="s">
        <v>1345</v>
      </c>
      <c r="E33" s="1732"/>
      <c r="F33" s="1732"/>
      <c r="G33" s="1732"/>
      <c r="H33" s="1732"/>
      <c r="I33" s="1732"/>
      <c r="J33" s="1732"/>
      <c r="K33" s="1732"/>
      <c r="L33" s="1732"/>
      <c r="M33" s="1732"/>
      <c r="N33" s="1732"/>
      <c r="O33" s="1732"/>
      <c r="P33" s="1732"/>
      <c r="Q33" s="1732"/>
      <c r="R33" s="1732"/>
      <c r="T33" s="1164"/>
      <c r="U33" s="1164"/>
      <c r="V33" s="1164"/>
      <c r="W33" s="1164"/>
      <c r="X33" s="1164"/>
      <c r="Y33" s="1164"/>
    </row>
    <row r="34" spans="2:25">
      <c r="B34" s="565" t="s">
        <v>1223</v>
      </c>
      <c r="C34" s="580" t="s">
        <v>1196</v>
      </c>
      <c r="D34" s="551" t="s">
        <v>2212</v>
      </c>
      <c r="E34" s="602" t="s">
        <v>2213</v>
      </c>
      <c r="F34" s="551" t="s">
        <v>2214</v>
      </c>
      <c r="G34" s="551" t="s">
        <v>2215</v>
      </c>
      <c r="H34" s="551" t="s">
        <v>2216</v>
      </c>
      <c r="I34" s="551" t="s">
        <v>2217</v>
      </c>
      <c r="J34" s="551" t="s">
        <v>2218</v>
      </c>
      <c r="K34" s="590" t="s">
        <v>1599</v>
      </c>
      <c r="L34" s="551" t="s">
        <v>2219</v>
      </c>
      <c r="M34" s="551" t="s">
        <v>2220</v>
      </c>
      <c r="N34" s="551" t="s">
        <v>2221</v>
      </c>
      <c r="O34" s="551" t="s">
        <v>2079</v>
      </c>
      <c r="P34" s="551" t="s">
        <v>2222</v>
      </c>
      <c r="Q34" s="551" t="s">
        <v>2223</v>
      </c>
      <c r="R34" s="551" t="s">
        <v>2224</v>
      </c>
      <c r="T34" s="1164"/>
      <c r="U34" s="1164"/>
      <c r="V34" s="1164"/>
      <c r="W34" s="1164"/>
      <c r="X34" s="1164"/>
      <c r="Y34" s="1164"/>
    </row>
    <row r="35" spans="2:25">
      <c r="B35" s="565"/>
      <c r="C35" s="580"/>
      <c r="D35" s="551" t="s">
        <v>856</v>
      </c>
      <c r="E35" s="602" t="s">
        <v>892</v>
      </c>
      <c r="F35" s="551" t="s">
        <v>332</v>
      </c>
      <c r="G35" s="551" t="s">
        <v>809</v>
      </c>
      <c r="H35" s="551" t="s">
        <v>858</v>
      </c>
      <c r="I35" s="551" t="s">
        <v>860</v>
      </c>
      <c r="J35" s="551" t="s">
        <v>1084</v>
      </c>
      <c r="K35" s="590" t="s">
        <v>330</v>
      </c>
      <c r="L35" s="551" t="s">
        <v>1031</v>
      </c>
      <c r="M35" s="551" t="s">
        <v>935</v>
      </c>
      <c r="N35" s="551" t="s">
        <v>858</v>
      </c>
      <c r="O35" s="551" t="s">
        <v>332</v>
      </c>
      <c r="P35" s="551" t="s">
        <v>860</v>
      </c>
      <c r="Q35" s="551" t="s">
        <v>1031</v>
      </c>
      <c r="R35" s="551" t="s">
        <v>347</v>
      </c>
      <c r="T35" s="1164"/>
      <c r="U35" s="1164"/>
      <c r="V35" s="1164"/>
      <c r="W35" s="1164"/>
      <c r="X35" s="1164"/>
      <c r="Y35" s="1164"/>
    </row>
    <row r="36" spans="2:25">
      <c r="B36" s="565" t="s">
        <v>1224</v>
      </c>
      <c r="C36" s="580" t="s">
        <v>1203</v>
      </c>
      <c r="D36" s="551" t="s">
        <v>2225</v>
      </c>
      <c r="E36" s="602" t="s">
        <v>528</v>
      </c>
      <c r="F36" s="551" t="s">
        <v>2226</v>
      </c>
      <c r="G36" s="551" t="s">
        <v>900</v>
      </c>
      <c r="H36" s="551" t="s">
        <v>2227</v>
      </c>
      <c r="I36" s="551" t="s">
        <v>2219</v>
      </c>
      <c r="J36" s="551" t="s">
        <v>2228</v>
      </c>
      <c r="K36" s="590" t="s">
        <v>485</v>
      </c>
      <c r="L36" s="551" t="s">
        <v>2229</v>
      </c>
      <c r="M36" s="551" t="s">
        <v>572</v>
      </c>
      <c r="N36" s="551" t="s">
        <v>2230</v>
      </c>
      <c r="O36" s="551" t="s">
        <v>2078</v>
      </c>
      <c r="P36" s="551" t="s">
        <v>2231</v>
      </c>
      <c r="Q36" s="551" t="s">
        <v>2232</v>
      </c>
      <c r="R36" s="551" t="s">
        <v>1059</v>
      </c>
      <c r="T36" s="1164"/>
      <c r="U36" s="1164"/>
      <c r="V36" s="1164"/>
      <c r="W36" s="1164"/>
      <c r="X36" s="1164"/>
      <c r="Y36" s="1164"/>
    </row>
    <row r="37" spans="2:25">
      <c r="B37" s="565"/>
      <c r="C37" s="607"/>
      <c r="D37" s="551" t="s">
        <v>347</v>
      </c>
      <c r="E37" s="602" t="s">
        <v>860</v>
      </c>
      <c r="F37" s="551" t="s">
        <v>815</v>
      </c>
      <c r="G37" s="551" t="s">
        <v>1239</v>
      </c>
      <c r="H37" s="551" t="s">
        <v>903</v>
      </c>
      <c r="I37" s="551" t="s">
        <v>943</v>
      </c>
      <c r="J37" s="551" t="s">
        <v>977</v>
      </c>
      <c r="K37" s="590" t="s">
        <v>979</v>
      </c>
      <c r="L37" s="551" t="s">
        <v>1418</v>
      </c>
      <c r="M37" s="551" t="s">
        <v>1084</v>
      </c>
      <c r="N37" s="551" t="s">
        <v>1017</v>
      </c>
      <c r="O37" s="551" t="s">
        <v>1017</v>
      </c>
      <c r="P37" s="551" t="s">
        <v>352</v>
      </c>
      <c r="Q37" s="551" t="s">
        <v>999</v>
      </c>
      <c r="R37" s="551" t="s">
        <v>862</v>
      </c>
      <c r="T37" s="1164"/>
      <c r="U37" s="1164"/>
      <c r="V37" s="1164"/>
      <c r="W37" s="1164"/>
      <c r="X37" s="1164"/>
      <c r="Y37" s="1164"/>
    </row>
    <row r="38" spans="2:25" s="1164" customFormat="1">
      <c r="B38" s="1714" t="s">
        <v>1411</v>
      </c>
      <c r="C38" s="607"/>
      <c r="D38" s="1731" t="s">
        <v>24</v>
      </c>
      <c r="E38" s="1727" t="s">
        <v>24</v>
      </c>
      <c r="F38" s="551" t="s">
        <v>2233</v>
      </c>
      <c r="G38" s="1728" t="s">
        <v>24</v>
      </c>
      <c r="H38" s="551">
        <v>-2E-3</v>
      </c>
      <c r="I38" s="551" t="s">
        <v>1255</v>
      </c>
      <c r="J38" s="551">
        <v>4.0000000000000001E-3</v>
      </c>
      <c r="K38" s="590">
        <v>-3.0000000000000001E-3</v>
      </c>
      <c r="L38" s="1727" t="s">
        <v>24</v>
      </c>
      <c r="M38" s="1728" t="s">
        <v>24</v>
      </c>
      <c r="N38" s="551" t="s">
        <v>1921</v>
      </c>
      <c r="O38" s="1728" t="s">
        <v>24</v>
      </c>
      <c r="P38" s="551">
        <v>1E-3</v>
      </c>
      <c r="Q38" s="1728" t="s">
        <v>24</v>
      </c>
      <c r="R38" s="1728" t="s">
        <v>24</v>
      </c>
    </row>
    <row r="39" spans="2:25" s="1164" customFormat="1">
      <c r="B39" s="1714"/>
      <c r="C39" s="607"/>
      <c r="D39" s="1731"/>
      <c r="E39" s="1727"/>
      <c r="F39" s="551" t="s">
        <v>972</v>
      </c>
      <c r="G39" s="1728"/>
      <c r="H39" s="551" t="s">
        <v>335</v>
      </c>
      <c r="I39" s="551" t="s">
        <v>972</v>
      </c>
      <c r="J39" s="551" t="s">
        <v>804</v>
      </c>
      <c r="K39" s="590" t="s">
        <v>339</v>
      </c>
      <c r="L39" s="1727"/>
      <c r="M39" s="1728"/>
      <c r="N39" s="551" t="s">
        <v>340</v>
      </c>
      <c r="O39" s="1728"/>
      <c r="P39" s="551" t="s">
        <v>804</v>
      </c>
      <c r="Q39" s="1728"/>
      <c r="R39" s="1728"/>
    </row>
    <row r="40" spans="2:25">
      <c r="B40" s="1714" t="s">
        <v>356</v>
      </c>
      <c r="C40" s="607"/>
      <c r="D40" s="551" t="s">
        <v>1005</v>
      </c>
      <c r="E40" s="602">
        <v>4.0000000000000001E-3</v>
      </c>
      <c r="F40" s="551">
        <v>-1.4999999999999999E-2</v>
      </c>
      <c r="G40" s="551">
        <v>1.0999999999999999E-2</v>
      </c>
      <c r="H40" s="551">
        <v>5.0000000000000001E-3</v>
      </c>
      <c r="I40" s="551">
        <v>-6.0000000000000001E-3</v>
      </c>
      <c r="J40" s="579">
        <v>6.0000000000000001E-3</v>
      </c>
      <c r="K40" s="590">
        <v>-8.9999999999999993E-3</v>
      </c>
      <c r="L40" s="551">
        <v>5.0000000000000001E-3</v>
      </c>
      <c r="M40" s="551" t="s">
        <v>2233</v>
      </c>
      <c r="N40" s="553">
        <v>0</v>
      </c>
      <c r="O40" s="551">
        <v>3.0000000000000001E-3</v>
      </c>
      <c r="P40" s="551">
        <v>4.0000000000000001E-3</v>
      </c>
      <c r="Q40" s="551">
        <v>7.0000000000000001E-3</v>
      </c>
      <c r="R40" s="551">
        <v>-8.0000000000000002E-3</v>
      </c>
    </row>
    <row r="41" spans="2:25">
      <c r="B41" s="1715"/>
      <c r="C41" s="608"/>
      <c r="D41" s="563" t="s">
        <v>335</v>
      </c>
      <c r="E41" s="603" t="s">
        <v>340</v>
      </c>
      <c r="F41" s="563" t="s">
        <v>941</v>
      </c>
      <c r="G41" s="563" t="s">
        <v>802</v>
      </c>
      <c r="H41" s="563" t="s">
        <v>340</v>
      </c>
      <c r="I41" s="563" t="s">
        <v>802</v>
      </c>
      <c r="J41" s="563" t="s">
        <v>803</v>
      </c>
      <c r="K41" s="591" t="s">
        <v>803</v>
      </c>
      <c r="L41" s="563" t="s">
        <v>855</v>
      </c>
      <c r="M41" s="563" t="s">
        <v>972</v>
      </c>
      <c r="N41" s="563" t="s">
        <v>340</v>
      </c>
      <c r="O41" s="563" t="s">
        <v>339</v>
      </c>
      <c r="P41" s="563" t="s">
        <v>802</v>
      </c>
      <c r="Q41" s="563" t="s">
        <v>972</v>
      </c>
      <c r="R41" s="563" t="s">
        <v>804</v>
      </c>
    </row>
    <row r="42" spans="2:25">
      <c r="B42" s="556" t="s">
        <v>822</v>
      </c>
      <c r="C42" s="609"/>
      <c r="D42" s="552">
        <v>0.42499999999999999</v>
      </c>
      <c r="E42" s="597">
        <v>0.46</v>
      </c>
      <c r="F42" s="552">
        <v>0.436</v>
      </c>
      <c r="G42" s="552">
        <v>0.69299999999999995</v>
      </c>
      <c r="H42" s="552">
        <v>0.38700000000000001</v>
      </c>
      <c r="I42" s="552">
        <v>0.432</v>
      </c>
      <c r="J42" s="552">
        <v>0.49199999999999999</v>
      </c>
      <c r="K42" s="583">
        <v>0.374</v>
      </c>
      <c r="L42" s="552">
        <v>0.48199999999999998</v>
      </c>
      <c r="M42" s="552">
        <v>0.56499999999999995</v>
      </c>
      <c r="N42" s="552"/>
      <c r="O42" s="552">
        <v>0.29699999999999999</v>
      </c>
      <c r="P42" s="552"/>
      <c r="Q42" s="552">
        <v>0.502</v>
      </c>
      <c r="R42" s="552">
        <v>0.371</v>
      </c>
    </row>
    <row r="43" spans="2:25">
      <c r="B43" s="556" t="s">
        <v>823</v>
      </c>
      <c r="C43" s="609"/>
      <c r="D43" s="552">
        <v>0.42399999999999999</v>
      </c>
      <c r="E43" s="597">
        <v>0.45900000000000002</v>
      </c>
      <c r="F43" s="552">
        <v>0.42299999999999999</v>
      </c>
      <c r="G43" s="552">
        <v>0.68600000000000005</v>
      </c>
      <c r="H43" s="552">
        <v>0.38200000000000001</v>
      </c>
      <c r="I43" s="552">
        <v>0.41399999999999998</v>
      </c>
      <c r="J43" s="552">
        <v>0.47399999999999998</v>
      </c>
      <c r="K43" s="583">
        <v>0.35799999999999998</v>
      </c>
      <c r="L43" s="552">
        <v>0.47299999999999998</v>
      </c>
      <c r="M43" s="552">
        <v>0.56100000000000005</v>
      </c>
      <c r="N43" s="552"/>
      <c r="O43" s="552">
        <v>0.29299999999999998</v>
      </c>
      <c r="P43" s="552"/>
      <c r="Q43" s="552">
        <v>0.495</v>
      </c>
      <c r="R43" s="552">
        <v>0.36699999999999999</v>
      </c>
    </row>
    <row r="44" spans="2:25">
      <c r="B44" s="556" t="s">
        <v>364</v>
      </c>
      <c r="C44" s="609"/>
      <c r="D44" s="557">
        <v>1391</v>
      </c>
      <c r="E44" s="598">
        <v>638</v>
      </c>
      <c r="F44" s="557"/>
      <c r="G44" s="557">
        <v>74</v>
      </c>
      <c r="H44" s="557"/>
      <c r="I44" s="557"/>
      <c r="J44" s="558"/>
      <c r="K44" s="584"/>
      <c r="L44" s="557">
        <v>99</v>
      </c>
      <c r="M44" s="557">
        <v>142</v>
      </c>
      <c r="N44" s="557">
        <v>397</v>
      </c>
      <c r="O44" s="557">
        <v>247</v>
      </c>
      <c r="P44" s="557">
        <v>164</v>
      </c>
      <c r="Q44" s="558">
        <v>122</v>
      </c>
      <c r="R44" s="558">
        <v>220</v>
      </c>
    </row>
    <row r="45" spans="2:25">
      <c r="B45" s="831" t="s">
        <v>365</v>
      </c>
      <c r="C45" s="610"/>
      <c r="D45" s="560">
        <v>10485</v>
      </c>
      <c r="E45" s="599">
        <v>4733</v>
      </c>
      <c r="F45" s="560">
        <v>810</v>
      </c>
      <c r="G45" s="560">
        <v>535</v>
      </c>
      <c r="H45" s="560">
        <v>2516</v>
      </c>
      <c r="I45" s="560">
        <v>607</v>
      </c>
      <c r="J45" s="561">
        <v>527</v>
      </c>
      <c r="K45" s="585">
        <v>757</v>
      </c>
      <c r="L45" s="560">
        <v>721</v>
      </c>
      <c r="M45" s="560">
        <v>1069</v>
      </c>
      <c r="N45" s="560">
        <v>3175</v>
      </c>
      <c r="O45" s="560">
        <v>1837</v>
      </c>
      <c r="P45" s="560">
        <v>1105</v>
      </c>
      <c r="Q45" s="561">
        <v>865</v>
      </c>
      <c r="R45" s="561">
        <v>1713</v>
      </c>
    </row>
    <row r="46" spans="2:25">
      <c r="B46" s="562" t="s">
        <v>1206</v>
      </c>
      <c r="C46" s="607"/>
      <c r="D46" s="552" t="s">
        <v>2249</v>
      </c>
      <c r="E46" s="597" t="s">
        <v>2250</v>
      </c>
      <c r="F46" s="552" t="s">
        <v>2251</v>
      </c>
      <c r="G46" s="552" t="s">
        <v>2252</v>
      </c>
      <c r="H46" s="552" t="s">
        <v>2253</v>
      </c>
      <c r="I46" s="552" t="s">
        <v>2254</v>
      </c>
      <c r="J46" s="552" t="s">
        <v>2255</v>
      </c>
      <c r="K46" s="583" t="s">
        <v>2256</v>
      </c>
      <c r="L46" s="552" t="s">
        <v>2257</v>
      </c>
      <c r="M46" s="552" t="s">
        <v>2258</v>
      </c>
      <c r="N46" s="552" t="s">
        <v>2259</v>
      </c>
      <c r="O46" s="552" t="s">
        <v>2260</v>
      </c>
      <c r="P46" s="552" t="s">
        <v>2261</v>
      </c>
      <c r="Q46" s="552" t="s">
        <v>2262</v>
      </c>
      <c r="R46" s="552" t="s">
        <v>2263</v>
      </c>
    </row>
    <row r="47" spans="2:25">
      <c r="B47" s="564" t="s">
        <v>1211</v>
      </c>
      <c r="C47" s="607"/>
      <c r="D47" s="575" t="s">
        <v>1052</v>
      </c>
      <c r="E47" s="595" t="s">
        <v>329</v>
      </c>
      <c r="F47" s="575" t="s">
        <v>1428</v>
      </c>
      <c r="G47" s="575" t="s">
        <v>1238</v>
      </c>
      <c r="H47" s="575" t="s">
        <v>2248</v>
      </c>
      <c r="I47" s="575" t="s">
        <v>1056</v>
      </c>
      <c r="J47" s="575" t="s">
        <v>904</v>
      </c>
      <c r="K47" s="581" t="s">
        <v>876</v>
      </c>
      <c r="L47" s="575" t="s">
        <v>1312</v>
      </c>
      <c r="M47" s="575" t="s">
        <v>1080</v>
      </c>
      <c r="N47" s="575" t="s">
        <v>1239</v>
      </c>
      <c r="O47" s="575" t="s">
        <v>1123</v>
      </c>
      <c r="P47" s="575" t="s">
        <v>878</v>
      </c>
      <c r="Q47" s="575" t="s">
        <v>1084</v>
      </c>
      <c r="R47" s="575" t="s">
        <v>993</v>
      </c>
    </row>
    <row r="48" spans="2:25">
      <c r="B48" s="576" t="s">
        <v>824</v>
      </c>
      <c r="C48" s="611"/>
      <c r="D48" s="577" t="s">
        <v>825</v>
      </c>
      <c r="E48" s="600" t="s">
        <v>825</v>
      </c>
      <c r="F48" s="577" t="s">
        <v>825</v>
      </c>
      <c r="G48" s="577" t="s">
        <v>825</v>
      </c>
      <c r="H48" s="577" t="s">
        <v>825</v>
      </c>
      <c r="I48" s="577" t="s">
        <v>825</v>
      </c>
      <c r="J48" s="577" t="s">
        <v>825</v>
      </c>
      <c r="K48" s="586" t="s">
        <v>825</v>
      </c>
      <c r="L48" s="577" t="s">
        <v>825</v>
      </c>
      <c r="M48" s="577" t="s">
        <v>825</v>
      </c>
      <c r="N48" s="577" t="s">
        <v>825</v>
      </c>
      <c r="O48" s="577" t="s">
        <v>825</v>
      </c>
      <c r="P48" s="577" t="s">
        <v>825</v>
      </c>
      <c r="Q48" s="577" t="s">
        <v>825</v>
      </c>
      <c r="R48" s="577" t="s">
        <v>825</v>
      </c>
    </row>
    <row r="49" spans="2:18">
      <c r="B49" s="556" t="s">
        <v>1348</v>
      </c>
      <c r="C49" s="838"/>
      <c r="D49" s="575" t="s">
        <v>24</v>
      </c>
      <c r="E49" s="595" t="s">
        <v>24</v>
      </c>
      <c r="F49" s="575" t="s">
        <v>24</v>
      </c>
      <c r="G49" s="575" t="s">
        <v>24</v>
      </c>
      <c r="H49" s="575" t="s">
        <v>24</v>
      </c>
      <c r="I49" s="575" t="s">
        <v>24</v>
      </c>
      <c r="J49" s="575" t="s">
        <v>24</v>
      </c>
      <c r="K49" s="581" t="s">
        <v>24</v>
      </c>
      <c r="L49" s="575" t="s">
        <v>24</v>
      </c>
      <c r="M49" s="575" t="s">
        <v>24</v>
      </c>
      <c r="N49" s="575" t="s">
        <v>825</v>
      </c>
      <c r="O49" s="575" t="s">
        <v>24</v>
      </c>
      <c r="P49" s="575" t="s">
        <v>825</v>
      </c>
      <c r="Q49" s="575" t="s">
        <v>24</v>
      </c>
      <c r="R49" s="575" t="s">
        <v>24</v>
      </c>
    </row>
    <row r="50" spans="2:18">
      <c r="B50" s="556" t="s">
        <v>1349</v>
      </c>
      <c r="C50" s="838"/>
      <c r="D50" s="575" t="s">
        <v>24</v>
      </c>
      <c r="E50" s="595" t="s">
        <v>24</v>
      </c>
      <c r="F50" s="575" t="s">
        <v>825</v>
      </c>
      <c r="G50" s="575" t="s">
        <v>24</v>
      </c>
      <c r="H50" s="575" t="s">
        <v>825</v>
      </c>
      <c r="I50" s="575" t="s">
        <v>825</v>
      </c>
      <c r="J50" s="575" t="s">
        <v>825</v>
      </c>
      <c r="K50" s="581" t="s">
        <v>825</v>
      </c>
      <c r="L50" s="575"/>
      <c r="M50" s="575" t="s">
        <v>24</v>
      </c>
      <c r="N50" s="575" t="s">
        <v>24</v>
      </c>
      <c r="O50" s="575" t="s">
        <v>24</v>
      </c>
      <c r="P50" s="575" t="s">
        <v>24</v>
      </c>
      <c r="Q50" s="575" t="s">
        <v>24</v>
      </c>
      <c r="R50" s="575" t="s">
        <v>24</v>
      </c>
    </row>
    <row r="51" spans="2:18">
      <c r="B51" s="832" t="s">
        <v>366</v>
      </c>
      <c r="C51" s="608"/>
      <c r="D51" s="578" t="s">
        <v>212</v>
      </c>
      <c r="E51" s="601" t="s">
        <v>212</v>
      </c>
      <c r="F51" s="578" t="s">
        <v>174</v>
      </c>
      <c r="G51" s="578" t="s">
        <v>212</v>
      </c>
      <c r="H51" s="578" t="s">
        <v>174</v>
      </c>
      <c r="I51" s="578" t="s">
        <v>174</v>
      </c>
      <c r="J51" s="578" t="s">
        <v>174</v>
      </c>
      <c r="K51" s="587" t="s">
        <v>174</v>
      </c>
      <c r="L51" s="578" t="s">
        <v>212</v>
      </c>
      <c r="M51" s="578" t="s">
        <v>212</v>
      </c>
      <c r="N51" s="578" t="s">
        <v>373</v>
      </c>
      <c r="O51" s="578" t="s">
        <v>212</v>
      </c>
      <c r="P51" s="578" t="s">
        <v>373</v>
      </c>
      <c r="Q51" s="578" t="s">
        <v>212</v>
      </c>
      <c r="R51" s="578" t="s">
        <v>212</v>
      </c>
    </row>
  </sheetData>
  <mergeCells count="31">
    <mergeCell ref="B40:B41"/>
    <mergeCell ref="D13:D14"/>
    <mergeCell ref="E13:E14"/>
    <mergeCell ref="B11:B12"/>
    <mergeCell ref="B15:B16"/>
    <mergeCell ref="D30:D31"/>
    <mergeCell ref="E30:K30"/>
    <mergeCell ref="D33:R33"/>
    <mergeCell ref="O13:O14"/>
    <mergeCell ref="Q13:Q14"/>
    <mergeCell ref="R13:R14"/>
    <mergeCell ref="L13:L14"/>
    <mergeCell ref="B13:B14"/>
    <mergeCell ref="D38:D39"/>
    <mergeCell ref="E38:E39"/>
    <mergeCell ref="B3:R3"/>
    <mergeCell ref="G38:G39"/>
    <mergeCell ref="G13:G14"/>
    <mergeCell ref="M13:M14"/>
    <mergeCell ref="L30:R30"/>
    <mergeCell ref="O38:O39"/>
    <mergeCell ref="Q38:Q39"/>
    <mergeCell ref="R38:R39"/>
    <mergeCell ref="L38:L39"/>
    <mergeCell ref="M38:M39"/>
    <mergeCell ref="B38:B39"/>
    <mergeCell ref="D5:D6"/>
    <mergeCell ref="E5:K5"/>
    <mergeCell ref="L5:R5"/>
    <mergeCell ref="D8:R8"/>
    <mergeCell ref="B9:B10"/>
  </mergeCells>
  <pageMargins left="0.7" right="0.7" top="0.75" bottom="0.75" header="0.3" footer="0.3"/>
  <pageSetup orientation="portrait" r:id="rId1"/>
  <ignoredErrors>
    <ignoredError sqref="D21:R23 D26:R27 N24 F25 H25:K25 P24 D7:R8 D28:R32" numberStoredAsText="1"/>
  </ignoredErrors>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FD3C73-413F-489C-B816-5758F2059A88}">
  <sheetPr>
    <tabColor theme="1" tint="0.249977111117893"/>
  </sheetPr>
  <dimension ref="B4:N12"/>
  <sheetViews>
    <sheetView showGridLines="0" zoomScale="120" zoomScaleNormal="120" workbookViewId="0">
      <selection activeCell="B12" sqref="B12"/>
    </sheetView>
  </sheetViews>
  <sheetFormatPr defaultColWidth="9.140625" defaultRowHeight="11.25"/>
  <cols>
    <col min="1" max="1" width="9.140625" style="869"/>
    <col min="2" max="3" width="13" style="869" customWidth="1"/>
    <col min="4" max="14" width="6.28515625" style="869" bestFit="1" customWidth="1"/>
    <col min="15" max="15" width="9.140625" style="869"/>
    <col min="16" max="16" width="11.85546875" style="869" bestFit="1" customWidth="1"/>
    <col min="17" max="20" width="4.85546875" style="869" bestFit="1" customWidth="1"/>
    <col min="21" max="21" width="5.42578125" style="869" bestFit="1" customWidth="1"/>
    <col min="22" max="23" width="4.85546875" style="869" bestFit="1" customWidth="1"/>
    <col min="24" max="24" width="5.42578125" style="869" bestFit="1" customWidth="1"/>
    <col min="25" max="26" width="4.85546875" style="869" bestFit="1" customWidth="1"/>
    <col min="27" max="27" width="5.42578125" style="869" bestFit="1" customWidth="1"/>
    <col min="28" max="16384" width="9.140625" style="869"/>
  </cols>
  <sheetData>
    <row r="4" spans="2:14" ht="12" thickBot="1">
      <c r="B4" s="867" t="s">
        <v>1184</v>
      </c>
      <c r="C4" s="724" t="s">
        <v>167</v>
      </c>
      <c r="D4" s="725">
        <v>2004</v>
      </c>
      <c r="E4" s="725">
        <v>2005</v>
      </c>
      <c r="F4" s="725">
        <v>2006</v>
      </c>
      <c r="G4" s="725">
        <v>2007</v>
      </c>
      <c r="H4" s="725">
        <v>2008</v>
      </c>
      <c r="I4" s="725">
        <v>2009</v>
      </c>
      <c r="J4" s="725">
        <v>2010</v>
      </c>
      <c r="K4" s="725">
        <v>2011</v>
      </c>
      <c r="L4" s="725">
        <v>2012</v>
      </c>
      <c r="M4" s="725">
        <v>2013</v>
      </c>
      <c r="N4" s="725">
        <v>2014</v>
      </c>
    </row>
    <row r="5" spans="2:14">
      <c r="B5" s="1784" t="s">
        <v>2054</v>
      </c>
      <c r="C5" s="540" t="s">
        <v>1186</v>
      </c>
      <c r="D5" s="541">
        <v>9.1129574363344144E-3</v>
      </c>
      <c r="E5" s="541">
        <v>1.133848301165436E-2</v>
      </c>
      <c r="F5" s="541">
        <v>1.3628523399245501E-2</v>
      </c>
      <c r="G5" s="541">
        <v>2.2278497363011719E-2</v>
      </c>
      <c r="H5" s="541">
        <v>-7.865147456743337E-3</v>
      </c>
      <c r="I5" s="541">
        <v>4.6515751168547488E-3</v>
      </c>
      <c r="J5" s="541">
        <v>2.3714297781936126E-2</v>
      </c>
      <c r="K5" s="541">
        <v>1.348395451346171E-2</v>
      </c>
      <c r="L5" s="541">
        <v>1.3670087322787112E-2</v>
      </c>
      <c r="M5" s="541">
        <v>1.624372594862895E-2</v>
      </c>
      <c r="N5" s="541">
        <v>1.6559470270055186E-2</v>
      </c>
    </row>
    <row r="6" spans="2:14">
      <c r="B6" s="1785"/>
      <c r="C6" s="540" t="s">
        <v>1187</v>
      </c>
      <c r="D6" s="541">
        <v>4.7738592079882222E-2</v>
      </c>
      <c r="E6" s="541">
        <v>4.0624111178061147E-2</v>
      </c>
      <c r="F6" s="541">
        <v>5.3048382829124371E-2</v>
      </c>
      <c r="G6" s="541">
        <v>2.8255356824250528E-2</v>
      </c>
      <c r="H6" s="541">
        <v>-1.3700285569774063E-2</v>
      </c>
      <c r="I6" s="541">
        <v>4.2256324717914781E-2</v>
      </c>
      <c r="J6" s="541">
        <v>2.6574196670745957E-2</v>
      </c>
      <c r="K6" s="541">
        <v>4.9727104816708655E-3</v>
      </c>
      <c r="L6" s="541">
        <v>3.1551173815212441E-2</v>
      </c>
      <c r="M6" s="541">
        <v>1.821925148109281E-2</v>
      </c>
      <c r="N6" s="541">
        <v>1.5460238697018555E-2</v>
      </c>
    </row>
    <row r="7" spans="2:14">
      <c r="B7" s="1786"/>
      <c r="C7" s="542" t="s">
        <v>1178</v>
      </c>
      <c r="D7" s="543">
        <v>5.685154951621664E-2</v>
      </c>
      <c r="E7" s="543">
        <v>5.196259418971557E-2</v>
      </c>
      <c r="F7" s="543">
        <v>6.6676906228369887E-2</v>
      </c>
      <c r="G7" s="543">
        <v>5.0533854187262257E-2</v>
      </c>
      <c r="H7" s="543">
        <v>-2.1565433026517391E-2</v>
      </c>
      <c r="I7" s="543">
        <v>4.6907899834769513E-2</v>
      </c>
      <c r="J7" s="543">
        <v>5.028849445268211E-2</v>
      </c>
      <c r="K7" s="543">
        <v>1.8456664995132578E-2</v>
      </c>
      <c r="L7" s="543">
        <v>4.5221261137999534E-2</v>
      </c>
      <c r="M7" s="543">
        <v>3.4462977429721771E-2</v>
      </c>
      <c r="N7" s="543">
        <v>3.2019708967073741E-2</v>
      </c>
    </row>
    <row r="8" spans="2:14">
      <c r="B8" s="1787" t="s">
        <v>2264</v>
      </c>
      <c r="C8" s="540" t="s">
        <v>1186</v>
      </c>
      <c r="D8" s="541">
        <v>4.3609329001676099E-2</v>
      </c>
      <c r="E8" s="541">
        <v>2.9543594805578201E-2</v>
      </c>
      <c r="F8" s="541">
        <v>5.5322969332637507E-2</v>
      </c>
      <c r="G8" s="541">
        <v>8.2533719199385028E-2</v>
      </c>
      <c r="H8" s="541">
        <v>1.2272729721852386E-2</v>
      </c>
      <c r="I8" s="541">
        <v>1.0586312675886236E-2</v>
      </c>
      <c r="J8" s="541">
        <v>5.1615014610402347E-2</v>
      </c>
      <c r="K8" s="541">
        <v>4.0435530674584635E-2</v>
      </c>
      <c r="L8" s="541">
        <v>1.8247046620305664E-2</v>
      </c>
      <c r="M8" s="541">
        <v>1.2462153345289138E-2</v>
      </c>
      <c r="N8" s="541">
        <v>6.3280811552726404E-3</v>
      </c>
    </row>
    <row r="9" spans="2:14">
      <c r="B9" s="1785"/>
      <c r="C9" s="540" t="s">
        <v>1187</v>
      </c>
      <c r="D9" s="541">
        <v>1.7754135297491657E-2</v>
      </c>
      <c r="E9" s="541">
        <v>9.2824055957989385E-3</v>
      </c>
      <c r="F9" s="541">
        <v>1.0654340501386099E-2</v>
      </c>
      <c r="G9" s="541">
        <v>1.190925827590977E-2</v>
      </c>
      <c r="H9" s="541">
        <v>-2.1864968525971109E-2</v>
      </c>
      <c r="I9" s="541">
        <v>2.2534878271054166E-2</v>
      </c>
      <c r="J9" s="541">
        <v>1.0959999836160909E-2</v>
      </c>
      <c r="K9" s="541">
        <v>-3.5041835282070156E-3</v>
      </c>
      <c r="L9" s="541">
        <v>3.9016207742313181E-3</v>
      </c>
      <c r="M9" s="541">
        <v>5.082475941364871E-3</v>
      </c>
      <c r="N9" s="541">
        <v>-1.0055236519591029E-2</v>
      </c>
    </row>
    <row r="10" spans="2:14">
      <c r="B10" s="1786"/>
      <c r="C10" s="542" t="s">
        <v>1178</v>
      </c>
      <c r="D10" s="543">
        <v>6.1363464299167676E-2</v>
      </c>
      <c r="E10" s="543">
        <v>3.8826000401377105E-2</v>
      </c>
      <c r="F10" s="543">
        <v>6.5977309834023515E-2</v>
      </c>
      <c r="G10" s="543">
        <v>9.4442977475294745E-2</v>
      </c>
      <c r="H10" s="543">
        <v>-9.5922388041187502E-3</v>
      </c>
      <c r="I10" s="543">
        <v>3.312119094694034E-2</v>
      </c>
      <c r="J10" s="543">
        <v>6.2575014446563271E-2</v>
      </c>
      <c r="K10" s="543">
        <v>3.693134714637758E-2</v>
      </c>
      <c r="L10" s="543">
        <v>2.2148667394536973E-2</v>
      </c>
      <c r="M10" s="543">
        <v>1.7544629286654009E-2</v>
      </c>
      <c r="N10" s="543">
        <v>-3.7271553643183669E-3</v>
      </c>
    </row>
    <row r="12" spans="2:14">
      <c r="B12" s="546" t="s">
        <v>2678</v>
      </c>
    </row>
  </sheetData>
  <mergeCells count="2">
    <mergeCell ref="B5:B7"/>
    <mergeCell ref="B8:B10"/>
  </mergeCell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0C96AA-CF3E-4EEF-9A62-60B27863B0F6}">
  <sheetPr>
    <tabColor theme="8" tint="0.59999389629810485"/>
  </sheetPr>
  <dimension ref="B3:G22"/>
  <sheetViews>
    <sheetView showGridLines="0" zoomScale="120" zoomScaleNormal="120" workbookViewId="0">
      <selection activeCell="B3" sqref="B3:G3"/>
    </sheetView>
  </sheetViews>
  <sheetFormatPr defaultColWidth="11.28515625" defaultRowHeight="12.75"/>
  <cols>
    <col min="1" max="1" width="11.28515625" style="3"/>
    <col min="2" max="2" width="14.140625" style="3" customWidth="1"/>
    <col min="3" max="3" width="23" style="3" bestFit="1" customWidth="1"/>
    <col min="4" max="4" width="2" style="3" customWidth="1"/>
    <col min="5" max="5" width="13.42578125" style="3" customWidth="1"/>
    <col min="6" max="6" width="35.7109375" style="3" customWidth="1"/>
    <col min="7" max="7" width="13.28515625" style="3" customWidth="1"/>
    <col min="8" max="16384" width="11.28515625" style="3"/>
  </cols>
  <sheetData>
    <row r="3" spans="2:7">
      <c r="B3" s="1369" t="s">
        <v>2656</v>
      </c>
      <c r="C3" s="1369"/>
      <c r="D3" s="1369"/>
      <c r="E3" s="1369"/>
      <c r="F3" s="1369"/>
      <c r="G3" s="1369"/>
    </row>
    <row r="4" spans="2:7" ht="13.5" thickBot="1"/>
    <row r="5" spans="2:7" ht="12.75" customHeight="1" thickBot="1">
      <c r="B5" s="35" t="s">
        <v>2646</v>
      </c>
      <c r="C5" s="35" t="s">
        <v>2651</v>
      </c>
      <c r="D5" s="35"/>
      <c r="E5" s="35" t="s">
        <v>62</v>
      </c>
      <c r="F5" s="35" t="s">
        <v>63</v>
      </c>
      <c r="G5" s="35" t="s">
        <v>47</v>
      </c>
    </row>
    <row r="6" spans="2:7" ht="12.75" customHeight="1">
      <c r="B6" s="1178" t="s">
        <v>2642</v>
      </c>
      <c r="C6" s="1179" t="s">
        <v>2649</v>
      </c>
      <c r="D6" s="1179"/>
      <c r="E6" s="1179" t="s">
        <v>73</v>
      </c>
      <c r="F6" s="1180" t="s">
        <v>68</v>
      </c>
      <c r="G6" s="1181" t="s">
        <v>2648</v>
      </c>
    </row>
    <row r="7" spans="2:7" ht="12.75" customHeight="1">
      <c r="B7" s="1432" t="s">
        <v>2644</v>
      </c>
      <c r="C7" s="1434" t="s">
        <v>2664</v>
      </c>
      <c r="D7" s="1211" t="s">
        <v>2591</v>
      </c>
      <c r="E7" s="1183" t="s">
        <v>73</v>
      </c>
      <c r="F7" s="1184" t="s">
        <v>68</v>
      </c>
      <c r="G7" s="1185" t="s">
        <v>2647</v>
      </c>
    </row>
    <row r="8" spans="2:7" ht="12.75" customHeight="1">
      <c r="B8" s="1433"/>
      <c r="C8" s="1435"/>
      <c r="D8" s="1211" t="s">
        <v>2589</v>
      </c>
      <c r="E8" s="1183" t="s">
        <v>72</v>
      </c>
      <c r="F8" s="1184" t="s">
        <v>73</v>
      </c>
      <c r="G8" s="1185" t="s">
        <v>2590</v>
      </c>
    </row>
    <row r="9" spans="2:7" ht="12.75" customHeight="1">
      <c r="B9" s="1182" t="s">
        <v>2643</v>
      </c>
      <c r="C9" s="1183" t="s">
        <v>2650</v>
      </c>
      <c r="D9" s="1183"/>
      <c r="E9" s="1183" t="s">
        <v>73</v>
      </c>
      <c r="F9" s="1184" t="s">
        <v>68</v>
      </c>
      <c r="G9" s="1185" t="s">
        <v>2647</v>
      </c>
    </row>
    <row r="10" spans="2:7" ht="12.75" customHeight="1">
      <c r="B10" s="1427" t="s">
        <v>2645</v>
      </c>
      <c r="C10" s="1172" t="s">
        <v>92</v>
      </c>
      <c r="D10" s="1172"/>
      <c r="E10" s="1173" t="s">
        <v>72</v>
      </c>
      <c r="F10" s="1172" t="s">
        <v>68</v>
      </c>
      <c r="G10" s="1174" t="s">
        <v>93</v>
      </c>
    </row>
    <row r="11" spans="2:7" ht="12.75" customHeight="1">
      <c r="B11" s="1427"/>
      <c r="C11" s="1172" t="s">
        <v>95</v>
      </c>
      <c r="D11" s="1172"/>
      <c r="E11" s="1173" t="s">
        <v>72</v>
      </c>
      <c r="F11" s="1172" t="s">
        <v>68</v>
      </c>
      <c r="G11" s="1174" t="s">
        <v>96</v>
      </c>
    </row>
    <row r="12" spans="2:7" ht="12.75" customHeight="1">
      <c r="B12" s="1427"/>
      <c r="C12" s="1172" t="s">
        <v>91</v>
      </c>
      <c r="D12" s="1172"/>
      <c r="E12" s="1173" t="s">
        <v>72</v>
      </c>
      <c r="F12" s="1172" t="s">
        <v>68</v>
      </c>
      <c r="G12" s="1174" t="s">
        <v>55</v>
      </c>
    </row>
    <row r="13" spans="2:7" ht="12.75" customHeight="1">
      <c r="B13" s="1428"/>
      <c r="C13" s="1186" t="s">
        <v>94</v>
      </c>
      <c r="D13" s="1186"/>
      <c r="E13" s="1175" t="s">
        <v>72</v>
      </c>
      <c r="F13" s="1186" t="s">
        <v>68</v>
      </c>
      <c r="G13" s="1176" t="s">
        <v>86</v>
      </c>
    </row>
    <row r="14" spans="2:7" ht="12.75" customHeight="1">
      <c r="B14" s="1427" t="s">
        <v>2665</v>
      </c>
      <c r="C14" s="1173" t="s">
        <v>85</v>
      </c>
      <c r="D14" s="1173"/>
      <c r="E14" s="1173" t="s">
        <v>72</v>
      </c>
      <c r="F14" s="1171" t="s">
        <v>54</v>
      </c>
      <c r="G14" s="36" t="s">
        <v>86</v>
      </c>
    </row>
    <row r="15" spans="2:7" ht="12.75" customHeight="1">
      <c r="B15" s="1427"/>
      <c r="C15" s="1172" t="s">
        <v>87</v>
      </c>
      <c r="D15" s="1172"/>
      <c r="E15" s="1173" t="s">
        <v>72</v>
      </c>
      <c r="F15" s="23" t="s">
        <v>54</v>
      </c>
      <c r="G15" s="36" t="s">
        <v>86</v>
      </c>
    </row>
    <row r="16" spans="2:7" ht="12.75" customHeight="1">
      <c r="B16" s="1427"/>
      <c r="C16" s="1172" t="s">
        <v>88</v>
      </c>
      <c r="D16" s="1172"/>
      <c r="E16" s="1173" t="s">
        <v>72</v>
      </c>
      <c r="F16" s="23" t="s">
        <v>54</v>
      </c>
      <c r="G16" s="36" t="s">
        <v>86</v>
      </c>
    </row>
    <row r="17" spans="2:7" ht="12.75" customHeight="1">
      <c r="B17" s="1427"/>
      <c r="C17" s="1173" t="s">
        <v>83</v>
      </c>
      <c r="D17" s="1173"/>
      <c r="E17" s="1173" t="s">
        <v>72</v>
      </c>
      <c r="F17" s="1171" t="s">
        <v>2652</v>
      </c>
      <c r="G17" s="36" t="s">
        <v>55</v>
      </c>
    </row>
    <row r="18" spans="2:7" ht="12.75" customHeight="1">
      <c r="B18" s="1427"/>
      <c r="C18" s="1173" t="s">
        <v>84</v>
      </c>
      <c r="D18" s="1173"/>
      <c r="E18" s="1173" t="s">
        <v>72</v>
      </c>
      <c r="F18" s="1171" t="s">
        <v>2653</v>
      </c>
      <c r="G18" s="36" t="s">
        <v>55</v>
      </c>
    </row>
    <row r="19" spans="2:7" ht="12.75" customHeight="1" thickBot="1">
      <c r="B19" s="1429"/>
      <c r="C19" s="1177" t="s">
        <v>2876</v>
      </c>
      <c r="D19" s="1177"/>
      <c r="E19" s="1177" t="s">
        <v>72</v>
      </c>
      <c r="F19" s="1175" t="s">
        <v>2673</v>
      </c>
      <c r="G19" s="1176" t="s">
        <v>55</v>
      </c>
    </row>
    <row r="20" spans="2:7" ht="11.25" customHeight="1">
      <c r="B20" s="1431" t="s">
        <v>97</v>
      </c>
      <c r="C20" s="1431"/>
      <c r="D20" s="1431"/>
      <c r="E20" s="1431"/>
      <c r="F20" s="1431"/>
      <c r="G20" s="1431"/>
    </row>
    <row r="21" spans="2:7" ht="11.25" customHeight="1">
      <c r="B21" s="1436" t="s">
        <v>2662</v>
      </c>
      <c r="C21" s="1436"/>
      <c r="D21" s="1436"/>
      <c r="E21" s="1436"/>
      <c r="F21" s="1436"/>
      <c r="G21" s="1436"/>
    </row>
    <row r="22" spans="2:7" ht="11.25" customHeight="1">
      <c r="B22" s="1430" t="s">
        <v>2663</v>
      </c>
      <c r="C22" s="1430"/>
      <c r="D22" s="1430"/>
      <c r="E22" s="1430"/>
      <c r="F22" s="1430"/>
      <c r="G22" s="1430"/>
    </row>
  </sheetData>
  <mergeCells count="8">
    <mergeCell ref="B3:G3"/>
    <mergeCell ref="B10:B13"/>
    <mergeCell ref="B14:B19"/>
    <mergeCell ref="B22:G22"/>
    <mergeCell ref="B20:G20"/>
    <mergeCell ref="B7:B8"/>
    <mergeCell ref="C7:C8"/>
    <mergeCell ref="B21:G21"/>
  </mergeCells>
  <pageMargins left="0.7" right="0.7" top="0.75" bottom="0.75" header="0.3" footer="0.3"/>
  <pageSetup orientation="portrait" horizontalDpi="0" verticalDpi="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0DC1F5-EB41-4013-9E32-ECEDAB45BFE8}">
  <sheetPr>
    <tabColor theme="8" tint="0.39997558519241921"/>
  </sheetPr>
  <dimension ref="B3:D30"/>
  <sheetViews>
    <sheetView showGridLines="0" zoomScale="120" zoomScaleNormal="120" workbookViewId="0">
      <selection activeCell="B3" sqref="B3:D3"/>
    </sheetView>
  </sheetViews>
  <sheetFormatPr defaultColWidth="9.140625" defaultRowHeight="11.25"/>
  <cols>
    <col min="1" max="1" width="9.140625" style="1"/>
    <col min="2" max="2" width="6.42578125" style="1" bestFit="1" customWidth="1"/>
    <col min="3" max="3" width="98.5703125" style="1" customWidth="1"/>
    <col min="4" max="4" width="6.5703125" style="1" bestFit="1" customWidth="1"/>
    <col min="5" max="16384" width="9.140625" style="1"/>
  </cols>
  <sheetData>
    <row r="3" spans="2:4" ht="12.75">
      <c r="B3" s="1437" t="s">
        <v>119</v>
      </c>
      <c r="C3" s="1437"/>
      <c r="D3" s="1437"/>
    </row>
    <row r="4" spans="2:4" ht="13.5" thickBot="1">
      <c r="B4" s="1247"/>
      <c r="C4" s="1247"/>
      <c r="D4" s="1247"/>
    </row>
    <row r="5" spans="2:4" ht="15" customHeight="1" thickBot="1">
      <c r="B5" s="1438" t="s">
        <v>2055</v>
      </c>
      <c r="C5" s="1439"/>
      <c r="D5" s="1258"/>
    </row>
    <row r="6" spans="2:4" ht="15" customHeight="1">
      <c r="B6" s="1254" t="s">
        <v>2056</v>
      </c>
      <c r="C6" s="1254"/>
      <c r="D6" s="1255" t="s">
        <v>120</v>
      </c>
    </row>
    <row r="7" spans="2:4" ht="15" customHeight="1">
      <c r="B7" s="1251" t="s">
        <v>2057</v>
      </c>
      <c r="C7" s="1248" t="s">
        <v>2058</v>
      </c>
      <c r="D7" s="997">
        <v>2616</v>
      </c>
    </row>
    <row r="8" spans="2:4" ht="15" customHeight="1">
      <c r="B8" s="1252" t="s">
        <v>2059</v>
      </c>
      <c r="C8" s="1248" t="s">
        <v>2060</v>
      </c>
      <c r="D8" s="997">
        <v>1607</v>
      </c>
    </row>
    <row r="9" spans="2:4" ht="15" customHeight="1">
      <c r="B9" s="1252" t="s">
        <v>2061</v>
      </c>
      <c r="C9" s="1248" t="s">
        <v>2062</v>
      </c>
      <c r="D9" s="1275"/>
    </row>
    <row r="10" spans="2:4" ht="15" customHeight="1">
      <c r="B10" s="1252" t="s">
        <v>2063</v>
      </c>
      <c r="C10" s="1248" t="s">
        <v>2064</v>
      </c>
      <c r="D10" s="997">
        <v>1322</v>
      </c>
    </row>
    <row r="11" spans="2:4" ht="15" customHeight="1">
      <c r="B11" s="1252" t="s">
        <v>2065</v>
      </c>
      <c r="C11" s="1248" t="s">
        <v>2066</v>
      </c>
      <c r="D11" s="997">
        <v>918</v>
      </c>
    </row>
    <row r="12" spans="2:4" ht="15" customHeight="1">
      <c r="B12" s="1252" t="s">
        <v>2067</v>
      </c>
      <c r="C12" s="1248" t="s">
        <v>2344</v>
      </c>
      <c r="D12" s="997">
        <v>812</v>
      </c>
    </row>
    <row r="13" spans="2:4" ht="15" customHeight="1" thickBot="1">
      <c r="B13" s="1253" t="s">
        <v>2068</v>
      </c>
      <c r="C13" s="1249" t="s">
        <v>2069</v>
      </c>
      <c r="D13" s="1250">
        <v>791</v>
      </c>
    </row>
    <row r="14" spans="2:4" ht="15" customHeight="1" thickBot="1">
      <c r="B14" s="1440" t="s">
        <v>2070</v>
      </c>
      <c r="C14" s="1440"/>
      <c r="D14" s="1257"/>
    </row>
    <row r="15" spans="2:4" ht="15" customHeight="1">
      <c r="B15" s="1220" t="s">
        <v>2071</v>
      </c>
      <c r="C15" s="1256" t="s">
        <v>2881</v>
      </c>
      <c r="D15" s="406">
        <v>21624</v>
      </c>
    </row>
    <row r="16" spans="2:4" ht="15" customHeight="1">
      <c r="B16" s="1252" t="s">
        <v>2072</v>
      </c>
      <c r="C16" s="1248" t="s">
        <v>2877</v>
      </c>
      <c r="D16" s="1275"/>
    </row>
    <row r="17" spans="2:4" ht="15" customHeight="1">
      <c r="B17" s="1252" t="s">
        <v>2073</v>
      </c>
      <c r="C17" s="1248" t="s">
        <v>2878</v>
      </c>
      <c r="D17" s="997">
        <v>17096</v>
      </c>
    </row>
    <row r="18" spans="2:4" ht="15" customHeight="1">
      <c r="B18" s="1252" t="s">
        <v>2074</v>
      </c>
      <c r="C18" s="1248" t="s">
        <v>2879</v>
      </c>
      <c r="D18" s="997">
        <v>1525</v>
      </c>
    </row>
    <row r="19" spans="2:4" ht="15" customHeight="1">
      <c r="B19" s="1252" t="s">
        <v>2075</v>
      </c>
      <c r="C19" s="1248" t="s">
        <v>2345</v>
      </c>
      <c r="D19" s="997">
        <v>653</v>
      </c>
    </row>
    <row r="20" spans="2:4" ht="15" customHeight="1" thickBot="1">
      <c r="B20" s="1253" t="s">
        <v>2076</v>
      </c>
      <c r="C20" s="1249" t="s">
        <v>2882</v>
      </c>
      <c r="D20" s="1250">
        <v>615</v>
      </c>
    </row>
    <row r="21" spans="2:4" ht="12.75">
      <c r="B21" s="1441" t="s">
        <v>123</v>
      </c>
      <c r="C21" s="1442"/>
      <c r="D21" s="1443"/>
    </row>
    <row r="22" spans="2:4" ht="47.25" customHeight="1">
      <c r="B22" s="1444" t="s">
        <v>2337</v>
      </c>
      <c r="C22" s="1444"/>
      <c r="D22" s="1444"/>
    </row>
    <row r="23" spans="2:4" ht="33" customHeight="1">
      <c r="B23" s="1444" t="s">
        <v>2593</v>
      </c>
      <c r="C23" s="1444"/>
      <c r="D23" s="1444"/>
    </row>
    <row r="24" spans="2:4" ht="44.25" customHeight="1">
      <c r="B24" s="1444" t="s">
        <v>2880</v>
      </c>
      <c r="C24" s="1444"/>
      <c r="D24" s="1444"/>
    </row>
    <row r="25" spans="2:4" ht="44.25" customHeight="1">
      <c r="B25" s="1444" t="s">
        <v>2884</v>
      </c>
      <c r="C25" s="1444"/>
      <c r="D25" s="1444"/>
    </row>
    <row r="26" spans="2:4" ht="58.5" customHeight="1">
      <c r="B26" s="1444" t="s">
        <v>2883</v>
      </c>
      <c r="C26" s="1444"/>
      <c r="D26" s="1444"/>
    </row>
    <row r="27" spans="2:4" ht="44.25" customHeight="1">
      <c r="B27" s="1444" t="s">
        <v>2338</v>
      </c>
      <c r="C27" s="1444"/>
      <c r="D27" s="1444"/>
    </row>
    <row r="28" spans="2:4" ht="97.5" customHeight="1">
      <c r="B28" s="1444" t="s">
        <v>2594</v>
      </c>
      <c r="C28" s="1444"/>
      <c r="D28" s="1444"/>
    </row>
    <row r="29" spans="2:4" ht="30" customHeight="1">
      <c r="B29" s="1444" t="s">
        <v>2885</v>
      </c>
      <c r="C29" s="1444"/>
      <c r="D29" s="1444"/>
    </row>
    <row r="30" spans="2:4" ht="33.75" customHeight="1">
      <c r="B30" s="1444" t="s">
        <v>2339</v>
      </c>
      <c r="C30" s="1444"/>
      <c r="D30" s="1444"/>
    </row>
  </sheetData>
  <mergeCells count="13">
    <mergeCell ref="B3:D3"/>
    <mergeCell ref="B5:C5"/>
    <mergeCell ref="B14:C14"/>
    <mergeCell ref="B21:D21"/>
    <mergeCell ref="B30:D30"/>
    <mergeCell ref="B27:D27"/>
    <mergeCell ref="B28:D28"/>
    <mergeCell ref="B29:D29"/>
    <mergeCell ref="B22:D22"/>
    <mergeCell ref="B23:D23"/>
    <mergeCell ref="B24:D24"/>
    <mergeCell ref="B25:D25"/>
    <mergeCell ref="B26:D26"/>
  </mergeCells>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1F5EA1-607F-4F94-B427-2B59277C8D4E}">
  <sheetPr>
    <tabColor theme="8" tint="0.39997558519241921"/>
  </sheetPr>
  <dimension ref="A3:E17"/>
  <sheetViews>
    <sheetView showGridLines="0" zoomScale="120" zoomScaleNormal="120" workbookViewId="0">
      <selection activeCell="B3" sqref="B3:E3"/>
    </sheetView>
  </sheetViews>
  <sheetFormatPr defaultColWidth="9.140625" defaultRowHeight="11.25"/>
  <cols>
    <col min="1" max="1" width="9.140625" style="1"/>
    <col min="2" max="2" width="2.5703125" style="1" bestFit="1" customWidth="1"/>
    <col min="3" max="3" width="16.7109375" style="1" customWidth="1"/>
    <col min="4" max="4" width="7.7109375" style="1" customWidth="1"/>
    <col min="5" max="5" width="70.140625" style="1" customWidth="1"/>
    <col min="6" max="16384" width="9.140625" style="1"/>
  </cols>
  <sheetData>
    <row r="3" spans="1:5" ht="15" customHeight="1">
      <c r="B3" s="1369" t="s">
        <v>2886</v>
      </c>
      <c r="C3" s="1369"/>
      <c r="D3" s="1369"/>
      <c r="E3" s="1369"/>
    </row>
    <row r="4" spans="1:5" ht="12.75">
      <c r="C4" s="962"/>
      <c r="D4" s="962"/>
      <c r="E4" s="962"/>
    </row>
    <row r="5" spans="1:5" ht="24">
      <c r="B5" s="1130" t="s">
        <v>124</v>
      </c>
      <c r="C5" s="1259" t="s">
        <v>2887</v>
      </c>
      <c r="D5" s="1130" t="s">
        <v>2888</v>
      </c>
      <c r="E5" s="1131" t="s">
        <v>126</v>
      </c>
    </row>
    <row r="6" spans="1:5" ht="24" customHeight="1">
      <c r="A6" s="1" t="s">
        <v>127</v>
      </c>
      <c r="B6" s="1445">
        <v>1</v>
      </c>
      <c r="C6" s="1447" t="s">
        <v>128</v>
      </c>
      <c r="D6" s="1132" t="s">
        <v>129</v>
      </c>
      <c r="E6" s="1133" t="s">
        <v>2340</v>
      </c>
    </row>
    <row r="7" spans="1:5" ht="24" customHeight="1">
      <c r="B7" s="1446"/>
      <c r="C7" s="1448"/>
      <c r="D7" s="964" t="s">
        <v>130</v>
      </c>
      <c r="E7" s="1134" t="s">
        <v>2341</v>
      </c>
    </row>
    <row r="8" spans="1:5" ht="24" customHeight="1">
      <c r="B8" s="1445">
        <v>2</v>
      </c>
      <c r="C8" s="1449" t="s">
        <v>131</v>
      </c>
      <c r="D8" s="965" t="s">
        <v>129</v>
      </c>
      <c r="E8" s="1133" t="s">
        <v>132</v>
      </c>
    </row>
    <row r="9" spans="1:5" ht="24" customHeight="1">
      <c r="B9" s="1446"/>
      <c r="C9" s="1448"/>
      <c r="D9" s="964" t="s">
        <v>130</v>
      </c>
      <c r="E9" s="1134" t="s">
        <v>2595</v>
      </c>
    </row>
    <row r="10" spans="1:5" ht="24" customHeight="1">
      <c r="B10" s="1445">
        <v>3</v>
      </c>
      <c r="C10" s="1449" t="s">
        <v>133</v>
      </c>
      <c r="D10" s="965" t="s">
        <v>129</v>
      </c>
      <c r="E10" s="1133" t="s">
        <v>134</v>
      </c>
    </row>
    <row r="11" spans="1:5" ht="24" customHeight="1">
      <c r="B11" s="1446"/>
      <c r="C11" s="1448"/>
      <c r="D11" s="964" t="s">
        <v>130</v>
      </c>
      <c r="E11" s="1134" t="s">
        <v>2342</v>
      </c>
    </row>
    <row r="12" spans="1:5" ht="24" customHeight="1">
      <c r="B12" s="1445">
        <v>4</v>
      </c>
      <c r="C12" s="1449" t="s">
        <v>135</v>
      </c>
      <c r="D12" s="965" t="s">
        <v>129</v>
      </c>
      <c r="E12" s="1133" t="s">
        <v>136</v>
      </c>
    </row>
    <row r="13" spans="1:5" ht="24" customHeight="1">
      <c r="B13" s="1446"/>
      <c r="C13" s="1448"/>
      <c r="D13" s="964" t="s">
        <v>130</v>
      </c>
      <c r="E13" s="1134" t="s">
        <v>24</v>
      </c>
    </row>
    <row r="14" spans="1:5" ht="36">
      <c r="B14" s="1445">
        <v>5</v>
      </c>
      <c r="C14" s="1449" t="s">
        <v>137</v>
      </c>
      <c r="D14" s="965" t="s">
        <v>129</v>
      </c>
      <c r="E14" s="1133" t="s">
        <v>2596</v>
      </c>
    </row>
    <row r="15" spans="1:5" ht="24" customHeight="1">
      <c r="B15" s="1446"/>
      <c r="C15" s="1448"/>
      <c r="D15" s="964" t="s">
        <v>130</v>
      </c>
      <c r="E15" s="1134" t="s">
        <v>2597</v>
      </c>
    </row>
    <row r="16" spans="1:5" ht="24" customHeight="1">
      <c r="B16" s="1450">
        <v>6</v>
      </c>
      <c r="C16" s="1449" t="s">
        <v>138</v>
      </c>
      <c r="D16" s="1132" t="s">
        <v>129</v>
      </c>
      <c r="E16" s="1135" t="s">
        <v>139</v>
      </c>
    </row>
    <row r="17" spans="2:5" ht="24" customHeight="1">
      <c r="B17" s="1446"/>
      <c r="C17" s="1448"/>
      <c r="D17" s="964" t="s">
        <v>130</v>
      </c>
      <c r="E17" s="1136" t="s">
        <v>2343</v>
      </c>
    </row>
  </sheetData>
  <mergeCells count="13">
    <mergeCell ref="B16:B17"/>
    <mergeCell ref="C16:C17"/>
    <mergeCell ref="B10:B11"/>
    <mergeCell ref="C10:C11"/>
    <mergeCell ref="B12:B13"/>
    <mergeCell ref="C12:C13"/>
    <mergeCell ref="B14:B15"/>
    <mergeCell ref="C14:C15"/>
    <mergeCell ref="B3:E3"/>
    <mergeCell ref="B6:B7"/>
    <mergeCell ref="C6:C7"/>
    <mergeCell ref="B8:B9"/>
    <mergeCell ref="C8:C9"/>
  </mergeCells>
  <pageMargins left="0.7" right="0.7" top="0.75" bottom="0.75" header="0.3" footer="0.3"/>
  <pageSetup orientation="portrait" horizontalDpi="0" verticalDpi="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ED5031-DF25-4373-9157-803BA2079704}">
  <sheetPr>
    <tabColor theme="8" tint="0.39997558519241921"/>
  </sheetPr>
  <dimension ref="B3:D9"/>
  <sheetViews>
    <sheetView showGridLines="0" zoomScale="120" zoomScaleNormal="120" workbookViewId="0">
      <selection activeCell="B3" sqref="B3:D3"/>
    </sheetView>
  </sheetViews>
  <sheetFormatPr defaultColWidth="9.140625" defaultRowHeight="11.25"/>
  <cols>
    <col min="1" max="1" width="9.140625" style="1"/>
    <col min="2" max="2" width="20" style="1" customWidth="1"/>
    <col min="3" max="3" width="59.28515625" style="1" customWidth="1"/>
    <col min="4" max="4" width="14.5703125" style="1" bestFit="1" customWidth="1"/>
    <col min="5" max="5" width="18" style="1" customWidth="1"/>
    <col min="6" max="16384" width="9.140625" style="1"/>
  </cols>
  <sheetData>
    <row r="3" spans="2:4" ht="12.75">
      <c r="B3" s="1369" t="s">
        <v>140</v>
      </c>
      <c r="C3" s="1369"/>
      <c r="D3" s="1369"/>
    </row>
    <row r="5" spans="2:4" ht="12.75" thickBot="1">
      <c r="B5" s="48" t="s">
        <v>141</v>
      </c>
      <c r="C5" s="49" t="s">
        <v>142</v>
      </c>
      <c r="D5" s="48" t="s">
        <v>143</v>
      </c>
    </row>
    <row r="6" spans="2:4" ht="13.5">
      <c r="B6" s="50" t="s">
        <v>144</v>
      </c>
      <c r="C6" s="51" t="s">
        <v>145</v>
      </c>
      <c r="D6" s="50" t="s">
        <v>146</v>
      </c>
    </row>
    <row r="7" spans="2:4" ht="14.25" thickBot="1">
      <c r="B7" s="52" t="s">
        <v>147</v>
      </c>
      <c r="C7" s="53" t="s">
        <v>148</v>
      </c>
      <c r="D7" s="52" t="s">
        <v>149</v>
      </c>
    </row>
    <row r="8" spans="2:4" ht="12.75" customHeight="1">
      <c r="B8" s="1451" t="s">
        <v>150</v>
      </c>
      <c r="C8" s="1451"/>
      <c r="D8" s="1451"/>
    </row>
    <row r="9" spans="2:4" ht="12.75" customHeight="1">
      <c r="B9" s="1452" t="s">
        <v>151</v>
      </c>
      <c r="C9" s="1452"/>
      <c r="D9" s="1452"/>
    </row>
  </sheetData>
  <mergeCells count="3">
    <mergeCell ref="B3:D3"/>
    <mergeCell ref="B8:D8"/>
    <mergeCell ref="B9:D9"/>
  </mergeCells>
  <pageMargins left="0.7" right="0.7" top="0.75" bottom="0.75" header="0.3" footer="0.3"/>
  <pageSetup orientation="portrait" horizontalDpi="0" verticalDpi="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518D83-BE15-47AC-83A9-6B1EF89DC9AE}">
  <sheetPr>
    <tabColor theme="8" tint="0.39997558519241921"/>
  </sheetPr>
  <dimension ref="B2:M63"/>
  <sheetViews>
    <sheetView showGridLines="0" zoomScale="120" zoomScaleNormal="120" zoomScaleSheetLayoutView="90" workbookViewId="0">
      <selection activeCell="B3" sqref="B3:H3"/>
    </sheetView>
  </sheetViews>
  <sheetFormatPr defaultColWidth="7.7109375" defaultRowHeight="11.25"/>
  <cols>
    <col min="1" max="1" width="7.7109375" style="1"/>
    <col min="2" max="2" width="28.5703125" style="1" bestFit="1" customWidth="1"/>
    <col min="3" max="3" width="5.42578125" style="464" bestFit="1" customWidth="1"/>
    <col min="4" max="4" width="15.5703125" style="464" bestFit="1" customWidth="1"/>
    <col min="5" max="5" width="19.42578125" style="1" bestFit="1" customWidth="1"/>
    <col min="6" max="8" width="8" style="1" customWidth="1"/>
    <col min="9" max="9" width="7.7109375" style="1"/>
    <col min="10" max="12" width="2.5703125" style="1" bestFit="1" customWidth="1"/>
    <col min="13" max="16384" width="7.7109375" style="1"/>
  </cols>
  <sheetData>
    <row r="2" spans="2:9" s="1260" customFormat="1">
      <c r="C2" s="655"/>
      <c r="D2" s="655"/>
    </row>
    <row r="3" spans="2:9" ht="10.5" customHeight="1">
      <c r="B3" s="1453" t="s">
        <v>2349</v>
      </c>
      <c r="C3" s="1453"/>
      <c r="D3" s="1453"/>
      <c r="E3" s="1453"/>
      <c r="F3" s="1453"/>
      <c r="G3" s="1453"/>
      <c r="H3" s="1453"/>
    </row>
    <row r="5" spans="2:9" ht="10.35" customHeight="1">
      <c r="B5" s="1454" t="s">
        <v>166</v>
      </c>
      <c r="C5" s="1454" t="s">
        <v>167</v>
      </c>
      <c r="D5" s="1454" t="s">
        <v>168</v>
      </c>
      <c r="E5" s="1456" t="s">
        <v>169</v>
      </c>
      <c r="F5" s="1454" t="s">
        <v>170</v>
      </c>
      <c r="G5" s="1454"/>
      <c r="H5" s="1454"/>
    </row>
    <row r="6" spans="2:9" ht="12" thickBot="1">
      <c r="B6" s="1455"/>
      <c r="C6" s="1455"/>
      <c r="D6" s="1455"/>
      <c r="E6" s="1457"/>
      <c r="F6" s="1212" t="s">
        <v>13</v>
      </c>
      <c r="G6" s="1212" t="s">
        <v>10</v>
      </c>
      <c r="H6" s="1212" t="s">
        <v>171</v>
      </c>
    </row>
    <row r="7" spans="2:9">
      <c r="B7" s="672" t="s">
        <v>2274</v>
      </c>
      <c r="C7" s="56">
        <v>2020</v>
      </c>
      <c r="D7" s="56" t="s">
        <v>2281</v>
      </c>
      <c r="E7" s="875" t="s">
        <v>2284</v>
      </c>
      <c r="F7" s="57"/>
      <c r="G7" s="57" t="s">
        <v>175</v>
      </c>
      <c r="H7" s="57"/>
      <c r="I7" s="124"/>
    </row>
    <row r="8" spans="2:9">
      <c r="B8" s="672" t="s">
        <v>2275</v>
      </c>
      <c r="C8" s="56">
        <v>2020</v>
      </c>
      <c r="D8" s="56" t="s">
        <v>181</v>
      </c>
      <c r="E8" s="875" t="s">
        <v>182</v>
      </c>
      <c r="F8" s="57"/>
      <c r="G8" s="57" t="s">
        <v>175</v>
      </c>
      <c r="H8" s="57"/>
      <c r="I8" s="124"/>
    </row>
    <row r="9" spans="2:9">
      <c r="B9" s="672" t="s">
        <v>2889</v>
      </c>
      <c r="C9" s="56">
        <v>2019</v>
      </c>
      <c r="D9" s="56" t="s">
        <v>181</v>
      </c>
      <c r="E9" s="875" t="s">
        <v>212</v>
      </c>
      <c r="F9" s="57" t="s">
        <v>175</v>
      </c>
      <c r="G9" s="57"/>
      <c r="H9" s="57"/>
      <c r="I9" s="124"/>
    </row>
    <row r="10" spans="2:9">
      <c r="B10" s="672" t="s">
        <v>2276</v>
      </c>
      <c r="C10" s="56">
        <v>2019</v>
      </c>
      <c r="D10" s="56" t="s">
        <v>2282</v>
      </c>
      <c r="E10" s="875" t="s">
        <v>219</v>
      </c>
      <c r="F10" s="57"/>
      <c r="G10" s="57"/>
      <c r="H10" s="57" t="s">
        <v>175</v>
      </c>
      <c r="I10" s="124"/>
    </row>
    <row r="11" spans="2:9">
      <c r="B11" s="672" t="s">
        <v>2277</v>
      </c>
      <c r="C11" s="56">
        <v>2019</v>
      </c>
      <c r="D11" s="56" t="s">
        <v>2283</v>
      </c>
      <c r="E11" s="875" t="s">
        <v>189</v>
      </c>
      <c r="F11" s="57"/>
      <c r="G11" s="57" t="s">
        <v>175</v>
      </c>
      <c r="H11" s="57"/>
      <c r="I11" s="124"/>
    </row>
    <row r="12" spans="2:9">
      <c r="B12" s="672" t="s">
        <v>2278</v>
      </c>
      <c r="C12" s="56">
        <v>2019</v>
      </c>
      <c r="D12" s="56" t="s">
        <v>2281</v>
      </c>
      <c r="E12" s="875" t="s">
        <v>2284</v>
      </c>
      <c r="F12" s="57"/>
      <c r="G12" s="57" t="s">
        <v>175</v>
      </c>
      <c r="H12" s="57"/>
      <c r="I12" s="124"/>
    </row>
    <row r="13" spans="2:9">
      <c r="B13" s="672" t="s">
        <v>2279</v>
      </c>
      <c r="C13" s="56">
        <v>2019</v>
      </c>
      <c r="D13" s="56" t="s">
        <v>181</v>
      </c>
      <c r="E13" s="875" t="s">
        <v>179</v>
      </c>
      <c r="F13" s="57"/>
      <c r="G13" s="57" t="s">
        <v>175</v>
      </c>
      <c r="H13" s="57"/>
      <c r="I13" s="124"/>
    </row>
    <row r="14" spans="2:9">
      <c r="B14" s="672" t="s">
        <v>172</v>
      </c>
      <c r="C14" s="56">
        <v>2015</v>
      </c>
      <c r="D14" s="56" t="s">
        <v>173</v>
      </c>
      <c r="E14" s="875" t="s">
        <v>174</v>
      </c>
      <c r="F14" s="57"/>
      <c r="G14" s="57" t="s">
        <v>175</v>
      </c>
      <c r="H14" s="57"/>
      <c r="I14" s="124"/>
    </row>
    <row r="15" spans="2:9">
      <c r="B15" s="672" t="s">
        <v>2890</v>
      </c>
      <c r="C15" s="56">
        <v>2015</v>
      </c>
      <c r="D15" s="56" t="s">
        <v>181</v>
      </c>
      <c r="E15" s="875" t="s">
        <v>212</v>
      </c>
      <c r="F15" s="57"/>
      <c r="G15" s="57"/>
      <c r="H15" s="57" t="s">
        <v>175</v>
      </c>
      <c r="I15" s="124"/>
    </row>
    <row r="16" spans="2:9">
      <c r="B16" s="672" t="s">
        <v>176</v>
      </c>
      <c r="C16" s="56">
        <v>2014</v>
      </c>
      <c r="D16" s="56" t="s">
        <v>173</v>
      </c>
      <c r="E16" s="875" t="s">
        <v>177</v>
      </c>
      <c r="F16" s="57"/>
      <c r="G16" s="57" t="s">
        <v>175</v>
      </c>
      <c r="H16" s="57"/>
      <c r="I16" s="124"/>
    </row>
    <row r="17" spans="2:13">
      <c r="B17" s="672" t="s">
        <v>2891</v>
      </c>
      <c r="C17" s="56">
        <v>2014</v>
      </c>
      <c r="D17" s="56" t="s">
        <v>173</v>
      </c>
      <c r="E17" s="875" t="s">
        <v>2290</v>
      </c>
      <c r="F17" s="57"/>
      <c r="G17" s="57" t="s">
        <v>175</v>
      </c>
      <c r="H17" s="57"/>
      <c r="I17" s="124"/>
    </row>
    <row r="18" spans="2:13">
      <c r="B18" s="672" t="s">
        <v>180</v>
      </c>
      <c r="C18" s="56">
        <v>2014</v>
      </c>
      <c r="D18" s="56" t="s">
        <v>181</v>
      </c>
      <c r="E18" s="875" t="s">
        <v>179</v>
      </c>
      <c r="F18" s="57" t="s">
        <v>175</v>
      </c>
      <c r="G18" s="57"/>
      <c r="H18" s="57"/>
      <c r="I18" s="124"/>
      <c r="M18" s="1262"/>
    </row>
    <row r="19" spans="2:13">
      <c r="B19" s="672" t="s">
        <v>180</v>
      </c>
      <c r="C19" s="56">
        <v>2014</v>
      </c>
      <c r="D19" s="56" t="s">
        <v>181</v>
      </c>
      <c r="E19" s="875" t="s">
        <v>182</v>
      </c>
      <c r="F19" s="57"/>
      <c r="G19" s="57" t="s">
        <v>175</v>
      </c>
      <c r="H19" s="57"/>
      <c r="I19" s="124"/>
    </row>
    <row r="20" spans="2:13">
      <c r="B20" s="672" t="s">
        <v>2280</v>
      </c>
      <c r="C20" s="56">
        <v>2014</v>
      </c>
      <c r="D20" s="56" t="s">
        <v>181</v>
      </c>
      <c r="E20" s="875" t="s">
        <v>179</v>
      </c>
      <c r="F20" s="57"/>
      <c r="G20" s="57" t="s">
        <v>175</v>
      </c>
      <c r="H20" s="57"/>
      <c r="I20" s="124"/>
    </row>
    <row r="21" spans="2:13">
      <c r="B21" s="672" t="s">
        <v>183</v>
      </c>
      <c r="C21" s="56">
        <v>2013</v>
      </c>
      <c r="D21" s="56" t="s">
        <v>184</v>
      </c>
      <c r="E21" s="875" t="s">
        <v>174</v>
      </c>
      <c r="F21" s="57"/>
      <c r="G21" s="57" t="s">
        <v>175</v>
      </c>
      <c r="H21" s="57"/>
      <c r="I21" s="124"/>
    </row>
    <row r="22" spans="2:13">
      <c r="B22" s="672" t="s">
        <v>185</v>
      </c>
      <c r="C22" s="56">
        <v>2013</v>
      </c>
      <c r="D22" s="56" t="s">
        <v>186</v>
      </c>
      <c r="E22" s="875" t="s">
        <v>182</v>
      </c>
      <c r="F22" s="57"/>
      <c r="G22" s="57" t="s">
        <v>175</v>
      </c>
      <c r="H22" s="57"/>
      <c r="I22" s="124"/>
    </row>
    <row r="23" spans="2:13">
      <c r="B23" s="672" t="s">
        <v>2893</v>
      </c>
      <c r="C23" s="56">
        <v>2012</v>
      </c>
      <c r="D23" s="56" t="s">
        <v>178</v>
      </c>
      <c r="E23" s="875" t="s">
        <v>174</v>
      </c>
      <c r="F23" s="57"/>
      <c r="G23" s="57" t="s">
        <v>175</v>
      </c>
      <c r="H23" s="57"/>
      <c r="I23" s="124"/>
    </row>
    <row r="24" spans="2:13">
      <c r="B24" s="672" t="s">
        <v>187</v>
      </c>
      <c r="C24" s="56">
        <v>2012</v>
      </c>
      <c r="D24" s="56" t="s">
        <v>181</v>
      </c>
      <c r="E24" s="875" t="s">
        <v>182</v>
      </c>
      <c r="F24" s="57" t="s">
        <v>175</v>
      </c>
      <c r="G24" s="57" t="s">
        <v>175</v>
      </c>
      <c r="H24" s="57"/>
      <c r="I24" s="124"/>
    </row>
    <row r="25" spans="2:13">
      <c r="B25" s="672" t="s">
        <v>2892</v>
      </c>
      <c r="C25" s="56">
        <v>2012</v>
      </c>
      <c r="D25" s="56" t="s">
        <v>173</v>
      </c>
      <c r="E25" s="875" t="s">
        <v>234</v>
      </c>
      <c r="F25" s="57"/>
      <c r="G25" s="57" t="s">
        <v>175</v>
      </c>
      <c r="H25" s="57"/>
      <c r="I25" s="124"/>
    </row>
    <row r="26" spans="2:13">
      <c r="B26" s="672" t="s">
        <v>2894</v>
      </c>
      <c r="C26" s="56">
        <v>2011</v>
      </c>
      <c r="D26" s="56" t="s">
        <v>188</v>
      </c>
      <c r="E26" s="875" t="s">
        <v>189</v>
      </c>
      <c r="F26" s="57"/>
      <c r="G26" s="57" t="s">
        <v>175</v>
      </c>
      <c r="H26" s="57"/>
      <c r="I26" s="124"/>
    </row>
    <row r="27" spans="2:13">
      <c r="B27" s="672" t="s">
        <v>2289</v>
      </c>
      <c r="C27" s="56">
        <v>2011</v>
      </c>
      <c r="D27" s="56" t="s">
        <v>190</v>
      </c>
      <c r="E27" s="875" t="s">
        <v>179</v>
      </c>
      <c r="F27" s="57"/>
      <c r="G27" s="57"/>
      <c r="H27" s="57" t="s">
        <v>175</v>
      </c>
      <c r="I27" s="124"/>
    </row>
    <row r="28" spans="2:13">
      <c r="B28" s="672" t="s">
        <v>2895</v>
      </c>
      <c r="C28" s="56">
        <v>2011</v>
      </c>
      <c r="D28" s="56" t="s">
        <v>191</v>
      </c>
      <c r="E28" s="875" t="s">
        <v>182</v>
      </c>
      <c r="F28" s="57"/>
      <c r="G28" s="57" t="s">
        <v>175</v>
      </c>
      <c r="H28" s="57"/>
      <c r="I28" s="124"/>
    </row>
    <row r="29" spans="2:13">
      <c r="B29" s="672" t="s">
        <v>192</v>
      </c>
      <c r="C29" s="56">
        <v>2011</v>
      </c>
      <c r="D29" s="56" t="s">
        <v>178</v>
      </c>
      <c r="E29" s="875" t="s">
        <v>193</v>
      </c>
      <c r="F29" s="57"/>
      <c r="G29" s="57" t="s">
        <v>175</v>
      </c>
      <c r="H29" s="57"/>
      <c r="I29" s="124"/>
    </row>
    <row r="30" spans="2:13">
      <c r="B30" s="672" t="s">
        <v>2896</v>
      </c>
      <c r="C30" s="56">
        <v>2009</v>
      </c>
      <c r="D30" s="56" t="s">
        <v>178</v>
      </c>
      <c r="E30" s="875" t="s">
        <v>174</v>
      </c>
      <c r="F30" s="57"/>
      <c r="G30" s="57" t="s">
        <v>175</v>
      </c>
      <c r="H30" s="57"/>
      <c r="I30" s="124"/>
    </row>
    <row r="31" spans="2:13">
      <c r="B31" s="672" t="s">
        <v>2897</v>
      </c>
      <c r="C31" s="56">
        <v>2009</v>
      </c>
      <c r="D31" s="56" t="s">
        <v>191</v>
      </c>
      <c r="E31" s="875" t="s">
        <v>182</v>
      </c>
      <c r="F31" s="57" t="s">
        <v>175</v>
      </c>
      <c r="G31" s="57"/>
      <c r="H31" s="57"/>
      <c r="I31" s="124"/>
    </row>
    <row r="32" spans="2:13">
      <c r="B32" s="672" t="s">
        <v>194</v>
      </c>
      <c r="C32" s="56">
        <v>2009</v>
      </c>
      <c r="D32" s="56" t="s">
        <v>173</v>
      </c>
      <c r="E32" s="875" t="s">
        <v>174</v>
      </c>
      <c r="F32" s="57"/>
      <c r="G32" s="57" t="s">
        <v>175</v>
      </c>
      <c r="H32" s="57"/>
      <c r="I32" s="124"/>
    </row>
    <row r="33" spans="2:9">
      <c r="B33" s="1268" t="s">
        <v>2898</v>
      </c>
      <c r="C33" s="56">
        <v>2008</v>
      </c>
      <c r="D33" s="56" t="s">
        <v>195</v>
      </c>
      <c r="E33" s="875" t="s">
        <v>182</v>
      </c>
      <c r="F33" s="57"/>
      <c r="G33" s="57" t="s">
        <v>175</v>
      </c>
      <c r="H33" s="57"/>
      <c r="I33" s="124"/>
    </row>
    <row r="34" spans="2:9">
      <c r="B34" s="672" t="s">
        <v>2899</v>
      </c>
      <c r="C34" s="56">
        <v>2008</v>
      </c>
      <c r="D34" s="56" t="s">
        <v>181</v>
      </c>
      <c r="E34" s="875" t="s">
        <v>196</v>
      </c>
      <c r="F34" s="57"/>
      <c r="G34" s="57" t="s">
        <v>175</v>
      </c>
      <c r="H34" s="57"/>
      <c r="I34" s="124"/>
    </row>
    <row r="35" spans="2:9">
      <c r="B35" s="672" t="s">
        <v>197</v>
      </c>
      <c r="C35" s="56">
        <v>2008</v>
      </c>
      <c r="D35" s="56" t="s">
        <v>173</v>
      </c>
      <c r="E35" s="875" t="s">
        <v>174</v>
      </c>
      <c r="F35" s="57"/>
      <c r="G35" s="57" t="s">
        <v>175</v>
      </c>
      <c r="H35" s="57"/>
      <c r="I35" s="124"/>
    </row>
    <row r="36" spans="2:9">
      <c r="B36" s="672" t="s">
        <v>2900</v>
      </c>
      <c r="C36" s="56">
        <v>2008</v>
      </c>
      <c r="D36" s="56" t="s">
        <v>178</v>
      </c>
      <c r="E36" s="875" t="s">
        <v>174</v>
      </c>
      <c r="F36" s="57"/>
      <c r="G36" s="57" t="s">
        <v>175</v>
      </c>
      <c r="H36" s="57"/>
      <c r="I36" s="124"/>
    </row>
    <row r="37" spans="2:9">
      <c r="B37" s="672" t="s">
        <v>198</v>
      </c>
      <c r="C37" s="56">
        <v>2008</v>
      </c>
      <c r="D37" s="56" t="s">
        <v>199</v>
      </c>
      <c r="E37" s="875" t="s">
        <v>177</v>
      </c>
      <c r="F37" s="57"/>
      <c r="G37" s="57" t="s">
        <v>175</v>
      </c>
      <c r="H37" s="57"/>
      <c r="I37" s="124"/>
    </row>
    <row r="38" spans="2:9">
      <c r="B38" s="672" t="s">
        <v>200</v>
      </c>
      <c r="C38" s="56">
        <v>2007</v>
      </c>
      <c r="D38" s="56" t="s">
        <v>178</v>
      </c>
      <c r="E38" s="875" t="s">
        <v>201</v>
      </c>
      <c r="F38" s="57"/>
      <c r="G38" s="57" t="s">
        <v>175</v>
      </c>
      <c r="H38" s="57"/>
      <c r="I38" s="124"/>
    </row>
    <row r="39" spans="2:9">
      <c r="B39" s="672" t="s">
        <v>202</v>
      </c>
      <c r="C39" s="56">
        <v>2007</v>
      </c>
      <c r="D39" s="56" t="s">
        <v>190</v>
      </c>
      <c r="E39" s="875" t="s">
        <v>179</v>
      </c>
      <c r="F39" s="57" t="s">
        <v>175</v>
      </c>
      <c r="G39" s="57" t="s">
        <v>175</v>
      </c>
      <c r="H39" s="57"/>
      <c r="I39" s="124"/>
    </row>
    <row r="40" spans="2:9">
      <c r="B40" s="672" t="s">
        <v>203</v>
      </c>
      <c r="C40" s="56">
        <v>2007</v>
      </c>
      <c r="D40" s="56" t="s">
        <v>173</v>
      </c>
      <c r="E40" s="875" t="s">
        <v>204</v>
      </c>
      <c r="F40" s="57"/>
      <c r="G40" s="57" t="s">
        <v>175</v>
      </c>
      <c r="H40" s="57"/>
      <c r="I40" s="124"/>
    </row>
    <row r="41" spans="2:9">
      <c r="B41" s="672" t="s">
        <v>205</v>
      </c>
      <c r="C41" s="56">
        <v>2006</v>
      </c>
      <c r="D41" s="56" t="s">
        <v>173</v>
      </c>
      <c r="E41" s="875" t="s">
        <v>177</v>
      </c>
      <c r="F41" s="57"/>
      <c r="G41" s="57" t="s">
        <v>175</v>
      </c>
      <c r="H41" s="57"/>
      <c r="I41" s="124"/>
    </row>
    <row r="42" spans="2:9">
      <c r="B42" s="672" t="s">
        <v>206</v>
      </c>
      <c r="C42" s="56">
        <v>2006</v>
      </c>
      <c r="D42" s="56" t="s">
        <v>188</v>
      </c>
      <c r="E42" s="875" t="s">
        <v>174</v>
      </c>
      <c r="F42" s="57"/>
      <c r="G42" s="57" t="s">
        <v>175</v>
      </c>
      <c r="H42" s="57"/>
      <c r="I42" s="124"/>
    </row>
    <row r="43" spans="2:9">
      <c r="B43" s="672" t="s">
        <v>208</v>
      </c>
      <c r="C43" s="56">
        <v>2005</v>
      </c>
      <c r="D43" s="56" t="s">
        <v>209</v>
      </c>
      <c r="E43" s="875" t="s">
        <v>210</v>
      </c>
      <c r="F43" s="57"/>
      <c r="G43" s="57" t="s">
        <v>175</v>
      </c>
      <c r="H43" s="57"/>
      <c r="I43" s="124"/>
    </row>
    <row r="44" spans="2:9">
      <c r="B44" s="672" t="s">
        <v>215</v>
      </c>
      <c r="C44" s="56">
        <v>2005</v>
      </c>
      <c r="D44" s="56" t="s">
        <v>216</v>
      </c>
      <c r="E44" s="875" t="s">
        <v>217</v>
      </c>
      <c r="F44" s="57"/>
      <c r="G44" s="57" t="s">
        <v>175</v>
      </c>
      <c r="H44" s="57"/>
      <c r="I44" s="124"/>
    </row>
    <row r="45" spans="2:9">
      <c r="B45" s="672" t="s">
        <v>211</v>
      </c>
      <c r="C45" s="56">
        <v>2005</v>
      </c>
      <c r="D45" s="56" t="s">
        <v>173</v>
      </c>
      <c r="E45" s="875" t="s">
        <v>210</v>
      </c>
      <c r="F45" s="57"/>
      <c r="G45" s="57" t="s">
        <v>175</v>
      </c>
      <c r="H45" s="57"/>
      <c r="I45" s="124"/>
    </row>
    <row r="46" spans="2:9">
      <c r="B46" s="672" t="s">
        <v>2897</v>
      </c>
      <c r="C46" s="56">
        <v>2004</v>
      </c>
      <c r="D46" s="56" t="s">
        <v>191</v>
      </c>
      <c r="E46" s="875" t="s">
        <v>212</v>
      </c>
      <c r="F46" s="57"/>
      <c r="G46" s="57" t="s">
        <v>175</v>
      </c>
      <c r="H46" s="57"/>
      <c r="I46" s="124"/>
    </row>
    <row r="47" spans="2:9">
      <c r="B47" s="672" t="s">
        <v>213</v>
      </c>
      <c r="C47" s="56">
        <v>2004</v>
      </c>
      <c r="D47" s="56" t="s">
        <v>173</v>
      </c>
      <c r="E47" s="875" t="s">
        <v>174</v>
      </c>
      <c r="F47" s="57"/>
      <c r="G47" s="57"/>
      <c r="H47" s="57" t="s">
        <v>175</v>
      </c>
      <c r="I47" s="124"/>
    </row>
    <row r="48" spans="2:9">
      <c r="B48" s="672" t="s">
        <v>2901</v>
      </c>
      <c r="C48" s="56">
        <v>2004</v>
      </c>
      <c r="D48" s="56" t="s">
        <v>173</v>
      </c>
      <c r="E48" s="875" t="s">
        <v>214</v>
      </c>
      <c r="F48" s="57"/>
      <c r="G48" s="57" t="s">
        <v>175</v>
      </c>
      <c r="H48" s="57"/>
      <c r="I48" s="124"/>
    </row>
    <row r="49" spans="2:9">
      <c r="B49" s="672" t="s">
        <v>194</v>
      </c>
      <c r="C49" s="56">
        <v>2003</v>
      </c>
      <c r="D49" s="56" t="s">
        <v>173</v>
      </c>
      <c r="E49" s="875" t="s">
        <v>174</v>
      </c>
      <c r="F49" s="57"/>
      <c r="G49" s="57" t="s">
        <v>175</v>
      </c>
      <c r="H49" s="57"/>
      <c r="I49" s="124"/>
    </row>
    <row r="50" spans="2:9">
      <c r="B50" s="672" t="s">
        <v>218</v>
      </c>
      <c r="C50" s="56">
        <v>2003</v>
      </c>
      <c r="D50" s="56" t="s">
        <v>178</v>
      </c>
      <c r="E50" s="875" t="s">
        <v>219</v>
      </c>
      <c r="F50" s="57"/>
      <c r="G50" s="57" t="s">
        <v>175</v>
      </c>
      <c r="H50" s="57"/>
      <c r="I50" s="124"/>
    </row>
    <row r="51" spans="2:9">
      <c r="B51" s="1268" t="s">
        <v>2898</v>
      </c>
      <c r="C51" s="56">
        <v>2002</v>
      </c>
      <c r="D51" s="56" t="s">
        <v>186</v>
      </c>
      <c r="E51" s="875" t="s">
        <v>182</v>
      </c>
      <c r="F51" s="57"/>
      <c r="G51" s="57" t="s">
        <v>175</v>
      </c>
      <c r="H51" s="57"/>
      <c r="I51" s="124"/>
    </row>
    <row r="52" spans="2:9">
      <c r="B52" s="672" t="s">
        <v>220</v>
      </c>
      <c r="C52" s="56">
        <v>2002</v>
      </c>
      <c r="D52" s="56" t="s">
        <v>173</v>
      </c>
      <c r="E52" s="875" t="s">
        <v>174</v>
      </c>
      <c r="F52" s="57"/>
      <c r="G52" s="57" t="s">
        <v>175</v>
      </c>
      <c r="H52" s="57"/>
      <c r="I52" s="124"/>
    </row>
    <row r="53" spans="2:9">
      <c r="B53" s="672" t="s">
        <v>221</v>
      </c>
      <c r="C53" s="56">
        <v>2002</v>
      </c>
      <c r="D53" s="56" t="s">
        <v>173</v>
      </c>
      <c r="E53" s="875" t="s">
        <v>177</v>
      </c>
      <c r="F53" s="57"/>
      <c r="G53" s="57" t="s">
        <v>175</v>
      </c>
      <c r="H53" s="57"/>
      <c r="I53" s="124"/>
    </row>
    <row r="54" spans="2:9">
      <c r="B54" s="1269" t="s">
        <v>222</v>
      </c>
      <c r="C54" s="1263">
        <v>2001</v>
      </c>
      <c r="D54" s="1263" t="s">
        <v>178</v>
      </c>
      <c r="E54" s="1264" t="s">
        <v>212</v>
      </c>
      <c r="F54" s="870"/>
      <c r="G54" s="870" t="s">
        <v>175</v>
      </c>
      <c r="H54" s="870"/>
    </row>
    <row r="55" spans="2:9">
      <c r="B55" s="1269" t="s">
        <v>223</v>
      </c>
      <c r="C55" s="1263">
        <v>2000</v>
      </c>
      <c r="D55" s="1263" t="s">
        <v>173</v>
      </c>
      <c r="E55" s="1264" t="s">
        <v>204</v>
      </c>
      <c r="F55" s="870" t="s">
        <v>175</v>
      </c>
      <c r="G55" s="870"/>
      <c r="H55" s="870"/>
    </row>
    <row r="56" spans="2:9">
      <c r="B56" s="1269" t="s">
        <v>2902</v>
      </c>
      <c r="C56" s="1263">
        <v>1999</v>
      </c>
      <c r="D56" s="1263" t="s">
        <v>2288</v>
      </c>
      <c r="E56" s="1264" t="s">
        <v>174</v>
      </c>
      <c r="F56" s="870"/>
      <c r="G56" s="870" t="s">
        <v>175</v>
      </c>
      <c r="H56" s="870"/>
    </row>
    <row r="57" spans="2:9">
      <c r="B57" s="1269" t="s">
        <v>225</v>
      </c>
      <c r="C57" s="1263">
        <v>1999</v>
      </c>
      <c r="D57" s="1263" t="s">
        <v>173</v>
      </c>
      <c r="E57" s="1264" t="s">
        <v>174</v>
      </c>
      <c r="F57" s="870"/>
      <c r="G57" s="870" t="s">
        <v>175</v>
      </c>
      <c r="H57" s="870"/>
    </row>
    <row r="58" spans="2:9">
      <c r="B58" s="1269" t="s">
        <v>226</v>
      </c>
      <c r="C58" s="1263">
        <v>1999</v>
      </c>
      <c r="D58" s="1263" t="s">
        <v>195</v>
      </c>
      <c r="E58" s="1264" t="s">
        <v>174</v>
      </c>
      <c r="F58" s="870"/>
      <c r="G58" s="870" t="s">
        <v>175</v>
      </c>
      <c r="H58" s="870"/>
    </row>
    <row r="59" spans="2:9">
      <c r="B59" s="1269" t="s">
        <v>242</v>
      </c>
      <c r="C59" s="1263">
        <v>1999</v>
      </c>
      <c r="D59" s="1263" t="s">
        <v>243</v>
      </c>
      <c r="E59" s="1264" t="s">
        <v>24</v>
      </c>
      <c r="F59" s="870"/>
      <c r="G59" s="870"/>
      <c r="H59" s="870" t="s">
        <v>175</v>
      </c>
    </row>
    <row r="60" spans="2:9">
      <c r="B60" s="1269" t="s">
        <v>227</v>
      </c>
      <c r="C60" s="1263">
        <v>1995</v>
      </c>
      <c r="D60" s="1263" t="s">
        <v>199</v>
      </c>
      <c r="E60" s="1264" t="s">
        <v>174</v>
      </c>
      <c r="F60" s="870"/>
      <c r="G60" s="870" t="s">
        <v>175</v>
      </c>
      <c r="H60" s="870"/>
    </row>
    <row r="61" spans="2:9">
      <c r="B61" s="1270" t="s">
        <v>228</v>
      </c>
      <c r="C61" s="1265">
        <v>1988</v>
      </c>
      <c r="D61" s="1265" t="s">
        <v>173</v>
      </c>
      <c r="E61" s="1264" t="s">
        <v>174</v>
      </c>
      <c r="F61" s="870"/>
      <c r="G61" s="870"/>
      <c r="H61" s="870" t="s">
        <v>175</v>
      </c>
    </row>
    <row r="62" spans="2:9">
      <c r="B62" s="1271" t="s">
        <v>229</v>
      </c>
      <c r="C62" s="618">
        <v>1986</v>
      </c>
      <c r="D62" s="618" t="s">
        <v>230</v>
      </c>
      <c r="E62" s="1264" t="s">
        <v>174</v>
      </c>
      <c r="F62" s="870"/>
      <c r="G62" s="870" t="s">
        <v>175</v>
      </c>
      <c r="H62" s="870"/>
    </row>
    <row r="63" spans="2:9">
      <c r="B63" s="1272" t="s">
        <v>231</v>
      </c>
      <c r="C63" s="1261">
        <v>1985</v>
      </c>
      <c r="D63" s="1261" t="s">
        <v>173</v>
      </c>
      <c r="E63" s="1266" t="s">
        <v>174</v>
      </c>
      <c r="F63" s="871"/>
      <c r="G63" s="872"/>
      <c r="H63" s="872" t="s">
        <v>175</v>
      </c>
    </row>
  </sheetData>
  <mergeCells count="6">
    <mergeCell ref="B3:H3"/>
    <mergeCell ref="B5:B6"/>
    <mergeCell ref="C5:C6"/>
    <mergeCell ref="D5:D6"/>
    <mergeCell ref="E5:E6"/>
    <mergeCell ref="F5:H5"/>
  </mergeCells>
  <pageMargins left="0.7" right="0.7" top="0.75" bottom="0.75" header="0.3" footer="0.3"/>
  <pageSetup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B42345-E469-4FD4-83BB-527227E716D1}">
  <sheetPr>
    <tabColor theme="8" tint="0.39997558519241921"/>
  </sheetPr>
  <dimension ref="B2:K54"/>
  <sheetViews>
    <sheetView showGridLines="0" zoomScale="120" zoomScaleNormal="120" zoomScaleSheetLayoutView="90" workbookViewId="0">
      <selection activeCell="B3" sqref="B3:H3"/>
    </sheetView>
  </sheetViews>
  <sheetFormatPr defaultColWidth="9.140625" defaultRowHeight="11.25"/>
  <cols>
    <col min="1" max="1" width="9.140625" style="1"/>
    <col min="2" max="2" width="28.5703125" style="1" bestFit="1" customWidth="1"/>
    <col min="3" max="3" width="4.5703125" style="464" bestFit="1" customWidth="1"/>
    <col min="4" max="4" width="16.140625" style="464" bestFit="1" customWidth="1"/>
    <col min="5" max="5" width="17.85546875" style="1" bestFit="1" customWidth="1"/>
    <col min="6" max="6" width="7.140625" style="1" bestFit="1" customWidth="1"/>
    <col min="7" max="7" width="7.42578125" style="1" bestFit="1" customWidth="1"/>
    <col min="8" max="8" width="4" style="1" bestFit="1" customWidth="1"/>
    <col min="9" max="16384" width="9.140625" style="1"/>
  </cols>
  <sheetData>
    <row r="2" spans="2:11" s="1260" customFormat="1">
      <c r="C2" s="655"/>
      <c r="D2" s="655"/>
    </row>
    <row r="3" spans="2:11" ht="12.75">
      <c r="B3" s="1453" t="s">
        <v>2348</v>
      </c>
      <c r="C3" s="1453"/>
      <c r="D3" s="1453"/>
      <c r="E3" s="1453"/>
      <c r="F3" s="1453"/>
      <c r="G3" s="1453"/>
      <c r="H3" s="1453"/>
    </row>
    <row r="5" spans="2:11" ht="11.25" customHeight="1">
      <c r="B5" s="1454" t="s">
        <v>166</v>
      </c>
      <c r="C5" s="1454" t="s">
        <v>167</v>
      </c>
      <c r="D5" s="1454" t="s">
        <v>232</v>
      </c>
      <c r="E5" s="1456" t="s">
        <v>233</v>
      </c>
      <c r="F5" s="1454" t="s">
        <v>170</v>
      </c>
      <c r="G5" s="1454"/>
      <c r="H5" s="1454"/>
    </row>
    <row r="6" spans="2:11" ht="11.25" customHeight="1" thickBot="1">
      <c r="B6" s="1455"/>
      <c r="C6" s="1455"/>
      <c r="D6" s="1455"/>
      <c r="E6" s="1457"/>
      <c r="F6" s="1212" t="s">
        <v>13</v>
      </c>
      <c r="G6" s="1212" t="s">
        <v>10</v>
      </c>
      <c r="H6" s="1212" t="s">
        <v>171</v>
      </c>
    </row>
    <row r="7" spans="2:11">
      <c r="B7" s="672" t="s">
        <v>2275</v>
      </c>
      <c r="C7" s="56">
        <v>2020</v>
      </c>
      <c r="D7" s="56" t="s">
        <v>181</v>
      </c>
      <c r="E7" s="875" t="s">
        <v>182</v>
      </c>
      <c r="F7" s="57"/>
      <c r="G7" s="57"/>
      <c r="H7" s="57" t="s">
        <v>175</v>
      </c>
      <c r="I7" s="124"/>
      <c r="J7" s="124"/>
      <c r="K7" s="124"/>
    </row>
    <row r="8" spans="2:11">
      <c r="B8" s="672" t="s">
        <v>2276</v>
      </c>
      <c r="C8" s="56">
        <v>2019</v>
      </c>
      <c r="D8" s="56" t="s">
        <v>2282</v>
      </c>
      <c r="E8" s="875" t="s">
        <v>219</v>
      </c>
      <c r="F8" s="57" t="s">
        <v>175</v>
      </c>
      <c r="G8" s="57"/>
      <c r="H8" s="57"/>
      <c r="I8" s="124"/>
      <c r="J8" s="124"/>
      <c r="K8" s="124"/>
    </row>
    <row r="9" spans="2:11">
      <c r="B9" s="672" t="s">
        <v>2277</v>
      </c>
      <c r="C9" s="56">
        <v>2019</v>
      </c>
      <c r="D9" s="56" t="s">
        <v>2283</v>
      </c>
      <c r="E9" s="875" t="s">
        <v>189</v>
      </c>
      <c r="F9" s="57"/>
      <c r="G9" s="57" t="s">
        <v>175</v>
      </c>
      <c r="H9" s="57"/>
      <c r="I9" s="124"/>
      <c r="J9" s="124"/>
      <c r="K9" s="124"/>
    </row>
    <row r="10" spans="2:11">
      <c r="B10" s="672" t="s">
        <v>2278</v>
      </c>
      <c r="C10" s="56">
        <v>2019</v>
      </c>
      <c r="D10" s="56" t="s">
        <v>2281</v>
      </c>
      <c r="E10" s="875" t="s">
        <v>2284</v>
      </c>
      <c r="F10" s="57" t="s">
        <v>175</v>
      </c>
      <c r="G10" s="57" t="s">
        <v>175</v>
      </c>
      <c r="H10" s="57"/>
      <c r="I10" s="124"/>
      <c r="J10" s="124"/>
      <c r="K10" s="124"/>
    </row>
    <row r="11" spans="2:11">
      <c r="B11" s="672" t="s">
        <v>2279</v>
      </c>
      <c r="C11" s="56">
        <v>2019</v>
      </c>
      <c r="D11" s="56" t="s">
        <v>181</v>
      </c>
      <c r="E11" s="875" t="s">
        <v>179</v>
      </c>
      <c r="F11" s="57"/>
      <c r="G11" s="57"/>
      <c r="H11" s="57" t="s">
        <v>175</v>
      </c>
      <c r="I11" s="124"/>
      <c r="J11" s="124"/>
      <c r="K11" s="124"/>
    </row>
    <row r="12" spans="2:11">
      <c r="B12" s="672" t="s">
        <v>172</v>
      </c>
      <c r="C12" s="56">
        <v>2015</v>
      </c>
      <c r="D12" s="56" t="s">
        <v>173</v>
      </c>
      <c r="E12" s="875" t="s">
        <v>174</v>
      </c>
      <c r="F12" s="57"/>
      <c r="G12" s="57" t="s">
        <v>175</v>
      </c>
      <c r="H12" s="57"/>
      <c r="I12" s="124"/>
      <c r="J12" s="124"/>
      <c r="K12" s="124"/>
    </row>
    <row r="13" spans="2:11">
      <c r="B13" s="672" t="s">
        <v>2890</v>
      </c>
      <c r="C13" s="56">
        <v>2015</v>
      </c>
      <c r="D13" s="56" t="s">
        <v>181</v>
      </c>
      <c r="E13" s="875" t="s">
        <v>212</v>
      </c>
      <c r="F13" s="57"/>
      <c r="G13" s="57" t="s">
        <v>175</v>
      </c>
      <c r="H13" s="57"/>
      <c r="I13" s="124"/>
      <c r="J13" s="124"/>
      <c r="K13" s="124"/>
    </row>
    <row r="14" spans="2:11">
      <c r="B14" s="672" t="s">
        <v>176</v>
      </c>
      <c r="C14" s="56">
        <v>2014</v>
      </c>
      <c r="D14" s="56" t="s">
        <v>173</v>
      </c>
      <c r="E14" s="875" t="s">
        <v>177</v>
      </c>
      <c r="F14" s="57" t="s">
        <v>175</v>
      </c>
      <c r="G14" s="57"/>
      <c r="H14" s="57"/>
      <c r="I14" s="124"/>
      <c r="J14" s="124"/>
      <c r="K14" s="124"/>
    </row>
    <row r="15" spans="2:11">
      <c r="B15" s="672" t="s">
        <v>2891</v>
      </c>
      <c r="C15" s="56">
        <v>2014</v>
      </c>
      <c r="D15" s="56" t="s">
        <v>173</v>
      </c>
      <c r="E15" s="875" t="s">
        <v>2290</v>
      </c>
      <c r="F15" s="57" t="s">
        <v>175</v>
      </c>
      <c r="G15" s="57"/>
      <c r="H15" s="57"/>
      <c r="I15" s="124"/>
      <c r="J15" s="124"/>
      <c r="K15" s="124"/>
    </row>
    <row r="16" spans="2:11">
      <c r="B16" s="672" t="s">
        <v>180</v>
      </c>
      <c r="C16" s="56">
        <v>2014</v>
      </c>
      <c r="D16" s="56" t="s">
        <v>181</v>
      </c>
      <c r="E16" s="875" t="s">
        <v>179</v>
      </c>
      <c r="F16" s="57"/>
      <c r="G16" s="57"/>
      <c r="H16" s="57" t="s">
        <v>175</v>
      </c>
      <c r="I16" s="124"/>
      <c r="J16" s="124"/>
      <c r="K16" s="124"/>
    </row>
    <row r="17" spans="2:11">
      <c r="B17" s="672" t="s">
        <v>180</v>
      </c>
      <c r="C17" s="56">
        <v>2014</v>
      </c>
      <c r="D17" s="56" t="s">
        <v>181</v>
      </c>
      <c r="E17" s="875" t="s">
        <v>182</v>
      </c>
      <c r="F17" s="57"/>
      <c r="G17" s="57"/>
      <c r="H17" s="57" t="s">
        <v>175</v>
      </c>
      <c r="I17" s="124"/>
      <c r="J17" s="124"/>
      <c r="K17" s="124"/>
    </row>
    <row r="18" spans="2:11">
      <c r="B18" s="672" t="s">
        <v>185</v>
      </c>
      <c r="C18" s="56">
        <v>2013</v>
      </c>
      <c r="D18" s="56" t="s">
        <v>186</v>
      </c>
      <c r="E18" s="875" t="s">
        <v>182</v>
      </c>
      <c r="F18" s="57"/>
      <c r="G18" s="57" t="s">
        <v>175</v>
      </c>
      <c r="H18" s="57"/>
      <c r="I18" s="124"/>
      <c r="J18" s="124"/>
      <c r="K18" s="124"/>
    </row>
    <row r="19" spans="2:11">
      <c r="B19" s="672" t="s">
        <v>2893</v>
      </c>
      <c r="C19" s="56">
        <v>2012</v>
      </c>
      <c r="D19" s="56" t="s">
        <v>178</v>
      </c>
      <c r="E19" s="875" t="s">
        <v>174</v>
      </c>
      <c r="F19" s="57"/>
      <c r="G19" s="57" t="s">
        <v>175</v>
      </c>
      <c r="H19" s="57"/>
      <c r="I19" s="124"/>
      <c r="J19" s="124"/>
      <c r="K19" s="124"/>
    </row>
    <row r="20" spans="2:11">
      <c r="B20" s="672" t="s">
        <v>187</v>
      </c>
      <c r="C20" s="56">
        <v>2012</v>
      </c>
      <c r="D20" s="56" t="s">
        <v>181</v>
      </c>
      <c r="E20" s="875" t="s">
        <v>182</v>
      </c>
      <c r="F20" s="57"/>
      <c r="G20" s="57"/>
      <c r="H20" s="57" t="s">
        <v>175</v>
      </c>
      <c r="I20" s="124"/>
      <c r="J20" s="124"/>
      <c r="K20" s="124"/>
    </row>
    <row r="21" spans="2:11">
      <c r="B21" s="672" t="s">
        <v>2892</v>
      </c>
      <c r="C21" s="56">
        <v>2012</v>
      </c>
      <c r="D21" s="56" t="s">
        <v>173</v>
      </c>
      <c r="E21" s="875" t="s">
        <v>234</v>
      </c>
      <c r="F21" s="57"/>
      <c r="G21" s="57" t="s">
        <v>175</v>
      </c>
      <c r="H21" s="57"/>
      <c r="I21" s="124"/>
      <c r="J21" s="124"/>
      <c r="K21" s="124"/>
    </row>
    <row r="22" spans="2:11">
      <c r="B22" s="672" t="s">
        <v>2894</v>
      </c>
      <c r="C22" s="56">
        <v>2011</v>
      </c>
      <c r="D22" s="56" t="s">
        <v>188</v>
      </c>
      <c r="E22" s="875" t="s">
        <v>189</v>
      </c>
      <c r="F22" s="57" t="s">
        <v>175</v>
      </c>
      <c r="G22" s="57"/>
      <c r="H22" s="57"/>
      <c r="I22" s="124"/>
      <c r="J22" s="124"/>
      <c r="K22" s="124"/>
    </row>
    <row r="23" spans="2:11">
      <c r="B23" s="672" t="s">
        <v>192</v>
      </c>
      <c r="C23" s="56">
        <v>2011</v>
      </c>
      <c r="D23" s="56" t="s">
        <v>178</v>
      </c>
      <c r="E23" s="875" t="s">
        <v>193</v>
      </c>
      <c r="F23" s="57"/>
      <c r="G23" s="57" t="s">
        <v>175</v>
      </c>
      <c r="H23" s="57"/>
      <c r="I23" s="124"/>
      <c r="J23" s="124"/>
      <c r="K23" s="124"/>
    </row>
    <row r="24" spans="2:11">
      <c r="B24" s="672" t="s">
        <v>235</v>
      </c>
      <c r="C24" s="56">
        <v>2010</v>
      </c>
      <c r="D24" s="56" t="s">
        <v>111</v>
      </c>
      <c r="E24" s="875" t="s">
        <v>210</v>
      </c>
      <c r="F24" s="57" t="s">
        <v>175</v>
      </c>
      <c r="G24" s="57"/>
      <c r="H24" s="57"/>
      <c r="I24" s="124"/>
      <c r="J24" s="124"/>
      <c r="K24" s="124"/>
    </row>
    <row r="25" spans="2:11">
      <c r="B25" s="672" t="s">
        <v>2903</v>
      </c>
      <c r="C25" s="56">
        <v>2009</v>
      </c>
      <c r="D25" s="56" t="s">
        <v>173</v>
      </c>
      <c r="E25" s="875" t="s">
        <v>236</v>
      </c>
      <c r="F25" s="57" t="s">
        <v>175</v>
      </c>
      <c r="G25" s="57" t="s">
        <v>175</v>
      </c>
      <c r="H25" s="57"/>
      <c r="I25" s="124"/>
      <c r="J25" s="124"/>
      <c r="K25" s="124"/>
    </row>
    <row r="26" spans="2:11">
      <c r="B26" s="672" t="s">
        <v>2897</v>
      </c>
      <c r="C26" s="56">
        <v>2009</v>
      </c>
      <c r="D26" s="56" t="s">
        <v>191</v>
      </c>
      <c r="E26" s="875" t="s">
        <v>182</v>
      </c>
      <c r="F26" s="57"/>
      <c r="G26" s="57"/>
      <c r="H26" s="57" t="s">
        <v>175</v>
      </c>
      <c r="I26" s="124"/>
      <c r="J26" s="124"/>
      <c r="K26" s="124"/>
    </row>
    <row r="27" spans="2:11">
      <c r="B27" s="672" t="s">
        <v>194</v>
      </c>
      <c r="C27" s="56">
        <v>2009</v>
      </c>
      <c r="D27" s="56" t="s">
        <v>173</v>
      </c>
      <c r="E27" s="875" t="s">
        <v>174</v>
      </c>
      <c r="F27" s="57"/>
      <c r="G27" s="57" t="s">
        <v>175</v>
      </c>
      <c r="H27" s="57"/>
      <c r="I27" s="124"/>
      <c r="J27" s="124"/>
      <c r="K27" s="124"/>
    </row>
    <row r="28" spans="2:11">
      <c r="B28" s="1268" t="s">
        <v>2898</v>
      </c>
      <c r="C28" s="56">
        <v>2008</v>
      </c>
      <c r="D28" s="56" t="s">
        <v>195</v>
      </c>
      <c r="E28" s="875" t="s">
        <v>182</v>
      </c>
      <c r="F28" s="57"/>
      <c r="G28" s="57" t="s">
        <v>175</v>
      </c>
      <c r="H28" s="57"/>
      <c r="I28" s="124"/>
      <c r="J28" s="124"/>
      <c r="K28" s="124"/>
    </row>
    <row r="29" spans="2:11">
      <c r="B29" s="672" t="s">
        <v>2899</v>
      </c>
      <c r="C29" s="56">
        <v>2008</v>
      </c>
      <c r="D29" s="56" t="s">
        <v>181</v>
      </c>
      <c r="E29" s="875" t="s">
        <v>196</v>
      </c>
      <c r="F29" s="57"/>
      <c r="G29" s="57" t="s">
        <v>175</v>
      </c>
      <c r="H29" s="57"/>
      <c r="I29" s="124"/>
      <c r="J29" s="124"/>
      <c r="K29" s="124"/>
    </row>
    <row r="30" spans="2:11">
      <c r="B30" s="672" t="s">
        <v>197</v>
      </c>
      <c r="C30" s="56">
        <v>2008</v>
      </c>
      <c r="D30" s="56" t="s">
        <v>173</v>
      </c>
      <c r="E30" s="875" t="s">
        <v>174</v>
      </c>
      <c r="F30" s="57"/>
      <c r="G30" s="57" t="s">
        <v>175</v>
      </c>
      <c r="H30" s="57"/>
      <c r="I30" s="124"/>
      <c r="J30" s="124"/>
      <c r="K30" s="124"/>
    </row>
    <row r="31" spans="2:11">
      <c r="B31" s="672" t="s">
        <v>2900</v>
      </c>
      <c r="C31" s="56">
        <v>2008</v>
      </c>
      <c r="D31" s="56" t="s">
        <v>178</v>
      </c>
      <c r="E31" s="875" t="s">
        <v>174</v>
      </c>
      <c r="F31" s="57"/>
      <c r="G31" s="57" t="s">
        <v>175</v>
      </c>
      <c r="H31" s="57"/>
      <c r="I31" s="124"/>
      <c r="J31" s="124"/>
      <c r="K31" s="124"/>
    </row>
    <row r="32" spans="2:11">
      <c r="B32" s="672" t="s">
        <v>200</v>
      </c>
      <c r="C32" s="56">
        <v>2007</v>
      </c>
      <c r="D32" s="56" t="s">
        <v>178</v>
      </c>
      <c r="E32" s="875" t="s">
        <v>201</v>
      </c>
      <c r="F32" s="57" t="s">
        <v>175</v>
      </c>
      <c r="G32" s="57"/>
      <c r="H32" s="57"/>
      <c r="I32" s="124"/>
      <c r="J32" s="124"/>
      <c r="K32" s="124"/>
    </row>
    <row r="33" spans="2:11">
      <c r="B33" s="672" t="s">
        <v>203</v>
      </c>
      <c r="C33" s="56">
        <v>2007</v>
      </c>
      <c r="D33" s="56" t="s">
        <v>173</v>
      </c>
      <c r="E33" s="875" t="s">
        <v>204</v>
      </c>
      <c r="F33" s="57"/>
      <c r="G33" s="57" t="s">
        <v>175</v>
      </c>
      <c r="H33" s="57"/>
      <c r="I33" s="124"/>
      <c r="J33" s="124"/>
      <c r="K33" s="124"/>
    </row>
    <row r="34" spans="2:11">
      <c r="B34" s="672" t="s">
        <v>205</v>
      </c>
      <c r="C34" s="56">
        <v>2006</v>
      </c>
      <c r="D34" s="56" t="s">
        <v>173</v>
      </c>
      <c r="E34" s="875" t="s">
        <v>177</v>
      </c>
      <c r="F34" s="57"/>
      <c r="G34" s="57" t="s">
        <v>175</v>
      </c>
      <c r="H34" s="57"/>
      <c r="I34" s="124"/>
      <c r="J34" s="124"/>
      <c r="K34" s="124"/>
    </row>
    <row r="35" spans="2:11">
      <c r="B35" s="672" t="s">
        <v>206</v>
      </c>
      <c r="C35" s="56">
        <v>2006</v>
      </c>
      <c r="D35" s="56" t="s">
        <v>188</v>
      </c>
      <c r="E35" s="875" t="s">
        <v>174</v>
      </c>
      <c r="F35" s="57"/>
      <c r="G35" s="57" t="s">
        <v>175</v>
      </c>
      <c r="H35" s="57"/>
      <c r="I35" s="124"/>
      <c r="J35" s="124"/>
      <c r="K35" s="124"/>
    </row>
    <row r="36" spans="2:11">
      <c r="B36" s="672" t="s">
        <v>208</v>
      </c>
      <c r="C36" s="56">
        <v>2005</v>
      </c>
      <c r="D36" s="56" t="s">
        <v>209</v>
      </c>
      <c r="E36" s="875" t="s">
        <v>210</v>
      </c>
      <c r="F36" s="57"/>
      <c r="G36" s="57"/>
      <c r="H36" s="57" t="s">
        <v>175</v>
      </c>
      <c r="I36" s="124"/>
      <c r="J36" s="124"/>
      <c r="K36" s="124"/>
    </row>
    <row r="37" spans="2:11">
      <c r="B37" s="672" t="s">
        <v>215</v>
      </c>
      <c r="C37" s="56">
        <v>2005</v>
      </c>
      <c r="D37" s="56" t="s">
        <v>216</v>
      </c>
      <c r="E37" s="875" t="s">
        <v>217</v>
      </c>
      <c r="F37" s="57"/>
      <c r="G37" s="57" t="s">
        <v>175</v>
      </c>
      <c r="H37" s="57"/>
      <c r="I37" s="124"/>
      <c r="J37" s="124"/>
      <c r="K37" s="124"/>
    </row>
    <row r="38" spans="2:11">
      <c r="B38" s="672" t="s">
        <v>237</v>
      </c>
      <c r="C38" s="56">
        <v>2005</v>
      </c>
      <c r="D38" s="56" t="s">
        <v>238</v>
      </c>
      <c r="E38" s="875" t="s">
        <v>174</v>
      </c>
      <c r="F38" s="57"/>
      <c r="G38" s="57" t="s">
        <v>175</v>
      </c>
      <c r="H38" s="57"/>
      <c r="I38" s="124"/>
      <c r="J38" s="124"/>
      <c r="K38" s="124"/>
    </row>
    <row r="39" spans="2:11">
      <c r="B39" s="672" t="s">
        <v>211</v>
      </c>
      <c r="C39" s="56">
        <v>2005</v>
      </c>
      <c r="D39" s="56" t="s">
        <v>173</v>
      </c>
      <c r="E39" s="875" t="s">
        <v>210</v>
      </c>
      <c r="F39" s="57"/>
      <c r="G39" s="57" t="s">
        <v>175</v>
      </c>
      <c r="H39" s="57"/>
      <c r="I39" s="124"/>
      <c r="J39" s="124"/>
      <c r="K39" s="124"/>
    </row>
    <row r="40" spans="2:11">
      <c r="B40" s="672" t="s">
        <v>2897</v>
      </c>
      <c r="C40" s="56">
        <v>2004</v>
      </c>
      <c r="D40" s="56" t="s">
        <v>191</v>
      </c>
      <c r="E40" s="875" t="s">
        <v>212</v>
      </c>
      <c r="F40" s="57"/>
      <c r="G40" s="57" t="s">
        <v>175</v>
      </c>
      <c r="H40" s="57"/>
      <c r="I40" s="124"/>
      <c r="J40" s="124"/>
      <c r="K40" s="124"/>
    </row>
    <row r="41" spans="2:11">
      <c r="B41" s="672" t="s">
        <v>213</v>
      </c>
      <c r="C41" s="56">
        <v>2004</v>
      </c>
      <c r="D41" s="56" t="s">
        <v>173</v>
      </c>
      <c r="E41" s="875" t="s">
        <v>174</v>
      </c>
      <c r="F41" s="57"/>
      <c r="G41" s="57"/>
      <c r="H41" s="57" t="s">
        <v>175</v>
      </c>
      <c r="I41" s="124"/>
      <c r="J41" s="124"/>
      <c r="K41" s="124"/>
    </row>
    <row r="42" spans="2:11">
      <c r="B42" s="672" t="s">
        <v>2901</v>
      </c>
      <c r="C42" s="56">
        <v>2004</v>
      </c>
      <c r="D42" s="56" t="s">
        <v>173</v>
      </c>
      <c r="E42" s="875" t="s">
        <v>214</v>
      </c>
      <c r="F42" s="57"/>
      <c r="G42" s="57" t="s">
        <v>175</v>
      </c>
      <c r="H42" s="57"/>
      <c r="I42" s="124"/>
      <c r="J42" s="124"/>
      <c r="K42" s="124"/>
    </row>
    <row r="43" spans="2:11">
      <c r="B43" s="672" t="s">
        <v>194</v>
      </c>
      <c r="C43" s="56">
        <v>2003</v>
      </c>
      <c r="D43" s="56" t="s">
        <v>173</v>
      </c>
      <c r="E43" s="875" t="s">
        <v>174</v>
      </c>
      <c r="F43" s="57"/>
      <c r="G43" s="57" t="s">
        <v>175</v>
      </c>
      <c r="H43" s="57"/>
      <c r="I43" s="124"/>
      <c r="J43" s="124"/>
      <c r="K43" s="124"/>
    </row>
    <row r="44" spans="2:11">
      <c r="B44" s="672" t="s">
        <v>218</v>
      </c>
      <c r="C44" s="56">
        <v>2003</v>
      </c>
      <c r="D44" s="56" t="s">
        <v>178</v>
      </c>
      <c r="E44" s="875" t="s">
        <v>219</v>
      </c>
      <c r="F44" s="57"/>
      <c r="G44" s="57" t="s">
        <v>175</v>
      </c>
      <c r="H44" s="57"/>
      <c r="I44" s="124"/>
      <c r="J44" s="124"/>
      <c r="K44" s="124"/>
    </row>
    <row r="45" spans="2:11">
      <c r="B45" s="1268" t="s">
        <v>2898</v>
      </c>
      <c r="C45" s="56">
        <v>2002</v>
      </c>
      <c r="D45" s="56" t="s">
        <v>186</v>
      </c>
      <c r="E45" s="875" t="s">
        <v>182</v>
      </c>
      <c r="F45" s="57"/>
      <c r="G45" s="57" t="s">
        <v>175</v>
      </c>
      <c r="H45" s="57"/>
      <c r="I45" s="124"/>
      <c r="J45" s="124"/>
      <c r="K45" s="124"/>
    </row>
    <row r="46" spans="2:11">
      <c r="B46" s="672" t="s">
        <v>220</v>
      </c>
      <c r="C46" s="56">
        <v>2002</v>
      </c>
      <c r="D46" s="56" t="s">
        <v>173</v>
      </c>
      <c r="E46" s="875" t="s">
        <v>174</v>
      </c>
      <c r="F46" s="57"/>
      <c r="G46" s="57" t="s">
        <v>175</v>
      </c>
      <c r="H46" s="57"/>
      <c r="I46" s="124"/>
      <c r="J46" s="124"/>
      <c r="K46" s="124"/>
    </row>
    <row r="47" spans="2:11">
      <c r="B47" s="672" t="s">
        <v>221</v>
      </c>
      <c r="C47" s="56">
        <v>2002</v>
      </c>
      <c r="D47" s="56" t="s">
        <v>173</v>
      </c>
      <c r="E47" s="875" t="s">
        <v>177</v>
      </c>
      <c r="F47" s="57"/>
      <c r="G47" s="57" t="s">
        <v>175</v>
      </c>
      <c r="H47" s="57"/>
      <c r="I47" s="124"/>
      <c r="J47" s="124"/>
      <c r="K47" s="124"/>
    </row>
    <row r="48" spans="2:11">
      <c r="B48" s="1269" t="s">
        <v>222</v>
      </c>
      <c r="C48" s="1263">
        <v>2001</v>
      </c>
      <c r="D48" s="1263" t="s">
        <v>178</v>
      </c>
      <c r="E48" s="1264" t="s">
        <v>212</v>
      </c>
      <c r="F48" s="57"/>
      <c r="G48" s="57" t="s">
        <v>175</v>
      </c>
      <c r="H48" s="57"/>
    </row>
    <row r="49" spans="2:8">
      <c r="B49" s="1269" t="s">
        <v>2902</v>
      </c>
      <c r="C49" s="1263">
        <v>1999</v>
      </c>
      <c r="D49" s="1263" t="s">
        <v>224</v>
      </c>
      <c r="E49" s="1264" t="s">
        <v>174</v>
      </c>
      <c r="F49" s="57" t="s">
        <v>175</v>
      </c>
      <c r="G49" s="57"/>
      <c r="H49" s="57"/>
    </row>
    <row r="50" spans="2:8">
      <c r="B50" s="1269" t="s">
        <v>225</v>
      </c>
      <c r="C50" s="1263">
        <v>1999</v>
      </c>
      <c r="D50" s="1263" t="s">
        <v>173</v>
      </c>
      <c r="E50" s="1264" t="s">
        <v>174</v>
      </c>
      <c r="F50" s="57"/>
      <c r="G50" s="57" t="s">
        <v>175</v>
      </c>
      <c r="H50" s="57"/>
    </row>
    <row r="51" spans="2:8">
      <c r="B51" s="1269" t="s">
        <v>226</v>
      </c>
      <c r="C51" s="1263">
        <v>1999</v>
      </c>
      <c r="D51" s="1263" t="s">
        <v>195</v>
      </c>
      <c r="E51" s="1264" t="s">
        <v>174</v>
      </c>
      <c r="F51" s="57"/>
      <c r="G51" s="57" t="s">
        <v>175</v>
      </c>
      <c r="H51" s="57"/>
    </row>
    <row r="52" spans="2:8">
      <c r="B52" s="1269" t="s">
        <v>227</v>
      </c>
      <c r="C52" s="1263">
        <v>1995</v>
      </c>
      <c r="D52" s="1263" t="s">
        <v>199</v>
      </c>
      <c r="E52" s="1264" t="s">
        <v>174</v>
      </c>
      <c r="F52" s="57"/>
      <c r="G52" s="57" t="s">
        <v>175</v>
      </c>
      <c r="H52" s="57"/>
    </row>
    <row r="53" spans="2:8">
      <c r="B53" s="1269" t="s">
        <v>228</v>
      </c>
      <c r="C53" s="1263">
        <v>1988</v>
      </c>
      <c r="D53" s="1263" t="s">
        <v>173</v>
      </c>
      <c r="E53" s="1264" t="s">
        <v>174</v>
      </c>
      <c r="F53" s="57"/>
      <c r="G53" s="57"/>
      <c r="H53" s="57" t="s">
        <v>175</v>
      </c>
    </row>
    <row r="54" spans="2:8">
      <c r="B54" s="1279" t="s">
        <v>231</v>
      </c>
      <c r="C54" s="1273">
        <v>1985</v>
      </c>
      <c r="D54" s="1273" t="s">
        <v>173</v>
      </c>
      <c r="E54" s="1266" t="s">
        <v>174</v>
      </c>
      <c r="F54" s="1267"/>
      <c r="G54" s="60" t="s">
        <v>175</v>
      </c>
      <c r="H54" s="60"/>
    </row>
  </sheetData>
  <mergeCells count="6">
    <mergeCell ref="B3:H3"/>
    <mergeCell ref="B5:B6"/>
    <mergeCell ref="C5:C6"/>
    <mergeCell ref="D5:D6"/>
    <mergeCell ref="E5:E6"/>
    <mergeCell ref="F5:H5"/>
  </mergeCells>
  <pageMargins left="0.7" right="0.7" top="0.75" bottom="0.75" header="0.3" footer="0.3"/>
  <pageSetup orientation="portrait" horizontalDpi="0" verticalDpi="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82CCD9-9822-4E34-868A-E5FF9A8948CB}">
  <sheetPr>
    <tabColor theme="8" tint="0.39997558519241921"/>
  </sheetPr>
  <dimension ref="B2:J59"/>
  <sheetViews>
    <sheetView showGridLines="0" zoomScale="120" zoomScaleNormal="120" zoomScaleSheetLayoutView="90" workbookViewId="0">
      <selection activeCell="B3" sqref="B3:H3"/>
    </sheetView>
  </sheetViews>
  <sheetFormatPr defaultColWidth="9.140625" defaultRowHeight="11.25"/>
  <cols>
    <col min="1" max="1" width="9.140625" style="1"/>
    <col min="2" max="2" width="28.5703125" style="1" bestFit="1" customWidth="1"/>
    <col min="3" max="3" width="6.5703125" style="464" bestFit="1" customWidth="1"/>
    <col min="4" max="4" width="15.5703125" style="464" bestFit="1" customWidth="1"/>
    <col min="5" max="5" width="19.42578125" style="1" bestFit="1" customWidth="1"/>
    <col min="6" max="8" width="10.5703125" style="1" customWidth="1"/>
    <col min="9" max="16384" width="9.140625" style="1"/>
  </cols>
  <sheetData>
    <row r="2" spans="2:10" s="1260" customFormat="1">
      <c r="C2" s="655"/>
      <c r="D2" s="655"/>
    </row>
    <row r="3" spans="2:10" ht="11.25" customHeight="1">
      <c r="B3" s="1453" t="s">
        <v>2347</v>
      </c>
      <c r="C3" s="1453"/>
      <c r="D3" s="1453"/>
      <c r="E3" s="1453"/>
      <c r="F3" s="1453"/>
      <c r="G3" s="1453"/>
      <c r="H3" s="1453"/>
    </row>
    <row r="5" spans="2:10" ht="10.35" customHeight="1">
      <c r="B5" s="1454" t="s">
        <v>166</v>
      </c>
      <c r="C5" s="1454" t="s">
        <v>167</v>
      </c>
      <c r="D5" s="1454" t="s">
        <v>232</v>
      </c>
      <c r="E5" s="1456" t="s">
        <v>233</v>
      </c>
      <c r="F5" s="1454" t="s">
        <v>170</v>
      </c>
      <c r="G5" s="1454"/>
      <c r="H5" s="1454"/>
    </row>
    <row r="6" spans="2:10" ht="12" thickBot="1">
      <c r="B6" s="1455"/>
      <c r="C6" s="1455"/>
      <c r="D6" s="1455"/>
      <c r="E6" s="1457"/>
      <c r="F6" s="1212" t="s">
        <v>13</v>
      </c>
      <c r="G6" s="1212" t="s">
        <v>10</v>
      </c>
      <c r="H6" s="1212" t="s">
        <v>171</v>
      </c>
    </row>
    <row r="7" spans="2:10">
      <c r="B7" s="55" t="s">
        <v>2274</v>
      </c>
      <c r="C7" s="56">
        <v>2020</v>
      </c>
      <c r="D7" s="56" t="s">
        <v>2281</v>
      </c>
      <c r="E7" s="1137" t="s">
        <v>2284</v>
      </c>
      <c r="F7" s="57"/>
      <c r="G7" s="57" t="s">
        <v>175</v>
      </c>
      <c r="H7" s="57"/>
      <c r="I7" s="124"/>
      <c r="J7" s="124"/>
    </row>
    <row r="8" spans="2:10">
      <c r="B8" s="55" t="s">
        <v>2275</v>
      </c>
      <c r="C8" s="56">
        <v>2020</v>
      </c>
      <c r="D8" s="56" t="s">
        <v>181</v>
      </c>
      <c r="E8" s="875" t="s">
        <v>182</v>
      </c>
      <c r="F8" s="57" t="s">
        <v>175</v>
      </c>
      <c r="G8" s="57"/>
      <c r="H8" s="57"/>
      <c r="I8" s="124"/>
      <c r="J8" s="124"/>
    </row>
    <row r="9" spans="2:10">
      <c r="B9" s="55" t="s">
        <v>2276</v>
      </c>
      <c r="C9" s="56">
        <v>2019</v>
      </c>
      <c r="D9" s="56" t="s">
        <v>2282</v>
      </c>
      <c r="E9" s="875" t="s">
        <v>219</v>
      </c>
      <c r="F9" s="57" t="s">
        <v>175</v>
      </c>
      <c r="G9" s="57"/>
      <c r="H9" s="57"/>
      <c r="I9" s="124"/>
      <c r="J9" s="124"/>
    </row>
    <row r="10" spans="2:10">
      <c r="B10" s="672" t="s">
        <v>2277</v>
      </c>
      <c r="C10" s="56">
        <v>2019</v>
      </c>
      <c r="D10" s="56" t="s">
        <v>2283</v>
      </c>
      <c r="E10" s="875" t="s">
        <v>189</v>
      </c>
      <c r="F10" s="57" t="s">
        <v>175</v>
      </c>
      <c r="G10" s="57"/>
      <c r="H10" s="57"/>
      <c r="I10" s="124"/>
      <c r="J10" s="124"/>
    </row>
    <row r="11" spans="2:10">
      <c r="B11" s="672" t="s">
        <v>2278</v>
      </c>
      <c r="C11" s="56">
        <v>2019</v>
      </c>
      <c r="D11" s="56" t="s">
        <v>2281</v>
      </c>
      <c r="E11" s="875" t="s">
        <v>2284</v>
      </c>
      <c r="F11" s="57" t="s">
        <v>175</v>
      </c>
      <c r="G11" s="57"/>
      <c r="H11" s="57" t="s">
        <v>175</v>
      </c>
      <c r="I11" s="124"/>
      <c r="J11" s="124"/>
    </row>
    <row r="12" spans="2:10">
      <c r="B12" s="672" t="s">
        <v>2279</v>
      </c>
      <c r="C12" s="56">
        <v>2019</v>
      </c>
      <c r="D12" s="56" t="s">
        <v>181</v>
      </c>
      <c r="E12" s="875" t="s">
        <v>179</v>
      </c>
      <c r="F12" s="57"/>
      <c r="G12" s="57" t="s">
        <v>175</v>
      </c>
      <c r="H12" s="57"/>
      <c r="I12" s="124"/>
      <c r="J12" s="124"/>
    </row>
    <row r="13" spans="2:10">
      <c r="B13" s="672" t="s">
        <v>172</v>
      </c>
      <c r="C13" s="56">
        <v>2015</v>
      </c>
      <c r="D13" s="56" t="s">
        <v>173</v>
      </c>
      <c r="E13" s="875" t="s">
        <v>174</v>
      </c>
      <c r="F13" s="57" t="s">
        <v>175</v>
      </c>
      <c r="G13" s="57"/>
      <c r="H13" s="57"/>
      <c r="I13" s="124"/>
      <c r="J13" s="124"/>
    </row>
    <row r="14" spans="2:10">
      <c r="B14" s="672" t="s">
        <v>2890</v>
      </c>
      <c r="C14" s="56">
        <v>2015</v>
      </c>
      <c r="D14" s="56" t="s">
        <v>181</v>
      </c>
      <c r="E14" s="875" t="s">
        <v>212</v>
      </c>
      <c r="F14" s="57" t="s">
        <v>175</v>
      </c>
      <c r="G14" s="57"/>
      <c r="H14" s="57"/>
      <c r="I14" s="124"/>
      <c r="J14" s="124"/>
    </row>
    <row r="15" spans="2:10">
      <c r="B15" s="672" t="s">
        <v>176</v>
      </c>
      <c r="C15" s="56">
        <v>2014</v>
      </c>
      <c r="D15" s="56" t="s">
        <v>173</v>
      </c>
      <c r="E15" s="875" t="s">
        <v>177</v>
      </c>
      <c r="F15" s="57" t="s">
        <v>175</v>
      </c>
      <c r="G15" s="57"/>
      <c r="H15" s="57"/>
      <c r="I15" s="124"/>
      <c r="J15" s="124"/>
    </row>
    <row r="16" spans="2:10">
      <c r="B16" s="672" t="s">
        <v>2891</v>
      </c>
      <c r="C16" s="56">
        <v>2014</v>
      </c>
      <c r="D16" s="56" t="s">
        <v>173</v>
      </c>
      <c r="E16" s="875" t="s">
        <v>2290</v>
      </c>
      <c r="F16" s="57" t="s">
        <v>175</v>
      </c>
      <c r="G16" s="57"/>
      <c r="H16" s="57"/>
      <c r="I16" s="124"/>
      <c r="J16" s="124"/>
    </row>
    <row r="17" spans="2:10">
      <c r="B17" s="672" t="s">
        <v>180</v>
      </c>
      <c r="C17" s="56">
        <v>2014</v>
      </c>
      <c r="D17" s="56" t="s">
        <v>181</v>
      </c>
      <c r="E17" s="875" t="s">
        <v>179</v>
      </c>
      <c r="F17" s="57" t="s">
        <v>175</v>
      </c>
      <c r="G17" s="57"/>
      <c r="H17" s="57"/>
      <c r="I17" s="124"/>
      <c r="J17" s="124"/>
    </row>
    <row r="18" spans="2:10">
      <c r="B18" s="672" t="s">
        <v>180</v>
      </c>
      <c r="C18" s="56">
        <v>2014</v>
      </c>
      <c r="D18" s="56" t="s">
        <v>181</v>
      </c>
      <c r="E18" s="875" t="s">
        <v>182</v>
      </c>
      <c r="F18" s="57" t="s">
        <v>175</v>
      </c>
      <c r="G18" s="57"/>
      <c r="H18" s="57"/>
      <c r="I18" s="124"/>
      <c r="J18" s="124"/>
    </row>
    <row r="19" spans="2:10">
      <c r="B19" s="672" t="s">
        <v>183</v>
      </c>
      <c r="C19" s="56">
        <v>2013</v>
      </c>
      <c r="D19" s="56" t="s">
        <v>184</v>
      </c>
      <c r="E19" s="875" t="s">
        <v>174</v>
      </c>
      <c r="F19" s="57" t="s">
        <v>175</v>
      </c>
      <c r="G19" s="57"/>
      <c r="H19" s="57"/>
      <c r="I19" s="124"/>
      <c r="J19" s="124"/>
    </row>
    <row r="20" spans="2:10">
      <c r="B20" s="672" t="s">
        <v>185</v>
      </c>
      <c r="C20" s="56">
        <v>2013</v>
      </c>
      <c r="D20" s="56" t="s">
        <v>186</v>
      </c>
      <c r="E20" s="875" t="s">
        <v>182</v>
      </c>
      <c r="F20" s="57" t="s">
        <v>175</v>
      </c>
      <c r="G20" s="57"/>
      <c r="H20" s="57"/>
      <c r="I20" s="124"/>
      <c r="J20" s="124"/>
    </row>
    <row r="21" spans="2:10">
      <c r="B21" s="672" t="s">
        <v>2893</v>
      </c>
      <c r="C21" s="56">
        <v>2012</v>
      </c>
      <c r="D21" s="56" t="s">
        <v>178</v>
      </c>
      <c r="E21" s="875" t="s">
        <v>174</v>
      </c>
      <c r="F21" s="57" t="s">
        <v>175</v>
      </c>
      <c r="G21" s="57"/>
      <c r="H21" s="57"/>
      <c r="I21" s="124"/>
      <c r="J21" s="124"/>
    </row>
    <row r="22" spans="2:10">
      <c r="B22" s="672" t="s">
        <v>187</v>
      </c>
      <c r="C22" s="56">
        <v>2012</v>
      </c>
      <c r="D22" s="56" t="s">
        <v>181</v>
      </c>
      <c r="E22" s="875" t="s">
        <v>182</v>
      </c>
      <c r="F22" s="57"/>
      <c r="G22" s="57" t="s">
        <v>175</v>
      </c>
      <c r="H22" s="57"/>
      <c r="I22" s="124"/>
      <c r="J22" s="124"/>
    </row>
    <row r="23" spans="2:10">
      <c r="B23" s="672" t="s">
        <v>2892</v>
      </c>
      <c r="C23" s="56">
        <v>2012</v>
      </c>
      <c r="D23" s="56" t="s">
        <v>173</v>
      </c>
      <c r="E23" s="875" t="s">
        <v>234</v>
      </c>
      <c r="F23" s="57" t="s">
        <v>175</v>
      </c>
      <c r="G23" s="57"/>
      <c r="H23" s="57"/>
      <c r="I23" s="124"/>
      <c r="J23" s="124"/>
    </row>
    <row r="24" spans="2:10">
      <c r="B24" s="672" t="s">
        <v>2894</v>
      </c>
      <c r="C24" s="56">
        <v>2011</v>
      </c>
      <c r="D24" s="56" t="s">
        <v>188</v>
      </c>
      <c r="E24" s="875" t="s">
        <v>189</v>
      </c>
      <c r="F24" s="57" t="s">
        <v>175</v>
      </c>
      <c r="G24" s="57"/>
      <c r="H24" s="57"/>
      <c r="I24" s="124"/>
      <c r="J24" s="124"/>
    </row>
    <row r="25" spans="2:10">
      <c r="B25" s="672" t="s">
        <v>2895</v>
      </c>
      <c r="C25" s="56">
        <v>2011</v>
      </c>
      <c r="D25" s="56" t="s">
        <v>191</v>
      </c>
      <c r="E25" s="875" t="s">
        <v>182</v>
      </c>
      <c r="F25" s="57" t="s">
        <v>175</v>
      </c>
      <c r="G25" s="57"/>
      <c r="H25" s="57"/>
      <c r="I25" s="124"/>
      <c r="J25" s="124"/>
    </row>
    <row r="26" spans="2:10">
      <c r="B26" s="672" t="s">
        <v>192</v>
      </c>
      <c r="C26" s="56">
        <v>2011</v>
      </c>
      <c r="D26" s="56" t="s">
        <v>178</v>
      </c>
      <c r="E26" s="875" t="s">
        <v>193</v>
      </c>
      <c r="F26" s="57" t="s">
        <v>175</v>
      </c>
      <c r="G26" s="57"/>
      <c r="H26" s="57"/>
      <c r="I26" s="124"/>
      <c r="J26" s="124"/>
    </row>
    <row r="27" spans="2:10">
      <c r="B27" s="672" t="s">
        <v>235</v>
      </c>
      <c r="C27" s="56">
        <v>2010</v>
      </c>
      <c r="D27" s="56" t="s">
        <v>111</v>
      </c>
      <c r="E27" s="875" t="s">
        <v>210</v>
      </c>
      <c r="F27" s="57"/>
      <c r="G27" s="57" t="s">
        <v>175</v>
      </c>
      <c r="H27" s="57"/>
      <c r="I27" s="124"/>
      <c r="J27" s="124"/>
    </row>
    <row r="28" spans="2:10">
      <c r="B28" s="672" t="s">
        <v>2896</v>
      </c>
      <c r="C28" s="56">
        <v>2009</v>
      </c>
      <c r="D28" s="56" t="s">
        <v>178</v>
      </c>
      <c r="E28" s="875" t="s">
        <v>174</v>
      </c>
      <c r="F28" s="57" t="s">
        <v>175</v>
      </c>
      <c r="G28" s="57"/>
      <c r="H28" s="57"/>
      <c r="I28" s="124"/>
      <c r="J28" s="124"/>
    </row>
    <row r="29" spans="2:10">
      <c r="B29" s="672" t="s">
        <v>2897</v>
      </c>
      <c r="C29" s="56">
        <v>2009</v>
      </c>
      <c r="D29" s="56" t="s">
        <v>191</v>
      </c>
      <c r="E29" s="875" t="s">
        <v>182</v>
      </c>
      <c r="F29" s="57" t="s">
        <v>175</v>
      </c>
      <c r="G29" s="57"/>
      <c r="H29" s="57"/>
      <c r="I29" s="124"/>
      <c r="J29" s="124"/>
    </row>
    <row r="30" spans="2:10">
      <c r="B30" s="672" t="s">
        <v>194</v>
      </c>
      <c r="C30" s="56">
        <v>2009</v>
      </c>
      <c r="D30" s="56" t="s">
        <v>173</v>
      </c>
      <c r="E30" s="875" t="s">
        <v>174</v>
      </c>
      <c r="F30" s="57" t="s">
        <v>175</v>
      </c>
      <c r="G30" s="57"/>
      <c r="H30" s="57"/>
      <c r="I30" s="124"/>
      <c r="J30" s="124"/>
    </row>
    <row r="31" spans="2:10">
      <c r="B31" s="1268" t="s">
        <v>2898</v>
      </c>
      <c r="C31" s="56">
        <v>2008</v>
      </c>
      <c r="D31" s="56" t="s">
        <v>195</v>
      </c>
      <c r="E31" s="875" t="s">
        <v>182</v>
      </c>
      <c r="F31" s="57" t="s">
        <v>175</v>
      </c>
      <c r="G31" s="57"/>
      <c r="H31" s="57"/>
      <c r="I31" s="124"/>
      <c r="J31" s="124"/>
    </row>
    <row r="32" spans="2:10">
      <c r="B32" s="672" t="s">
        <v>2899</v>
      </c>
      <c r="C32" s="56">
        <v>2008</v>
      </c>
      <c r="D32" s="56" t="s">
        <v>181</v>
      </c>
      <c r="E32" s="875" t="s">
        <v>196</v>
      </c>
      <c r="F32" s="57" t="s">
        <v>175</v>
      </c>
      <c r="G32" s="57"/>
      <c r="H32" s="57"/>
      <c r="I32" s="124"/>
      <c r="J32" s="124"/>
    </row>
    <row r="33" spans="2:10">
      <c r="B33" s="672" t="s">
        <v>2904</v>
      </c>
      <c r="C33" s="56">
        <v>2008</v>
      </c>
      <c r="D33" s="56" t="s">
        <v>178</v>
      </c>
      <c r="E33" s="875" t="s">
        <v>212</v>
      </c>
      <c r="F33" s="57" t="s">
        <v>175</v>
      </c>
      <c r="G33" s="57"/>
      <c r="H33" s="57"/>
      <c r="I33" s="124"/>
      <c r="J33" s="124"/>
    </row>
    <row r="34" spans="2:10">
      <c r="B34" s="672" t="s">
        <v>2900</v>
      </c>
      <c r="C34" s="56">
        <v>2008</v>
      </c>
      <c r="D34" s="56" t="s">
        <v>178</v>
      </c>
      <c r="E34" s="875" t="s">
        <v>174</v>
      </c>
      <c r="F34" s="57" t="s">
        <v>175</v>
      </c>
      <c r="G34" s="57"/>
      <c r="H34" s="57"/>
      <c r="I34" s="124"/>
      <c r="J34" s="124"/>
    </row>
    <row r="35" spans="2:10">
      <c r="B35" s="672" t="s">
        <v>200</v>
      </c>
      <c r="C35" s="56">
        <v>2007</v>
      </c>
      <c r="D35" s="56" t="s">
        <v>178</v>
      </c>
      <c r="E35" s="875" t="s">
        <v>201</v>
      </c>
      <c r="F35" s="57" t="s">
        <v>175</v>
      </c>
      <c r="G35" s="57"/>
      <c r="H35" s="57"/>
      <c r="I35" s="124"/>
      <c r="J35" s="124"/>
    </row>
    <row r="36" spans="2:10">
      <c r="B36" s="672" t="s">
        <v>202</v>
      </c>
      <c r="C36" s="56">
        <v>2007</v>
      </c>
      <c r="D36" s="56" t="s">
        <v>190</v>
      </c>
      <c r="E36" s="875" t="s">
        <v>179</v>
      </c>
      <c r="F36" s="57" t="s">
        <v>175</v>
      </c>
      <c r="G36" s="57"/>
      <c r="H36" s="57"/>
      <c r="I36" s="124"/>
      <c r="J36" s="124"/>
    </row>
    <row r="37" spans="2:10">
      <c r="B37" s="672" t="s">
        <v>203</v>
      </c>
      <c r="C37" s="56">
        <v>2007</v>
      </c>
      <c r="D37" s="56" t="s">
        <v>173</v>
      </c>
      <c r="E37" s="875" t="s">
        <v>204</v>
      </c>
      <c r="F37" s="57" t="s">
        <v>175</v>
      </c>
      <c r="G37" s="57"/>
      <c r="H37" s="57"/>
      <c r="I37" s="124"/>
      <c r="J37" s="124"/>
    </row>
    <row r="38" spans="2:10">
      <c r="B38" s="672" t="s">
        <v>205</v>
      </c>
      <c r="C38" s="56">
        <v>2006</v>
      </c>
      <c r="D38" s="56" t="s">
        <v>173</v>
      </c>
      <c r="E38" s="875" t="s">
        <v>177</v>
      </c>
      <c r="F38" s="57" t="s">
        <v>175</v>
      </c>
      <c r="G38" s="57"/>
      <c r="H38" s="57"/>
      <c r="I38" s="124"/>
      <c r="J38" s="124"/>
    </row>
    <row r="39" spans="2:10">
      <c r="B39" s="672" t="s">
        <v>206</v>
      </c>
      <c r="C39" s="56">
        <v>2006</v>
      </c>
      <c r="D39" s="56" t="s">
        <v>188</v>
      </c>
      <c r="E39" s="875" t="s">
        <v>174</v>
      </c>
      <c r="F39" s="57" t="s">
        <v>175</v>
      </c>
      <c r="G39" s="57"/>
      <c r="H39" s="57"/>
      <c r="I39" s="124"/>
      <c r="J39" s="124"/>
    </row>
    <row r="40" spans="2:10">
      <c r="B40" s="672" t="s">
        <v>208</v>
      </c>
      <c r="C40" s="56">
        <v>2005</v>
      </c>
      <c r="D40" s="56" t="s">
        <v>209</v>
      </c>
      <c r="E40" s="875" t="s">
        <v>210</v>
      </c>
      <c r="F40" s="57" t="s">
        <v>175</v>
      </c>
      <c r="G40" s="57"/>
      <c r="H40" s="57"/>
      <c r="I40" s="124"/>
      <c r="J40" s="124"/>
    </row>
    <row r="41" spans="2:10">
      <c r="B41" s="1269" t="s">
        <v>215</v>
      </c>
      <c r="C41" s="1263">
        <v>2005</v>
      </c>
      <c r="D41" s="1263" t="s">
        <v>216</v>
      </c>
      <c r="E41" s="1264" t="s">
        <v>217</v>
      </c>
      <c r="F41" s="1277" t="s">
        <v>175</v>
      </c>
      <c r="G41" s="1277"/>
      <c r="H41" s="870"/>
    </row>
    <row r="42" spans="2:10">
      <c r="B42" s="672" t="s">
        <v>211</v>
      </c>
      <c r="C42" s="56">
        <v>2005</v>
      </c>
      <c r="D42" s="56" t="s">
        <v>173</v>
      </c>
      <c r="E42" s="875" t="s">
        <v>210</v>
      </c>
      <c r="F42" s="57" t="s">
        <v>175</v>
      </c>
      <c r="G42" s="57"/>
      <c r="H42" s="57"/>
      <c r="I42" s="124"/>
      <c r="J42" s="124"/>
    </row>
    <row r="43" spans="2:10">
      <c r="B43" s="672" t="s">
        <v>2897</v>
      </c>
      <c r="C43" s="56">
        <v>2004</v>
      </c>
      <c r="D43" s="56" t="s">
        <v>191</v>
      </c>
      <c r="E43" s="875" t="s">
        <v>212</v>
      </c>
      <c r="F43" s="57" t="s">
        <v>175</v>
      </c>
      <c r="G43" s="57"/>
      <c r="H43" s="57"/>
      <c r="I43" s="124"/>
      <c r="J43" s="124"/>
    </row>
    <row r="44" spans="2:10">
      <c r="B44" s="1269" t="s">
        <v>213</v>
      </c>
      <c r="C44" s="1263">
        <v>2004</v>
      </c>
      <c r="D44" s="1263" t="s">
        <v>173</v>
      </c>
      <c r="E44" s="1264" t="s">
        <v>174</v>
      </c>
      <c r="F44" s="1277" t="s">
        <v>175</v>
      </c>
      <c r="G44" s="1277"/>
      <c r="H44" s="870"/>
    </row>
    <row r="45" spans="2:10">
      <c r="B45" s="672" t="s">
        <v>2901</v>
      </c>
      <c r="C45" s="1263">
        <v>2004</v>
      </c>
      <c r="D45" s="1263" t="s">
        <v>173</v>
      </c>
      <c r="E45" s="1264" t="s">
        <v>214</v>
      </c>
      <c r="F45" s="1277" t="s">
        <v>175</v>
      </c>
      <c r="G45" s="1277"/>
      <c r="H45" s="870"/>
    </row>
    <row r="46" spans="2:10">
      <c r="B46" s="1269" t="s">
        <v>194</v>
      </c>
      <c r="C46" s="1263">
        <v>2003</v>
      </c>
      <c r="D46" s="1263" t="s">
        <v>173</v>
      </c>
      <c r="E46" s="1264" t="s">
        <v>174</v>
      </c>
      <c r="F46" s="1277" t="s">
        <v>175</v>
      </c>
      <c r="G46" s="1277"/>
      <c r="H46" s="870"/>
    </row>
    <row r="47" spans="2:10">
      <c r="B47" s="1269" t="s">
        <v>218</v>
      </c>
      <c r="C47" s="1263">
        <v>2003</v>
      </c>
      <c r="D47" s="1263" t="s">
        <v>178</v>
      </c>
      <c r="E47" s="1264" t="s">
        <v>219</v>
      </c>
      <c r="F47" s="1277"/>
      <c r="G47" s="1277"/>
      <c r="H47" s="870" t="s">
        <v>175</v>
      </c>
    </row>
    <row r="48" spans="2:10">
      <c r="B48" s="1268" t="s">
        <v>2898</v>
      </c>
      <c r="C48" s="1263">
        <v>2002</v>
      </c>
      <c r="D48" s="1263" t="s">
        <v>186</v>
      </c>
      <c r="E48" s="1264" t="s">
        <v>182</v>
      </c>
      <c r="F48" s="1277" t="s">
        <v>175</v>
      </c>
      <c r="G48" s="1277"/>
      <c r="H48" s="870"/>
    </row>
    <row r="49" spans="2:8">
      <c r="B49" s="1269" t="s">
        <v>220</v>
      </c>
      <c r="C49" s="1263">
        <v>2002</v>
      </c>
      <c r="D49" s="1263" t="s">
        <v>173</v>
      </c>
      <c r="E49" s="1264" t="s">
        <v>174</v>
      </c>
      <c r="F49" s="1277" t="s">
        <v>175</v>
      </c>
      <c r="G49" s="1277"/>
      <c r="H49" s="870"/>
    </row>
    <row r="50" spans="2:8">
      <c r="B50" s="1269" t="s">
        <v>221</v>
      </c>
      <c r="C50" s="1263">
        <v>2002</v>
      </c>
      <c r="D50" s="1263" t="s">
        <v>173</v>
      </c>
      <c r="E50" s="1264" t="s">
        <v>177</v>
      </c>
      <c r="F50" s="1277" t="s">
        <v>175</v>
      </c>
      <c r="G50" s="1277"/>
      <c r="H50" s="870"/>
    </row>
    <row r="51" spans="2:8">
      <c r="B51" s="1269" t="s">
        <v>222</v>
      </c>
      <c r="C51" s="1263">
        <v>2001</v>
      </c>
      <c r="D51" s="1263" t="s">
        <v>178</v>
      </c>
      <c r="E51" s="1264" t="s">
        <v>212</v>
      </c>
      <c r="F51" s="1277" t="s">
        <v>175</v>
      </c>
      <c r="G51" s="1277"/>
      <c r="H51" s="870"/>
    </row>
    <row r="52" spans="2:8">
      <c r="B52" s="1269" t="s">
        <v>223</v>
      </c>
      <c r="C52" s="1263">
        <v>2000</v>
      </c>
      <c r="D52" s="1263" t="s">
        <v>173</v>
      </c>
      <c r="E52" s="1264" t="s">
        <v>204</v>
      </c>
      <c r="F52" s="1277" t="s">
        <v>175</v>
      </c>
      <c r="G52" s="1277"/>
      <c r="H52" s="870"/>
    </row>
    <row r="53" spans="2:8">
      <c r="B53" s="1269" t="s">
        <v>226</v>
      </c>
      <c r="C53" s="1263">
        <v>1999</v>
      </c>
      <c r="D53" s="1263" t="s">
        <v>195</v>
      </c>
      <c r="E53" s="1264" t="s">
        <v>174</v>
      </c>
      <c r="F53" s="1277" t="s">
        <v>175</v>
      </c>
      <c r="G53" s="1277"/>
      <c r="H53" s="870"/>
    </row>
    <row r="54" spans="2:8">
      <c r="B54" s="1269" t="s">
        <v>227</v>
      </c>
      <c r="C54" s="1263">
        <v>1995</v>
      </c>
      <c r="D54" s="1263" t="s">
        <v>199</v>
      </c>
      <c r="E54" s="1264" t="s">
        <v>174</v>
      </c>
      <c r="F54" s="1277" t="s">
        <v>175</v>
      </c>
      <c r="G54" s="1277" t="s">
        <v>175</v>
      </c>
      <c r="H54" s="870"/>
    </row>
    <row r="55" spans="2:8">
      <c r="B55" s="1269" t="s">
        <v>239</v>
      </c>
      <c r="C55" s="1263">
        <v>1990</v>
      </c>
      <c r="D55" s="1263" t="s">
        <v>173</v>
      </c>
      <c r="E55" s="1264" t="s">
        <v>174</v>
      </c>
      <c r="F55" s="1277" t="s">
        <v>175</v>
      </c>
      <c r="G55" s="1277"/>
      <c r="H55" s="870"/>
    </row>
    <row r="56" spans="2:8">
      <c r="B56" s="1269" t="s">
        <v>2905</v>
      </c>
      <c r="C56" s="1263">
        <v>1989</v>
      </c>
      <c r="D56" s="1263" t="s">
        <v>173</v>
      </c>
      <c r="E56" s="1264" t="s">
        <v>174</v>
      </c>
      <c r="F56" s="1277"/>
      <c r="G56" s="1277" t="s">
        <v>175</v>
      </c>
      <c r="H56" s="870"/>
    </row>
    <row r="57" spans="2:8">
      <c r="B57" s="1269" t="s">
        <v>228</v>
      </c>
      <c r="C57" s="1263">
        <v>1988</v>
      </c>
      <c r="D57" s="1263" t="s">
        <v>173</v>
      </c>
      <c r="E57" s="1264" t="s">
        <v>174</v>
      </c>
      <c r="F57" s="1277"/>
      <c r="G57" s="1277" t="s">
        <v>175</v>
      </c>
      <c r="H57" s="870"/>
    </row>
    <row r="58" spans="2:8">
      <c r="B58" s="1269" t="s">
        <v>229</v>
      </c>
      <c r="C58" s="1263">
        <v>1986</v>
      </c>
      <c r="D58" s="1263" t="s">
        <v>230</v>
      </c>
      <c r="E58" s="1264" t="s">
        <v>174</v>
      </c>
      <c r="F58" s="1277"/>
      <c r="G58" s="1277" t="s">
        <v>175</v>
      </c>
      <c r="H58" s="870"/>
    </row>
    <row r="59" spans="2:8">
      <c r="B59" s="1279" t="s">
        <v>240</v>
      </c>
      <c r="C59" s="1273">
        <v>1982</v>
      </c>
      <c r="D59" s="1273" t="s">
        <v>207</v>
      </c>
      <c r="E59" s="1266" t="s">
        <v>241</v>
      </c>
      <c r="F59" s="1278" t="s">
        <v>175</v>
      </c>
      <c r="G59" s="1278"/>
      <c r="H59" s="872"/>
    </row>
  </sheetData>
  <mergeCells count="6">
    <mergeCell ref="B3:H3"/>
    <mergeCell ref="B5:B6"/>
    <mergeCell ref="C5:C6"/>
    <mergeCell ref="D5:D6"/>
    <mergeCell ref="E5:E6"/>
    <mergeCell ref="F5:H5"/>
  </mergeCells>
  <pageMargins left="0.7" right="0.7" top="0.75" bottom="0.75" header="0.3" footer="0.3"/>
  <pageSetup orientation="portrait" horizontalDpi="0" verticalDpi="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04265B-E604-4B3E-9C8E-0E8775B7B8D1}">
  <sheetPr>
    <tabColor theme="8" tint="0.39997558519241921"/>
  </sheetPr>
  <dimension ref="B2:K61"/>
  <sheetViews>
    <sheetView showGridLines="0" zoomScale="120" zoomScaleNormal="120" zoomScaleSheetLayoutView="90" workbookViewId="0">
      <selection activeCell="B3" sqref="B3:H3"/>
    </sheetView>
  </sheetViews>
  <sheetFormatPr defaultColWidth="9.140625" defaultRowHeight="11.25"/>
  <cols>
    <col min="1" max="1" width="9.140625" style="1"/>
    <col min="2" max="2" width="25.7109375" style="1" bestFit="1" customWidth="1"/>
    <col min="3" max="3" width="4.85546875" style="464" bestFit="1" customWidth="1"/>
    <col min="4" max="4" width="18.28515625" style="464" bestFit="1" customWidth="1"/>
    <col min="5" max="5" width="23.28515625" style="1" bestFit="1" customWidth="1"/>
    <col min="6" max="8" width="9" style="1" customWidth="1"/>
    <col min="9" max="16384" width="9.140625" style="1"/>
  </cols>
  <sheetData>
    <row r="2" spans="2:11" s="1260" customFormat="1">
      <c r="C2" s="655"/>
      <c r="D2" s="655"/>
    </row>
    <row r="3" spans="2:11" ht="12.75">
      <c r="B3" s="1453" t="s">
        <v>2350</v>
      </c>
      <c r="C3" s="1453"/>
      <c r="D3" s="1453"/>
      <c r="E3" s="1453"/>
      <c r="F3" s="1453"/>
      <c r="G3" s="1453"/>
      <c r="H3" s="1453"/>
    </row>
    <row r="5" spans="2:11" ht="10.35" customHeight="1">
      <c r="B5" s="1454" t="s">
        <v>166</v>
      </c>
      <c r="C5" s="1454" t="s">
        <v>167</v>
      </c>
      <c r="D5" s="1454" t="s">
        <v>168</v>
      </c>
      <c r="E5" s="1456" t="s">
        <v>169</v>
      </c>
      <c r="F5" s="1454" t="s">
        <v>170</v>
      </c>
      <c r="G5" s="1454"/>
      <c r="H5" s="1454"/>
    </row>
    <row r="6" spans="2:11" ht="12" thickBot="1">
      <c r="B6" s="1455"/>
      <c r="C6" s="1455"/>
      <c r="D6" s="1455"/>
      <c r="E6" s="1457"/>
      <c r="F6" s="1212" t="s">
        <v>13</v>
      </c>
      <c r="G6" s="1212" t="s">
        <v>10</v>
      </c>
      <c r="H6" s="1212" t="s">
        <v>171</v>
      </c>
    </row>
    <row r="7" spans="2:11">
      <c r="B7" s="672" t="s">
        <v>2274</v>
      </c>
      <c r="C7" s="56">
        <v>2020</v>
      </c>
      <c r="D7" s="56" t="s">
        <v>2281</v>
      </c>
      <c r="E7" s="1137" t="s">
        <v>2285</v>
      </c>
      <c r="F7" s="57" t="s">
        <v>175</v>
      </c>
      <c r="G7" s="57"/>
      <c r="H7" s="57"/>
      <c r="I7" s="124"/>
      <c r="J7" s="124"/>
      <c r="K7" s="124"/>
    </row>
    <row r="8" spans="2:11">
      <c r="B8" s="672" t="s">
        <v>2277</v>
      </c>
      <c r="C8" s="56">
        <v>2019</v>
      </c>
      <c r="D8" s="56" t="s">
        <v>2283</v>
      </c>
      <c r="E8" s="875" t="s">
        <v>189</v>
      </c>
      <c r="F8" s="57" t="s">
        <v>175</v>
      </c>
      <c r="G8" s="57"/>
      <c r="H8" s="57"/>
      <c r="I8" s="124"/>
      <c r="J8" s="124"/>
      <c r="K8" s="124"/>
    </row>
    <row r="9" spans="2:11">
      <c r="B9" s="672" t="s">
        <v>2278</v>
      </c>
      <c r="C9" s="56">
        <v>2019</v>
      </c>
      <c r="D9" s="56" t="s">
        <v>2281</v>
      </c>
      <c r="E9" s="875" t="s">
        <v>2285</v>
      </c>
      <c r="F9" s="57" t="s">
        <v>175</v>
      </c>
      <c r="G9" s="57"/>
      <c r="H9" s="57" t="s">
        <v>175</v>
      </c>
      <c r="I9" s="124"/>
      <c r="J9" s="124"/>
      <c r="K9" s="124"/>
    </row>
    <row r="10" spans="2:11">
      <c r="B10" s="672" t="s">
        <v>2889</v>
      </c>
      <c r="C10" s="56">
        <v>2019</v>
      </c>
      <c r="D10" s="56" t="s">
        <v>181</v>
      </c>
      <c r="E10" s="875" t="s">
        <v>212</v>
      </c>
      <c r="F10" s="57"/>
      <c r="G10" s="57"/>
      <c r="H10" s="57" t="s">
        <v>175</v>
      </c>
      <c r="I10" s="124"/>
      <c r="J10" s="124"/>
      <c r="K10" s="124"/>
    </row>
    <row r="11" spans="2:11">
      <c r="B11" s="672" t="s">
        <v>2279</v>
      </c>
      <c r="C11" s="56">
        <v>2019</v>
      </c>
      <c r="D11" s="56" t="s">
        <v>181</v>
      </c>
      <c r="E11" s="875" t="s">
        <v>179</v>
      </c>
      <c r="F11" s="57"/>
      <c r="G11" s="57" t="s">
        <v>175</v>
      </c>
      <c r="H11" s="57"/>
      <c r="I11" s="124"/>
      <c r="J11" s="124"/>
      <c r="K11" s="124"/>
    </row>
    <row r="12" spans="2:11">
      <c r="B12" s="672" t="s">
        <v>172</v>
      </c>
      <c r="C12" s="56">
        <v>2015</v>
      </c>
      <c r="D12" s="56" t="s">
        <v>173</v>
      </c>
      <c r="E12" s="875" t="s">
        <v>174</v>
      </c>
      <c r="F12" s="57" t="s">
        <v>175</v>
      </c>
      <c r="G12" s="57"/>
      <c r="H12" s="57"/>
      <c r="I12" s="124"/>
      <c r="J12" s="124"/>
      <c r="K12" s="124"/>
    </row>
    <row r="13" spans="2:11">
      <c r="B13" s="672" t="s">
        <v>2890</v>
      </c>
      <c r="C13" s="56">
        <v>2015</v>
      </c>
      <c r="D13" s="56" t="s">
        <v>181</v>
      </c>
      <c r="E13" s="875" t="s">
        <v>212</v>
      </c>
      <c r="F13" s="57"/>
      <c r="G13" s="57"/>
      <c r="H13" s="57" t="s">
        <v>175</v>
      </c>
      <c r="I13" s="124"/>
      <c r="J13" s="124"/>
      <c r="K13" s="124"/>
    </row>
    <row r="14" spans="2:11">
      <c r="B14" s="672" t="s">
        <v>176</v>
      </c>
      <c r="C14" s="56">
        <v>2014</v>
      </c>
      <c r="D14" s="56" t="s">
        <v>173</v>
      </c>
      <c r="E14" s="875" t="s">
        <v>177</v>
      </c>
      <c r="F14" s="57" t="s">
        <v>175</v>
      </c>
      <c r="G14" s="57"/>
      <c r="H14" s="57"/>
      <c r="I14" s="124"/>
      <c r="J14" s="124"/>
      <c r="K14" s="124"/>
    </row>
    <row r="15" spans="2:11">
      <c r="B15" s="672" t="s">
        <v>2891</v>
      </c>
      <c r="C15" s="56">
        <v>2014</v>
      </c>
      <c r="D15" s="56" t="s">
        <v>173</v>
      </c>
      <c r="E15" s="875" t="s">
        <v>2290</v>
      </c>
      <c r="F15" s="57" t="s">
        <v>175</v>
      </c>
      <c r="G15" s="57"/>
      <c r="H15" s="57"/>
      <c r="I15" s="124"/>
      <c r="J15" s="124"/>
      <c r="K15" s="124"/>
    </row>
    <row r="16" spans="2:11">
      <c r="B16" s="672" t="s">
        <v>180</v>
      </c>
      <c r="C16" s="56">
        <v>2014</v>
      </c>
      <c r="D16" s="56" t="s">
        <v>181</v>
      </c>
      <c r="E16" s="875" t="s">
        <v>179</v>
      </c>
      <c r="F16" s="57"/>
      <c r="G16" s="57" t="s">
        <v>175</v>
      </c>
      <c r="H16" s="57"/>
      <c r="I16" s="124"/>
      <c r="J16" s="124"/>
      <c r="K16" s="124"/>
    </row>
    <row r="17" spans="2:11">
      <c r="B17" s="672" t="s">
        <v>180</v>
      </c>
      <c r="C17" s="56">
        <v>2014</v>
      </c>
      <c r="D17" s="56" t="s">
        <v>181</v>
      </c>
      <c r="E17" s="875" t="s">
        <v>182</v>
      </c>
      <c r="F17" s="57"/>
      <c r="G17" s="57" t="s">
        <v>175</v>
      </c>
      <c r="H17" s="57"/>
      <c r="I17" s="124"/>
      <c r="J17" s="124"/>
      <c r="K17" s="124"/>
    </row>
    <row r="18" spans="2:11">
      <c r="B18" s="672" t="s">
        <v>2280</v>
      </c>
      <c r="C18" s="56">
        <v>2014</v>
      </c>
      <c r="D18" s="56" t="s">
        <v>181</v>
      </c>
      <c r="E18" s="875" t="s">
        <v>179</v>
      </c>
      <c r="F18" s="57"/>
      <c r="G18" s="57"/>
      <c r="H18" s="57" t="s">
        <v>175</v>
      </c>
      <c r="I18" s="124"/>
      <c r="J18" s="124"/>
      <c r="K18" s="124"/>
    </row>
    <row r="19" spans="2:11">
      <c r="B19" s="672" t="s">
        <v>183</v>
      </c>
      <c r="C19" s="56">
        <v>2013</v>
      </c>
      <c r="D19" s="56" t="s">
        <v>184</v>
      </c>
      <c r="E19" s="875" t="s">
        <v>174</v>
      </c>
      <c r="F19" s="57" t="s">
        <v>175</v>
      </c>
      <c r="G19" s="57"/>
      <c r="H19" s="57"/>
      <c r="I19" s="124"/>
      <c r="J19" s="124"/>
      <c r="K19" s="124"/>
    </row>
    <row r="20" spans="2:11">
      <c r="B20" s="672" t="s">
        <v>185</v>
      </c>
      <c r="C20" s="56">
        <v>2013</v>
      </c>
      <c r="D20" s="56" t="s">
        <v>186</v>
      </c>
      <c r="E20" s="875" t="s">
        <v>182</v>
      </c>
      <c r="F20" s="57" t="s">
        <v>175</v>
      </c>
      <c r="G20" s="57"/>
      <c r="H20" s="57"/>
      <c r="I20" s="124"/>
      <c r="J20" s="124"/>
      <c r="K20" s="124"/>
    </row>
    <row r="21" spans="2:11">
      <c r="B21" s="672" t="s">
        <v>2893</v>
      </c>
      <c r="C21" s="56">
        <v>2012</v>
      </c>
      <c r="D21" s="56" t="s">
        <v>178</v>
      </c>
      <c r="E21" s="875" t="s">
        <v>174</v>
      </c>
      <c r="F21" s="57" t="s">
        <v>175</v>
      </c>
      <c r="G21" s="57"/>
      <c r="H21" s="57"/>
      <c r="I21" s="124"/>
      <c r="J21" s="124"/>
      <c r="K21" s="124"/>
    </row>
    <row r="22" spans="2:11">
      <c r="B22" s="672" t="s">
        <v>187</v>
      </c>
      <c r="C22" s="56">
        <v>2012</v>
      </c>
      <c r="D22" s="56" t="s">
        <v>181</v>
      </c>
      <c r="E22" s="875" t="s">
        <v>182</v>
      </c>
      <c r="F22" s="57" t="s">
        <v>175</v>
      </c>
      <c r="G22" s="57"/>
      <c r="H22" s="57"/>
      <c r="I22" s="124"/>
      <c r="J22" s="124"/>
      <c r="K22" s="124"/>
    </row>
    <row r="23" spans="2:11">
      <c r="B23" s="672" t="s">
        <v>2892</v>
      </c>
      <c r="C23" s="56">
        <v>2012</v>
      </c>
      <c r="D23" s="56" t="s">
        <v>173</v>
      </c>
      <c r="E23" s="875" t="s">
        <v>234</v>
      </c>
      <c r="F23" s="57" t="s">
        <v>175</v>
      </c>
      <c r="G23" s="57"/>
      <c r="H23" s="57"/>
      <c r="I23" s="124"/>
      <c r="J23" s="124"/>
      <c r="K23" s="124"/>
    </row>
    <row r="24" spans="2:11">
      <c r="B24" s="672" t="s">
        <v>2894</v>
      </c>
      <c r="C24" s="56">
        <v>2011</v>
      </c>
      <c r="D24" s="56" t="s">
        <v>188</v>
      </c>
      <c r="E24" s="875" t="s">
        <v>189</v>
      </c>
      <c r="F24" s="57" t="s">
        <v>175</v>
      </c>
      <c r="G24" s="57"/>
      <c r="H24" s="57"/>
      <c r="I24" s="124"/>
      <c r="J24" s="124"/>
      <c r="K24" s="124"/>
    </row>
    <row r="25" spans="2:11">
      <c r="B25" s="672" t="s">
        <v>2289</v>
      </c>
      <c r="C25" s="56">
        <v>2011</v>
      </c>
      <c r="D25" s="56" t="s">
        <v>190</v>
      </c>
      <c r="E25" s="875" t="s">
        <v>179</v>
      </c>
      <c r="F25" s="57" t="s">
        <v>175</v>
      </c>
      <c r="G25" s="57"/>
      <c r="H25" s="57"/>
      <c r="I25" s="124"/>
      <c r="J25" s="124"/>
      <c r="K25" s="124"/>
    </row>
    <row r="26" spans="2:11">
      <c r="B26" s="672" t="s">
        <v>2895</v>
      </c>
      <c r="C26" s="56">
        <v>2011</v>
      </c>
      <c r="D26" s="56" t="s">
        <v>191</v>
      </c>
      <c r="E26" s="875" t="s">
        <v>182</v>
      </c>
      <c r="F26" s="57"/>
      <c r="G26" s="57" t="s">
        <v>175</v>
      </c>
      <c r="H26" s="57"/>
      <c r="I26" s="124"/>
      <c r="J26" s="124"/>
      <c r="K26" s="124"/>
    </row>
    <row r="27" spans="2:11">
      <c r="B27" s="672" t="s">
        <v>192</v>
      </c>
      <c r="C27" s="56">
        <v>2011</v>
      </c>
      <c r="D27" s="56" t="s">
        <v>178</v>
      </c>
      <c r="E27" s="875" t="s">
        <v>193</v>
      </c>
      <c r="F27" s="57" t="s">
        <v>175</v>
      </c>
      <c r="G27" s="57"/>
      <c r="H27" s="57"/>
      <c r="I27" s="124"/>
      <c r="J27" s="124"/>
      <c r="K27" s="124"/>
    </row>
    <row r="28" spans="2:11">
      <c r="B28" s="672" t="s">
        <v>235</v>
      </c>
      <c r="C28" s="56">
        <v>2010</v>
      </c>
      <c r="D28" s="56" t="s">
        <v>111</v>
      </c>
      <c r="E28" s="875" t="s">
        <v>210</v>
      </c>
      <c r="F28" s="57" t="s">
        <v>175</v>
      </c>
      <c r="G28" s="57"/>
      <c r="H28" s="57"/>
      <c r="I28" s="124"/>
      <c r="J28" s="124"/>
      <c r="K28" s="124"/>
    </row>
    <row r="29" spans="2:11">
      <c r="B29" s="672" t="s">
        <v>2896</v>
      </c>
      <c r="C29" s="56">
        <v>2009</v>
      </c>
      <c r="D29" s="56" t="s">
        <v>178</v>
      </c>
      <c r="E29" s="875" t="s">
        <v>174</v>
      </c>
      <c r="F29" s="57"/>
      <c r="G29" s="57" t="s">
        <v>175</v>
      </c>
      <c r="H29" s="57"/>
      <c r="I29" s="124"/>
      <c r="J29" s="124"/>
      <c r="K29" s="124"/>
    </row>
    <row r="30" spans="2:11">
      <c r="B30" s="672" t="s">
        <v>2897</v>
      </c>
      <c r="C30" s="56">
        <v>2009</v>
      </c>
      <c r="D30" s="56" t="s">
        <v>191</v>
      </c>
      <c r="E30" s="875" t="s">
        <v>182</v>
      </c>
      <c r="F30" s="57" t="s">
        <v>175</v>
      </c>
      <c r="G30" s="57"/>
      <c r="H30" s="57"/>
      <c r="I30" s="124"/>
      <c r="J30" s="124"/>
      <c r="K30" s="124"/>
    </row>
    <row r="31" spans="2:11">
      <c r="B31" s="672" t="s">
        <v>194</v>
      </c>
      <c r="C31" s="56">
        <v>2009</v>
      </c>
      <c r="D31" s="56" t="s">
        <v>173</v>
      </c>
      <c r="E31" s="875" t="s">
        <v>174</v>
      </c>
      <c r="F31" s="57" t="s">
        <v>175</v>
      </c>
      <c r="G31" s="57"/>
      <c r="H31" s="57"/>
      <c r="I31" s="124"/>
      <c r="J31" s="124"/>
      <c r="K31" s="124"/>
    </row>
    <row r="32" spans="2:11">
      <c r="B32" s="1268" t="s">
        <v>2898</v>
      </c>
      <c r="C32" s="56">
        <v>2008</v>
      </c>
      <c r="D32" s="56" t="s">
        <v>195</v>
      </c>
      <c r="E32" s="875" t="s">
        <v>182</v>
      </c>
      <c r="F32" s="57" t="s">
        <v>175</v>
      </c>
      <c r="G32" s="57"/>
      <c r="H32" s="57"/>
      <c r="I32" s="124"/>
      <c r="J32" s="124"/>
      <c r="K32" s="124"/>
    </row>
    <row r="33" spans="2:11">
      <c r="B33" s="672" t="s">
        <v>2899</v>
      </c>
      <c r="C33" s="56">
        <v>2008</v>
      </c>
      <c r="D33" s="56" t="s">
        <v>181</v>
      </c>
      <c r="E33" s="875" t="s">
        <v>196</v>
      </c>
      <c r="F33" s="57" t="s">
        <v>175</v>
      </c>
      <c r="G33" s="57"/>
      <c r="H33" s="57"/>
      <c r="I33" s="124"/>
      <c r="J33" s="124"/>
      <c r="K33" s="124"/>
    </row>
    <row r="34" spans="2:11">
      <c r="B34" s="672" t="s">
        <v>197</v>
      </c>
      <c r="C34" s="56">
        <v>2008</v>
      </c>
      <c r="D34" s="56" t="s">
        <v>173</v>
      </c>
      <c r="E34" s="875" t="s">
        <v>174</v>
      </c>
      <c r="F34" s="57" t="s">
        <v>175</v>
      </c>
      <c r="G34" s="57"/>
      <c r="H34" s="57"/>
      <c r="I34" s="124"/>
      <c r="J34" s="124"/>
      <c r="K34" s="124"/>
    </row>
    <row r="35" spans="2:11">
      <c r="B35" s="672" t="s">
        <v>2900</v>
      </c>
      <c r="C35" s="56">
        <v>2008</v>
      </c>
      <c r="D35" s="56" t="s">
        <v>178</v>
      </c>
      <c r="E35" s="875" t="s">
        <v>174</v>
      </c>
      <c r="F35" s="57" t="s">
        <v>175</v>
      </c>
      <c r="G35" s="57"/>
      <c r="H35" s="57"/>
      <c r="I35" s="124"/>
      <c r="J35" s="124"/>
      <c r="K35" s="124"/>
    </row>
    <row r="36" spans="2:11">
      <c r="B36" s="672" t="s">
        <v>200</v>
      </c>
      <c r="C36" s="56">
        <v>2007</v>
      </c>
      <c r="D36" s="56" t="s">
        <v>178</v>
      </c>
      <c r="E36" s="875" t="s">
        <v>201</v>
      </c>
      <c r="F36" s="57"/>
      <c r="G36" s="57" t="s">
        <v>175</v>
      </c>
      <c r="H36" s="57"/>
      <c r="I36" s="124"/>
      <c r="J36" s="124"/>
      <c r="K36" s="124"/>
    </row>
    <row r="37" spans="2:11">
      <c r="B37" s="672" t="s">
        <v>202</v>
      </c>
      <c r="C37" s="56">
        <v>2007</v>
      </c>
      <c r="D37" s="56" t="s">
        <v>190</v>
      </c>
      <c r="E37" s="875" t="s">
        <v>179</v>
      </c>
      <c r="F37" s="57" t="s">
        <v>175</v>
      </c>
      <c r="G37" s="57"/>
      <c r="H37" s="57"/>
      <c r="I37" s="124"/>
      <c r="J37" s="124"/>
      <c r="K37" s="124"/>
    </row>
    <row r="38" spans="2:11">
      <c r="B38" s="672" t="s">
        <v>203</v>
      </c>
      <c r="C38" s="56">
        <v>2007</v>
      </c>
      <c r="D38" s="56" t="s">
        <v>173</v>
      </c>
      <c r="E38" s="875" t="s">
        <v>204</v>
      </c>
      <c r="F38" s="57" t="s">
        <v>175</v>
      </c>
      <c r="G38" s="57"/>
      <c r="H38" s="57"/>
      <c r="I38" s="124"/>
      <c r="J38" s="124"/>
      <c r="K38" s="124"/>
    </row>
    <row r="39" spans="2:11">
      <c r="B39" s="672" t="s">
        <v>205</v>
      </c>
      <c r="C39" s="56">
        <v>2006</v>
      </c>
      <c r="D39" s="58" t="s">
        <v>173</v>
      </c>
      <c r="E39" s="875" t="s">
        <v>177</v>
      </c>
      <c r="F39" s="57" t="s">
        <v>175</v>
      </c>
      <c r="G39" s="57"/>
      <c r="H39" s="57"/>
      <c r="I39" s="124"/>
      <c r="J39" s="124"/>
      <c r="K39" s="124"/>
    </row>
    <row r="40" spans="2:11">
      <c r="B40" s="672" t="s">
        <v>206</v>
      </c>
      <c r="C40" s="56">
        <v>2006</v>
      </c>
      <c r="D40" s="56" t="s">
        <v>188</v>
      </c>
      <c r="E40" s="875" t="s">
        <v>174</v>
      </c>
      <c r="F40" s="57" t="s">
        <v>175</v>
      </c>
      <c r="G40" s="57"/>
      <c r="H40" s="57"/>
      <c r="I40" s="124"/>
      <c r="J40" s="124"/>
      <c r="K40" s="124"/>
    </row>
    <row r="41" spans="2:11">
      <c r="B41" s="672" t="s">
        <v>208</v>
      </c>
      <c r="C41" s="56">
        <v>2005</v>
      </c>
      <c r="D41" s="56" t="s">
        <v>209</v>
      </c>
      <c r="E41" s="875" t="s">
        <v>210</v>
      </c>
      <c r="F41" s="57" t="s">
        <v>175</v>
      </c>
      <c r="G41" s="57"/>
      <c r="H41" s="57"/>
      <c r="I41" s="124"/>
      <c r="J41" s="124"/>
      <c r="K41" s="124"/>
    </row>
    <row r="42" spans="2:11">
      <c r="B42" s="672" t="s">
        <v>215</v>
      </c>
      <c r="C42" s="56">
        <v>2005</v>
      </c>
      <c r="D42" s="56" t="s">
        <v>216</v>
      </c>
      <c r="E42" s="875" t="s">
        <v>217</v>
      </c>
      <c r="F42" s="57" t="s">
        <v>175</v>
      </c>
      <c r="G42" s="57"/>
      <c r="H42" s="57"/>
    </row>
    <row r="43" spans="2:11">
      <c r="B43" s="672" t="s">
        <v>211</v>
      </c>
      <c r="C43" s="56">
        <v>2005</v>
      </c>
      <c r="D43" s="56" t="s">
        <v>173</v>
      </c>
      <c r="E43" s="875" t="s">
        <v>210</v>
      </c>
      <c r="F43" s="57" t="s">
        <v>175</v>
      </c>
      <c r="G43" s="57"/>
      <c r="H43" s="57"/>
      <c r="I43" s="124"/>
      <c r="J43" s="124"/>
      <c r="K43" s="124"/>
    </row>
    <row r="44" spans="2:11">
      <c r="B44" s="672" t="s">
        <v>2897</v>
      </c>
      <c r="C44" s="56">
        <v>2004</v>
      </c>
      <c r="D44" s="56" t="s">
        <v>191</v>
      </c>
      <c r="E44" s="875" t="s">
        <v>212</v>
      </c>
      <c r="F44" s="57" t="s">
        <v>175</v>
      </c>
      <c r="G44" s="57"/>
      <c r="H44" s="57"/>
      <c r="I44" s="124"/>
      <c r="J44" s="124"/>
      <c r="K44" s="124"/>
    </row>
    <row r="45" spans="2:11">
      <c r="B45" s="672" t="s">
        <v>213</v>
      </c>
      <c r="C45" s="56">
        <v>2004</v>
      </c>
      <c r="D45" s="56" t="s">
        <v>173</v>
      </c>
      <c r="E45" s="875" t="s">
        <v>174</v>
      </c>
      <c r="F45" s="57" t="s">
        <v>175</v>
      </c>
      <c r="G45" s="57"/>
      <c r="H45" s="57"/>
      <c r="I45" s="124"/>
      <c r="J45" s="124"/>
      <c r="K45" s="124"/>
    </row>
    <row r="46" spans="2:11">
      <c r="B46" s="672" t="s">
        <v>194</v>
      </c>
      <c r="C46" s="56">
        <v>2003</v>
      </c>
      <c r="D46" s="56" t="s">
        <v>173</v>
      </c>
      <c r="E46" s="875" t="s">
        <v>174</v>
      </c>
      <c r="F46" s="57" t="s">
        <v>175</v>
      </c>
      <c r="G46" s="57"/>
      <c r="H46" s="57"/>
      <c r="I46" s="124"/>
      <c r="J46" s="124"/>
      <c r="K46" s="124"/>
    </row>
    <row r="47" spans="2:11">
      <c r="B47" s="672" t="s">
        <v>218</v>
      </c>
      <c r="C47" s="56">
        <v>2003</v>
      </c>
      <c r="D47" s="56" t="s">
        <v>178</v>
      </c>
      <c r="E47" s="875" t="s">
        <v>219</v>
      </c>
      <c r="F47" s="57" t="s">
        <v>175</v>
      </c>
      <c r="G47" s="57"/>
      <c r="H47" s="57"/>
    </row>
    <row r="48" spans="2:11">
      <c r="B48" s="1268" t="s">
        <v>2898</v>
      </c>
      <c r="C48" s="56">
        <v>2002</v>
      </c>
      <c r="D48" s="56" t="s">
        <v>186</v>
      </c>
      <c r="E48" s="875" t="s">
        <v>182</v>
      </c>
      <c r="F48" s="57" t="s">
        <v>175</v>
      </c>
      <c r="G48" s="57"/>
      <c r="H48" s="57"/>
    </row>
    <row r="49" spans="2:8">
      <c r="B49" s="672" t="s">
        <v>220</v>
      </c>
      <c r="C49" s="56">
        <v>2002</v>
      </c>
      <c r="D49" s="56" t="s">
        <v>173</v>
      </c>
      <c r="E49" s="875" t="s">
        <v>174</v>
      </c>
      <c r="F49" s="57" t="s">
        <v>175</v>
      </c>
      <c r="G49" s="57"/>
      <c r="H49" s="57"/>
    </row>
    <row r="50" spans="2:8">
      <c r="B50" s="672" t="s">
        <v>222</v>
      </c>
      <c r="C50" s="56">
        <v>2001</v>
      </c>
      <c r="D50" s="56" t="s">
        <v>178</v>
      </c>
      <c r="E50" s="875" t="s">
        <v>212</v>
      </c>
      <c r="F50" s="57"/>
      <c r="G50" s="57" t="s">
        <v>175</v>
      </c>
      <c r="H50" s="57"/>
    </row>
    <row r="51" spans="2:8">
      <c r="B51" s="672" t="s">
        <v>223</v>
      </c>
      <c r="C51" s="56">
        <v>2000</v>
      </c>
      <c r="D51" s="56" t="s">
        <v>173</v>
      </c>
      <c r="E51" s="875" t="s">
        <v>204</v>
      </c>
      <c r="F51" s="57"/>
      <c r="G51" s="57" t="s">
        <v>175</v>
      </c>
      <c r="H51" s="57"/>
    </row>
    <row r="52" spans="2:8">
      <c r="B52" s="1269" t="s">
        <v>2902</v>
      </c>
      <c r="C52" s="56">
        <v>1999</v>
      </c>
      <c r="D52" s="56" t="s">
        <v>224</v>
      </c>
      <c r="E52" s="875" t="s">
        <v>174</v>
      </c>
      <c r="F52" s="57" t="s">
        <v>175</v>
      </c>
      <c r="G52" s="57"/>
      <c r="H52" s="57"/>
    </row>
    <row r="53" spans="2:8">
      <c r="B53" s="672" t="s">
        <v>2286</v>
      </c>
      <c r="C53" s="56">
        <v>1999</v>
      </c>
      <c r="D53" s="56" t="s">
        <v>173</v>
      </c>
      <c r="E53" s="875" t="s">
        <v>174</v>
      </c>
      <c r="F53" s="57" t="s">
        <v>175</v>
      </c>
      <c r="G53" s="57"/>
      <c r="H53" s="57"/>
    </row>
    <row r="54" spans="2:8">
      <c r="B54" s="672" t="s">
        <v>226</v>
      </c>
      <c r="C54" s="56">
        <v>1999</v>
      </c>
      <c r="D54" s="56" t="s">
        <v>195</v>
      </c>
      <c r="E54" s="875" t="s">
        <v>174</v>
      </c>
      <c r="F54" s="57" t="s">
        <v>175</v>
      </c>
      <c r="G54" s="57"/>
      <c r="H54" s="57"/>
    </row>
    <row r="55" spans="2:8">
      <c r="B55" s="672" t="s">
        <v>242</v>
      </c>
      <c r="C55" s="56">
        <v>1999</v>
      </c>
      <c r="D55" s="56" t="s">
        <v>243</v>
      </c>
      <c r="E55" s="875"/>
      <c r="F55" s="57" t="s">
        <v>175</v>
      </c>
      <c r="G55" s="57"/>
      <c r="H55" s="57"/>
    </row>
    <row r="56" spans="2:8">
      <c r="B56" s="672" t="s">
        <v>227</v>
      </c>
      <c r="C56" s="56">
        <v>1995</v>
      </c>
      <c r="D56" s="56" t="s">
        <v>199</v>
      </c>
      <c r="E56" s="875" t="s">
        <v>174</v>
      </c>
      <c r="F56" s="57" t="s">
        <v>175</v>
      </c>
      <c r="G56" s="57"/>
      <c r="H56" s="57"/>
    </row>
    <row r="57" spans="2:8">
      <c r="B57" s="672" t="s">
        <v>2287</v>
      </c>
      <c r="C57" s="56">
        <v>1990</v>
      </c>
      <c r="D57" s="58" t="s">
        <v>173</v>
      </c>
      <c r="E57" s="875" t="s">
        <v>174</v>
      </c>
      <c r="F57" s="57" t="s">
        <v>175</v>
      </c>
      <c r="G57" s="57"/>
      <c r="H57" s="57"/>
    </row>
    <row r="58" spans="2:8">
      <c r="B58" s="684" t="s">
        <v>228</v>
      </c>
      <c r="C58" s="873">
        <v>1988</v>
      </c>
      <c r="D58" s="873" t="s">
        <v>173</v>
      </c>
      <c r="E58" s="875" t="s">
        <v>174</v>
      </c>
      <c r="F58" s="57" t="s">
        <v>175</v>
      </c>
      <c r="G58" s="874"/>
      <c r="H58" s="874"/>
    </row>
    <row r="59" spans="2:8">
      <c r="B59" s="1271" t="s">
        <v>231</v>
      </c>
      <c r="C59" s="618">
        <v>1985</v>
      </c>
      <c r="D59" s="618" t="s">
        <v>173</v>
      </c>
      <c r="E59" s="875" t="s">
        <v>174</v>
      </c>
      <c r="F59" s="874" t="s">
        <v>175</v>
      </c>
      <c r="G59" s="1280"/>
      <c r="H59" s="1280"/>
    </row>
    <row r="60" spans="2:8">
      <c r="B60" s="1271" t="s">
        <v>2906</v>
      </c>
      <c r="C60" s="618">
        <v>1984</v>
      </c>
      <c r="D60" s="618" t="s">
        <v>173</v>
      </c>
      <c r="E60" s="875" t="s">
        <v>244</v>
      </c>
      <c r="F60" s="874" t="s">
        <v>175</v>
      </c>
      <c r="G60" s="1280"/>
      <c r="H60" s="1280"/>
    </row>
    <row r="61" spans="2:8">
      <c r="B61" s="1272" t="s">
        <v>240</v>
      </c>
      <c r="C61" s="1261">
        <v>1982</v>
      </c>
      <c r="D61" s="1261" t="s">
        <v>207</v>
      </c>
      <c r="E61" s="876" t="s">
        <v>241</v>
      </c>
      <c r="F61" s="60" t="s">
        <v>175</v>
      </c>
      <c r="G61" s="872"/>
      <c r="H61" s="872"/>
    </row>
  </sheetData>
  <mergeCells count="6">
    <mergeCell ref="B3:H3"/>
    <mergeCell ref="B5:B6"/>
    <mergeCell ref="C5:C6"/>
    <mergeCell ref="D5:D6"/>
    <mergeCell ref="E5:E6"/>
    <mergeCell ref="F5:H5"/>
  </mergeCells>
  <pageMargins left="0.7" right="0.7" top="0.75" bottom="0.75" header="0.3" footer="0.3"/>
  <pageSetup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00670E-0063-4BC4-B420-A56F4024A33A}">
  <sheetPr>
    <tabColor theme="8" tint="0.39997558519241921"/>
  </sheetPr>
  <dimension ref="B2:J29"/>
  <sheetViews>
    <sheetView showGridLines="0" zoomScale="120" zoomScaleNormal="120" zoomScaleSheetLayoutView="90" workbookViewId="0">
      <selection activeCell="B3" sqref="B3:H3"/>
    </sheetView>
  </sheetViews>
  <sheetFormatPr defaultColWidth="9.140625" defaultRowHeight="11.25"/>
  <cols>
    <col min="1" max="1" width="9.140625" style="1"/>
    <col min="2" max="2" width="25.7109375" style="1" bestFit="1" customWidth="1"/>
    <col min="3" max="3" width="4.28515625" style="464" bestFit="1" customWidth="1"/>
    <col min="4" max="4" width="17.5703125" style="464" customWidth="1"/>
    <col min="5" max="5" width="22.5703125" style="1" customWidth="1"/>
    <col min="6" max="8" width="9.42578125" style="1" customWidth="1"/>
    <col min="9" max="16384" width="9.140625" style="1"/>
  </cols>
  <sheetData>
    <row r="2" spans="2:10" s="1260" customFormat="1">
      <c r="C2" s="655"/>
      <c r="D2" s="655"/>
    </row>
    <row r="3" spans="2:10" ht="12.75">
      <c r="B3" s="1453" t="s">
        <v>2353</v>
      </c>
      <c r="C3" s="1453"/>
      <c r="D3" s="1453"/>
      <c r="E3" s="1453"/>
      <c r="F3" s="1453"/>
      <c r="G3" s="1453"/>
      <c r="H3" s="1453"/>
    </row>
    <row r="5" spans="2:10" ht="10.35" customHeight="1">
      <c r="B5" s="1454" t="s">
        <v>166</v>
      </c>
      <c r="C5" s="1454" t="s">
        <v>167</v>
      </c>
      <c r="D5" s="1454" t="s">
        <v>232</v>
      </c>
      <c r="E5" s="1456" t="s">
        <v>233</v>
      </c>
      <c r="F5" s="1454" t="s">
        <v>170</v>
      </c>
      <c r="G5" s="1454"/>
      <c r="H5" s="1454"/>
    </row>
    <row r="6" spans="2:10" ht="12" thickBot="1">
      <c r="B6" s="1455"/>
      <c r="C6" s="1455"/>
      <c r="D6" s="1455"/>
      <c r="E6" s="1457"/>
      <c r="F6" s="1212" t="s">
        <v>13</v>
      </c>
      <c r="G6" s="1212" t="s">
        <v>10</v>
      </c>
      <c r="H6" s="1212" t="s">
        <v>171</v>
      </c>
    </row>
    <row r="7" spans="2:10">
      <c r="B7" s="672" t="s">
        <v>2275</v>
      </c>
      <c r="C7" s="56">
        <v>2020</v>
      </c>
      <c r="D7" s="56" t="s">
        <v>181</v>
      </c>
      <c r="E7" s="1281" t="s">
        <v>182</v>
      </c>
      <c r="F7" s="57"/>
      <c r="G7" s="57"/>
      <c r="H7" s="1282" t="s">
        <v>175</v>
      </c>
      <c r="I7" s="124"/>
      <c r="J7" s="124"/>
    </row>
    <row r="8" spans="2:10">
      <c r="B8" s="672" t="s">
        <v>2278</v>
      </c>
      <c r="C8" s="56">
        <v>2019</v>
      </c>
      <c r="D8" s="56" t="s">
        <v>2281</v>
      </c>
      <c r="E8" s="1283" t="s">
        <v>2285</v>
      </c>
      <c r="F8" s="57"/>
      <c r="G8" s="57" t="s">
        <v>175</v>
      </c>
      <c r="H8" s="1282" t="s">
        <v>175</v>
      </c>
      <c r="I8" s="124"/>
      <c r="J8" s="124"/>
    </row>
    <row r="9" spans="2:10">
      <c r="B9" s="672" t="s">
        <v>2280</v>
      </c>
      <c r="C9" s="56">
        <v>2014</v>
      </c>
      <c r="D9" s="56" t="s">
        <v>181</v>
      </c>
      <c r="E9" s="1283" t="s">
        <v>179</v>
      </c>
      <c r="F9" s="57"/>
      <c r="G9" s="57" t="s">
        <v>175</v>
      </c>
      <c r="H9" s="1282"/>
      <c r="I9" s="124"/>
      <c r="J9" s="124"/>
    </row>
    <row r="10" spans="2:10">
      <c r="B10" s="672" t="s">
        <v>183</v>
      </c>
      <c r="C10" s="56">
        <v>2013</v>
      </c>
      <c r="D10" s="56" t="s">
        <v>184</v>
      </c>
      <c r="E10" s="1283" t="s">
        <v>174</v>
      </c>
      <c r="F10" s="57" t="s">
        <v>175</v>
      </c>
      <c r="G10" s="57"/>
      <c r="H10" s="1282"/>
      <c r="I10" s="124"/>
      <c r="J10" s="124"/>
    </row>
    <row r="11" spans="2:10">
      <c r="B11" s="672" t="s">
        <v>187</v>
      </c>
      <c r="C11" s="56">
        <v>2012</v>
      </c>
      <c r="D11" s="56" t="s">
        <v>181</v>
      </c>
      <c r="E11" s="1283" t="s">
        <v>182</v>
      </c>
      <c r="F11" s="57" t="s">
        <v>175</v>
      </c>
      <c r="G11" s="57"/>
      <c r="H11" s="1282" t="s">
        <v>175</v>
      </c>
      <c r="I11" s="124"/>
      <c r="J11" s="124"/>
    </row>
    <row r="12" spans="2:10">
      <c r="B12" s="672" t="s">
        <v>2897</v>
      </c>
      <c r="C12" s="56">
        <v>2009</v>
      </c>
      <c r="D12" s="56" t="s">
        <v>191</v>
      </c>
      <c r="E12" s="1283" t="s">
        <v>182</v>
      </c>
      <c r="F12" s="57"/>
      <c r="G12" s="57" t="s">
        <v>175</v>
      </c>
      <c r="H12" s="1282"/>
      <c r="I12" s="124"/>
      <c r="J12" s="124"/>
    </row>
    <row r="13" spans="2:10">
      <c r="B13" s="672" t="s">
        <v>194</v>
      </c>
      <c r="C13" s="56">
        <v>2009</v>
      </c>
      <c r="D13" s="56" t="s">
        <v>173</v>
      </c>
      <c r="E13" s="1283" t="s">
        <v>174</v>
      </c>
      <c r="F13" s="57"/>
      <c r="G13" s="57" t="s">
        <v>175</v>
      </c>
      <c r="H13" s="1282"/>
      <c r="I13" s="124"/>
      <c r="J13" s="124"/>
    </row>
    <row r="14" spans="2:10">
      <c r="B14" s="1268" t="s">
        <v>2898</v>
      </c>
      <c r="C14" s="56">
        <v>2008</v>
      </c>
      <c r="D14" s="56" t="s">
        <v>195</v>
      </c>
      <c r="E14" s="1283" t="s">
        <v>182</v>
      </c>
      <c r="F14" s="57"/>
      <c r="G14" s="57"/>
      <c r="H14" s="1282" t="s">
        <v>175</v>
      </c>
      <c r="I14" s="124"/>
      <c r="J14" s="124"/>
    </row>
    <row r="15" spans="2:10">
      <c r="B15" s="672" t="s">
        <v>2899</v>
      </c>
      <c r="C15" s="56">
        <v>2008</v>
      </c>
      <c r="D15" s="56" t="s">
        <v>181</v>
      </c>
      <c r="E15" s="1283" t="s">
        <v>196</v>
      </c>
      <c r="F15" s="57" t="s">
        <v>175</v>
      </c>
      <c r="G15" s="57"/>
      <c r="H15" s="1282"/>
      <c r="I15" s="124"/>
      <c r="J15" s="124"/>
    </row>
    <row r="16" spans="2:10">
      <c r="B16" s="672" t="s">
        <v>2900</v>
      </c>
      <c r="C16" s="56">
        <v>2008</v>
      </c>
      <c r="D16" s="56" t="s">
        <v>178</v>
      </c>
      <c r="E16" s="1283" t="s">
        <v>174</v>
      </c>
      <c r="F16" s="57"/>
      <c r="G16" s="57" t="s">
        <v>175</v>
      </c>
      <c r="H16" s="1282"/>
      <c r="I16" s="124"/>
      <c r="J16" s="124"/>
    </row>
    <row r="17" spans="2:10">
      <c r="B17" s="672" t="s">
        <v>202</v>
      </c>
      <c r="C17" s="56">
        <v>2007</v>
      </c>
      <c r="D17" s="56" t="s">
        <v>190</v>
      </c>
      <c r="E17" s="1283" t="s">
        <v>179</v>
      </c>
      <c r="F17" s="57"/>
      <c r="G17" s="57" t="s">
        <v>175</v>
      </c>
      <c r="H17" s="1282"/>
      <c r="I17" s="124"/>
      <c r="J17" s="124"/>
    </row>
    <row r="18" spans="2:10">
      <c r="B18" s="672" t="s">
        <v>206</v>
      </c>
      <c r="C18" s="56">
        <v>2006</v>
      </c>
      <c r="D18" s="56" t="s">
        <v>188</v>
      </c>
      <c r="E18" s="1283" t="s">
        <v>174</v>
      </c>
      <c r="F18" s="57"/>
      <c r="G18" s="57" t="s">
        <v>175</v>
      </c>
      <c r="H18" s="1282"/>
      <c r="I18" s="124"/>
      <c r="J18" s="124"/>
    </row>
    <row r="19" spans="2:10">
      <c r="B19" s="672" t="s">
        <v>208</v>
      </c>
      <c r="C19" s="56">
        <v>2005</v>
      </c>
      <c r="D19" s="56" t="s">
        <v>209</v>
      </c>
      <c r="E19" s="1283" t="s">
        <v>210</v>
      </c>
      <c r="F19" s="57" t="s">
        <v>175</v>
      </c>
      <c r="G19" s="57"/>
      <c r="H19" s="1282"/>
      <c r="I19" s="124"/>
      <c r="J19" s="124"/>
    </row>
    <row r="20" spans="2:10">
      <c r="B20" s="672" t="s">
        <v>215</v>
      </c>
      <c r="C20" s="56">
        <v>2005</v>
      </c>
      <c r="D20" s="56" t="s">
        <v>216</v>
      </c>
      <c r="E20" s="1283" t="s">
        <v>217</v>
      </c>
      <c r="F20" s="57" t="s">
        <v>175</v>
      </c>
      <c r="G20" s="57"/>
      <c r="H20" s="1282"/>
      <c r="I20" s="124"/>
      <c r="J20" s="124"/>
    </row>
    <row r="21" spans="2:10">
      <c r="B21" s="672" t="s">
        <v>2897</v>
      </c>
      <c r="C21" s="56">
        <v>2004</v>
      </c>
      <c r="D21" s="56" t="s">
        <v>191</v>
      </c>
      <c r="E21" s="1283" t="s">
        <v>212</v>
      </c>
      <c r="F21" s="57" t="s">
        <v>175</v>
      </c>
      <c r="G21" s="57"/>
      <c r="H21" s="1282"/>
      <c r="I21" s="124"/>
      <c r="J21" s="124"/>
    </row>
    <row r="22" spans="2:10">
      <c r="B22" s="1268" t="s">
        <v>2898</v>
      </c>
      <c r="C22" s="56">
        <v>2002</v>
      </c>
      <c r="D22" s="56" t="s">
        <v>186</v>
      </c>
      <c r="E22" s="1283" t="s">
        <v>182</v>
      </c>
      <c r="F22" s="57"/>
      <c r="G22" s="57"/>
      <c r="H22" s="1282" t="s">
        <v>175</v>
      </c>
      <c r="I22" s="124"/>
      <c r="J22" s="124"/>
    </row>
    <row r="23" spans="2:10">
      <c r="B23" s="672" t="s">
        <v>222</v>
      </c>
      <c r="C23" s="56">
        <v>2001</v>
      </c>
      <c r="D23" s="56" t="s">
        <v>178</v>
      </c>
      <c r="E23" s="1283" t="s">
        <v>212</v>
      </c>
      <c r="F23" s="57"/>
      <c r="G23" s="57" t="s">
        <v>175</v>
      </c>
      <c r="H23" s="1282"/>
      <c r="I23" s="124"/>
      <c r="J23" s="124"/>
    </row>
    <row r="24" spans="2:10">
      <c r="B24" s="1269" t="s">
        <v>2902</v>
      </c>
      <c r="C24" s="56">
        <v>1999</v>
      </c>
      <c r="D24" s="56" t="s">
        <v>224</v>
      </c>
      <c r="E24" s="1283" t="s">
        <v>174</v>
      </c>
      <c r="F24" s="57"/>
      <c r="G24" s="57" t="s">
        <v>175</v>
      </c>
      <c r="H24" s="1282"/>
    </row>
    <row r="25" spans="2:10">
      <c r="B25" s="672" t="s">
        <v>226</v>
      </c>
      <c r="C25" s="56">
        <v>1999</v>
      </c>
      <c r="D25" s="56" t="s">
        <v>195</v>
      </c>
      <c r="E25" s="1283" t="s">
        <v>174</v>
      </c>
      <c r="F25" s="57"/>
      <c r="G25" s="57" t="s">
        <v>175</v>
      </c>
      <c r="H25" s="1282"/>
    </row>
    <row r="26" spans="2:10">
      <c r="B26" s="672" t="s">
        <v>2287</v>
      </c>
      <c r="C26" s="56">
        <v>1990</v>
      </c>
      <c r="D26" s="56" t="s">
        <v>173</v>
      </c>
      <c r="E26" s="1283" t="s">
        <v>174</v>
      </c>
      <c r="F26" s="57"/>
      <c r="G26" s="57" t="s">
        <v>175</v>
      </c>
      <c r="H26" s="1282"/>
    </row>
    <row r="27" spans="2:10">
      <c r="B27" s="672" t="s">
        <v>228</v>
      </c>
      <c r="C27" s="56">
        <v>1988</v>
      </c>
      <c r="D27" s="56" t="s">
        <v>173</v>
      </c>
      <c r="E27" s="1283" t="s">
        <v>174</v>
      </c>
      <c r="F27" s="57"/>
      <c r="G27" s="57" t="s">
        <v>175</v>
      </c>
      <c r="H27" s="1282"/>
    </row>
    <row r="28" spans="2:10">
      <c r="B28" s="1271" t="s">
        <v>2906</v>
      </c>
      <c r="C28" s="56">
        <v>1984</v>
      </c>
      <c r="D28" s="56" t="s">
        <v>173</v>
      </c>
      <c r="E28" s="1283" t="s">
        <v>244</v>
      </c>
      <c r="F28" s="57"/>
      <c r="G28" s="57" t="s">
        <v>175</v>
      </c>
      <c r="H28" s="1282"/>
    </row>
    <row r="29" spans="2:10">
      <c r="B29" s="1286" t="s">
        <v>240</v>
      </c>
      <c r="C29" s="1276">
        <v>1982</v>
      </c>
      <c r="D29" s="1276" t="s">
        <v>207</v>
      </c>
      <c r="E29" s="1284" t="s">
        <v>241</v>
      </c>
      <c r="F29" s="60"/>
      <c r="G29" s="60" t="s">
        <v>175</v>
      </c>
      <c r="H29" s="1285"/>
    </row>
  </sheetData>
  <mergeCells count="6">
    <mergeCell ref="B3:H3"/>
    <mergeCell ref="B5:B6"/>
    <mergeCell ref="C5:C6"/>
    <mergeCell ref="D5:D6"/>
    <mergeCell ref="E5:E6"/>
    <mergeCell ref="F5:H5"/>
  </mergeCells>
  <pageMargins left="0.7" right="0.7" top="0.75" bottom="0.75" header="0.3" footer="0.3"/>
  <pageSetup orientation="portrait" horizontalDpi="0"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6E046B-5195-4AD2-A706-E091DBC234EB}">
  <sheetPr>
    <tabColor theme="8" tint="0.79998168889431442"/>
  </sheetPr>
  <dimension ref="B3:E24"/>
  <sheetViews>
    <sheetView showGridLines="0" zoomScale="120" zoomScaleNormal="120" workbookViewId="0">
      <selection activeCell="B3" sqref="B3:E3"/>
    </sheetView>
  </sheetViews>
  <sheetFormatPr defaultColWidth="7.7109375" defaultRowHeight="11.25"/>
  <cols>
    <col min="1" max="1" width="12.28515625" style="1" customWidth="1"/>
    <col min="2" max="2" width="23.85546875" style="1" bestFit="1" customWidth="1"/>
    <col min="3" max="3" width="39.7109375" style="1" bestFit="1" customWidth="1"/>
    <col min="4" max="4" width="15.7109375" style="1" customWidth="1"/>
    <col min="5" max="5" width="16.42578125" style="1" customWidth="1"/>
    <col min="6" max="16384" width="7.7109375" style="1"/>
  </cols>
  <sheetData>
    <row r="3" spans="2:5" ht="12.75" customHeight="1">
      <c r="B3" s="1368" t="s">
        <v>0</v>
      </c>
      <c r="C3" s="1368"/>
      <c r="D3" s="1368"/>
      <c r="E3" s="1368"/>
    </row>
    <row r="4" spans="2:5" ht="12.75">
      <c r="B4" s="2"/>
      <c r="C4" s="2"/>
      <c r="D4" s="3"/>
      <c r="E4" s="3"/>
    </row>
    <row r="5" spans="2:5" ht="26.25" thickBot="1">
      <c r="B5" s="4" t="s">
        <v>1</v>
      </c>
      <c r="C5" s="5" t="s">
        <v>2</v>
      </c>
      <c r="D5" s="5" t="s">
        <v>3</v>
      </c>
      <c r="E5" s="5" t="s">
        <v>4</v>
      </c>
    </row>
    <row r="6" spans="2:5" ht="13.5" thickBot="1">
      <c r="B6" s="6" t="s">
        <v>5</v>
      </c>
      <c r="C6" s="7"/>
      <c r="D6" s="1367" t="s">
        <v>6</v>
      </c>
      <c r="E6" s="1367"/>
    </row>
    <row r="7" spans="2:5" ht="14.25">
      <c r="B7" s="8" t="s">
        <v>7</v>
      </c>
      <c r="C7" s="984" t="s">
        <v>8</v>
      </c>
      <c r="D7" s="9" t="s">
        <v>9</v>
      </c>
      <c r="E7" s="10" t="s">
        <v>10</v>
      </c>
    </row>
    <row r="8" spans="2:5" ht="12.75">
      <c r="B8" s="11" t="s">
        <v>11</v>
      </c>
      <c r="C8" s="985" t="s">
        <v>12</v>
      </c>
      <c r="D8" s="10" t="s">
        <v>10</v>
      </c>
      <c r="E8" s="10" t="s">
        <v>13</v>
      </c>
    </row>
    <row r="9" spans="2:5" ht="12.75">
      <c r="B9" s="11" t="s">
        <v>14</v>
      </c>
      <c r="C9" s="985" t="s">
        <v>15</v>
      </c>
      <c r="D9" s="10" t="s">
        <v>13</v>
      </c>
      <c r="E9" s="10" t="s">
        <v>10</v>
      </c>
    </row>
    <row r="10" spans="2:5" ht="12.75">
      <c r="B10" s="12" t="s">
        <v>16</v>
      </c>
      <c r="C10" s="986" t="s">
        <v>17</v>
      </c>
      <c r="D10" s="10" t="s">
        <v>13</v>
      </c>
      <c r="E10" s="10" t="s">
        <v>10</v>
      </c>
    </row>
    <row r="11" spans="2:5" ht="12.75">
      <c r="B11" s="11" t="s">
        <v>18</v>
      </c>
      <c r="C11" s="985" t="s">
        <v>19</v>
      </c>
      <c r="D11" s="10" t="s">
        <v>10</v>
      </c>
      <c r="E11" s="10" t="s">
        <v>13</v>
      </c>
    </row>
    <row r="12" spans="2:5" ht="12.75">
      <c r="B12" s="11" t="s">
        <v>20</v>
      </c>
      <c r="C12" s="985" t="s">
        <v>21</v>
      </c>
      <c r="D12" s="10" t="s">
        <v>10</v>
      </c>
      <c r="E12" s="10" t="s">
        <v>13</v>
      </c>
    </row>
    <row r="13" spans="2:5" ht="12.75">
      <c r="B13" s="11" t="s">
        <v>22</v>
      </c>
      <c r="C13" s="985" t="s">
        <v>23</v>
      </c>
      <c r="D13" s="10" t="s">
        <v>13</v>
      </c>
      <c r="E13" s="10" t="s">
        <v>24</v>
      </c>
    </row>
    <row r="14" spans="2:5" ht="12.75">
      <c r="B14" s="13" t="s">
        <v>25</v>
      </c>
      <c r="C14" s="985" t="s">
        <v>26</v>
      </c>
      <c r="D14" s="10" t="s">
        <v>10</v>
      </c>
      <c r="E14" s="10" t="s">
        <v>24</v>
      </c>
    </row>
    <row r="15" spans="2:5" ht="13.5" thickBot="1">
      <c r="B15" s="14" t="s">
        <v>27</v>
      </c>
      <c r="C15" s="987" t="s">
        <v>28</v>
      </c>
      <c r="D15" s="10" t="s">
        <v>10</v>
      </c>
      <c r="E15" s="10" t="s">
        <v>24</v>
      </c>
    </row>
    <row r="16" spans="2:5" ht="13.5" thickBot="1">
      <c r="B16" s="6" t="s">
        <v>29</v>
      </c>
      <c r="C16" s="7"/>
      <c r="D16" s="15"/>
      <c r="E16" s="15"/>
    </row>
    <row r="17" spans="2:5" ht="12.75">
      <c r="B17" s="12" t="s">
        <v>30</v>
      </c>
      <c r="C17" s="984" t="s">
        <v>31</v>
      </c>
      <c r="D17" s="10" t="s">
        <v>13</v>
      </c>
      <c r="E17" s="10" t="s">
        <v>10</v>
      </c>
    </row>
    <row r="18" spans="2:5" ht="12.75">
      <c r="B18" s="12" t="s">
        <v>32</v>
      </c>
      <c r="C18" s="986" t="s">
        <v>33</v>
      </c>
      <c r="D18" s="10" t="s">
        <v>13</v>
      </c>
      <c r="E18" s="10" t="s">
        <v>24</v>
      </c>
    </row>
    <row r="19" spans="2:5" ht="12.75">
      <c r="B19" s="12" t="s">
        <v>34</v>
      </c>
      <c r="C19" s="986" t="s">
        <v>35</v>
      </c>
      <c r="D19" s="10" t="s">
        <v>10</v>
      </c>
      <c r="E19" s="10" t="s">
        <v>24</v>
      </c>
    </row>
    <row r="20" spans="2:5" ht="12.75">
      <c r="B20" s="12" t="s">
        <v>36</v>
      </c>
      <c r="C20" s="986" t="s">
        <v>37</v>
      </c>
      <c r="D20" s="10" t="s">
        <v>10</v>
      </c>
      <c r="E20" s="10" t="s">
        <v>24</v>
      </c>
    </row>
    <row r="21" spans="2:5" ht="12.75">
      <c r="B21" s="12" t="s">
        <v>38</v>
      </c>
      <c r="C21" s="986" t="s">
        <v>39</v>
      </c>
      <c r="D21" s="10" t="s">
        <v>13</v>
      </c>
      <c r="E21" s="10" t="s">
        <v>24</v>
      </c>
    </row>
    <row r="22" spans="2:5" ht="12.75">
      <c r="B22" s="12" t="s">
        <v>40</v>
      </c>
      <c r="C22" s="986" t="s">
        <v>41</v>
      </c>
      <c r="D22" s="10" t="s">
        <v>13</v>
      </c>
      <c r="E22" s="10" t="s">
        <v>24</v>
      </c>
    </row>
    <row r="23" spans="2:5" ht="13.5" thickBot="1">
      <c r="B23" s="16" t="s">
        <v>42</v>
      </c>
      <c r="C23" s="987" t="s">
        <v>43</v>
      </c>
      <c r="D23" s="17" t="s">
        <v>13</v>
      </c>
      <c r="E23" s="17" t="s">
        <v>24</v>
      </c>
    </row>
    <row r="24" spans="2:5" ht="14.25">
      <c r="D24" s="1225" t="s">
        <v>2857</v>
      </c>
    </row>
  </sheetData>
  <mergeCells count="2">
    <mergeCell ref="D6:E6"/>
    <mergeCell ref="B3:E3"/>
  </mergeCells>
  <pageMargins left="0.7" right="0.7" top="0.75" bottom="0.75" header="0.3" footer="0.3"/>
  <pageSetup orientation="portrait" horizontalDpi="0" verticalDpi="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5618B0-BE78-4930-A431-9198E7281D0F}">
  <sheetPr>
    <tabColor theme="8" tint="0.39997558519241921"/>
  </sheetPr>
  <dimension ref="B3:L32"/>
  <sheetViews>
    <sheetView showGridLines="0" zoomScale="120" zoomScaleNormal="120" zoomScaleSheetLayoutView="90" workbookViewId="0">
      <selection activeCell="B3" sqref="B3:H3"/>
    </sheetView>
  </sheetViews>
  <sheetFormatPr defaultColWidth="9.140625" defaultRowHeight="11.25"/>
  <cols>
    <col min="1" max="1" width="9.140625" style="1"/>
    <col min="2" max="2" width="22" style="1" bestFit="1" customWidth="1"/>
    <col min="3" max="3" width="4.85546875" style="1" bestFit="1" customWidth="1"/>
    <col min="4" max="4" width="13.42578125" style="1" customWidth="1"/>
    <col min="5" max="5" width="13.28515625" style="1" bestFit="1" customWidth="1"/>
    <col min="6" max="8" width="10" style="1" customWidth="1"/>
    <col min="9" max="16384" width="9.140625" style="1"/>
  </cols>
  <sheetData>
    <row r="3" spans="2:12" ht="12.75">
      <c r="B3" s="1453" t="s">
        <v>2352</v>
      </c>
      <c r="C3" s="1453"/>
      <c r="D3" s="1453"/>
      <c r="E3" s="1453"/>
      <c r="F3" s="1453"/>
      <c r="G3" s="1453"/>
      <c r="H3" s="1453"/>
    </row>
    <row r="4" spans="2:12">
      <c r="C4" s="464"/>
      <c r="D4" s="464"/>
    </row>
    <row r="5" spans="2:12" ht="10.35" customHeight="1">
      <c r="B5" s="1458" t="s">
        <v>166</v>
      </c>
      <c r="C5" s="1454" t="s">
        <v>167</v>
      </c>
      <c r="D5" s="1454" t="s">
        <v>168</v>
      </c>
      <c r="E5" s="1456" t="s">
        <v>169</v>
      </c>
      <c r="F5" s="1454" t="s">
        <v>170</v>
      </c>
      <c r="G5" s="1454"/>
      <c r="H5" s="1454"/>
    </row>
    <row r="6" spans="2:12" ht="12" thickBot="1">
      <c r="B6" s="1459"/>
      <c r="C6" s="1455"/>
      <c r="D6" s="1455"/>
      <c r="E6" s="1457"/>
      <c r="F6" s="1287" t="s">
        <v>13</v>
      </c>
      <c r="G6" s="1212" t="s">
        <v>10</v>
      </c>
      <c r="H6" s="1212" t="s">
        <v>171</v>
      </c>
    </row>
    <row r="7" spans="2:12">
      <c r="B7" s="672" t="s">
        <v>2274</v>
      </c>
      <c r="C7" s="56">
        <v>2020</v>
      </c>
      <c r="D7" s="56" t="s">
        <v>2281</v>
      </c>
      <c r="E7" s="1283" t="s">
        <v>2284</v>
      </c>
      <c r="F7" s="57"/>
      <c r="G7" s="57"/>
      <c r="H7" s="1282" t="s">
        <v>175</v>
      </c>
      <c r="I7" s="124"/>
      <c r="J7" s="124"/>
      <c r="K7" s="124"/>
      <c r="L7" s="124"/>
    </row>
    <row r="8" spans="2:12">
      <c r="B8" s="672" t="s">
        <v>2278</v>
      </c>
      <c r="C8" s="56">
        <v>2019</v>
      </c>
      <c r="D8" s="56" t="s">
        <v>2281</v>
      </c>
      <c r="E8" s="1283" t="s">
        <v>2284</v>
      </c>
      <c r="F8" s="57"/>
      <c r="G8" s="57"/>
      <c r="H8" s="1282" t="s">
        <v>175</v>
      </c>
      <c r="I8" s="124"/>
      <c r="J8" s="124"/>
      <c r="K8" s="124"/>
      <c r="L8" s="124"/>
    </row>
    <row r="9" spans="2:12">
      <c r="B9" s="672" t="s">
        <v>2889</v>
      </c>
      <c r="C9" s="56">
        <v>2019</v>
      </c>
      <c r="D9" s="56" t="s">
        <v>181</v>
      </c>
      <c r="E9" s="875" t="s">
        <v>212</v>
      </c>
      <c r="F9" s="57"/>
      <c r="G9" s="57" t="s">
        <v>175</v>
      </c>
      <c r="H9" s="1282"/>
      <c r="I9" s="124"/>
      <c r="J9" s="124"/>
      <c r="K9" s="124"/>
      <c r="L9" s="124"/>
    </row>
    <row r="10" spans="2:12" ht="10.35" customHeight="1">
      <c r="B10" s="672" t="s">
        <v>180</v>
      </c>
      <c r="C10" s="56">
        <v>2014</v>
      </c>
      <c r="D10" s="56" t="s">
        <v>181</v>
      </c>
      <c r="E10" s="1283" t="s">
        <v>182</v>
      </c>
      <c r="F10" s="57"/>
      <c r="G10" s="57" t="s">
        <v>175</v>
      </c>
      <c r="H10" s="1282"/>
      <c r="I10" s="124"/>
      <c r="J10" s="124"/>
      <c r="K10" s="124"/>
      <c r="L10" s="124"/>
    </row>
    <row r="11" spans="2:12">
      <c r="B11" s="672" t="s">
        <v>183</v>
      </c>
      <c r="C11" s="56">
        <v>2013</v>
      </c>
      <c r="D11" s="56" t="s">
        <v>184</v>
      </c>
      <c r="E11" s="1283" t="s">
        <v>174</v>
      </c>
      <c r="F11" s="57" t="s">
        <v>175</v>
      </c>
      <c r="G11" s="57"/>
      <c r="H11" s="1282"/>
      <c r="I11" s="124"/>
      <c r="J11" s="124"/>
      <c r="K11" s="124"/>
      <c r="L11" s="124"/>
    </row>
    <row r="12" spans="2:12">
      <c r="B12" s="672" t="s">
        <v>187</v>
      </c>
      <c r="C12" s="56">
        <v>2012</v>
      </c>
      <c r="D12" s="56" t="s">
        <v>181</v>
      </c>
      <c r="E12" s="1283" t="s">
        <v>182</v>
      </c>
      <c r="F12" s="57"/>
      <c r="G12" s="57" t="s">
        <v>175</v>
      </c>
      <c r="H12" s="1282"/>
      <c r="I12" s="124"/>
      <c r="J12" s="124"/>
      <c r="K12" s="124"/>
      <c r="L12" s="124"/>
    </row>
    <row r="13" spans="2:12">
      <c r="B13" s="672" t="s">
        <v>2289</v>
      </c>
      <c r="C13" s="56">
        <v>2011</v>
      </c>
      <c r="D13" s="56" t="s">
        <v>190</v>
      </c>
      <c r="E13" s="1283" t="s">
        <v>179</v>
      </c>
      <c r="F13" s="57" t="s">
        <v>175</v>
      </c>
      <c r="G13" s="57"/>
      <c r="H13" s="1282"/>
      <c r="I13" s="124"/>
      <c r="J13" s="124"/>
      <c r="K13" s="124"/>
      <c r="L13" s="124"/>
    </row>
    <row r="14" spans="2:12">
      <c r="B14" s="672" t="s">
        <v>2895</v>
      </c>
      <c r="C14" s="56">
        <v>2011</v>
      </c>
      <c r="D14" s="56" t="s">
        <v>191</v>
      </c>
      <c r="E14" s="1283" t="s">
        <v>182</v>
      </c>
      <c r="F14" s="57" t="s">
        <v>175</v>
      </c>
      <c r="G14" s="57"/>
      <c r="H14" s="1282"/>
      <c r="I14" s="124"/>
      <c r="J14" s="124"/>
      <c r="K14" s="124"/>
      <c r="L14" s="124"/>
    </row>
    <row r="15" spans="2:12">
      <c r="B15" s="672" t="s">
        <v>192</v>
      </c>
      <c r="C15" s="56">
        <v>2011</v>
      </c>
      <c r="D15" s="56" t="s">
        <v>178</v>
      </c>
      <c r="E15" s="1283" t="s">
        <v>193</v>
      </c>
      <c r="F15" s="57"/>
      <c r="G15" s="57" t="s">
        <v>175</v>
      </c>
      <c r="H15" s="1282"/>
      <c r="I15" s="124"/>
      <c r="J15" s="124"/>
      <c r="K15" s="124"/>
      <c r="L15" s="124"/>
    </row>
    <row r="16" spans="2:12">
      <c r="B16" s="672" t="s">
        <v>2896</v>
      </c>
      <c r="C16" s="56">
        <v>2009</v>
      </c>
      <c r="D16" s="56" t="s">
        <v>178</v>
      </c>
      <c r="E16" s="1283" t="s">
        <v>174</v>
      </c>
      <c r="F16" s="57" t="s">
        <v>175</v>
      </c>
      <c r="G16" s="57"/>
      <c r="H16" s="1282"/>
      <c r="I16" s="124"/>
      <c r="J16" s="124"/>
      <c r="K16" s="124"/>
      <c r="L16" s="124"/>
    </row>
    <row r="17" spans="2:12">
      <c r="B17" s="672" t="s">
        <v>2899</v>
      </c>
      <c r="C17" s="56">
        <v>2008</v>
      </c>
      <c r="D17" s="56" t="s">
        <v>181</v>
      </c>
      <c r="E17" s="1283" t="s">
        <v>196</v>
      </c>
      <c r="F17" s="57"/>
      <c r="G17" s="57" t="s">
        <v>175</v>
      </c>
      <c r="H17" s="1282"/>
      <c r="I17" s="124"/>
      <c r="J17" s="124"/>
      <c r="K17" s="124"/>
      <c r="L17" s="124"/>
    </row>
    <row r="18" spans="2:12">
      <c r="B18" s="672" t="s">
        <v>200</v>
      </c>
      <c r="C18" s="56">
        <v>2007</v>
      </c>
      <c r="D18" s="56" t="s">
        <v>178</v>
      </c>
      <c r="E18" s="1283" t="s">
        <v>201</v>
      </c>
      <c r="F18" s="57"/>
      <c r="G18" s="57" t="s">
        <v>175</v>
      </c>
      <c r="H18" s="1282"/>
      <c r="I18" s="124"/>
      <c r="J18" s="124"/>
      <c r="K18" s="124"/>
      <c r="L18" s="124"/>
    </row>
    <row r="19" spans="2:12" ht="10.35" customHeight="1">
      <c r="B19" s="1286" t="s">
        <v>208</v>
      </c>
      <c r="C19" s="1276">
        <v>2005</v>
      </c>
      <c r="D19" s="1276" t="s">
        <v>209</v>
      </c>
      <c r="E19" s="1284" t="s">
        <v>210</v>
      </c>
      <c r="F19" s="1267"/>
      <c r="G19" s="60" t="s">
        <v>175</v>
      </c>
      <c r="H19" s="1285"/>
      <c r="I19" s="124"/>
      <c r="J19" s="124"/>
      <c r="K19" s="124"/>
      <c r="L19" s="124"/>
    </row>
    <row r="20" spans="2:12" ht="10.35" customHeight="1">
      <c r="B20" s="124"/>
      <c r="C20" s="124"/>
      <c r="D20" s="124"/>
      <c r="E20" s="124"/>
      <c r="F20" s="124"/>
      <c r="G20" s="124"/>
      <c r="H20" s="124"/>
      <c r="I20" s="124"/>
      <c r="J20" s="124"/>
      <c r="K20" s="124"/>
      <c r="L20" s="124"/>
    </row>
    <row r="21" spans="2:12" ht="10.35" customHeight="1">
      <c r="B21" s="124"/>
      <c r="C21" s="124"/>
      <c r="D21" s="124"/>
      <c r="E21" s="124"/>
      <c r="F21" s="124"/>
      <c r="G21" s="124"/>
      <c r="H21" s="124"/>
      <c r="I21" s="124"/>
      <c r="J21" s="124"/>
      <c r="K21" s="124"/>
      <c r="L21" s="124"/>
    </row>
    <row r="22" spans="2:12" ht="10.35" customHeight="1"/>
    <row r="23" spans="2:12" ht="10.35" customHeight="1"/>
    <row r="24" spans="2:12" ht="10.35" customHeight="1"/>
    <row r="25" spans="2:12" ht="10.35" customHeight="1"/>
    <row r="26" spans="2:12" ht="10.35" customHeight="1"/>
    <row r="30" spans="2:12" ht="20.45" customHeight="1"/>
    <row r="32" spans="2:12" ht="10.35" customHeight="1"/>
  </sheetData>
  <mergeCells count="6">
    <mergeCell ref="B3:H3"/>
    <mergeCell ref="B5:B6"/>
    <mergeCell ref="C5:C6"/>
    <mergeCell ref="D5:D6"/>
    <mergeCell ref="E5:E6"/>
    <mergeCell ref="F5:H5"/>
  </mergeCells>
  <pageMargins left="0.7" right="0.7" top="0.75" bottom="0.75" header="0.3" footer="0.3"/>
  <pageSetup orientation="portrait" horizontalDpi="0" verticalDpi="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2AA499-2DE3-4A31-81CF-834D76A52193}">
  <sheetPr>
    <tabColor theme="8" tint="0.39997558519241921"/>
  </sheetPr>
  <dimension ref="B3:H15"/>
  <sheetViews>
    <sheetView showGridLines="0" zoomScale="120" zoomScaleNormal="120" workbookViewId="0">
      <selection activeCell="B3" sqref="B3:H3"/>
    </sheetView>
  </sheetViews>
  <sheetFormatPr defaultColWidth="9.140625" defaultRowHeight="11.25"/>
  <cols>
    <col min="1" max="1" width="9.140625" style="1"/>
    <col min="2" max="2" width="19.5703125" style="1" customWidth="1"/>
    <col min="3" max="3" width="23.5703125" style="1" customWidth="1"/>
    <col min="4" max="4" width="22.7109375" style="1" customWidth="1"/>
    <col min="5" max="5" width="12.7109375" style="1" customWidth="1"/>
    <col min="6" max="8" width="6.7109375" style="1" customWidth="1"/>
    <col min="9" max="16384" width="9.140625" style="1"/>
  </cols>
  <sheetData>
    <row r="3" spans="2:8" ht="12.75">
      <c r="B3" s="1369" t="s">
        <v>2351</v>
      </c>
      <c r="C3" s="1369"/>
      <c r="D3" s="1369"/>
      <c r="E3" s="1369"/>
      <c r="F3" s="1369"/>
      <c r="G3" s="1369"/>
      <c r="H3" s="1369"/>
    </row>
    <row r="4" spans="2:8">
      <c r="B4" s="327"/>
      <c r="C4" s="327"/>
      <c r="D4" s="327"/>
      <c r="E4" s="327"/>
    </row>
    <row r="5" spans="2:8" ht="12" customHeight="1">
      <c r="B5" s="918" t="s">
        <v>141</v>
      </c>
      <c r="C5" s="918" t="s">
        <v>152</v>
      </c>
      <c r="D5" s="918" t="s">
        <v>2</v>
      </c>
      <c r="E5" s="1213" t="s">
        <v>143</v>
      </c>
      <c r="F5" s="1464" t="s">
        <v>640</v>
      </c>
      <c r="G5" s="1464"/>
      <c r="H5" s="1464"/>
    </row>
    <row r="6" spans="2:8" ht="12">
      <c r="B6" s="915" t="s">
        <v>5</v>
      </c>
      <c r="C6" s="915"/>
      <c r="D6" s="915"/>
      <c r="E6" s="916"/>
      <c r="F6" s="916" t="s">
        <v>641</v>
      </c>
      <c r="G6" s="916" t="s">
        <v>642</v>
      </c>
      <c r="H6" s="917" t="s">
        <v>2304</v>
      </c>
    </row>
    <row r="7" spans="2:8" ht="12.75">
      <c r="B7" s="930" t="s">
        <v>7</v>
      </c>
      <c r="C7" s="1289" t="s">
        <v>153</v>
      </c>
      <c r="D7" s="201" t="s">
        <v>8</v>
      </c>
      <c r="E7" s="926" t="s">
        <v>154</v>
      </c>
      <c r="F7" s="913" t="s">
        <v>644</v>
      </c>
      <c r="G7" s="913" t="s">
        <v>24</v>
      </c>
      <c r="H7" s="914" t="s">
        <v>24</v>
      </c>
    </row>
    <row r="8" spans="2:8" ht="30" customHeight="1">
      <c r="B8" s="931" t="s">
        <v>252</v>
      </c>
      <c r="C8" s="1289" t="s">
        <v>155</v>
      </c>
      <c r="D8" s="201" t="s">
        <v>156</v>
      </c>
      <c r="E8" s="927" t="s">
        <v>157</v>
      </c>
      <c r="F8" s="913" t="s">
        <v>24</v>
      </c>
      <c r="G8" s="913" t="s">
        <v>643</v>
      </c>
      <c r="H8" s="914" t="s">
        <v>24</v>
      </c>
    </row>
    <row r="9" spans="2:8" ht="12.75">
      <c r="B9" s="931" t="s">
        <v>14</v>
      </c>
      <c r="C9" s="1290" t="s">
        <v>158</v>
      </c>
      <c r="D9" s="202" t="s">
        <v>15</v>
      </c>
      <c r="E9" s="928" t="s">
        <v>159</v>
      </c>
      <c r="F9" s="913" t="s">
        <v>643</v>
      </c>
      <c r="G9" s="913" t="s">
        <v>24</v>
      </c>
      <c r="H9" s="914" t="s">
        <v>24</v>
      </c>
    </row>
    <row r="10" spans="2:8" ht="30" customHeight="1">
      <c r="B10" s="931" t="s">
        <v>16</v>
      </c>
      <c r="C10" s="1289" t="s">
        <v>160</v>
      </c>
      <c r="D10" s="201" t="s">
        <v>161</v>
      </c>
      <c r="E10" s="927" t="s">
        <v>162</v>
      </c>
      <c r="F10" s="913" t="s">
        <v>643</v>
      </c>
      <c r="G10" s="913" t="s">
        <v>24</v>
      </c>
      <c r="H10" s="914" t="s">
        <v>24</v>
      </c>
    </row>
    <row r="11" spans="2:8" ht="12.75">
      <c r="B11" s="933" t="s">
        <v>18</v>
      </c>
      <c r="C11" s="1291" t="s">
        <v>163</v>
      </c>
      <c r="D11" s="1210" t="s">
        <v>19</v>
      </c>
      <c r="E11" s="934" t="s">
        <v>164</v>
      </c>
      <c r="F11" s="920" t="s">
        <v>24</v>
      </c>
      <c r="G11" s="920" t="s">
        <v>643</v>
      </c>
      <c r="H11" s="921" t="s">
        <v>24</v>
      </c>
    </row>
    <row r="12" spans="2:8" ht="12">
      <c r="B12" s="922" t="s">
        <v>29</v>
      </c>
      <c r="C12" s="922"/>
      <c r="D12" s="922"/>
      <c r="E12" s="923"/>
      <c r="F12" s="1288"/>
      <c r="G12" s="1288"/>
      <c r="H12" s="924"/>
    </row>
    <row r="13" spans="2:8" ht="12.75">
      <c r="B13" s="932" t="s">
        <v>30</v>
      </c>
      <c r="C13" s="929" t="s">
        <v>165</v>
      </c>
      <c r="D13" s="919" t="s">
        <v>31</v>
      </c>
      <c r="E13" s="925" t="s">
        <v>30</v>
      </c>
      <c r="F13" s="920" t="s">
        <v>643</v>
      </c>
      <c r="G13" s="920" t="s">
        <v>24</v>
      </c>
      <c r="H13" s="921" t="s">
        <v>24</v>
      </c>
    </row>
    <row r="14" spans="2:8" ht="12">
      <c r="B14" s="1460"/>
      <c r="C14" s="1460"/>
      <c r="D14" s="1460"/>
      <c r="E14" s="1462" t="s">
        <v>645</v>
      </c>
      <c r="F14" s="1462"/>
      <c r="G14" s="1462"/>
      <c r="H14" s="1462"/>
    </row>
    <row r="15" spans="2:8" ht="12">
      <c r="B15" s="1461"/>
      <c r="C15" s="1461"/>
      <c r="D15" s="1461"/>
      <c r="E15" s="1463" t="s">
        <v>2305</v>
      </c>
      <c r="F15" s="1463"/>
      <c r="G15" s="1463"/>
      <c r="H15" s="1463"/>
    </row>
  </sheetData>
  <mergeCells count="6">
    <mergeCell ref="B3:H3"/>
    <mergeCell ref="B14:C15"/>
    <mergeCell ref="D14:D15"/>
    <mergeCell ref="E14:H14"/>
    <mergeCell ref="E15:H15"/>
    <mergeCell ref="F5:H5"/>
  </mergeCells>
  <pageMargins left="0.7" right="0.7" top="0.75" bottom="0.75" header="0.3" footer="0.3"/>
  <pageSetup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E40BBD-6F2A-4207-AE54-30D29B38C6B4}">
  <sheetPr>
    <tabColor theme="8" tint="0.39997558519241921"/>
    <pageSetUpPr fitToPage="1"/>
  </sheetPr>
  <dimension ref="B3:F38"/>
  <sheetViews>
    <sheetView showGridLines="0" zoomScale="120" zoomScaleNormal="120" workbookViewId="0">
      <selection activeCell="B3" sqref="B3:D3"/>
    </sheetView>
  </sheetViews>
  <sheetFormatPr defaultColWidth="9.5703125" defaultRowHeight="11.25"/>
  <cols>
    <col min="1" max="1" width="2.28515625" style="1" customWidth="1"/>
    <col min="2" max="2" width="23.28515625" style="1" bestFit="1" customWidth="1"/>
    <col min="3" max="3" width="7" style="655" bestFit="1" customWidth="1"/>
    <col min="4" max="4" width="89.5703125" style="1311" customWidth="1"/>
    <col min="5" max="16384" width="9.5703125" style="1"/>
  </cols>
  <sheetData>
    <row r="3" spans="2:6" ht="12.95" customHeight="1">
      <c r="B3" s="1453" t="s">
        <v>245</v>
      </c>
      <c r="C3" s="1453"/>
      <c r="D3" s="1453"/>
      <c r="E3" s="1292"/>
      <c r="F3" s="1292"/>
    </row>
    <row r="4" spans="2:6">
      <c r="C4" s="1465"/>
      <c r="D4" s="1465"/>
    </row>
    <row r="5" spans="2:6" ht="24" customHeight="1" thickBot="1">
      <c r="B5" s="1466" t="s">
        <v>246</v>
      </c>
      <c r="C5" s="1466"/>
      <c r="D5" s="1293" t="s">
        <v>247</v>
      </c>
    </row>
    <row r="6" spans="2:6" ht="13.5" customHeight="1">
      <c r="B6" s="429" t="s">
        <v>1</v>
      </c>
      <c r="C6" s="430" t="s">
        <v>248</v>
      </c>
      <c r="D6" s="431" t="s">
        <v>249</v>
      </c>
    </row>
    <row r="7" spans="2:6" ht="13.5" customHeight="1">
      <c r="B7" s="726" t="s">
        <v>7</v>
      </c>
      <c r="C7" s="729" t="s">
        <v>250</v>
      </c>
      <c r="D7" s="433" t="s">
        <v>251</v>
      </c>
    </row>
    <row r="8" spans="2:6" ht="13.5" customHeight="1">
      <c r="B8" s="727" t="s">
        <v>252</v>
      </c>
      <c r="C8" s="730" t="s">
        <v>253</v>
      </c>
      <c r="D8" s="435" t="s">
        <v>254</v>
      </c>
    </row>
    <row r="9" spans="2:6" ht="13.5" customHeight="1">
      <c r="B9" s="1467" t="s">
        <v>15</v>
      </c>
      <c r="C9" s="730" t="s">
        <v>2296</v>
      </c>
      <c r="D9" s="435" t="s">
        <v>2300</v>
      </c>
    </row>
    <row r="10" spans="2:6" ht="13.5" customHeight="1">
      <c r="B10" s="1468"/>
      <c r="C10" s="730" t="s">
        <v>2297</v>
      </c>
      <c r="D10" s="435" t="s">
        <v>2908</v>
      </c>
    </row>
    <row r="11" spans="2:6" ht="13.5" customHeight="1">
      <c r="B11" s="1467" t="s">
        <v>16</v>
      </c>
      <c r="C11" s="730" t="s">
        <v>2298</v>
      </c>
      <c r="D11" s="435" t="s">
        <v>2300</v>
      </c>
    </row>
    <row r="12" spans="2:6" ht="13.5" customHeight="1">
      <c r="B12" s="1468"/>
      <c r="C12" s="730" t="s">
        <v>2299</v>
      </c>
      <c r="D12" s="435" t="s">
        <v>2909</v>
      </c>
    </row>
    <row r="13" spans="2:6" ht="13.5" customHeight="1">
      <c r="B13" s="727" t="s">
        <v>18</v>
      </c>
      <c r="C13" s="730" t="s">
        <v>255</v>
      </c>
      <c r="D13" s="435" t="s">
        <v>256</v>
      </c>
    </row>
    <row r="14" spans="2:6" ht="13.5" customHeight="1" thickBot="1">
      <c r="B14" s="421" t="s">
        <v>257</v>
      </c>
      <c r="C14" s="1294" t="s">
        <v>258</v>
      </c>
      <c r="D14" s="1295" t="s">
        <v>259</v>
      </c>
    </row>
    <row r="15" spans="2:6" ht="24" customHeight="1" thickBot="1">
      <c r="B15" s="1296" t="s">
        <v>260</v>
      </c>
      <c r="C15" s="1296"/>
      <c r="D15" s="1296" t="s">
        <v>2334</v>
      </c>
    </row>
    <row r="16" spans="2:6" ht="14.45" customHeight="1">
      <c r="B16" s="1027" t="s">
        <v>1</v>
      </c>
      <c r="C16" s="1216" t="s">
        <v>248</v>
      </c>
      <c r="D16" s="1297" t="s">
        <v>249</v>
      </c>
    </row>
    <row r="17" spans="2:4" ht="13.5" customHeight="1">
      <c r="B17" s="1298" t="s">
        <v>7</v>
      </c>
      <c r="C17" s="730" t="s">
        <v>261</v>
      </c>
      <c r="D17" s="1299" t="s">
        <v>289</v>
      </c>
    </row>
    <row r="18" spans="2:4" ht="13.5" customHeight="1">
      <c r="B18" s="1300" t="s">
        <v>252</v>
      </c>
      <c r="C18" s="730" t="s">
        <v>263</v>
      </c>
      <c r="D18" s="1299" t="s">
        <v>291</v>
      </c>
    </row>
    <row r="19" spans="2:4" ht="13.5" customHeight="1">
      <c r="B19" s="1300" t="s">
        <v>15</v>
      </c>
      <c r="C19" s="730" t="s">
        <v>265</v>
      </c>
      <c r="D19" s="1299" t="s">
        <v>293</v>
      </c>
    </row>
    <row r="20" spans="2:4" ht="13.5" customHeight="1">
      <c r="B20" s="1300" t="s">
        <v>16</v>
      </c>
      <c r="C20" s="730" t="s">
        <v>267</v>
      </c>
      <c r="D20" s="1299" t="s">
        <v>295</v>
      </c>
    </row>
    <row r="21" spans="2:4" ht="13.5" customHeight="1">
      <c r="B21" s="1300" t="s">
        <v>18</v>
      </c>
      <c r="C21" s="730" t="s">
        <v>269</v>
      </c>
      <c r="D21" s="1299" t="s">
        <v>297</v>
      </c>
    </row>
    <row r="22" spans="2:4" ht="13.5" customHeight="1" thickBot="1">
      <c r="B22" s="1301" t="s">
        <v>257</v>
      </c>
      <c r="C22" s="1302" t="s">
        <v>271</v>
      </c>
      <c r="D22" s="1303" t="s">
        <v>299</v>
      </c>
    </row>
    <row r="23" spans="2:4" ht="24" customHeight="1" thickBot="1">
      <c r="B23" s="1296" t="s">
        <v>273</v>
      </c>
      <c r="C23" s="1296"/>
      <c r="D23" s="1296" t="s">
        <v>2336</v>
      </c>
    </row>
    <row r="24" spans="2:4" ht="14.45" customHeight="1">
      <c r="B24" s="1027" t="s">
        <v>1</v>
      </c>
      <c r="C24" s="1216" t="s">
        <v>248</v>
      </c>
      <c r="D24" s="1297" t="s">
        <v>249</v>
      </c>
    </row>
    <row r="25" spans="2:4" ht="13.5" customHeight="1">
      <c r="B25" s="1300" t="s">
        <v>7</v>
      </c>
      <c r="C25" s="730" t="s">
        <v>274</v>
      </c>
      <c r="D25" s="1304" t="s">
        <v>262</v>
      </c>
    </row>
    <row r="26" spans="2:4" ht="13.5" customHeight="1">
      <c r="B26" s="1300" t="s">
        <v>252</v>
      </c>
      <c r="C26" s="730" t="s">
        <v>276</v>
      </c>
      <c r="D26" s="1304" t="s">
        <v>264</v>
      </c>
    </row>
    <row r="27" spans="2:4" ht="13.5" customHeight="1">
      <c r="B27" s="1300" t="s">
        <v>15</v>
      </c>
      <c r="C27" s="730" t="s">
        <v>278</v>
      </c>
      <c r="D27" s="1304" t="s">
        <v>266</v>
      </c>
    </row>
    <row r="28" spans="2:4" ht="13.5" customHeight="1">
      <c r="B28" s="1300" t="s">
        <v>16</v>
      </c>
      <c r="C28" s="730" t="s">
        <v>280</v>
      </c>
      <c r="D28" s="1304" t="s">
        <v>268</v>
      </c>
    </row>
    <row r="29" spans="2:4" ht="13.5" customHeight="1">
      <c r="B29" s="1300" t="s">
        <v>18</v>
      </c>
      <c r="C29" s="730" t="s">
        <v>282</v>
      </c>
      <c r="D29" s="1304" t="s">
        <v>270</v>
      </c>
    </row>
    <row r="30" spans="2:4" ht="13.5" customHeight="1" thickBot="1">
      <c r="B30" s="1301" t="s">
        <v>257</v>
      </c>
      <c r="C30" s="1302" t="s">
        <v>284</v>
      </c>
      <c r="D30" s="1305" t="s">
        <v>272</v>
      </c>
    </row>
    <row r="31" spans="2:4" ht="24" customHeight="1" thickBot="1">
      <c r="B31" s="1296" t="s">
        <v>286</v>
      </c>
      <c r="C31" s="1296"/>
      <c r="D31" s="1296" t="s">
        <v>2335</v>
      </c>
    </row>
    <row r="32" spans="2:4">
      <c r="B32" s="1027" t="s">
        <v>1</v>
      </c>
      <c r="C32" s="1216" t="s">
        <v>248</v>
      </c>
      <c r="D32" s="1297" t="s">
        <v>249</v>
      </c>
    </row>
    <row r="33" spans="2:4" s="1307" customFormat="1" ht="13.5" customHeight="1">
      <c r="B33" s="1298" t="s">
        <v>7</v>
      </c>
      <c r="C33" s="1306" t="s">
        <v>288</v>
      </c>
      <c r="D33" s="1304" t="s">
        <v>275</v>
      </c>
    </row>
    <row r="34" spans="2:4" s="1307" customFormat="1" ht="13.5" customHeight="1">
      <c r="B34" s="1300" t="s">
        <v>252</v>
      </c>
      <c r="C34" s="1306" t="s">
        <v>290</v>
      </c>
      <c r="D34" s="1304" t="s">
        <v>277</v>
      </c>
    </row>
    <row r="35" spans="2:4" s="1307" customFormat="1" ht="13.5" customHeight="1">
      <c r="B35" s="1300" t="s">
        <v>15</v>
      </c>
      <c r="C35" s="1306" t="s">
        <v>292</v>
      </c>
      <c r="D35" s="1304" t="s">
        <v>279</v>
      </c>
    </row>
    <row r="36" spans="2:4" s="1307" customFormat="1" ht="13.5" customHeight="1">
      <c r="B36" s="1300" t="s">
        <v>16</v>
      </c>
      <c r="C36" s="1306" t="s">
        <v>294</v>
      </c>
      <c r="D36" s="1304" t="s">
        <v>281</v>
      </c>
    </row>
    <row r="37" spans="2:4" s="1307" customFormat="1" ht="13.5" customHeight="1">
      <c r="B37" s="1300" t="s">
        <v>18</v>
      </c>
      <c r="C37" s="1306" t="s">
        <v>296</v>
      </c>
      <c r="D37" s="1304" t="s">
        <v>283</v>
      </c>
    </row>
    <row r="38" spans="2:4" s="1307" customFormat="1" ht="13.5" customHeight="1">
      <c r="B38" s="1308" t="s">
        <v>257</v>
      </c>
      <c r="C38" s="1309" t="s">
        <v>298</v>
      </c>
      <c r="D38" s="1310" t="s">
        <v>285</v>
      </c>
    </row>
  </sheetData>
  <mergeCells count="5">
    <mergeCell ref="B3:D3"/>
    <mergeCell ref="C4:D4"/>
    <mergeCell ref="B5:C5"/>
    <mergeCell ref="B9:B10"/>
    <mergeCell ref="B11:B12"/>
  </mergeCells>
  <phoneticPr fontId="72" type="noConversion"/>
  <pageMargins left="0.7" right="0.7" top="0.75" bottom="0.75" header="0.3" footer="0.3"/>
  <pageSetup paperSize="9" scale="81" fitToHeight="2" orientation="landscape" horizontalDpi="0" verticalDpi="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F9ECEB-6929-4A3F-A1B1-EDA25A4A5EBB}">
  <sheetPr>
    <tabColor theme="1" tint="0.249977111117893"/>
  </sheetPr>
  <dimension ref="B5:I15"/>
  <sheetViews>
    <sheetView showGridLines="0" zoomScale="120" zoomScaleNormal="120" workbookViewId="0">
      <selection activeCell="B15" sqref="B15"/>
    </sheetView>
  </sheetViews>
  <sheetFormatPr defaultRowHeight="12.75"/>
  <cols>
    <col min="1" max="2" width="9.140625" style="268"/>
    <col min="3" max="3" width="15.42578125" style="268" bestFit="1" customWidth="1"/>
    <col min="4" max="4" width="16" style="268" bestFit="1" customWidth="1"/>
    <col min="5" max="5" width="19.7109375" style="268" bestFit="1" customWidth="1"/>
    <col min="6" max="6" width="9.140625" style="268"/>
    <col min="7" max="7" width="18" style="268" bestFit="1" customWidth="1"/>
    <col min="8" max="8" width="16" style="268" bestFit="1" customWidth="1"/>
    <col min="9" max="9" width="19.7109375" style="268" bestFit="1" customWidth="1"/>
    <col min="10" max="16384" width="9.140625" style="268"/>
  </cols>
  <sheetData>
    <row r="5" spans="2:9" ht="13.5" thickBot="1">
      <c r="C5" s="1314"/>
      <c r="D5" s="1313" t="s">
        <v>629</v>
      </c>
      <c r="E5" s="1313" t="s">
        <v>630</v>
      </c>
      <c r="F5" s="1217"/>
      <c r="G5" s="1312"/>
      <c r="H5" s="1313" t="s">
        <v>629</v>
      </c>
      <c r="I5" s="1313" t="s">
        <v>630</v>
      </c>
    </row>
    <row r="6" spans="2:9">
      <c r="C6" s="1315" t="s">
        <v>105</v>
      </c>
      <c r="D6" s="1316">
        <v>408</v>
      </c>
      <c r="E6" s="1316">
        <v>237</v>
      </c>
      <c r="G6" s="1315" t="s">
        <v>112</v>
      </c>
      <c r="H6" s="1316">
        <v>66</v>
      </c>
      <c r="I6" s="1316">
        <v>34</v>
      </c>
    </row>
    <row r="7" spans="2:9">
      <c r="C7" s="1315" t="s">
        <v>106</v>
      </c>
      <c r="D7" s="1316">
        <v>74</v>
      </c>
      <c r="E7" s="1316">
        <v>36</v>
      </c>
      <c r="G7" s="1315" t="s">
        <v>113</v>
      </c>
      <c r="H7" s="1316">
        <v>67</v>
      </c>
      <c r="I7" s="1316">
        <v>76</v>
      </c>
    </row>
    <row r="8" spans="2:9">
      <c r="C8" s="1315" t="s">
        <v>107</v>
      </c>
      <c r="D8" s="1316">
        <v>53</v>
      </c>
      <c r="E8" s="1316">
        <v>24</v>
      </c>
      <c r="G8" s="1315" t="s">
        <v>114</v>
      </c>
      <c r="H8" s="1316">
        <v>194</v>
      </c>
      <c r="I8" s="1316">
        <v>206</v>
      </c>
    </row>
    <row r="9" spans="2:9">
      <c r="C9" s="1315" t="s">
        <v>108</v>
      </c>
      <c r="D9" s="1316">
        <v>120</v>
      </c>
      <c r="E9" s="1316">
        <v>196</v>
      </c>
      <c r="G9" s="1315" t="s">
        <v>115</v>
      </c>
      <c r="H9" s="1316">
        <v>141</v>
      </c>
      <c r="I9" s="1316">
        <v>106</v>
      </c>
    </row>
    <row r="10" spans="2:9">
      <c r="C10" s="1315" t="s">
        <v>376</v>
      </c>
      <c r="D10" s="1316">
        <v>31</v>
      </c>
      <c r="E10" s="1316">
        <v>55</v>
      </c>
      <c r="G10" s="1315" t="s">
        <v>116</v>
      </c>
      <c r="H10" s="1316">
        <v>134</v>
      </c>
      <c r="I10" s="1316">
        <v>38</v>
      </c>
    </row>
    <row r="11" spans="2:9" ht="25.5">
      <c r="C11" s="1315" t="s">
        <v>110</v>
      </c>
      <c r="D11" s="1316">
        <v>34</v>
      </c>
      <c r="E11" s="1316">
        <v>38</v>
      </c>
      <c r="G11" s="1317" t="s">
        <v>662</v>
      </c>
      <c r="H11" s="1316">
        <v>97</v>
      </c>
      <c r="I11" s="1316">
        <v>26</v>
      </c>
    </row>
    <row r="12" spans="2:9" ht="13.5" thickBot="1">
      <c r="C12" s="401" t="s">
        <v>111</v>
      </c>
      <c r="D12" s="1318">
        <v>71</v>
      </c>
      <c r="E12" s="1318">
        <v>29</v>
      </c>
      <c r="G12" s="401" t="s">
        <v>118</v>
      </c>
      <c r="H12" s="1318">
        <v>92</v>
      </c>
      <c r="I12" s="1318">
        <v>129</v>
      </c>
    </row>
    <row r="15" spans="2:9">
      <c r="B15" s="206" t="s">
        <v>663</v>
      </c>
      <c r="G15" s="206" t="s">
        <v>664</v>
      </c>
    </row>
  </sheetData>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CDF52B-C18F-4739-80C8-7CD4976BEAE3}">
  <sheetPr>
    <tabColor theme="8"/>
  </sheetPr>
  <dimension ref="B3:H11"/>
  <sheetViews>
    <sheetView showGridLines="0" zoomScale="120" zoomScaleNormal="120" workbookViewId="0">
      <selection activeCell="B3" sqref="B3:H3"/>
    </sheetView>
  </sheetViews>
  <sheetFormatPr defaultRowHeight="12.75"/>
  <cols>
    <col min="1" max="1" width="9.140625" style="268"/>
    <col min="2" max="2" width="24.7109375" style="268" customWidth="1"/>
    <col min="3" max="3" width="10.140625" style="268" customWidth="1"/>
    <col min="4" max="8" width="9.140625" style="268" customWidth="1"/>
    <col min="9" max="16384" width="9.140625" style="268"/>
  </cols>
  <sheetData>
    <row r="3" spans="2:8">
      <c r="B3" s="1471" t="s">
        <v>665</v>
      </c>
      <c r="C3" s="1471"/>
      <c r="D3" s="1471"/>
      <c r="E3" s="1471"/>
      <c r="F3" s="1471"/>
      <c r="G3" s="1471"/>
      <c r="H3" s="1471"/>
    </row>
    <row r="5" spans="2:8" ht="13.5" thickBot="1">
      <c r="B5" s="228" t="s">
        <v>368</v>
      </c>
      <c r="C5" s="229" t="s">
        <v>125</v>
      </c>
      <c r="D5" s="230" t="s">
        <v>99</v>
      </c>
      <c r="E5" s="230" t="s">
        <v>628</v>
      </c>
      <c r="F5" s="230" t="s">
        <v>101</v>
      </c>
      <c r="G5" s="230" t="s">
        <v>102</v>
      </c>
      <c r="H5" s="230" t="s">
        <v>103</v>
      </c>
    </row>
    <row r="6" spans="2:8">
      <c r="B6" s="1469" t="s">
        <v>666</v>
      </c>
      <c r="C6" s="1214" t="s">
        <v>426</v>
      </c>
      <c r="D6" s="224">
        <v>0.50986109999999996</v>
      </c>
      <c r="E6" s="224">
        <v>0.2017671</v>
      </c>
      <c r="F6" s="224">
        <v>8.4599999999999995E-2</v>
      </c>
      <c r="G6" s="224">
        <v>0.92310000000000003</v>
      </c>
      <c r="H6" s="225">
        <v>11551</v>
      </c>
    </row>
    <row r="7" spans="2:8">
      <c r="B7" s="1470"/>
      <c r="C7" s="1215" t="s">
        <v>427</v>
      </c>
      <c r="D7" s="226">
        <v>0.3650022</v>
      </c>
      <c r="E7" s="226">
        <v>0.2367089</v>
      </c>
      <c r="F7" s="226">
        <v>2.4400000000000002E-2</v>
      </c>
      <c r="G7" s="226">
        <v>0.88360000000000005</v>
      </c>
      <c r="H7" s="227">
        <v>11551</v>
      </c>
    </row>
    <row r="8" spans="2:8">
      <c r="B8" s="1469" t="s">
        <v>629</v>
      </c>
      <c r="C8" s="1214" t="s">
        <v>426</v>
      </c>
      <c r="D8" s="224">
        <v>0.39685979999999998</v>
      </c>
      <c r="E8" s="224">
        <v>0.1676967</v>
      </c>
      <c r="F8" s="224">
        <v>8.4599999999999995E-2</v>
      </c>
      <c r="G8" s="224">
        <v>0.92310000000000003</v>
      </c>
      <c r="H8" s="225">
        <v>6618</v>
      </c>
    </row>
    <row r="9" spans="2:8">
      <c r="B9" s="1470"/>
      <c r="C9" s="1215" t="s">
        <v>427</v>
      </c>
      <c r="D9" s="226">
        <v>0.19064210000000001</v>
      </c>
      <c r="E9" s="226">
        <v>0.1079137</v>
      </c>
      <c r="F9" s="226">
        <v>2.4400000000000002E-2</v>
      </c>
      <c r="G9" s="226">
        <v>0.70069999999999999</v>
      </c>
      <c r="H9" s="227">
        <v>6618</v>
      </c>
    </row>
    <row r="10" spans="2:8">
      <c r="B10" s="1469" t="s">
        <v>630</v>
      </c>
      <c r="C10" s="1214" t="s">
        <v>426</v>
      </c>
      <c r="D10" s="224">
        <v>0.66146099999999997</v>
      </c>
      <c r="E10" s="224">
        <v>0.1322303</v>
      </c>
      <c r="F10" s="224">
        <v>0.2157</v>
      </c>
      <c r="G10" s="224">
        <v>0.92310000000000003</v>
      </c>
      <c r="H10" s="225">
        <v>4933</v>
      </c>
    </row>
    <row r="11" spans="2:8">
      <c r="B11" s="1470"/>
      <c r="C11" s="1215" t="s">
        <v>427</v>
      </c>
      <c r="D11" s="226">
        <v>0.59891970000000005</v>
      </c>
      <c r="E11" s="226">
        <v>0.14166790000000001</v>
      </c>
      <c r="F11" s="226">
        <v>0.2167</v>
      </c>
      <c r="G11" s="226">
        <v>0.88360000000000005</v>
      </c>
      <c r="H11" s="227">
        <v>4933</v>
      </c>
    </row>
  </sheetData>
  <mergeCells count="4">
    <mergeCell ref="B6:B7"/>
    <mergeCell ref="B8:B9"/>
    <mergeCell ref="B10:B11"/>
    <mergeCell ref="B3:H3"/>
  </mergeCell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E5D3C5-5B8A-4BDB-AA94-866D3D7D75C7}">
  <sheetPr>
    <tabColor theme="8"/>
  </sheetPr>
  <dimension ref="B3:P11"/>
  <sheetViews>
    <sheetView showGridLines="0" zoomScale="120" zoomScaleNormal="120" workbookViewId="0">
      <selection activeCell="B3" sqref="B3:P3"/>
    </sheetView>
  </sheetViews>
  <sheetFormatPr defaultColWidth="9.140625" defaultRowHeight="11.25"/>
  <cols>
    <col min="1" max="1" width="9.140625" style="18"/>
    <col min="2" max="2" width="21.28515625" style="18" bestFit="1" customWidth="1"/>
    <col min="3" max="3" width="8.7109375" style="18" bestFit="1" customWidth="1"/>
    <col min="4" max="4" width="8.42578125" style="18" bestFit="1" customWidth="1"/>
    <col min="5" max="15" width="5" style="18" customWidth="1"/>
    <col min="16" max="16" width="8.42578125" style="18" customWidth="1"/>
    <col min="17" max="16384" width="9.140625" style="18"/>
  </cols>
  <sheetData>
    <row r="3" spans="2:16" ht="12.75">
      <c r="B3" s="1369" t="s">
        <v>667</v>
      </c>
      <c r="C3" s="1369"/>
      <c r="D3" s="1369"/>
      <c r="E3" s="1369"/>
      <c r="F3" s="1369"/>
      <c r="G3" s="1369"/>
      <c r="H3" s="1369"/>
      <c r="I3" s="1369"/>
      <c r="J3" s="1369"/>
      <c r="K3" s="1369"/>
      <c r="L3" s="1369"/>
      <c r="M3" s="1369"/>
      <c r="N3" s="1369"/>
      <c r="O3" s="1369"/>
      <c r="P3" s="1369"/>
    </row>
    <row r="5" spans="2:16" ht="12" thickBot="1">
      <c r="B5" s="190" t="s">
        <v>368</v>
      </c>
      <c r="C5" s="190" t="s">
        <v>125</v>
      </c>
      <c r="D5" s="155" t="s">
        <v>627</v>
      </c>
      <c r="E5" s="155">
        <v>2004</v>
      </c>
      <c r="F5" s="155">
        <v>2005</v>
      </c>
      <c r="G5" s="155">
        <v>2006</v>
      </c>
      <c r="H5" s="155">
        <v>2007</v>
      </c>
      <c r="I5" s="155">
        <v>2008</v>
      </c>
      <c r="J5" s="155">
        <v>2009</v>
      </c>
      <c r="K5" s="155">
        <v>2010</v>
      </c>
      <c r="L5" s="155">
        <v>2011</v>
      </c>
      <c r="M5" s="155">
        <v>2012</v>
      </c>
      <c r="N5" s="155">
        <v>2013</v>
      </c>
      <c r="O5" s="155">
        <v>2014</v>
      </c>
      <c r="P5" s="215" t="s">
        <v>631</v>
      </c>
    </row>
    <row r="6" spans="2:16" ht="11.25" customHeight="1">
      <c r="B6" s="1472" t="s">
        <v>632</v>
      </c>
      <c r="C6" s="216" t="s">
        <v>426</v>
      </c>
      <c r="D6" s="217">
        <v>0.50986088916673933</v>
      </c>
      <c r="E6" s="217">
        <v>0.50262330656689458</v>
      </c>
      <c r="F6" s="217">
        <v>0.50062459946941074</v>
      </c>
      <c r="G6" s="217">
        <v>0.49868660308674051</v>
      </c>
      <c r="H6" s="217">
        <v>0.51051833421922777</v>
      </c>
      <c r="I6" s="217">
        <v>0.52969159844898883</v>
      </c>
      <c r="J6" s="217">
        <v>0.5098262492342247</v>
      </c>
      <c r="K6" s="217">
        <v>0.50535141074208167</v>
      </c>
      <c r="L6" s="217">
        <v>0.51528698873282974</v>
      </c>
      <c r="M6" s="217">
        <v>0.51470217980954458</v>
      </c>
      <c r="N6" s="217">
        <v>0.50355499473489673</v>
      </c>
      <c r="O6" s="218">
        <v>0.51099562128360365</v>
      </c>
      <c r="P6" s="198"/>
    </row>
    <row r="7" spans="2:16" ht="11.25" customHeight="1">
      <c r="B7" s="1473"/>
      <c r="C7" s="219" t="s">
        <v>427</v>
      </c>
      <c r="D7" s="220">
        <v>0.36500190526108894</v>
      </c>
      <c r="E7" s="220">
        <v>0.34147957548508517</v>
      </c>
      <c r="F7" s="220">
        <v>0.31360440465338835</v>
      </c>
      <c r="G7" s="220">
        <v>0.32005124009318187</v>
      </c>
      <c r="H7" s="220">
        <v>0.3577250483612322</v>
      </c>
      <c r="I7" s="220">
        <v>0.43611015617463783</v>
      </c>
      <c r="J7" s="220">
        <v>0.38464198490746226</v>
      </c>
      <c r="K7" s="220">
        <v>0.37008765361853657</v>
      </c>
      <c r="L7" s="220">
        <v>0.38997005346350355</v>
      </c>
      <c r="M7" s="220">
        <v>0.37750665054929011</v>
      </c>
      <c r="N7" s="220">
        <v>0.34594952792156969</v>
      </c>
      <c r="O7" s="221">
        <v>0.34390600414511752</v>
      </c>
      <c r="P7" s="222"/>
    </row>
    <row r="8" spans="2:16" ht="12.75">
      <c r="B8" s="1474" t="s">
        <v>629</v>
      </c>
      <c r="C8" s="216" t="s">
        <v>426</v>
      </c>
      <c r="D8" s="217">
        <v>0.39686036262448532</v>
      </c>
      <c r="E8" s="217">
        <v>0.39039330994667054</v>
      </c>
      <c r="F8" s="217">
        <v>0.39704701933118886</v>
      </c>
      <c r="G8" s="217">
        <v>0.39504086933162241</v>
      </c>
      <c r="H8" s="217">
        <v>0.40316934605423083</v>
      </c>
      <c r="I8" s="217">
        <v>0.40820878380787029</v>
      </c>
      <c r="J8" s="217">
        <v>0.38605596049012564</v>
      </c>
      <c r="K8" s="217">
        <v>0.38977821785541333</v>
      </c>
      <c r="L8" s="217">
        <v>0.39795125848541951</v>
      </c>
      <c r="M8" s="217">
        <v>0.39906390295946897</v>
      </c>
      <c r="N8" s="217">
        <v>0.39353888191230496</v>
      </c>
      <c r="O8" s="223">
        <v>0.4047652752383189</v>
      </c>
      <c r="P8" s="198"/>
    </row>
    <row r="9" spans="2:16" ht="12.75">
      <c r="B9" s="1475"/>
      <c r="C9" s="219" t="s">
        <v>427</v>
      </c>
      <c r="D9" s="220">
        <v>0.19064235333708515</v>
      </c>
      <c r="E9" s="220">
        <v>0.18281097241644251</v>
      </c>
      <c r="F9" s="220">
        <v>0.16981406483798087</v>
      </c>
      <c r="G9" s="220">
        <v>0.17333106007723695</v>
      </c>
      <c r="H9" s="220">
        <v>0.18871671029743534</v>
      </c>
      <c r="I9" s="220">
        <v>0.23485685002791959</v>
      </c>
      <c r="J9" s="220">
        <v>0.19413775512030937</v>
      </c>
      <c r="K9" s="220">
        <v>0.18965280818902538</v>
      </c>
      <c r="L9" s="220">
        <v>0.20197285186246708</v>
      </c>
      <c r="M9" s="220">
        <v>0.19673943657318355</v>
      </c>
      <c r="N9" s="220">
        <v>0.17880591716297123</v>
      </c>
      <c r="O9" s="221">
        <v>0.17981133381005659</v>
      </c>
      <c r="P9" s="222"/>
    </row>
    <row r="10" spans="2:16" ht="12.75">
      <c r="B10" s="1474" t="s">
        <v>630</v>
      </c>
      <c r="C10" s="216" t="s">
        <v>426</v>
      </c>
      <c r="D10" s="217">
        <v>0.66145981165946943</v>
      </c>
      <c r="E10" s="217">
        <v>0.69473230434030198</v>
      </c>
      <c r="F10" s="217">
        <v>0.68080296234651083</v>
      </c>
      <c r="G10" s="217">
        <v>0.66871218879738203</v>
      </c>
      <c r="H10" s="217">
        <v>0.66105656645990996</v>
      </c>
      <c r="I10" s="217">
        <v>0.67763601627926195</v>
      </c>
      <c r="J10" s="217">
        <v>0.65449892070740179</v>
      </c>
      <c r="K10" s="217">
        <v>0.64408134537289119</v>
      </c>
      <c r="L10" s="217">
        <v>0.65266583304385495</v>
      </c>
      <c r="M10" s="217">
        <v>0.65560230244984286</v>
      </c>
      <c r="N10" s="217">
        <v>0.65251071252241377</v>
      </c>
      <c r="O10" s="223">
        <v>0.66028535516763165</v>
      </c>
      <c r="P10" s="198"/>
    </row>
    <row r="11" spans="2:16" ht="12.75">
      <c r="B11" s="1475"/>
      <c r="C11" s="219" t="s">
        <v>427</v>
      </c>
      <c r="D11" s="220">
        <v>0.5989186931453494</v>
      </c>
      <c r="E11" s="220">
        <v>0.61307956863817048</v>
      </c>
      <c r="F11" s="220">
        <v>0.56373486716186172</v>
      </c>
      <c r="G11" s="220">
        <v>0.56073827697327139</v>
      </c>
      <c r="H11" s="220">
        <v>0.59472976429720681</v>
      </c>
      <c r="I11" s="220">
        <v>0.68120081613549122</v>
      </c>
      <c r="J11" s="220">
        <v>0.60731865577821464</v>
      </c>
      <c r="K11" s="220">
        <v>0.58667520031807663</v>
      </c>
      <c r="L11" s="220">
        <v>0.61008065604977013</v>
      </c>
      <c r="M11" s="220">
        <v>0.59776350072356654</v>
      </c>
      <c r="N11" s="220">
        <v>0.57225271093161212</v>
      </c>
      <c r="O11" s="221">
        <v>0.57451477629074987</v>
      </c>
      <c r="P11" s="199"/>
    </row>
  </sheetData>
  <mergeCells count="4">
    <mergeCell ref="B6:B7"/>
    <mergeCell ref="B8:B9"/>
    <mergeCell ref="B10:B11"/>
    <mergeCell ref="B3:P3"/>
  </mergeCells>
  <pageMargins left="0.7" right="0.7" top="0.75" bottom="0.75" header="0.3" footer="0.3"/>
  <pageSetup orientation="portrait" r:id="rId1"/>
  <extLst>
    <ext xmlns:x14="http://schemas.microsoft.com/office/spreadsheetml/2009/9/main" uri="{05C60535-1F16-4fd2-B633-F4F36F0B64E0}">
      <x14:sparklineGroups xmlns:xm="http://schemas.microsoft.com/office/excel/2006/main">
        <x14:sparklineGroup displayEmptyCellsAs="gap" first="1" last="1" xr2:uid="{D85E5F76-7995-4534-83D4-404B148620A2}">
          <x14:colorSeries rgb="FF323232"/>
          <x14:colorNegative rgb="FFD00000"/>
          <x14:colorAxis rgb="FF000000"/>
          <x14:colorMarkers rgb="FFD00000"/>
          <x14:colorFirst rgb="FFD00000"/>
          <x14:colorLast rgb="FFD00000"/>
          <x14:colorHigh rgb="FFD00000"/>
          <x14:colorLow rgb="FFD00000"/>
          <x14:sparklines>
            <x14:sparkline>
              <xm:f>'Table 5.2'!E6:O6</xm:f>
              <xm:sqref>P6</xm:sqref>
            </x14:sparkline>
            <x14:sparkline>
              <xm:f>'Table 5.2'!E7:O7</xm:f>
              <xm:sqref>P7</xm:sqref>
            </x14:sparkline>
          </x14:sparklines>
        </x14:sparklineGroup>
        <x14:sparklineGroup displayEmptyCellsAs="gap" first="1" last="1" xr2:uid="{536BFE55-7DA6-4F58-BC70-92164A404920}">
          <x14:colorSeries rgb="FF323232"/>
          <x14:colorNegative rgb="FFD00000"/>
          <x14:colorAxis rgb="FF000000"/>
          <x14:colorMarkers rgb="FFD00000"/>
          <x14:colorFirst rgb="FFD00000"/>
          <x14:colorLast rgb="FFD00000"/>
          <x14:colorHigh rgb="FFD00000"/>
          <x14:colorLow rgb="FFD00000"/>
          <x14:sparklines>
            <x14:sparkline>
              <xm:f>'Table 5.2'!E8:O8</xm:f>
              <xm:sqref>P8</xm:sqref>
            </x14:sparkline>
          </x14:sparklines>
        </x14:sparklineGroup>
        <x14:sparklineGroup displayEmptyCellsAs="gap" first="1" last="1" xr2:uid="{273F50E8-30B4-44DD-AF93-F0016D7C11CA}">
          <x14:colorSeries rgb="FF323232"/>
          <x14:colorNegative rgb="FFD00000"/>
          <x14:colorAxis rgb="FF000000"/>
          <x14:colorMarkers rgb="FFD00000"/>
          <x14:colorFirst rgb="FFD00000"/>
          <x14:colorLast rgb="FFD00000"/>
          <x14:colorHigh rgb="FFD00000"/>
          <x14:colorLow rgb="FFD00000"/>
          <x14:sparklines>
            <x14:sparkline>
              <xm:f>'Table 5.2'!E9:O9</xm:f>
              <xm:sqref>P9</xm:sqref>
            </x14:sparkline>
          </x14:sparklines>
        </x14:sparklineGroup>
        <x14:sparklineGroup displayEmptyCellsAs="gap" first="1" last="1" xr2:uid="{F1D4DAB9-7C40-4A07-9073-E61B7908CC54}">
          <x14:colorSeries rgb="FF323232"/>
          <x14:colorNegative rgb="FFD00000"/>
          <x14:colorAxis rgb="FF000000"/>
          <x14:colorMarkers rgb="FFD00000"/>
          <x14:colorFirst rgb="FFD00000"/>
          <x14:colorLast rgb="FFD00000"/>
          <x14:colorHigh rgb="FFD00000"/>
          <x14:colorLow rgb="FFD00000"/>
          <x14:sparklines>
            <x14:sparkline>
              <xm:f>'Table 5.2'!E10:O10</xm:f>
              <xm:sqref>P10</xm:sqref>
            </x14:sparkline>
          </x14:sparklines>
        </x14:sparklineGroup>
        <x14:sparklineGroup displayEmptyCellsAs="gap" first="1" last="1" xr2:uid="{E486DE69-063B-4E20-8C99-53489C6ED25C}">
          <x14:colorSeries rgb="FF323232"/>
          <x14:colorNegative rgb="FFD00000"/>
          <x14:colorAxis rgb="FF000000"/>
          <x14:colorMarkers rgb="FFD00000"/>
          <x14:colorFirst rgb="FFD00000"/>
          <x14:colorLast rgb="FFD00000"/>
          <x14:colorHigh rgb="FFD00000"/>
          <x14:colorLow rgb="FFD00000"/>
          <x14:sparklines>
            <x14:sparkline>
              <xm:f>'Table 5.2'!E11:O11</xm:f>
              <xm:sqref>P11</xm:sqref>
            </x14:sparkline>
          </x14:sparklines>
        </x14:sparklineGroup>
      </x14:sparklineGroup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BF646F-5CF7-4CE4-ADED-3E154E3B77C5}">
  <sheetPr>
    <tabColor theme="1" tint="0.249977111117893"/>
  </sheetPr>
  <dimension ref="A2:PTK34"/>
  <sheetViews>
    <sheetView showGridLines="0" zoomScale="120" zoomScaleNormal="120" workbookViewId="0">
      <selection activeCell="B21" sqref="B21"/>
    </sheetView>
  </sheetViews>
  <sheetFormatPr defaultRowHeight="11.25"/>
  <cols>
    <col min="1" max="1" width="6.140625" style="212" bestFit="1" customWidth="1"/>
    <col min="2" max="2" width="15.85546875" style="212" customWidth="1"/>
    <col min="3" max="6" width="12.42578125" style="212" customWidth="1"/>
    <col min="7" max="8" width="12.140625" style="212" customWidth="1"/>
    <col min="9" max="12" width="9" style="212" customWidth="1"/>
    <col min="13" max="11346" width="7" style="212" bestFit="1" customWidth="1"/>
    <col min="11347" max="11347" width="8.5703125" style="212" bestFit="1" customWidth="1"/>
    <col min="11348" max="16384" width="9.140625" style="212"/>
  </cols>
  <sheetData>
    <row r="2" spans="1:11347">
      <c r="B2" s="214"/>
      <c r="C2" s="1476" t="s">
        <v>629</v>
      </c>
      <c r="D2" s="1476"/>
      <c r="E2" s="1476" t="s">
        <v>630</v>
      </c>
      <c r="F2" s="1476"/>
      <c r="G2" s="234"/>
      <c r="H2" s="235"/>
      <c r="I2" s="249"/>
      <c r="J2" s="249"/>
      <c r="K2" s="249"/>
      <c r="L2" s="249"/>
    </row>
    <row r="3" spans="1:11347" ht="42.75" thickBot="1">
      <c r="A3"/>
      <c r="B3" s="207" t="s">
        <v>368</v>
      </c>
      <c r="C3" s="253" t="s">
        <v>668</v>
      </c>
      <c r="D3" s="253" t="s">
        <v>669</v>
      </c>
      <c r="E3" s="253" t="s">
        <v>668</v>
      </c>
      <c r="F3" s="253" t="s">
        <v>669</v>
      </c>
      <c r="G3" s="253" t="s">
        <v>684</v>
      </c>
      <c r="H3" s="253" t="s">
        <v>685</v>
      </c>
      <c r="I3" s="253" t="s">
        <v>670</v>
      </c>
      <c r="J3" s="253" t="s">
        <v>671</v>
      </c>
      <c r="K3" s="253" t="s">
        <v>672</v>
      </c>
      <c r="L3" s="253" t="s">
        <v>673</v>
      </c>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c r="IW3"/>
      <c r="IX3"/>
      <c r="IY3"/>
      <c r="IZ3"/>
      <c r="JA3"/>
      <c r="JB3"/>
      <c r="JC3"/>
      <c r="JD3"/>
      <c r="JE3"/>
      <c r="JF3"/>
      <c r="JG3"/>
      <c r="JH3"/>
      <c r="JI3"/>
      <c r="JJ3"/>
      <c r="JK3"/>
      <c r="JL3"/>
      <c r="JM3"/>
      <c r="JN3"/>
      <c r="JO3"/>
      <c r="JP3"/>
      <c r="JQ3"/>
      <c r="JR3"/>
      <c r="JS3"/>
      <c r="JT3"/>
      <c r="JU3"/>
      <c r="JV3"/>
      <c r="JW3"/>
      <c r="JX3"/>
      <c r="JY3"/>
      <c r="JZ3"/>
      <c r="KA3"/>
      <c r="KB3"/>
      <c r="KC3"/>
      <c r="KD3"/>
      <c r="KE3"/>
      <c r="KF3"/>
      <c r="KG3"/>
      <c r="KH3"/>
      <c r="KI3"/>
      <c r="KJ3"/>
      <c r="KK3"/>
      <c r="KL3"/>
      <c r="KM3"/>
      <c r="KN3"/>
      <c r="KO3"/>
      <c r="KP3"/>
      <c r="KQ3"/>
      <c r="KR3"/>
      <c r="KS3"/>
      <c r="KT3"/>
      <c r="KU3"/>
      <c r="KV3"/>
      <c r="KW3"/>
      <c r="KX3"/>
      <c r="KY3"/>
      <c r="KZ3"/>
      <c r="LA3"/>
      <c r="LB3"/>
      <c r="LC3"/>
      <c r="LD3"/>
      <c r="LE3"/>
      <c r="LF3"/>
      <c r="LG3"/>
      <c r="LH3"/>
      <c r="LI3"/>
      <c r="LJ3"/>
      <c r="LK3"/>
      <c r="LL3"/>
      <c r="LM3"/>
      <c r="LN3"/>
      <c r="LO3"/>
      <c r="LP3"/>
      <c r="LQ3"/>
      <c r="LR3"/>
      <c r="LS3"/>
      <c r="LT3"/>
      <c r="LU3"/>
      <c r="LV3"/>
      <c r="LW3"/>
      <c r="LX3"/>
      <c r="LY3"/>
      <c r="LZ3"/>
      <c r="MA3"/>
      <c r="MB3"/>
      <c r="MC3"/>
      <c r="MD3"/>
      <c r="ME3"/>
      <c r="MF3"/>
      <c r="MG3"/>
      <c r="MH3"/>
      <c r="MI3"/>
      <c r="MJ3"/>
      <c r="MK3"/>
      <c r="ML3"/>
      <c r="MM3"/>
      <c r="MN3"/>
      <c r="MO3"/>
      <c r="MP3"/>
      <c r="MQ3"/>
      <c r="MR3"/>
      <c r="MS3"/>
      <c r="MT3"/>
      <c r="MU3"/>
      <c r="MV3"/>
      <c r="MW3"/>
      <c r="MX3"/>
      <c r="MY3"/>
      <c r="MZ3"/>
      <c r="NA3"/>
      <c r="NB3"/>
      <c r="NC3"/>
      <c r="ND3"/>
      <c r="NE3"/>
      <c r="NF3"/>
      <c r="NG3"/>
      <c r="NH3"/>
      <c r="NI3"/>
      <c r="NJ3"/>
      <c r="NK3"/>
      <c r="NL3"/>
      <c r="NM3"/>
      <c r="NN3"/>
      <c r="NO3"/>
      <c r="NP3"/>
      <c r="NQ3"/>
      <c r="NR3"/>
      <c r="NS3"/>
      <c r="NT3"/>
      <c r="NU3"/>
      <c r="NV3"/>
      <c r="NW3"/>
      <c r="NX3"/>
      <c r="NY3"/>
      <c r="NZ3"/>
      <c r="OA3"/>
      <c r="OB3"/>
      <c r="OC3"/>
      <c r="OD3"/>
      <c r="OE3"/>
      <c r="OF3"/>
      <c r="OG3"/>
      <c r="OH3"/>
      <c r="OI3"/>
      <c r="OJ3"/>
      <c r="OK3"/>
      <c r="OL3"/>
      <c r="OM3"/>
      <c r="ON3"/>
      <c r="OO3"/>
      <c r="OP3"/>
      <c r="OQ3"/>
      <c r="OR3"/>
      <c r="OS3"/>
      <c r="OT3"/>
      <c r="OU3"/>
      <c r="OV3"/>
      <c r="OW3"/>
      <c r="OX3"/>
      <c r="OY3"/>
      <c r="OZ3"/>
      <c r="PA3"/>
      <c r="PB3"/>
      <c r="PC3"/>
      <c r="PD3"/>
      <c r="PE3"/>
      <c r="PF3"/>
      <c r="PG3"/>
      <c r="PH3"/>
      <c r="PI3"/>
      <c r="PJ3"/>
      <c r="PK3"/>
      <c r="PL3"/>
      <c r="PM3"/>
      <c r="PN3"/>
      <c r="PO3"/>
      <c r="PP3"/>
      <c r="PQ3"/>
      <c r="PR3"/>
      <c r="PS3"/>
      <c r="PT3"/>
      <c r="PU3"/>
      <c r="PV3"/>
      <c r="PW3"/>
      <c r="PX3"/>
      <c r="PY3"/>
      <c r="PZ3"/>
      <c r="QA3"/>
      <c r="QB3"/>
      <c r="QC3"/>
      <c r="QD3"/>
      <c r="QE3"/>
      <c r="QF3"/>
      <c r="QG3"/>
      <c r="QH3"/>
      <c r="QI3"/>
      <c r="QJ3"/>
      <c r="QK3"/>
      <c r="QL3"/>
      <c r="QM3"/>
      <c r="QN3"/>
      <c r="QO3"/>
      <c r="QP3"/>
      <c r="QQ3"/>
      <c r="QR3"/>
      <c r="QS3"/>
      <c r="QT3"/>
      <c r="QU3"/>
      <c r="QV3"/>
      <c r="QW3"/>
      <c r="QX3"/>
      <c r="QY3"/>
      <c r="QZ3"/>
      <c r="RA3"/>
      <c r="RB3"/>
      <c r="RC3"/>
      <c r="RD3"/>
      <c r="RE3"/>
      <c r="RF3"/>
      <c r="RG3"/>
      <c r="RH3"/>
      <c r="RI3"/>
      <c r="RJ3"/>
      <c r="RK3"/>
      <c r="RL3"/>
      <c r="RM3"/>
      <c r="RN3"/>
      <c r="RO3"/>
      <c r="RP3"/>
      <c r="RQ3"/>
      <c r="RR3"/>
      <c r="RS3"/>
      <c r="RT3"/>
      <c r="RU3"/>
      <c r="RV3"/>
      <c r="RW3"/>
      <c r="RX3"/>
      <c r="RY3"/>
      <c r="RZ3"/>
      <c r="SA3"/>
      <c r="SB3"/>
      <c r="SC3"/>
      <c r="SD3"/>
      <c r="SE3"/>
      <c r="SF3"/>
      <c r="SG3"/>
      <c r="SH3"/>
      <c r="SI3"/>
      <c r="SJ3"/>
      <c r="SK3"/>
      <c r="SL3"/>
      <c r="SM3"/>
      <c r="SN3"/>
      <c r="SO3"/>
      <c r="SP3"/>
      <c r="SQ3"/>
      <c r="SR3"/>
      <c r="SS3"/>
      <c r="ST3"/>
      <c r="SU3"/>
      <c r="SV3"/>
      <c r="SW3"/>
      <c r="SX3"/>
      <c r="SY3"/>
      <c r="SZ3"/>
      <c r="TA3"/>
      <c r="TB3"/>
      <c r="TC3"/>
      <c r="TD3"/>
      <c r="TE3"/>
      <c r="TF3"/>
      <c r="TG3"/>
      <c r="TH3"/>
      <c r="TI3"/>
      <c r="TJ3"/>
      <c r="TK3"/>
      <c r="TL3"/>
      <c r="TM3"/>
      <c r="TN3"/>
      <c r="TO3"/>
      <c r="TP3"/>
      <c r="TQ3"/>
      <c r="TR3"/>
      <c r="TS3"/>
      <c r="TT3"/>
      <c r="TU3"/>
      <c r="TV3"/>
      <c r="TW3"/>
      <c r="TX3"/>
      <c r="TY3"/>
      <c r="TZ3"/>
      <c r="UA3"/>
      <c r="UB3"/>
      <c r="UC3"/>
      <c r="UD3"/>
      <c r="UE3"/>
      <c r="UF3"/>
      <c r="UG3"/>
      <c r="UH3"/>
      <c r="UI3"/>
      <c r="UJ3"/>
      <c r="UK3"/>
      <c r="UL3"/>
      <c r="UM3"/>
      <c r="UN3"/>
      <c r="UO3"/>
      <c r="UP3"/>
      <c r="UQ3"/>
      <c r="UR3"/>
      <c r="US3"/>
      <c r="UT3"/>
      <c r="UU3"/>
      <c r="UV3"/>
      <c r="UW3"/>
      <c r="UX3"/>
      <c r="UY3"/>
      <c r="UZ3"/>
      <c r="VA3"/>
      <c r="VB3"/>
      <c r="VC3"/>
      <c r="VD3"/>
      <c r="VE3"/>
      <c r="VF3"/>
      <c r="VG3"/>
      <c r="VH3"/>
      <c r="VI3"/>
      <c r="VJ3"/>
      <c r="VK3"/>
      <c r="VL3"/>
      <c r="VM3"/>
      <c r="VN3"/>
      <c r="VO3"/>
      <c r="VP3"/>
      <c r="VQ3"/>
      <c r="VR3"/>
      <c r="VS3"/>
      <c r="VT3"/>
      <c r="VU3"/>
      <c r="VV3"/>
      <c r="VW3"/>
      <c r="VX3"/>
      <c r="VY3"/>
      <c r="VZ3"/>
      <c r="WA3"/>
      <c r="WB3"/>
      <c r="WC3"/>
      <c r="WD3"/>
      <c r="WE3"/>
      <c r="WF3"/>
      <c r="WG3"/>
      <c r="WH3"/>
      <c r="WI3"/>
      <c r="WJ3"/>
      <c r="WK3"/>
      <c r="WL3"/>
      <c r="WM3"/>
      <c r="WN3"/>
      <c r="WO3"/>
      <c r="WP3"/>
      <c r="WQ3"/>
      <c r="WR3"/>
      <c r="WS3"/>
      <c r="WT3"/>
      <c r="WU3"/>
      <c r="WV3"/>
      <c r="WW3"/>
      <c r="WX3"/>
      <c r="WY3"/>
      <c r="WZ3"/>
      <c r="XA3"/>
      <c r="XB3"/>
      <c r="XC3"/>
      <c r="XD3"/>
      <c r="XE3"/>
      <c r="XF3"/>
      <c r="XG3"/>
      <c r="XH3"/>
      <c r="XI3"/>
      <c r="XJ3"/>
      <c r="XK3"/>
      <c r="XL3"/>
      <c r="XM3"/>
      <c r="XN3"/>
      <c r="XO3"/>
      <c r="XP3"/>
      <c r="XQ3"/>
      <c r="XR3"/>
      <c r="XS3"/>
      <c r="XT3"/>
      <c r="XU3"/>
      <c r="XV3"/>
      <c r="XW3"/>
      <c r="XX3"/>
      <c r="XY3"/>
      <c r="XZ3"/>
      <c r="YA3"/>
      <c r="YB3"/>
      <c r="YC3"/>
      <c r="YD3"/>
      <c r="YE3"/>
      <c r="YF3"/>
      <c r="YG3"/>
      <c r="YH3"/>
      <c r="YI3"/>
      <c r="YJ3"/>
      <c r="YK3"/>
      <c r="YL3"/>
      <c r="YM3"/>
      <c r="YN3"/>
      <c r="YO3"/>
      <c r="YP3"/>
      <c r="YQ3"/>
      <c r="YR3"/>
      <c r="YS3"/>
      <c r="YT3"/>
      <c r="YU3"/>
      <c r="YV3"/>
      <c r="YW3"/>
      <c r="YX3"/>
      <c r="YY3"/>
      <c r="YZ3"/>
      <c r="ZA3"/>
      <c r="ZB3"/>
      <c r="ZC3"/>
      <c r="ZD3"/>
      <c r="ZE3"/>
      <c r="ZF3"/>
      <c r="ZG3"/>
      <c r="ZH3"/>
      <c r="ZI3"/>
      <c r="ZJ3"/>
      <c r="ZK3"/>
      <c r="ZL3"/>
      <c r="ZM3"/>
      <c r="ZN3"/>
      <c r="ZO3"/>
      <c r="ZP3"/>
      <c r="ZQ3"/>
      <c r="ZR3"/>
      <c r="ZS3"/>
      <c r="ZT3"/>
      <c r="ZU3"/>
      <c r="ZV3"/>
      <c r="ZW3"/>
      <c r="ZX3"/>
      <c r="ZY3"/>
      <c r="ZZ3"/>
      <c r="AAA3"/>
      <c r="AAB3"/>
      <c r="AAC3"/>
      <c r="AAD3"/>
      <c r="AAE3"/>
      <c r="AAF3"/>
      <c r="AAG3"/>
      <c r="AAH3"/>
      <c r="AAI3"/>
      <c r="AAJ3"/>
      <c r="AAK3"/>
      <c r="AAL3"/>
      <c r="AAM3"/>
      <c r="AAN3"/>
      <c r="AAO3"/>
      <c r="AAP3"/>
      <c r="AAQ3"/>
      <c r="AAR3"/>
      <c r="AAS3"/>
      <c r="AAT3"/>
      <c r="AAU3"/>
      <c r="AAV3"/>
      <c r="AAW3"/>
      <c r="AAX3"/>
      <c r="AAY3"/>
      <c r="AAZ3"/>
      <c r="ABA3"/>
      <c r="ABB3"/>
      <c r="ABC3"/>
      <c r="ABD3"/>
      <c r="ABE3"/>
      <c r="ABF3"/>
      <c r="ABG3"/>
      <c r="ABH3"/>
      <c r="ABI3"/>
      <c r="ABJ3"/>
      <c r="ABK3"/>
      <c r="ABL3"/>
      <c r="ABM3"/>
      <c r="ABN3"/>
      <c r="ABO3"/>
      <c r="ABP3"/>
      <c r="ABQ3"/>
      <c r="ABR3"/>
      <c r="ABS3"/>
      <c r="ABT3"/>
      <c r="ABU3"/>
      <c r="ABV3"/>
      <c r="ABW3"/>
      <c r="ABX3"/>
      <c r="ABY3"/>
      <c r="ABZ3"/>
      <c r="ACA3"/>
      <c r="ACB3"/>
      <c r="ACC3"/>
      <c r="ACD3"/>
      <c r="ACE3"/>
      <c r="ACF3"/>
      <c r="ACG3"/>
      <c r="ACH3"/>
      <c r="ACI3"/>
      <c r="ACJ3"/>
      <c r="ACK3"/>
      <c r="ACL3"/>
      <c r="ACM3"/>
      <c r="ACN3"/>
      <c r="ACO3"/>
      <c r="ACP3"/>
      <c r="ACQ3"/>
      <c r="ACR3"/>
      <c r="ACS3"/>
      <c r="ACT3"/>
      <c r="ACU3"/>
      <c r="ACV3"/>
      <c r="ACW3"/>
      <c r="ACX3"/>
      <c r="ACY3"/>
      <c r="ACZ3"/>
      <c r="ADA3"/>
      <c r="ADB3"/>
      <c r="ADC3"/>
      <c r="ADD3"/>
      <c r="ADE3"/>
      <c r="ADF3"/>
      <c r="ADG3"/>
      <c r="ADH3"/>
      <c r="ADI3"/>
      <c r="ADJ3"/>
      <c r="ADK3"/>
      <c r="ADL3"/>
      <c r="ADM3"/>
      <c r="ADN3"/>
      <c r="ADO3"/>
      <c r="ADP3"/>
      <c r="ADQ3"/>
      <c r="ADR3"/>
      <c r="ADS3"/>
      <c r="ADT3"/>
      <c r="ADU3"/>
      <c r="ADV3"/>
      <c r="ADW3"/>
      <c r="ADX3"/>
      <c r="ADY3"/>
      <c r="ADZ3"/>
      <c r="AEA3"/>
      <c r="AEB3"/>
      <c r="AEC3"/>
      <c r="AED3"/>
      <c r="AEE3"/>
      <c r="AEF3"/>
      <c r="AEG3"/>
      <c r="AEH3"/>
      <c r="AEI3"/>
      <c r="AEJ3"/>
      <c r="AEK3"/>
      <c r="AEL3"/>
      <c r="AEM3"/>
      <c r="AEN3"/>
      <c r="AEO3"/>
      <c r="AEP3"/>
      <c r="AEQ3"/>
      <c r="AER3"/>
      <c r="AES3"/>
      <c r="AET3"/>
      <c r="AEU3"/>
      <c r="AEV3"/>
      <c r="AEW3"/>
      <c r="AEX3"/>
      <c r="AEY3"/>
      <c r="AEZ3"/>
      <c r="AFA3"/>
      <c r="AFB3"/>
      <c r="AFC3"/>
      <c r="AFD3"/>
      <c r="AFE3"/>
      <c r="AFF3"/>
      <c r="AFG3"/>
      <c r="AFH3"/>
      <c r="AFI3"/>
      <c r="AFJ3"/>
      <c r="AFK3"/>
      <c r="AFL3"/>
      <c r="AFM3"/>
      <c r="AFN3"/>
      <c r="AFO3"/>
      <c r="AFP3"/>
      <c r="AFQ3"/>
      <c r="AFR3"/>
      <c r="AFS3"/>
      <c r="AFT3"/>
      <c r="AFU3"/>
      <c r="AFV3"/>
      <c r="AFW3"/>
      <c r="AFX3"/>
      <c r="AFY3"/>
      <c r="AFZ3"/>
      <c r="AGA3"/>
      <c r="AGB3"/>
      <c r="AGC3"/>
      <c r="AGD3"/>
      <c r="AGE3"/>
      <c r="AGF3"/>
      <c r="AGG3"/>
      <c r="AGH3"/>
      <c r="AGI3"/>
      <c r="AGJ3"/>
      <c r="AGK3"/>
      <c r="AGL3"/>
      <c r="AGM3"/>
      <c r="AGN3"/>
      <c r="AGO3"/>
      <c r="AGP3"/>
      <c r="AGQ3"/>
      <c r="AGR3"/>
      <c r="AGS3"/>
      <c r="AGT3"/>
      <c r="AGU3"/>
      <c r="AGV3"/>
      <c r="AGW3"/>
      <c r="AGX3"/>
      <c r="AGY3"/>
      <c r="AGZ3"/>
      <c r="AHA3"/>
      <c r="AHB3"/>
      <c r="AHC3"/>
      <c r="AHD3"/>
      <c r="AHE3"/>
      <c r="AHF3"/>
      <c r="AHG3"/>
      <c r="AHH3"/>
      <c r="AHI3"/>
      <c r="AHJ3"/>
      <c r="AHK3"/>
      <c r="AHL3"/>
      <c r="AHM3"/>
      <c r="AHN3"/>
      <c r="AHO3"/>
      <c r="AHP3"/>
      <c r="AHQ3"/>
      <c r="AHR3"/>
      <c r="AHS3"/>
      <c r="AHT3"/>
      <c r="AHU3"/>
      <c r="AHV3"/>
      <c r="AHW3"/>
      <c r="AHX3"/>
      <c r="AHY3"/>
      <c r="AHZ3"/>
      <c r="AIA3"/>
      <c r="AIB3"/>
      <c r="AIC3"/>
      <c r="AID3"/>
      <c r="AIE3"/>
      <c r="AIF3"/>
      <c r="AIG3"/>
      <c r="AIH3"/>
      <c r="AII3"/>
      <c r="AIJ3"/>
      <c r="AIK3"/>
      <c r="AIL3"/>
      <c r="AIM3"/>
      <c r="AIN3"/>
      <c r="AIO3"/>
      <c r="AIP3"/>
      <c r="AIQ3"/>
      <c r="AIR3"/>
      <c r="AIS3"/>
      <c r="AIT3"/>
      <c r="AIU3"/>
      <c r="AIV3"/>
      <c r="AIW3"/>
      <c r="AIX3"/>
      <c r="AIY3"/>
      <c r="AIZ3"/>
      <c r="AJA3"/>
      <c r="AJB3"/>
      <c r="AJC3"/>
      <c r="AJD3"/>
      <c r="AJE3"/>
      <c r="AJF3"/>
      <c r="AJG3"/>
      <c r="AJH3"/>
      <c r="AJI3"/>
      <c r="AJJ3"/>
      <c r="AJK3"/>
      <c r="AJL3"/>
      <c r="AJM3"/>
      <c r="AJN3"/>
      <c r="AJO3"/>
      <c r="AJP3"/>
      <c r="AJQ3"/>
      <c r="AJR3"/>
      <c r="AJS3"/>
      <c r="AJT3"/>
      <c r="AJU3"/>
      <c r="AJV3"/>
      <c r="AJW3"/>
      <c r="AJX3"/>
      <c r="AJY3"/>
      <c r="AJZ3"/>
      <c r="AKA3"/>
      <c r="AKB3"/>
      <c r="AKC3"/>
      <c r="AKD3"/>
      <c r="AKE3"/>
      <c r="AKF3"/>
      <c r="AKG3"/>
      <c r="AKH3"/>
      <c r="AKI3"/>
      <c r="AKJ3"/>
      <c r="AKK3"/>
      <c r="AKL3"/>
      <c r="AKM3"/>
      <c r="AKN3"/>
      <c r="AKO3"/>
      <c r="AKP3"/>
      <c r="AKQ3"/>
      <c r="AKR3"/>
      <c r="AKS3"/>
      <c r="AKT3"/>
      <c r="AKU3"/>
      <c r="AKV3"/>
      <c r="AKW3"/>
      <c r="AKX3"/>
      <c r="AKY3"/>
      <c r="AKZ3"/>
      <c r="ALA3"/>
      <c r="ALB3"/>
      <c r="ALC3"/>
      <c r="ALD3"/>
      <c r="ALE3"/>
      <c r="ALF3"/>
      <c r="ALG3"/>
      <c r="ALH3"/>
      <c r="ALI3"/>
      <c r="ALJ3"/>
      <c r="ALK3"/>
      <c r="ALL3"/>
      <c r="ALM3"/>
      <c r="ALN3"/>
      <c r="ALO3"/>
      <c r="ALP3"/>
      <c r="ALQ3"/>
      <c r="ALR3"/>
      <c r="ALS3"/>
      <c r="ALT3"/>
      <c r="ALU3"/>
      <c r="ALV3"/>
      <c r="ALW3"/>
      <c r="ALX3"/>
      <c r="ALY3"/>
      <c r="ALZ3"/>
      <c r="AMA3"/>
      <c r="AMB3"/>
      <c r="AMC3"/>
      <c r="AMD3"/>
      <c r="AME3"/>
      <c r="AMF3"/>
      <c r="AMG3"/>
      <c r="AMH3"/>
      <c r="AMI3"/>
      <c r="AMJ3"/>
      <c r="AMK3"/>
      <c r="AML3"/>
      <c r="AMM3"/>
      <c r="AMN3"/>
      <c r="AMO3"/>
      <c r="AMP3"/>
      <c r="AMQ3"/>
      <c r="AMR3"/>
      <c r="AMS3"/>
      <c r="AMT3"/>
      <c r="AMU3"/>
      <c r="AMV3"/>
      <c r="AMW3"/>
      <c r="AMX3"/>
      <c r="AMY3"/>
      <c r="AMZ3"/>
      <c r="ANA3"/>
      <c r="ANB3"/>
      <c r="ANC3"/>
      <c r="AND3"/>
      <c r="ANE3"/>
      <c r="ANF3"/>
      <c r="ANG3"/>
      <c r="ANH3"/>
      <c r="ANI3"/>
      <c r="ANJ3"/>
      <c r="ANK3"/>
      <c r="ANL3"/>
      <c r="ANM3"/>
      <c r="ANN3"/>
      <c r="ANO3"/>
      <c r="ANP3"/>
      <c r="ANQ3"/>
      <c r="ANR3"/>
      <c r="ANS3"/>
      <c r="ANT3"/>
      <c r="ANU3"/>
      <c r="ANV3"/>
      <c r="ANW3"/>
      <c r="ANX3"/>
      <c r="ANY3"/>
      <c r="ANZ3"/>
      <c r="AOA3"/>
      <c r="AOB3"/>
      <c r="AOC3"/>
      <c r="AOD3"/>
      <c r="AOE3"/>
      <c r="AOF3"/>
      <c r="AOG3"/>
      <c r="AOH3"/>
      <c r="AOI3"/>
      <c r="AOJ3"/>
      <c r="AOK3"/>
      <c r="AOL3"/>
      <c r="AOM3"/>
      <c r="AON3"/>
      <c r="AOO3"/>
      <c r="AOP3"/>
      <c r="AOQ3"/>
      <c r="AOR3"/>
      <c r="AOS3"/>
      <c r="AOT3"/>
      <c r="AOU3"/>
      <c r="AOV3"/>
      <c r="AOW3"/>
      <c r="AOX3"/>
      <c r="AOY3"/>
      <c r="AOZ3"/>
      <c r="APA3"/>
      <c r="APB3"/>
      <c r="APC3"/>
      <c r="APD3"/>
      <c r="APE3"/>
      <c r="APF3"/>
      <c r="APG3"/>
      <c r="APH3"/>
      <c r="API3"/>
      <c r="APJ3"/>
      <c r="APK3"/>
      <c r="APL3"/>
      <c r="APM3"/>
      <c r="APN3"/>
      <c r="APO3"/>
      <c r="APP3"/>
      <c r="APQ3"/>
      <c r="APR3"/>
      <c r="APS3"/>
      <c r="APT3"/>
      <c r="APU3"/>
      <c r="APV3"/>
      <c r="APW3"/>
      <c r="APX3"/>
      <c r="APY3"/>
      <c r="APZ3"/>
      <c r="AQA3"/>
      <c r="AQB3"/>
      <c r="AQC3"/>
      <c r="AQD3"/>
      <c r="AQE3"/>
      <c r="AQF3"/>
      <c r="AQG3"/>
      <c r="AQH3"/>
      <c r="AQI3"/>
      <c r="AQJ3"/>
      <c r="AQK3"/>
      <c r="AQL3"/>
      <c r="AQM3"/>
      <c r="AQN3"/>
      <c r="AQO3"/>
      <c r="AQP3"/>
      <c r="AQQ3"/>
      <c r="AQR3"/>
      <c r="AQS3"/>
      <c r="AQT3"/>
      <c r="AQU3"/>
      <c r="AQV3"/>
      <c r="AQW3"/>
      <c r="AQX3"/>
      <c r="AQY3"/>
      <c r="AQZ3"/>
      <c r="ARA3"/>
      <c r="ARB3"/>
      <c r="ARC3"/>
      <c r="ARD3"/>
      <c r="ARE3"/>
      <c r="ARF3"/>
      <c r="ARG3"/>
      <c r="ARH3"/>
      <c r="ARI3"/>
      <c r="ARJ3"/>
      <c r="ARK3"/>
      <c r="ARL3"/>
      <c r="ARM3"/>
      <c r="ARN3"/>
      <c r="ARO3"/>
      <c r="ARP3"/>
      <c r="ARQ3"/>
      <c r="ARR3"/>
      <c r="ARS3"/>
      <c r="ART3"/>
      <c r="ARU3"/>
      <c r="ARV3"/>
      <c r="ARW3"/>
      <c r="ARX3"/>
      <c r="ARY3"/>
      <c r="ARZ3"/>
      <c r="ASA3"/>
      <c r="ASB3"/>
      <c r="ASC3"/>
      <c r="ASD3"/>
      <c r="ASE3"/>
      <c r="ASF3"/>
      <c r="ASG3"/>
      <c r="ASH3"/>
      <c r="ASI3"/>
      <c r="ASJ3"/>
      <c r="ASK3"/>
      <c r="ASL3"/>
      <c r="ASM3"/>
      <c r="ASN3"/>
      <c r="ASO3"/>
      <c r="ASP3"/>
      <c r="ASQ3"/>
      <c r="ASR3"/>
      <c r="ASS3"/>
      <c r="AST3"/>
      <c r="ASU3"/>
      <c r="ASV3"/>
      <c r="ASW3"/>
      <c r="ASX3"/>
      <c r="ASY3"/>
      <c r="ASZ3"/>
      <c r="ATA3"/>
      <c r="ATB3"/>
      <c r="ATC3"/>
      <c r="ATD3"/>
      <c r="ATE3"/>
      <c r="ATF3"/>
      <c r="ATG3"/>
      <c r="ATH3"/>
      <c r="ATI3"/>
      <c r="ATJ3"/>
      <c r="ATK3"/>
      <c r="ATL3"/>
      <c r="ATM3"/>
      <c r="ATN3"/>
      <c r="ATO3"/>
      <c r="ATP3"/>
      <c r="ATQ3"/>
      <c r="ATR3"/>
      <c r="ATS3"/>
      <c r="ATT3"/>
      <c r="ATU3"/>
      <c r="ATV3"/>
      <c r="ATW3"/>
      <c r="ATX3"/>
      <c r="ATY3"/>
      <c r="ATZ3"/>
      <c r="AUA3"/>
      <c r="AUB3"/>
      <c r="AUC3"/>
      <c r="AUD3"/>
      <c r="AUE3"/>
      <c r="AUF3"/>
      <c r="AUG3"/>
      <c r="AUH3"/>
      <c r="AUI3"/>
      <c r="AUJ3"/>
      <c r="AUK3"/>
      <c r="AUL3"/>
      <c r="AUM3"/>
      <c r="AUN3"/>
      <c r="AUO3"/>
      <c r="AUP3"/>
      <c r="AUQ3"/>
      <c r="AUR3"/>
      <c r="AUS3"/>
      <c r="AUT3"/>
      <c r="AUU3"/>
      <c r="AUV3"/>
      <c r="AUW3"/>
      <c r="AUX3"/>
      <c r="AUY3"/>
      <c r="AUZ3"/>
      <c r="AVA3"/>
      <c r="AVB3"/>
      <c r="AVC3"/>
      <c r="AVD3"/>
      <c r="AVE3"/>
      <c r="AVF3"/>
      <c r="AVG3"/>
      <c r="AVH3"/>
      <c r="AVI3"/>
      <c r="AVJ3"/>
      <c r="AVK3"/>
      <c r="AVL3"/>
      <c r="AVM3"/>
      <c r="AVN3"/>
      <c r="AVO3"/>
      <c r="AVP3"/>
      <c r="AVQ3"/>
      <c r="AVR3"/>
      <c r="AVS3"/>
      <c r="AVT3"/>
      <c r="AVU3"/>
      <c r="AVV3"/>
      <c r="AVW3"/>
      <c r="AVX3"/>
      <c r="AVY3"/>
      <c r="AVZ3"/>
      <c r="AWA3"/>
      <c r="AWB3"/>
      <c r="AWC3"/>
      <c r="AWD3"/>
      <c r="AWE3"/>
      <c r="AWF3"/>
      <c r="AWG3"/>
      <c r="AWH3"/>
      <c r="AWI3"/>
      <c r="AWJ3"/>
      <c r="AWK3"/>
      <c r="AWL3"/>
      <c r="AWM3"/>
      <c r="AWN3"/>
      <c r="AWO3"/>
      <c r="AWP3"/>
      <c r="AWQ3"/>
      <c r="AWR3"/>
      <c r="AWS3"/>
      <c r="AWT3"/>
      <c r="AWU3"/>
      <c r="AWV3"/>
      <c r="AWW3"/>
      <c r="AWX3"/>
      <c r="AWY3"/>
      <c r="AWZ3"/>
      <c r="AXA3"/>
      <c r="AXB3"/>
      <c r="AXC3"/>
      <c r="AXD3"/>
      <c r="AXE3"/>
      <c r="AXF3"/>
      <c r="AXG3"/>
      <c r="AXH3"/>
      <c r="AXI3"/>
      <c r="AXJ3"/>
      <c r="AXK3"/>
      <c r="AXL3"/>
      <c r="AXM3"/>
      <c r="AXN3"/>
      <c r="AXO3"/>
      <c r="AXP3"/>
      <c r="AXQ3"/>
      <c r="AXR3"/>
      <c r="AXS3"/>
      <c r="AXT3"/>
      <c r="AXU3"/>
      <c r="AXV3"/>
      <c r="AXW3"/>
      <c r="AXX3"/>
      <c r="AXY3"/>
      <c r="AXZ3"/>
      <c r="AYA3"/>
      <c r="AYB3"/>
      <c r="AYC3"/>
      <c r="AYD3"/>
      <c r="AYE3"/>
      <c r="AYF3"/>
      <c r="AYG3"/>
      <c r="AYH3"/>
      <c r="AYI3"/>
      <c r="AYJ3"/>
      <c r="AYK3"/>
      <c r="AYL3"/>
      <c r="AYM3"/>
      <c r="AYN3"/>
      <c r="AYO3"/>
      <c r="AYP3"/>
      <c r="AYQ3"/>
      <c r="AYR3"/>
      <c r="AYS3"/>
      <c r="AYT3"/>
      <c r="AYU3"/>
      <c r="AYV3"/>
      <c r="AYW3"/>
      <c r="AYX3"/>
      <c r="AYY3"/>
      <c r="AYZ3"/>
      <c r="AZA3"/>
      <c r="AZB3"/>
      <c r="AZC3"/>
      <c r="AZD3"/>
      <c r="AZE3"/>
      <c r="AZF3"/>
      <c r="AZG3"/>
      <c r="AZH3"/>
      <c r="AZI3"/>
      <c r="AZJ3"/>
      <c r="AZK3"/>
      <c r="AZL3"/>
      <c r="AZM3"/>
      <c r="AZN3"/>
      <c r="AZO3"/>
      <c r="AZP3"/>
      <c r="AZQ3"/>
      <c r="AZR3"/>
      <c r="AZS3"/>
      <c r="AZT3"/>
      <c r="AZU3"/>
      <c r="AZV3"/>
      <c r="AZW3"/>
      <c r="AZX3"/>
      <c r="AZY3"/>
      <c r="AZZ3"/>
      <c r="BAA3"/>
      <c r="BAB3"/>
      <c r="BAC3"/>
      <c r="BAD3"/>
      <c r="BAE3"/>
      <c r="BAF3"/>
      <c r="BAG3"/>
      <c r="BAH3"/>
      <c r="BAI3"/>
      <c r="BAJ3"/>
      <c r="BAK3"/>
      <c r="BAL3"/>
      <c r="BAM3"/>
      <c r="BAN3"/>
      <c r="BAO3"/>
      <c r="BAP3"/>
      <c r="BAQ3"/>
      <c r="BAR3"/>
      <c r="BAS3"/>
      <c r="BAT3"/>
      <c r="BAU3"/>
      <c r="BAV3"/>
      <c r="BAW3"/>
      <c r="BAX3"/>
      <c r="BAY3"/>
      <c r="BAZ3"/>
      <c r="BBA3"/>
      <c r="BBB3"/>
      <c r="BBC3"/>
      <c r="BBD3"/>
      <c r="BBE3"/>
      <c r="BBF3"/>
      <c r="BBG3"/>
      <c r="BBH3"/>
      <c r="BBI3"/>
      <c r="BBJ3"/>
      <c r="BBK3"/>
      <c r="BBL3"/>
      <c r="BBM3"/>
      <c r="BBN3"/>
      <c r="BBO3"/>
      <c r="BBP3"/>
      <c r="BBQ3"/>
      <c r="BBR3"/>
      <c r="BBS3"/>
      <c r="BBT3"/>
      <c r="BBU3"/>
      <c r="BBV3"/>
      <c r="BBW3"/>
      <c r="BBX3"/>
      <c r="BBY3"/>
      <c r="BBZ3"/>
      <c r="BCA3"/>
      <c r="BCB3"/>
      <c r="BCC3"/>
      <c r="BCD3"/>
      <c r="BCE3"/>
      <c r="BCF3"/>
      <c r="BCG3"/>
      <c r="BCH3"/>
      <c r="BCI3"/>
      <c r="BCJ3"/>
      <c r="BCK3"/>
      <c r="BCL3"/>
      <c r="BCM3"/>
      <c r="BCN3"/>
      <c r="BCO3"/>
      <c r="BCP3"/>
      <c r="BCQ3"/>
      <c r="BCR3"/>
      <c r="BCS3"/>
      <c r="BCT3"/>
      <c r="BCU3"/>
      <c r="BCV3"/>
      <c r="BCW3"/>
      <c r="BCX3"/>
      <c r="BCY3"/>
      <c r="BCZ3"/>
      <c r="BDA3"/>
      <c r="BDB3"/>
      <c r="BDC3"/>
      <c r="BDD3"/>
      <c r="BDE3"/>
      <c r="BDF3"/>
      <c r="BDG3"/>
      <c r="BDH3"/>
      <c r="BDI3"/>
      <c r="BDJ3"/>
      <c r="BDK3"/>
      <c r="BDL3"/>
      <c r="BDM3"/>
      <c r="BDN3"/>
      <c r="BDO3"/>
      <c r="BDP3"/>
      <c r="BDQ3"/>
      <c r="BDR3"/>
      <c r="BDS3"/>
      <c r="BDT3"/>
      <c r="BDU3"/>
      <c r="BDV3"/>
      <c r="BDW3"/>
      <c r="BDX3"/>
      <c r="BDY3"/>
      <c r="BDZ3"/>
      <c r="BEA3"/>
      <c r="BEB3"/>
      <c r="BEC3"/>
      <c r="BED3"/>
      <c r="BEE3"/>
      <c r="BEF3"/>
      <c r="BEG3"/>
      <c r="BEH3"/>
      <c r="BEI3"/>
      <c r="BEJ3"/>
      <c r="BEK3"/>
      <c r="BEL3"/>
      <c r="BEM3"/>
      <c r="BEN3"/>
      <c r="BEO3"/>
      <c r="BEP3"/>
      <c r="BEQ3"/>
      <c r="BER3"/>
      <c r="BES3"/>
      <c r="BET3"/>
      <c r="BEU3"/>
      <c r="BEV3"/>
      <c r="BEW3"/>
      <c r="BEX3"/>
      <c r="BEY3"/>
      <c r="BEZ3"/>
      <c r="BFA3"/>
      <c r="BFB3"/>
      <c r="BFC3"/>
      <c r="BFD3"/>
      <c r="BFE3"/>
      <c r="BFF3"/>
      <c r="BFG3"/>
      <c r="BFH3"/>
      <c r="BFI3"/>
      <c r="BFJ3"/>
      <c r="BFK3"/>
      <c r="BFL3"/>
      <c r="BFM3"/>
      <c r="BFN3"/>
      <c r="BFO3"/>
      <c r="BFP3"/>
      <c r="BFQ3"/>
      <c r="BFR3"/>
      <c r="BFS3"/>
      <c r="BFT3"/>
      <c r="BFU3"/>
      <c r="BFV3"/>
      <c r="BFW3"/>
      <c r="BFX3"/>
      <c r="BFY3"/>
      <c r="BFZ3"/>
      <c r="BGA3"/>
      <c r="BGB3"/>
      <c r="BGC3"/>
      <c r="BGD3"/>
      <c r="BGE3"/>
      <c r="BGF3"/>
      <c r="BGG3"/>
      <c r="BGH3"/>
      <c r="BGI3"/>
      <c r="BGJ3"/>
      <c r="BGK3"/>
      <c r="BGL3"/>
      <c r="BGM3"/>
      <c r="BGN3"/>
      <c r="BGO3"/>
      <c r="BGP3"/>
      <c r="BGQ3"/>
      <c r="BGR3"/>
      <c r="BGS3"/>
      <c r="BGT3"/>
      <c r="BGU3"/>
      <c r="BGV3"/>
      <c r="BGW3"/>
      <c r="BGX3"/>
      <c r="BGY3"/>
      <c r="BGZ3"/>
      <c r="BHA3"/>
      <c r="BHB3"/>
      <c r="BHC3"/>
      <c r="BHD3"/>
      <c r="BHE3"/>
      <c r="BHF3"/>
      <c r="BHG3"/>
      <c r="BHH3"/>
      <c r="BHI3"/>
      <c r="BHJ3"/>
      <c r="BHK3"/>
      <c r="BHL3"/>
      <c r="BHM3"/>
      <c r="BHN3"/>
      <c r="BHO3"/>
      <c r="BHP3"/>
      <c r="BHQ3"/>
      <c r="BHR3"/>
      <c r="BHS3"/>
      <c r="BHT3"/>
      <c r="BHU3"/>
      <c r="BHV3"/>
      <c r="BHW3"/>
      <c r="BHX3"/>
      <c r="BHY3"/>
      <c r="BHZ3"/>
      <c r="BIA3"/>
      <c r="BIB3"/>
      <c r="BIC3"/>
      <c r="BID3"/>
      <c r="BIE3"/>
      <c r="BIF3"/>
      <c r="BIG3"/>
      <c r="BIH3"/>
      <c r="BII3"/>
      <c r="BIJ3"/>
      <c r="BIK3"/>
      <c r="BIL3"/>
      <c r="BIM3"/>
      <c r="BIN3"/>
      <c r="BIO3"/>
      <c r="BIP3"/>
      <c r="BIQ3"/>
      <c r="BIR3"/>
      <c r="BIS3"/>
      <c r="BIT3"/>
      <c r="BIU3"/>
      <c r="BIV3"/>
      <c r="BIW3"/>
      <c r="BIX3"/>
      <c r="BIY3"/>
      <c r="BIZ3"/>
      <c r="BJA3"/>
      <c r="BJB3"/>
      <c r="BJC3"/>
      <c r="BJD3"/>
      <c r="BJE3"/>
      <c r="BJF3"/>
      <c r="BJG3"/>
      <c r="BJH3"/>
      <c r="BJI3"/>
      <c r="BJJ3"/>
      <c r="BJK3"/>
      <c r="BJL3"/>
      <c r="BJM3"/>
      <c r="BJN3"/>
      <c r="BJO3"/>
      <c r="BJP3"/>
      <c r="BJQ3"/>
      <c r="BJR3"/>
      <c r="BJS3"/>
      <c r="BJT3"/>
      <c r="BJU3"/>
      <c r="BJV3"/>
      <c r="BJW3"/>
      <c r="BJX3"/>
      <c r="BJY3"/>
      <c r="BJZ3"/>
      <c r="BKA3"/>
      <c r="BKB3"/>
      <c r="BKC3"/>
      <c r="BKD3"/>
      <c r="BKE3"/>
      <c r="BKF3"/>
      <c r="BKG3"/>
      <c r="BKH3"/>
      <c r="BKI3"/>
      <c r="BKJ3"/>
      <c r="BKK3"/>
      <c r="BKL3"/>
      <c r="BKM3"/>
      <c r="BKN3"/>
      <c r="BKO3"/>
      <c r="BKP3"/>
      <c r="BKQ3"/>
      <c r="BKR3"/>
      <c r="BKS3"/>
      <c r="BKT3"/>
      <c r="BKU3"/>
      <c r="BKV3"/>
      <c r="BKW3"/>
      <c r="BKX3"/>
      <c r="BKY3"/>
      <c r="BKZ3"/>
      <c r="BLA3"/>
      <c r="BLB3"/>
      <c r="BLC3"/>
      <c r="BLD3"/>
      <c r="BLE3"/>
      <c r="BLF3"/>
      <c r="BLG3"/>
      <c r="BLH3"/>
      <c r="BLI3"/>
      <c r="BLJ3"/>
      <c r="BLK3"/>
      <c r="BLL3"/>
      <c r="BLM3"/>
      <c r="BLN3"/>
      <c r="BLO3"/>
      <c r="BLP3"/>
      <c r="BLQ3"/>
      <c r="BLR3"/>
      <c r="BLS3"/>
      <c r="BLT3"/>
      <c r="BLU3"/>
      <c r="BLV3"/>
      <c r="BLW3"/>
      <c r="BLX3"/>
      <c r="BLY3"/>
      <c r="BLZ3"/>
      <c r="BMA3"/>
      <c r="BMB3"/>
      <c r="BMC3"/>
      <c r="BMD3"/>
      <c r="BME3"/>
      <c r="BMF3"/>
      <c r="BMG3"/>
      <c r="BMH3"/>
      <c r="BMI3"/>
      <c r="BMJ3"/>
      <c r="BMK3"/>
      <c r="BML3"/>
      <c r="BMM3"/>
      <c r="BMN3"/>
      <c r="BMO3"/>
      <c r="BMP3"/>
      <c r="BMQ3"/>
      <c r="BMR3"/>
      <c r="BMS3"/>
      <c r="BMT3"/>
      <c r="BMU3"/>
      <c r="BMV3"/>
      <c r="BMW3"/>
      <c r="BMX3"/>
      <c r="BMY3"/>
      <c r="BMZ3"/>
      <c r="BNA3"/>
      <c r="BNB3"/>
      <c r="BNC3"/>
      <c r="BND3"/>
      <c r="BNE3"/>
      <c r="BNF3"/>
      <c r="BNG3"/>
      <c r="BNH3"/>
      <c r="BNI3"/>
      <c r="BNJ3"/>
      <c r="BNK3"/>
      <c r="BNL3"/>
      <c r="BNM3"/>
      <c r="BNN3"/>
      <c r="BNO3"/>
      <c r="BNP3"/>
      <c r="BNQ3"/>
      <c r="BNR3"/>
      <c r="BNS3"/>
      <c r="BNT3"/>
      <c r="BNU3"/>
      <c r="BNV3"/>
      <c r="BNW3"/>
      <c r="BNX3"/>
      <c r="BNY3"/>
      <c r="BNZ3"/>
      <c r="BOA3"/>
      <c r="BOB3"/>
      <c r="BOC3"/>
      <c r="BOD3"/>
      <c r="BOE3"/>
      <c r="BOF3"/>
      <c r="BOG3"/>
      <c r="BOH3"/>
      <c r="BOI3"/>
      <c r="BOJ3"/>
      <c r="BOK3"/>
      <c r="BOL3"/>
      <c r="BOM3"/>
      <c r="BON3"/>
      <c r="BOO3"/>
      <c r="BOP3"/>
      <c r="BOQ3"/>
      <c r="BOR3"/>
      <c r="BOS3"/>
      <c r="BOT3"/>
      <c r="BOU3"/>
      <c r="BOV3"/>
      <c r="BOW3"/>
      <c r="BOX3"/>
      <c r="BOY3"/>
      <c r="BOZ3"/>
      <c r="BPA3"/>
      <c r="BPB3"/>
      <c r="BPC3"/>
      <c r="BPD3"/>
      <c r="BPE3"/>
      <c r="BPF3"/>
      <c r="BPG3"/>
      <c r="BPH3"/>
      <c r="BPI3"/>
      <c r="BPJ3"/>
      <c r="BPK3"/>
      <c r="BPL3"/>
      <c r="BPM3"/>
      <c r="BPN3"/>
      <c r="BPO3"/>
      <c r="BPP3"/>
      <c r="BPQ3"/>
      <c r="BPR3"/>
      <c r="BPS3"/>
      <c r="BPT3"/>
      <c r="BPU3"/>
      <c r="BPV3"/>
      <c r="BPW3"/>
      <c r="BPX3"/>
      <c r="BPY3"/>
      <c r="BPZ3"/>
      <c r="BQA3"/>
      <c r="BQB3"/>
      <c r="BQC3"/>
      <c r="BQD3"/>
      <c r="BQE3"/>
      <c r="BQF3"/>
      <c r="BQG3"/>
      <c r="BQH3"/>
      <c r="BQI3"/>
      <c r="BQJ3"/>
      <c r="BQK3"/>
      <c r="BQL3"/>
      <c r="BQM3"/>
      <c r="BQN3"/>
      <c r="BQO3"/>
      <c r="BQP3"/>
      <c r="BQQ3"/>
      <c r="BQR3"/>
      <c r="BQS3"/>
      <c r="BQT3"/>
      <c r="BQU3"/>
      <c r="BQV3"/>
      <c r="BQW3"/>
      <c r="BQX3"/>
      <c r="BQY3"/>
      <c r="BQZ3"/>
      <c r="BRA3"/>
      <c r="BRB3"/>
      <c r="BRC3"/>
      <c r="BRD3"/>
      <c r="BRE3"/>
      <c r="BRF3"/>
      <c r="BRG3"/>
      <c r="BRH3"/>
      <c r="BRI3"/>
      <c r="BRJ3"/>
      <c r="BRK3"/>
      <c r="BRL3"/>
      <c r="BRM3"/>
      <c r="BRN3"/>
      <c r="BRO3"/>
      <c r="BRP3"/>
      <c r="BRQ3"/>
      <c r="BRR3"/>
      <c r="BRS3"/>
      <c r="BRT3"/>
      <c r="BRU3"/>
      <c r="BRV3"/>
      <c r="BRW3"/>
      <c r="BRX3"/>
      <c r="BRY3"/>
      <c r="BRZ3"/>
      <c r="BSA3"/>
      <c r="BSB3"/>
      <c r="BSC3"/>
      <c r="BSD3"/>
      <c r="BSE3"/>
      <c r="BSF3"/>
      <c r="BSG3"/>
      <c r="BSH3"/>
      <c r="BSI3"/>
      <c r="BSJ3"/>
      <c r="BSK3"/>
      <c r="BSL3"/>
      <c r="BSM3"/>
      <c r="BSN3"/>
      <c r="BSO3"/>
      <c r="BSP3"/>
      <c r="BSQ3"/>
      <c r="BSR3"/>
      <c r="BSS3"/>
      <c r="BST3"/>
      <c r="BSU3"/>
      <c r="BSV3"/>
      <c r="BSW3"/>
      <c r="BSX3"/>
      <c r="BSY3"/>
      <c r="BSZ3"/>
      <c r="BTA3"/>
      <c r="BTB3"/>
      <c r="BTC3"/>
      <c r="BTD3"/>
      <c r="BTE3"/>
      <c r="BTF3"/>
      <c r="BTG3"/>
      <c r="BTH3"/>
      <c r="BTI3"/>
      <c r="BTJ3"/>
      <c r="BTK3"/>
      <c r="BTL3"/>
      <c r="BTM3"/>
      <c r="BTN3"/>
      <c r="BTO3"/>
      <c r="BTP3"/>
      <c r="BTQ3"/>
      <c r="BTR3"/>
      <c r="BTS3"/>
      <c r="BTT3"/>
      <c r="BTU3"/>
      <c r="BTV3"/>
      <c r="BTW3"/>
      <c r="BTX3"/>
      <c r="BTY3"/>
      <c r="BTZ3"/>
      <c r="BUA3"/>
      <c r="BUB3"/>
      <c r="BUC3"/>
      <c r="BUD3"/>
      <c r="BUE3"/>
      <c r="BUF3"/>
      <c r="BUG3"/>
      <c r="BUH3"/>
      <c r="BUI3"/>
      <c r="BUJ3"/>
      <c r="BUK3"/>
      <c r="BUL3"/>
      <c r="BUM3"/>
      <c r="BUN3"/>
      <c r="BUO3"/>
      <c r="BUP3"/>
      <c r="BUQ3"/>
      <c r="BUR3"/>
      <c r="BUS3"/>
      <c r="BUT3"/>
      <c r="BUU3"/>
      <c r="BUV3"/>
      <c r="BUW3"/>
      <c r="BUX3"/>
      <c r="BUY3"/>
      <c r="BUZ3"/>
      <c r="BVA3"/>
      <c r="BVB3"/>
      <c r="BVC3"/>
      <c r="BVD3"/>
      <c r="BVE3"/>
      <c r="BVF3"/>
      <c r="BVG3"/>
      <c r="BVH3"/>
      <c r="BVI3"/>
      <c r="BVJ3"/>
      <c r="BVK3"/>
      <c r="BVL3"/>
      <c r="BVM3"/>
      <c r="BVN3"/>
      <c r="BVO3"/>
      <c r="BVP3"/>
      <c r="BVQ3"/>
      <c r="BVR3"/>
      <c r="BVS3"/>
      <c r="BVT3"/>
      <c r="BVU3"/>
      <c r="BVV3"/>
      <c r="BVW3"/>
      <c r="BVX3"/>
      <c r="BVY3"/>
      <c r="BVZ3"/>
      <c r="BWA3"/>
      <c r="BWB3"/>
      <c r="BWC3"/>
      <c r="BWD3"/>
      <c r="BWE3"/>
      <c r="BWF3"/>
      <c r="BWG3"/>
      <c r="BWH3"/>
      <c r="BWI3"/>
      <c r="BWJ3"/>
      <c r="BWK3"/>
      <c r="BWL3"/>
      <c r="BWM3"/>
      <c r="BWN3"/>
      <c r="BWO3"/>
      <c r="BWP3"/>
      <c r="BWQ3"/>
      <c r="BWR3"/>
      <c r="BWS3"/>
      <c r="BWT3"/>
      <c r="BWU3"/>
      <c r="BWV3"/>
      <c r="BWW3"/>
      <c r="BWX3"/>
      <c r="BWY3"/>
      <c r="BWZ3"/>
      <c r="BXA3"/>
      <c r="BXB3"/>
      <c r="BXC3"/>
      <c r="BXD3"/>
      <c r="BXE3"/>
      <c r="BXF3"/>
      <c r="BXG3"/>
      <c r="BXH3"/>
      <c r="BXI3"/>
      <c r="BXJ3"/>
      <c r="BXK3"/>
      <c r="BXL3"/>
      <c r="BXM3"/>
      <c r="BXN3"/>
      <c r="BXO3"/>
      <c r="BXP3"/>
      <c r="BXQ3"/>
      <c r="BXR3"/>
      <c r="BXS3"/>
      <c r="BXT3"/>
      <c r="BXU3"/>
      <c r="BXV3"/>
      <c r="BXW3"/>
      <c r="BXX3"/>
      <c r="BXY3"/>
      <c r="BXZ3"/>
      <c r="BYA3"/>
      <c r="BYB3"/>
      <c r="BYC3"/>
      <c r="BYD3"/>
      <c r="BYE3"/>
      <c r="BYF3"/>
      <c r="BYG3"/>
      <c r="BYH3"/>
      <c r="BYI3"/>
      <c r="BYJ3"/>
      <c r="BYK3"/>
      <c r="BYL3"/>
      <c r="BYM3"/>
      <c r="BYN3"/>
      <c r="BYO3"/>
      <c r="BYP3"/>
      <c r="BYQ3"/>
      <c r="BYR3"/>
      <c r="BYS3"/>
      <c r="BYT3"/>
      <c r="BYU3"/>
      <c r="BYV3"/>
      <c r="BYW3"/>
      <c r="BYX3"/>
      <c r="BYY3"/>
      <c r="BYZ3"/>
      <c r="BZA3"/>
      <c r="BZB3"/>
      <c r="BZC3"/>
      <c r="BZD3"/>
      <c r="BZE3"/>
      <c r="BZF3"/>
      <c r="BZG3"/>
      <c r="BZH3"/>
      <c r="BZI3"/>
      <c r="BZJ3"/>
      <c r="BZK3"/>
      <c r="BZL3"/>
      <c r="BZM3"/>
      <c r="BZN3"/>
      <c r="BZO3"/>
      <c r="BZP3"/>
      <c r="BZQ3"/>
      <c r="BZR3"/>
      <c r="BZS3"/>
      <c r="BZT3"/>
      <c r="BZU3"/>
      <c r="BZV3"/>
      <c r="BZW3"/>
      <c r="BZX3"/>
      <c r="BZY3"/>
      <c r="BZZ3"/>
      <c r="CAA3"/>
      <c r="CAB3"/>
      <c r="CAC3"/>
      <c r="CAD3"/>
      <c r="CAE3"/>
      <c r="CAF3"/>
      <c r="CAG3"/>
      <c r="CAH3"/>
      <c r="CAI3"/>
      <c r="CAJ3"/>
      <c r="CAK3"/>
      <c r="CAL3"/>
      <c r="CAM3"/>
      <c r="CAN3"/>
      <c r="CAO3"/>
      <c r="CAP3"/>
      <c r="CAQ3"/>
      <c r="CAR3"/>
      <c r="CAS3"/>
      <c r="CAT3"/>
      <c r="CAU3"/>
      <c r="CAV3"/>
      <c r="CAW3"/>
      <c r="CAX3"/>
      <c r="CAY3"/>
      <c r="CAZ3"/>
      <c r="CBA3"/>
      <c r="CBB3"/>
      <c r="CBC3"/>
      <c r="CBD3"/>
      <c r="CBE3"/>
      <c r="CBF3"/>
      <c r="CBG3"/>
      <c r="CBH3"/>
      <c r="CBI3"/>
      <c r="CBJ3"/>
      <c r="CBK3"/>
      <c r="CBL3"/>
      <c r="CBM3"/>
      <c r="CBN3"/>
      <c r="CBO3"/>
      <c r="CBP3"/>
      <c r="CBQ3"/>
      <c r="CBR3"/>
      <c r="CBS3"/>
      <c r="CBT3"/>
      <c r="CBU3"/>
      <c r="CBV3"/>
      <c r="CBW3"/>
      <c r="CBX3"/>
      <c r="CBY3"/>
      <c r="CBZ3"/>
      <c r="CCA3"/>
      <c r="CCB3"/>
      <c r="CCC3"/>
      <c r="CCD3"/>
      <c r="CCE3"/>
      <c r="CCF3"/>
      <c r="CCG3"/>
      <c r="CCH3"/>
      <c r="CCI3"/>
      <c r="CCJ3"/>
      <c r="CCK3"/>
      <c r="CCL3"/>
      <c r="CCM3"/>
      <c r="CCN3"/>
      <c r="CCO3"/>
      <c r="CCP3"/>
      <c r="CCQ3"/>
      <c r="CCR3"/>
      <c r="CCS3"/>
      <c r="CCT3"/>
      <c r="CCU3"/>
      <c r="CCV3"/>
      <c r="CCW3"/>
      <c r="CCX3"/>
      <c r="CCY3"/>
      <c r="CCZ3"/>
      <c r="CDA3"/>
      <c r="CDB3"/>
      <c r="CDC3"/>
      <c r="CDD3"/>
      <c r="CDE3"/>
      <c r="CDF3"/>
      <c r="CDG3"/>
      <c r="CDH3"/>
      <c r="CDI3"/>
      <c r="CDJ3"/>
      <c r="CDK3"/>
      <c r="CDL3"/>
      <c r="CDM3"/>
      <c r="CDN3"/>
      <c r="CDO3"/>
      <c r="CDP3"/>
      <c r="CDQ3"/>
      <c r="CDR3"/>
      <c r="CDS3"/>
      <c r="CDT3"/>
      <c r="CDU3"/>
      <c r="CDV3"/>
      <c r="CDW3"/>
      <c r="CDX3"/>
      <c r="CDY3"/>
      <c r="CDZ3"/>
      <c r="CEA3"/>
      <c r="CEB3"/>
      <c r="CEC3"/>
      <c r="CED3"/>
      <c r="CEE3"/>
      <c r="CEF3"/>
      <c r="CEG3"/>
      <c r="CEH3"/>
      <c r="CEI3"/>
      <c r="CEJ3"/>
      <c r="CEK3"/>
      <c r="CEL3"/>
      <c r="CEM3"/>
      <c r="CEN3"/>
      <c r="CEO3"/>
      <c r="CEP3"/>
      <c r="CEQ3"/>
      <c r="CER3"/>
      <c r="CES3"/>
      <c r="CET3"/>
      <c r="CEU3"/>
      <c r="CEV3"/>
      <c r="CEW3"/>
      <c r="CEX3"/>
      <c r="CEY3"/>
      <c r="CEZ3"/>
      <c r="CFA3"/>
      <c r="CFB3"/>
      <c r="CFC3"/>
      <c r="CFD3"/>
      <c r="CFE3"/>
      <c r="CFF3"/>
      <c r="CFG3"/>
      <c r="CFH3"/>
      <c r="CFI3"/>
      <c r="CFJ3"/>
      <c r="CFK3"/>
      <c r="CFL3"/>
      <c r="CFM3"/>
      <c r="CFN3"/>
      <c r="CFO3"/>
      <c r="CFP3"/>
      <c r="CFQ3"/>
      <c r="CFR3"/>
      <c r="CFS3"/>
      <c r="CFT3"/>
      <c r="CFU3"/>
      <c r="CFV3"/>
      <c r="CFW3"/>
      <c r="CFX3"/>
      <c r="CFY3"/>
      <c r="CFZ3"/>
      <c r="CGA3"/>
      <c r="CGB3"/>
      <c r="CGC3"/>
      <c r="CGD3"/>
      <c r="CGE3"/>
      <c r="CGF3"/>
      <c r="CGG3"/>
      <c r="CGH3"/>
      <c r="CGI3"/>
      <c r="CGJ3"/>
      <c r="CGK3"/>
      <c r="CGL3"/>
      <c r="CGM3"/>
      <c r="CGN3"/>
      <c r="CGO3"/>
      <c r="CGP3"/>
      <c r="CGQ3"/>
      <c r="CGR3"/>
      <c r="CGS3"/>
      <c r="CGT3"/>
      <c r="CGU3"/>
      <c r="CGV3"/>
      <c r="CGW3"/>
      <c r="CGX3"/>
      <c r="CGY3"/>
      <c r="CGZ3"/>
      <c r="CHA3"/>
      <c r="CHB3"/>
      <c r="CHC3"/>
      <c r="CHD3"/>
      <c r="CHE3"/>
      <c r="CHF3"/>
      <c r="CHG3"/>
      <c r="CHH3"/>
      <c r="CHI3"/>
      <c r="CHJ3"/>
      <c r="CHK3"/>
      <c r="CHL3"/>
      <c r="CHM3"/>
      <c r="CHN3"/>
      <c r="CHO3"/>
      <c r="CHP3"/>
      <c r="CHQ3"/>
      <c r="CHR3"/>
      <c r="CHS3"/>
      <c r="CHT3"/>
      <c r="CHU3"/>
      <c r="CHV3"/>
      <c r="CHW3"/>
      <c r="CHX3"/>
      <c r="CHY3"/>
      <c r="CHZ3"/>
      <c r="CIA3"/>
      <c r="CIB3"/>
      <c r="CIC3"/>
      <c r="CID3"/>
      <c r="CIE3"/>
      <c r="CIF3"/>
      <c r="CIG3"/>
      <c r="CIH3"/>
      <c r="CII3"/>
      <c r="CIJ3"/>
      <c r="CIK3"/>
      <c r="CIL3"/>
      <c r="CIM3"/>
      <c r="CIN3"/>
      <c r="CIO3"/>
      <c r="CIP3"/>
      <c r="CIQ3"/>
      <c r="CIR3"/>
      <c r="CIS3"/>
      <c r="CIT3"/>
      <c r="CIU3"/>
      <c r="CIV3"/>
      <c r="CIW3"/>
      <c r="CIX3"/>
      <c r="CIY3"/>
      <c r="CIZ3"/>
      <c r="CJA3"/>
      <c r="CJB3"/>
      <c r="CJC3"/>
      <c r="CJD3"/>
      <c r="CJE3"/>
      <c r="CJF3"/>
      <c r="CJG3"/>
      <c r="CJH3"/>
      <c r="CJI3"/>
      <c r="CJJ3"/>
      <c r="CJK3"/>
      <c r="CJL3"/>
      <c r="CJM3"/>
      <c r="CJN3"/>
      <c r="CJO3"/>
      <c r="CJP3"/>
      <c r="CJQ3"/>
      <c r="CJR3"/>
      <c r="CJS3"/>
      <c r="CJT3"/>
      <c r="CJU3"/>
      <c r="CJV3"/>
      <c r="CJW3"/>
      <c r="CJX3"/>
      <c r="CJY3"/>
      <c r="CJZ3"/>
      <c r="CKA3"/>
      <c r="CKB3"/>
      <c r="CKC3"/>
      <c r="CKD3"/>
      <c r="CKE3"/>
      <c r="CKF3"/>
      <c r="CKG3"/>
      <c r="CKH3"/>
      <c r="CKI3"/>
      <c r="CKJ3"/>
      <c r="CKK3"/>
      <c r="CKL3"/>
      <c r="CKM3"/>
      <c r="CKN3"/>
      <c r="CKO3"/>
      <c r="CKP3"/>
      <c r="CKQ3"/>
      <c r="CKR3"/>
      <c r="CKS3"/>
      <c r="CKT3"/>
      <c r="CKU3"/>
      <c r="CKV3"/>
      <c r="CKW3"/>
      <c r="CKX3"/>
      <c r="CKY3"/>
      <c r="CKZ3"/>
      <c r="CLA3"/>
      <c r="CLB3"/>
      <c r="CLC3"/>
      <c r="CLD3"/>
      <c r="CLE3"/>
      <c r="CLF3"/>
      <c r="CLG3"/>
      <c r="CLH3"/>
      <c r="CLI3"/>
      <c r="CLJ3"/>
      <c r="CLK3"/>
      <c r="CLL3"/>
      <c r="CLM3"/>
      <c r="CLN3"/>
      <c r="CLO3"/>
      <c r="CLP3"/>
      <c r="CLQ3"/>
      <c r="CLR3"/>
      <c r="CLS3"/>
      <c r="CLT3"/>
      <c r="CLU3"/>
      <c r="CLV3"/>
      <c r="CLW3"/>
      <c r="CLX3"/>
      <c r="CLY3"/>
      <c r="CLZ3"/>
      <c r="CMA3"/>
      <c r="CMB3"/>
      <c r="CMC3"/>
      <c r="CMD3"/>
      <c r="CME3"/>
      <c r="CMF3"/>
      <c r="CMG3"/>
      <c r="CMH3"/>
      <c r="CMI3"/>
      <c r="CMJ3"/>
      <c r="CMK3"/>
      <c r="CML3"/>
      <c r="CMM3"/>
      <c r="CMN3"/>
      <c r="CMO3"/>
      <c r="CMP3"/>
      <c r="CMQ3"/>
      <c r="CMR3"/>
      <c r="CMS3"/>
      <c r="CMT3"/>
      <c r="CMU3"/>
      <c r="CMV3"/>
      <c r="CMW3"/>
      <c r="CMX3"/>
      <c r="CMY3"/>
      <c r="CMZ3"/>
      <c r="CNA3"/>
      <c r="CNB3"/>
      <c r="CNC3"/>
      <c r="CND3"/>
      <c r="CNE3"/>
      <c r="CNF3"/>
      <c r="CNG3"/>
      <c r="CNH3"/>
      <c r="CNI3"/>
      <c r="CNJ3"/>
      <c r="CNK3"/>
      <c r="CNL3"/>
      <c r="CNM3"/>
      <c r="CNN3"/>
      <c r="CNO3"/>
      <c r="CNP3"/>
      <c r="CNQ3"/>
      <c r="CNR3"/>
      <c r="CNS3"/>
      <c r="CNT3"/>
      <c r="CNU3"/>
      <c r="CNV3"/>
      <c r="CNW3"/>
      <c r="CNX3"/>
      <c r="CNY3"/>
      <c r="CNZ3"/>
      <c r="COA3"/>
      <c r="COB3"/>
      <c r="COC3"/>
      <c r="COD3"/>
      <c r="COE3"/>
      <c r="COF3"/>
      <c r="COG3"/>
      <c r="COH3"/>
      <c r="COI3"/>
      <c r="COJ3"/>
      <c r="COK3"/>
      <c r="COL3"/>
      <c r="COM3"/>
      <c r="CON3"/>
      <c r="COO3"/>
      <c r="COP3"/>
      <c r="COQ3"/>
      <c r="COR3"/>
      <c r="COS3"/>
      <c r="COT3"/>
      <c r="COU3"/>
      <c r="COV3"/>
      <c r="COW3"/>
      <c r="COX3"/>
      <c r="COY3"/>
      <c r="COZ3"/>
      <c r="CPA3"/>
      <c r="CPB3"/>
      <c r="CPC3"/>
      <c r="CPD3"/>
      <c r="CPE3"/>
      <c r="CPF3"/>
      <c r="CPG3"/>
      <c r="CPH3"/>
      <c r="CPI3"/>
      <c r="CPJ3"/>
      <c r="CPK3"/>
      <c r="CPL3"/>
      <c r="CPM3"/>
      <c r="CPN3"/>
      <c r="CPO3"/>
      <c r="CPP3"/>
      <c r="CPQ3"/>
      <c r="CPR3"/>
      <c r="CPS3"/>
      <c r="CPT3"/>
      <c r="CPU3"/>
      <c r="CPV3"/>
      <c r="CPW3"/>
      <c r="CPX3"/>
      <c r="CPY3"/>
      <c r="CPZ3"/>
      <c r="CQA3"/>
      <c r="CQB3"/>
      <c r="CQC3"/>
      <c r="CQD3"/>
      <c r="CQE3"/>
      <c r="CQF3"/>
      <c r="CQG3"/>
      <c r="CQH3"/>
      <c r="CQI3"/>
      <c r="CQJ3"/>
      <c r="CQK3"/>
      <c r="CQL3"/>
      <c r="CQM3"/>
      <c r="CQN3"/>
      <c r="CQO3"/>
      <c r="CQP3"/>
      <c r="CQQ3"/>
      <c r="CQR3"/>
      <c r="CQS3"/>
      <c r="CQT3"/>
      <c r="CQU3"/>
      <c r="CQV3"/>
      <c r="CQW3"/>
      <c r="CQX3"/>
      <c r="CQY3"/>
      <c r="CQZ3"/>
      <c r="CRA3"/>
      <c r="CRB3"/>
      <c r="CRC3"/>
      <c r="CRD3"/>
      <c r="CRE3"/>
      <c r="CRF3"/>
      <c r="CRG3"/>
      <c r="CRH3"/>
      <c r="CRI3"/>
      <c r="CRJ3"/>
      <c r="CRK3"/>
      <c r="CRL3"/>
      <c r="CRM3"/>
      <c r="CRN3"/>
      <c r="CRO3"/>
      <c r="CRP3"/>
      <c r="CRQ3"/>
      <c r="CRR3"/>
      <c r="CRS3"/>
      <c r="CRT3"/>
      <c r="CRU3"/>
      <c r="CRV3"/>
      <c r="CRW3"/>
      <c r="CRX3"/>
      <c r="CRY3"/>
      <c r="CRZ3"/>
      <c r="CSA3"/>
      <c r="CSB3"/>
      <c r="CSC3"/>
      <c r="CSD3"/>
      <c r="CSE3"/>
      <c r="CSF3"/>
      <c r="CSG3"/>
      <c r="CSH3"/>
      <c r="CSI3"/>
      <c r="CSJ3"/>
      <c r="CSK3"/>
      <c r="CSL3"/>
      <c r="CSM3"/>
      <c r="CSN3"/>
      <c r="CSO3"/>
      <c r="CSP3"/>
      <c r="CSQ3"/>
      <c r="CSR3"/>
      <c r="CSS3"/>
      <c r="CST3"/>
      <c r="CSU3"/>
      <c r="CSV3"/>
      <c r="CSW3"/>
      <c r="CSX3"/>
      <c r="CSY3"/>
      <c r="CSZ3"/>
      <c r="CTA3"/>
      <c r="CTB3"/>
      <c r="CTC3"/>
      <c r="CTD3"/>
      <c r="CTE3"/>
      <c r="CTF3"/>
      <c r="CTG3"/>
      <c r="CTH3"/>
      <c r="CTI3"/>
      <c r="CTJ3"/>
      <c r="CTK3"/>
      <c r="CTL3"/>
      <c r="CTM3"/>
      <c r="CTN3"/>
      <c r="CTO3"/>
      <c r="CTP3"/>
      <c r="CTQ3"/>
      <c r="CTR3"/>
      <c r="CTS3"/>
      <c r="CTT3"/>
      <c r="CTU3"/>
      <c r="CTV3"/>
      <c r="CTW3"/>
      <c r="CTX3"/>
      <c r="CTY3"/>
      <c r="CTZ3"/>
      <c r="CUA3"/>
      <c r="CUB3"/>
      <c r="CUC3"/>
      <c r="CUD3"/>
      <c r="CUE3"/>
      <c r="CUF3"/>
      <c r="CUG3"/>
      <c r="CUH3"/>
      <c r="CUI3"/>
      <c r="CUJ3"/>
      <c r="CUK3"/>
      <c r="CUL3"/>
      <c r="CUM3"/>
      <c r="CUN3"/>
      <c r="CUO3"/>
      <c r="CUP3"/>
      <c r="CUQ3"/>
      <c r="CUR3"/>
      <c r="CUS3"/>
      <c r="CUT3"/>
      <c r="CUU3"/>
      <c r="CUV3"/>
      <c r="CUW3"/>
      <c r="CUX3"/>
      <c r="CUY3"/>
      <c r="CUZ3"/>
      <c r="CVA3"/>
      <c r="CVB3"/>
      <c r="CVC3"/>
      <c r="CVD3"/>
      <c r="CVE3"/>
      <c r="CVF3"/>
      <c r="CVG3"/>
      <c r="CVH3"/>
      <c r="CVI3"/>
      <c r="CVJ3"/>
      <c r="CVK3"/>
      <c r="CVL3"/>
      <c r="CVM3"/>
      <c r="CVN3"/>
      <c r="CVO3"/>
      <c r="CVP3"/>
      <c r="CVQ3"/>
      <c r="CVR3"/>
      <c r="CVS3"/>
      <c r="CVT3"/>
      <c r="CVU3"/>
      <c r="CVV3"/>
      <c r="CVW3"/>
      <c r="CVX3"/>
      <c r="CVY3"/>
      <c r="CVZ3"/>
      <c r="CWA3"/>
      <c r="CWB3"/>
      <c r="CWC3"/>
      <c r="CWD3"/>
      <c r="CWE3"/>
      <c r="CWF3"/>
      <c r="CWG3"/>
      <c r="CWH3"/>
      <c r="CWI3"/>
      <c r="CWJ3"/>
      <c r="CWK3"/>
      <c r="CWL3"/>
      <c r="CWM3"/>
      <c r="CWN3"/>
      <c r="CWO3"/>
      <c r="CWP3"/>
      <c r="CWQ3"/>
      <c r="CWR3"/>
      <c r="CWS3"/>
      <c r="CWT3"/>
      <c r="CWU3"/>
      <c r="CWV3"/>
      <c r="CWW3"/>
      <c r="CWX3"/>
      <c r="CWY3"/>
      <c r="CWZ3"/>
      <c r="CXA3"/>
      <c r="CXB3"/>
      <c r="CXC3"/>
      <c r="CXD3"/>
      <c r="CXE3"/>
      <c r="CXF3"/>
      <c r="CXG3"/>
      <c r="CXH3"/>
      <c r="CXI3"/>
      <c r="CXJ3"/>
      <c r="CXK3"/>
      <c r="CXL3"/>
      <c r="CXM3"/>
      <c r="CXN3"/>
      <c r="CXO3"/>
      <c r="CXP3"/>
      <c r="CXQ3"/>
      <c r="CXR3"/>
      <c r="CXS3"/>
      <c r="CXT3"/>
      <c r="CXU3"/>
      <c r="CXV3"/>
      <c r="CXW3"/>
      <c r="CXX3"/>
      <c r="CXY3"/>
      <c r="CXZ3"/>
      <c r="CYA3"/>
      <c r="CYB3"/>
      <c r="CYC3"/>
      <c r="CYD3"/>
      <c r="CYE3"/>
      <c r="CYF3"/>
      <c r="CYG3"/>
      <c r="CYH3"/>
      <c r="CYI3"/>
      <c r="CYJ3"/>
      <c r="CYK3"/>
      <c r="CYL3"/>
      <c r="CYM3"/>
      <c r="CYN3"/>
      <c r="CYO3"/>
      <c r="CYP3"/>
      <c r="CYQ3"/>
      <c r="CYR3"/>
      <c r="CYS3"/>
      <c r="CYT3"/>
      <c r="CYU3"/>
      <c r="CYV3"/>
      <c r="CYW3"/>
      <c r="CYX3"/>
      <c r="CYY3"/>
      <c r="CYZ3"/>
      <c r="CZA3"/>
      <c r="CZB3"/>
      <c r="CZC3"/>
      <c r="CZD3"/>
      <c r="CZE3"/>
      <c r="CZF3"/>
      <c r="CZG3"/>
      <c r="CZH3"/>
      <c r="CZI3"/>
      <c r="CZJ3"/>
      <c r="CZK3"/>
      <c r="CZL3"/>
      <c r="CZM3"/>
      <c r="CZN3"/>
      <c r="CZO3"/>
      <c r="CZP3"/>
      <c r="CZQ3"/>
      <c r="CZR3"/>
      <c r="CZS3"/>
      <c r="CZT3"/>
      <c r="CZU3"/>
      <c r="CZV3"/>
      <c r="CZW3"/>
      <c r="CZX3"/>
      <c r="CZY3"/>
      <c r="CZZ3"/>
      <c r="DAA3"/>
      <c r="DAB3"/>
      <c r="DAC3"/>
      <c r="DAD3"/>
      <c r="DAE3"/>
      <c r="DAF3"/>
      <c r="DAG3"/>
      <c r="DAH3"/>
      <c r="DAI3"/>
      <c r="DAJ3"/>
      <c r="DAK3"/>
      <c r="DAL3"/>
      <c r="DAM3"/>
      <c r="DAN3"/>
      <c r="DAO3"/>
      <c r="DAP3"/>
      <c r="DAQ3"/>
      <c r="DAR3"/>
      <c r="DAS3"/>
      <c r="DAT3"/>
      <c r="DAU3"/>
      <c r="DAV3"/>
      <c r="DAW3"/>
      <c r="DAX3"/>
      <c r="DAY3"/>
      <c r="DAZ3"/>
      <c r="DBA3"/>
      <c r="DBB3"/>
      <c r="DBC3"/>
      <c r="DBD3"/>
      <c r="DBE3"/>
      <c r="DBF3"/>
      <c r="DBG3"/>
      <c r="DBH3"/>
      <c r="DBI3"/>
      <c r="DBJ3"/>
      <c r="DBK3"/>
      <c r="DBL3"/>
      <c r="DBM3"/>
      <c r="DBN3"/>
      <c r="DBO3"/>
      <c r="DBP3"/>
      <c r="DBQ3"/>
      <c r="DBR3"/>
      <c r="DBS3"/>
      <c r="DBT3"/>
      <c r="DBU3"/>
      <c r="DBV3"/>
      <c r="DBW3"/>
      <c r="DBX3"/>
      <c r="DBY3"/>
      <c r="DBZ3"/>
      <c r="DCA3"/>
      <c r="DCB3"/>
      <c r="DCC3"/>
      <c r="DCD3"/>
      <c r="DCE3"/>
      <c r="DCF3"/>
      <c r="DCG3"/>
      <c r="DCH3"/>
      <c r="DCI3"/>
      <c r="DCJ3"/>
      <c r="DCK3"/>
      <c r="DCL3"/>
      <c r="DCM3"/>
      <c r="DCN3"/>
      <c r="DCO3"/>
      <c r="DCP3"/>
      <c r="DCQ3"/>
      <c r="DCR3"/>
      <c r="DCS3"/>
      <c r="DCT3"/>
      <c r="DCU3"/>
      <c r="DCV3"/>
      <c r="DCW3"/>
      <c r="DCX3"/>
      <c r="DCY3"/>
      <c r="DCZ3"/>
      <c r="DDA3"/>
      <c r="DDB3"/>
      <c r="DDC3"/>
      <c r="DDD3"/>
      <c r="DDE3"/>
      <c r="DDF3"/>
      <c r="DDG3"/>
      <c r="DDH3"/>
      <c r="DDI3"/>
      <c r="DDJ3"/>
      <c r="DDK3"/>
      <c r="DDL3"/>
      <c r="DDM3"/>
      <c r="DDN3"/>
      <c r="DDO3"/>
      <c r="DDP3"/>
      <c r="DDQ3"/>
      <c r="DDR3"/>
      <c r="DDS3"/>
      <c r="DDT3"/>
      <c r="DDU3"/>
      <c r="DDV3"/>
      <c r="DDW3"/>
      <c r="DDX3"/>
      <c r="DDY3"/>
      <c r="DDZ3"/>
      <c r="DEA3"/>
      <c r="DEB3"/>
      <c r="DEC3"/>
      <c r="DED3"/>
      <c r="DEE3"/>
      <c r="DEF3"/>
      <c r="DEG3"/>
      <c r="DEH3"/>
      <c r="DEI3"/>
      <c r="DEJ3"/>
      <c r="DEK3"/>
      <c r="DEL3"/>
      <c r="DEM3"/>
      <c r="DEN3"/>
      <c r="DEO3"/>
      <c r="DEP3"/>
      <c r="DEQ3"/>
      <c r="DER3"/>
      <c r="DES3"/>
      <c r="DET3"/>
      <c r="DEU3"/>
      <c r="DEV3"/>
      <c r="DEW3"/>
      <c r="DEX3"/>
      <c r="DEY3"/>
      <c r="DEZ3"/>
      <c r="DFA3"/>
      <c r="DFB3"/>
      <c r="DFC3"/>
      <c r="DFD3"/>
      <c r="DFE3"/>
      <c r="DFF3"/>
      <c r="DFG3"/>
      <c r="DFH3"/>
      <c r="DFI3"/>
      <c r="DFJ3"/>
      <c r="DFK3"/>
      <c r="DFL3"/>
      <c r="DFM3"/>
      <c r="DFN3"/>
      <c r="DFO3"/>
      <c r="DFP3"/>
      <c r="DFQ3"/>
      <c r="DFR3"/>
      <c r="DFS3"/>
      <c r="DFT3"/>
      <c r="DFU3"/>
      <c r="DFV3"/>
      <c r="DFW3"/>
      <c r="DFX3"/>
      <c r="DFY3"/>
      <c r="DFZ3"/>
      <c r="DGA3"/>
      <c r="DGB3"/>
      <c r="DGC3"/>
      <c r="DGD3"/>
      <c r="DGE3"/>
      <c r="DGF3"/>
      <c r="DGG3"/>
      <c r="DGH3"/>
      <c r="DGI3"/>
      <c r="DGJ3"/>
      <c r="DGK3"/>
      <c r="DGL3"/>
      <c r="DGM3"/>
      <c r="DGN3"/>
      <c r="DGO3"/>
      <c r="DGP3"/>
      <c r="DGQ3"/>
      <c r="DGR3"/>
      <c r="DGS3"/>
      <c r="DGT3"/>
      <c r="DGU3"/>
      <c r="DGV3"/>
      <c r="DGW3"/>
      <c r="DGX3"/>
      <c r="DGY3"/>
      <c r="DGZ3"/>
      <c r="DHA3"/>
      <c r="DHB3"/>
      <c r="DHC3"/>
      <c r="DHD3"/>
      <c r="DHE3"/>
      <c r="DHF3"/>
      <c r="DHG3"/>
      <c r="DHH3"/>
      <c r="DHI3"/>
      <c r="DHJ3"/>
      <c r="DHK3"/>
      <c r="DHL3"/>
      <c r="DHM3"/>
      <c r="DHN3"/>
      <c r="DHO3"/>
      <c r="DHP3"/>
      <c r="DHQ3"/>
      <c r="DHR3"/>
      <c r="DHS3"/>
      <c r="DHT3"/>
      <c r="DHU3"/>
      <c r="DHV3"/>
      <c r="DHW3"/>
      <c r="DHX3"/>
      <c r="DHY3"/>
      <c r="DHZ3"/>
      <c r="DIA3"/>
      <c r="DIB3"/>
      <c r="DIC3"/>
      <c r="DID3"/>
      <c r="DIE3"/>
      <c r="DIF3"/>
      <c r="DIG3"/>
      <c r="DIH3"/>
      <c r="DII3"/>
      <c r="DIJ3"/>
      <c r="DIK3"/>
      <c r="DIL3"/>
      <c r="DIM3"/>
      <c r="DIN3"/>
      <c r="DIO3"/>
      <c r="DIP3"/>
      <c r="DIQ3"/>
      <c r="DIR3"/>
      <c r="DIS3"/>
      <c r="DIT3"/>
      <c r="DIU3"/>
      <c r="DIV3"/>
      <c r="DIW3"/>
      <c r="DIX3"/>
      <c r="DIY3"/>
      <c r="DIZ3"/>
      <c r="DJA3"/>
      <c r="DJB3"/>
      <c r="DJC3"/>
      <c r="DJD3"/>
      <c r="DJE3"/>
      <c r="DJF3"/>
      <c r="DJG3"/>
      <c r="DJH3"/>
      <c r="DJI3"/>
      <c r="DJJ3"/>
      <c r="DJK3"/>
      <c r="DJL3"/>
      <c r="DJM3"/>
      <c r="DJN3"/>
      <c r="DJO3"/>
      <c r="DJP3"/>
      <c r="DJQ3"/>
      <c r="DJR3"/>
      <c r="DJS3"/>
      <c r="DJT3"/>
      <c r="DJU3"/>
      <c r="DJV3"/>
      <c r="DJW3"/>
      <c r="DJX3"/>
      <c r="DJY3"/>
      <c r="DJZ3"/>
      <c r="DKA3"/>
      <c r="DKB3"/>
      <c r="DKC3"/>
      <c r="DKD3"/>
      <c r="DKE3"/>
      <c r="DKF3"/>
      <c r="DKG3"/>
      <c r="DKH3"/>
      <c r="DKI3"/>
      <c r="DKJ3"/>
      <c r="DKK3"/>
      <c r="DKL3"/>
      <c r="DKM3"/>
      <c r="DKN3"/>
      <c r="DKO3"/>
      <c r="DKP3"/>
      <c r="DKQ3"/>
      <c r="DKR3"/>
      <c r="DKS3"/>
      <c r="DKT3"/>
      <c r="DKU3"/>
      <c r="DKV3"/>
      <c r="DKW3"/>
      <c r="DKX3"/>
      <c r="DKY3"/>
      <c r="DKZ3"/>
      <c r="DLA3"/>
      <c r="DLB3"/>
      <c r="DLC3"/>
      <c r="DLD3"/>
      <c r="DLE3"/>
      <c r="DLF3"/>
      <c r="DLG3"/>
      <c r="DLH3"/>
      <c r="DLI3"/>
      <c r="DLJ3"/>
      <c r="DLK3"/>
      <c r="DLL3"/>
      <c r="DLM3"/>
      <c r="DLN3"/>
      <c r="DLO3"/>
      <c r="DLP3"/>
      <c r="DLQ3"/>
      <c r="DLR3"/>
      <c r="DLS3"/>
      <c r="DLT3"/>
      <c r="DLU3"/>
      <c r="DLV3"/>
      <c r="DLW3"/>
      <c r="DLX3"/>
      <c r="DLY3"/>
      <c r="DLZ3"/>
      <c r="DMA3"/>
      <c r="DMB3"/>
      <c r="DMC3"/>
      <c r="DMD3"/>
      <c r="DME3"/>
      <c r="DMF3"/>
      <c r="DMG3"/>
      <c r="DMH3"/>
      <c r="DMI3"/>
      <c r="DMJ3"/>
      <c r="DMK3"/>
      <c r="DML3"/>
      <c r="DMM3"/>
      <c r="DMN3"/>
      <c r="DMO3"/>
      <c r="DMP3"/>
      <c r="DMQ3"/>
      <c r="DMR3"/>
      <c r="DMS3"/>
      <c r="DMT3"/>
      <c r="DMU3"/>
      <c r="DMV3"/>
      <c r="DMW3"/>
      <c r="DMX3"/>
      <c r="DMY3"/>
      <c r="DMZ3"/>
      <c r="DNA3"/>
      <c r="DNB3"/>
      <c r="DNC3"/>
      <c r="DND3"/>
      <c r="DNE3"/>
      <c r="DNF3"/>
      <c r="DNG3"/>
      <c r="DNH3"/>
      <c r="DNI3"/>
      <c r="DNJ3"/>
      <c r="DNK3"/>
      <c r="DNL3"/>
      <c r="DNM3"/>
      <c r="DNN3"/>
      <c r="DNO3"/>
      <c r="DNP3"/>
      <c r="DNQ3"/>
      <c r="DNR3"/>
      <c r="DNS3"/>
      <c r="DNT3"/>
      <c r="DNU3"/>
      <c r="DNV3"/>
      <c r="DNW3"/>
      <c r="DNX3"/>
      <c r="DNY3"/>
      <c r="DNZ3"/>
      <c r="DOA3"/>
      <c r="DOB3"/>
      <c r="DOC3"/>
      <c r="DOD3"/>
      <c r="DOE3"/>
      <c r="DOF3"/>
      <c r="DOG3"/>
      <c r="DOH3"/>
      <c r="DOI3"/>
      <c r="DOJ3"/>
      <c r="DOK3"/>
      <c r="DOL3"/>
      <c r="DOM3"/>
      <c r="DON3"/>
      <c r="DOO3"/>
      <c r="DOP3"/>
      <c r="DOQ3"/>
      <c r="DOR3"/>
      <c r="DOS3"/>
      <c r="DOT3"/>
      <c r="DOU3"/>
      <c r="DOV3"/>
      <c r="DOW3"/>
      <c r="DOX3"/>
      <c r="DOY3"/>
      <c r="DOZ3"/>
      <c r="DPA3"/>
      <c r="DPB3"/>
      <c r="DPC3"/>
      <c r="DPD3"/>
      <c r="DPE3"/>
      <c r="DPF3"/>
      <c r="DPG3"/>
      <c r="DPH3"/>
      <c r="DPI3"/>
      <c r="DPJ3"/>
      <c r="DPK3"/>
      <c r="DPL3"/>
      <c r="DPM3"/>
      <c r="DPN3"/>
      <c r="DPO3"/>
      <c r="DPP3"/>
      <c r="DPQ3"/>
      <c r="DPR3"/>
      <c r="DPS3"/>
      <c r="DPT3"/>
      <c r="DPU3"/>
      <c r="DPV3"/>
      <c r="DPW3"/>
      <c r="DPX3"/>
      <c r="DPY3"/>
      <c r="DPZ3"/>
      <c r="DQA3"/>
      <c r="DQB3"/>
      <c r="DQC3"/>
      <c r="DQD3"/>
      <c r="DQE3"/>
      <c r="DQF3"/>
      <c r="DQG3"/>
      <c r="DQH3"/>
      <c r="DQI3"/>
      <c r="DQJ3"/>
      <c r="DQK3"/>
      <c r="DQL3"/>
      <c r="DQM3"/>
      <c r="DQN3"/>
      <c r="DQO3"/>
      <c r="DQP3"/>
      <c r="DQQ3"/>
      <c r="DQR3"/>
      <c r="DQS3"/>
      <c r="DQT3"/>
      <c r="DQU3"/>
      <c r="DQV3"/>
      <c r="DQW3"/>
      <c r="DQX3"/>
      <c r="DQY3"/>
      <c r="DQZ3"/>
      <c r="DRA3"/>
      <c r="DRB3"/>
      <c r="DRC3"/>
      <c r="DRD3"/>
      <c r="DRE3"/>
      <c r="DRF3"/>
      <c r="DRG3"/>
      <c r="DRH3"/>
      <c r="DRI3"/>
      <c r="DRJ3"/>
      <c r="DRK3"/>
      <c r="DRL3"/>
      <c r="DRM3"/>
      <c r="DRN3"/>
      <c r="DRO3"/>
      <c r="DRP3"/>
      <c r="DRQ3"/>
      <c r="DRR3"/>
      <c r="DRS3"/>
      <c r="DRT3"/>
      <c r="DRU3"/>
      <c r="DRV3"/>
      <c r="DRW3"/>
      <c r="DRX3"/>
      <c r="DRY3"/>
      <c r="DRZ3"/>
      <c r="DSA3"/>
      <c r="DSB3"/>
      <c r="DSC3"/>
      <c r="DSD3"/>
      <c r="DSE3"/>
      <c r="DSF3"/>
      <c r="DSG3"/>
      <c r="DSH3"/>
      <c r="DSI3"/>
      <c r="DSJ3"/>
      <c r="DSK3"/>
      <c r="DSL3"/>
      <c r="DSM3"/>
      <c r="DSN3"/>
      <c r="DSO3"/>
      <c r="DSP3"/>
      <c r="DSQ3"/>
      <c r="DSR3"/>
      <c r="DSS3"/>
      <c r="DST3"/>
      <c r="DSU3"/>
      <c r="DSV3"/>
      <c r="DSW3"/>
      <c r="DSX3"/>
      <c r="DSY3"/>
      <c r="DSZ3"/>
      <c r="DTA3"/>
      <c r="DTB3"/>
      <c r="DTC3"/>
      <c r="DTD3"/>
      <c r="DTE3"/>
      <c r="DTF3"/>
      <c r="DTG3"/>
      <c r="DTH3"/>
      <c r="DTI3"/>
      <c r="DTJ3"/>
      <c r="DTK3"/>
      <c r="DTL3"/>
      <c r="DTM3"/>
      <c r="DTN3"/>
      <c r="DTO3"/>
      <c r="DTP3"/>
      <c r="DTQ3"/>
      <c r="DTR3"/>
      <c r="DTS3"/>
      <c r="DTT3"/>
      <c r="DTU3"/>
      <c r="DTV3"/>
      <c r="DTW3"/>
      <c r="DTX3"/>
      <c r="DTY3"/>
      <c r="DTZ3"/>
      <c r="DUA3"/>
      <c r="DUB3"/>
      <c r="DUC3"/>
      <c r="DUD3"/>
      <c r="DUE3"/>
      <c r="DUF3"/>
      <c r="DUG3"/>
      <c r="DUH3"/>
      <c r="DUI3"/>
      <c r="DUJ3"/>
      <c r="DUK3"/>
      <c r="DUL3"/>
      <c r="DUM3"/>
      <c r="DUN3"/>
      <c r="DUO3"/>
      <c r="DUP3"/>
      <c r="DUQ3"/>
      <c r="DUR3"/>
      <c r="DUS3"/>
      <c r="DUT3"/>
      <c r="DUU3"/>
      <c r="DUV3"/>
      <c r="DUW3"/>
      <c r="DUX3"/>
      <c r="DUY3"/>
      <c r="DUZ3"/>
      <c r="DVA3"/>
      <c r="DVB3"/>
      <c r="DVC3"/>
      <c r="DVD3"/>
      <c r="DVE3"/>
      <c r="DVF3"/>
      <c r="DVG3"/>
      <c r="DVH3"/>
      <c r="DVI3"/>
      <c r="DVJ3"/>
      <c r="DVK3"/>
      <c r="DVL3"/>
      <c r="DVM3"/>
      <c r="DVN3"/>
      <c r="DVO3"/>
      <c r="DVP3"/>
      <c r="DVQ3"/>
      <c r="DVR3"/>
      <c r="DVS3"/>
      <c r="DVT3"/>
      <c r="DVU3"/>
      <c r="DVV3"/>
      <c r="DVW3"/>
      <c r="DVX3"/>
      <c r="DVY3"/>
      <c r="DVZ3"/>
      <c r="DWA3"/>
      <c r="DWB3"/>
      <c r="DWC3"/>
      <c r="DWD3"/>
      <c r="DWE3"/>
      <c r="DWF3"/>
      <c r="DWG3"/>
      <c r="DWH3"/>
      <c r="DWI3"/>
      <c r="DWJ3"/>
      <c r="DWK3"/>
      <c r="DWL3"/>
      <c r="DWM3"/>
      <c r="DWN3"/>
      <c r="DWO3"/>
      <c r="DWP3"/>
      <c r="DWQ3"/>
      <c r="DWR3"/>
      <c r="DWS3"/>
      <c r="DWT3"/>
      <c r="DWU3"/>
      <c r="DWV3"/>
      <c r="DWW3"/>
      <c r="DWX3"/>
      <c r="DWY3"/>
      <c r="DWZ3"/>
      <c r="DXA3"/>
      <c r="DXB3"/>
      <c r="DXC3"/>
      <c r="DXD3"/>
      <c r="DXE3"/>
      <c r="DXF3"/>
      <c r="DXG3"/>
      <c r="DXH3"/>
      <c r="DXI3"/>
      <c r="DXJ3"/>
      <c r="DXK3"/>
      <c r="DXL3"/>
      <c r="DXM3"/>
      <c r="DXN3"/>
      <c r="DXO3"/>
      <c r="DXP3"/>
      <c r="DXQ3"/>
      <c r="DXR3"/>
      <c r="DXS3"/>
      <c r="DXT3"/>
      <c r="DXU3"/>
      <c r="DXV3"/>
      <c r="DXW3"/>
      <c r="DXX3"/>
      <c r="DXY3"/>
      <c r="DXZ3"/>
      <c r="DYA3"/>
      <c r="DYB3"/>
      <c r="DYC3"/>
      <c r="DYD3"/>
      <c r="DYE3"/>
      <c r="DYF3"/>
      <c r="DYG3"/>
      <c r="DYH3"/>
      <c r="DYI3"/>
      <c r="DYJ3"/>
      <c r="DYK3"/>
      <c r="DYL3"/>
      <c r="DYM3"/>
      <c r="DYN3"/>
      <c r="DYO3"/>
      <c r="DYP3"/>
      <c r="DYQ3"/>
      <c r="DYR3"/>
      <c r="DYS3"/>
      <c r="DYT3"/>
      <c r="DYU3"/>
      <c r="DYV3"/>
      <c r="DYW3"/>
      <c r="DYX3"/>
      <c r="DYY3"/>
      <c r="DYZ3"/>
      <c r="DZA3"/>
      <c r="DZB3"/>
      <c r="DZC3"/>
      <c r="DZD3"/>
      <c r="DZE3"/>
      <c r="DZF3"/>
      <c r="DZG3"/>
      <c r="DZH3"/>
      <c r="DZI3"/>
      <c r="DZJ3"/>
      <c r="DZK3"/>
      <c r="DZL3"/>
      <c r="DZM3"/>
      <c r="DZN3"/>
      <c r="DZO3"/>
      <c r="DZP3"/>
      <c r="DZQ3"/>
      <c r="DZR3"/>
      <c r="DZS3"/>
      <c r="DZT3"/>
      <c r="DZU3"/>
      <c r="DZV3"/>
      <c r="DZW3"/>
      <c r="DZX3"/>
      <c r="DZY3"/>
      <c r="DZZ3"/>
      <c r="EAA3"/>
      <c r="EAB3"/>
      <c r="EAC3"/>
      <c r="EAD3"/>
      <c r="EAE3"/>
      <c r="EAF3"/>
      <c r="EAG3"/>
      <c r="EAH3"/>
      <c r="EAI3"/>
      <c r="EAJ3"/>
      <c r="EAK3"/>
      <c r="EAL3"/>
      <c r="EAM3"/>
      <c r="EAN3"/>
      <c r="EAO3"/>
      <c r="EAP3"/>
      <c r="EAQ3"/>
      <c r="EAR3"/>
      <c r="EAS3"/>
      <c r="EAT3"/>
      <c r="EAU3"/>
      <c r="EAV3"/>
      <c r="EAW3"/>
      <c r="EAX3"/>
      <c r="EAY3"/>
      <c r="EAZ3"/>
      <c r="EBA3"/>
      <c r="EBB3"/>
      <c r="EBC3"/>
      <c r="EBD3"/>
      <c r="EBE3"/>
      <c r="EBF3"/>
      <c r="EBG3"/>
      <c r="EBH3"/>
      <c r="EBI3"/>
      <c r="EBJ3"/>
      <c r="EBK3"/>
      <c r="EBL3"/>
      <c r="EBM3"/>
      <c r="EBN3"/>
      <c r="EBO3"/>
      <c r="EBP3"/>
      <c r="EBQ3"/>
      <c r="EBR3"/>
      <c r="EBS3"/>
      <c r="EBT3"/>
      <c r="EBU3"/>
      <c r="EBV3"/>
      <c r="EBW3"/>
      <c r="EBX3"/>
      <c r="EBY3"/>
      <c r="EBZ3"/>
      <c r="ECA3"/>
      <c r="ECB3"/>
      <c r="ECC3"/>
      <c r="ECD3"/>
      <c r="ECE3"/>
      <c r="ECF3"/>
      <c r="ECG3"/>
      <c r="ECH3"/>
      <c r="ECI3"/>
      <c r="ECJ3"/>
      <c r="ECK3"/>
      <c r="ECL3"/>
      <c r="ECM3"/>
      <c r="ECN3"/>
      <c r="ECO3"/>
      <c r="ECP3"/>
      <c r="ECQ3"/>
      <c r="ECR3"/>
      <c r="ECS3"/>
      <c r="ECT3"/>
      <c r="ECU3"/>
      <c r="ECV3"/>
      <c r="ECW3"/>
      <c r="ECX3"/>
      <c r="ECY3"/>
      <c r="ECZ3"/>
      <c r="EDA3"/>
      <c r="EDB3"/>
      <c r="EDC3"/>
      <c r="EDD3"/>
      <c r="EDE3"/>
      <c r="EDF3"/>
      <c r="EDG3"/>
      <c r="EDH3"/>
      <c r="EDI3"/>
      <c r="EDJ3"/>
      <c r="EDK3"/>
      <c r="EDL3"/>
      <c r="EDM3"/>
      <c r="EDN3"/>
      <c r="EDO3"/>
      <c r="EDP3"/>
      <c r="EDQ3"/>
      <c r="EDR3"/>
      <c r="EDS3"/>
      <c r="EDT3"/>
      <c r="EDU3"/>
      <c r="EDV3"/>
      <c r="EDW3"/>
      <c r="EDX3"/>
      <c r="EDY3"/>
      <c r="EDZ3"/>
      <c r="EEA3"/>
      <c r="EEB3"/>
      <c r="EEC3"/>
      <c r="EED3"/>
      <c r="EEE3"/>
      <c r="EEF3"/>
      <c r="EEG3"/>
      <c r="EEH3"/>
      <c r="EEI3"/>
      <c r="EEJ3"/>
      <c r="EEK3"/>
      <c r="EEL3"/>
      <c r="EEM3"/>
      <c r="EEN3"/>
      <c r="EEO3"/>
      <c r="EEP3"/>
      <c r="EEQ3"/>
      <c r="EER3"/>
      <c r="EES3"/>
      <c r="EET3"/>
      <c r="EEU3"/>
      <c r="EEV3"/>
      <c r="EEW3"/>
      <c r="EEX3"/>
      <c r="EEY3"/>
      <c r="EEZ3"/>
      <c r="EFA3"/>
      <c r="EFB3"/>
      <c r="EFC3"/>
      <c r="EFD3"/>
      <c r="EFE3"/>
      <c r="EFF3"/>
      <c r="EFG3"/>
      <c r="EFH3"/>
      <c r="EFI3"/>
      <c r="EFJ3"/>
      <c r="EFK3"/>
      <c r="EFL3"/>
      <c r="EFM3"/>
      <c r="EFN3"/>
      <c r="EFO3"/>
      <c r="EFP3"/>
      <c r="EFQ3"/>
      <c r="EFR3"/>
      <c r="EFS3"/>
      <c r="EFT3"/>
      <c r="EFU3"/>
      <c r="EFV3"/>
      <c r="EFW3"/>
      <c r="EFX3"/>
      <c r="EFY3"/>
      <c r="EFZ3"/>
      <c r="EGA3"/>
      <c r="EGB3"/>
      <c r="EGC3"/>
      <c r="EGD3"/>
      <c r="EGE3"/>
      <c r="EGF3"/>
      <c r="EGG3"/>
      <c r="EGH3"/>
      <c r="EGI3"/>
      <c r="EGJ3"/>
      <c r="EGK3"/>
      <c r="EGL3"/>
      <c r="EGM3"/>
      <c r="EGN3"/>
      <c r="EGO3"/>
      <c r="EGP3"/>
      <c r="EGQ3"/>
      <c r="EGR3"/>
      <c r="EGS3"/>
      <c r="EGT3"/>
      <c r="EGU3"/>
      <c r="EGV3"/>
      <c r="EGW3"/>
      <c r="EGX3"/>
      <c r="EGY3"/>
      <c r="EGZ3"/>
      <c r="EHA3"/>
      <c r="EHB3"/>
      <c r="EHC3"/>
      <c r="EHD3"/>
      <c r="EHE3"/>
      <c r="EHF3"/>
      <c r="EHG3"/>
      <c r="EHH3"/>
      <c r="EHI3"/>
      <c r="EHJ3"/>
      <c r="EHK3"/>
      <c r="EHL3"/>
      <c r="EHM3"/>
      <c r="EHN3"/>
      <c r="EHO3"/>
      <c r="EHP3"/>
      <c r="EHQ3"/>
      <c r="EHR3"/>
      <c r="EHS3"/>
      <c r="EHT3"/>
      <c r="EHU3"/>
      <c r="EHV3"/>
      <c r="EHW3"/>
      <c r="EHX3"/>
      <c r="EHY3"/>
      <c r="EHZ3"/>
      <c r="EIA3"/>
      <c r="EIB3"/>
      <c r="EIC3"/>
      <c r="EID3"/>
      <c r="EIE3"/>
      <c r="EIF3"/>
      <c r="EIG3"/>
      <c r="EIH3"/>
      <c r="EII3"/>
      <c r="EIJ3"/>
      <c r="EIK3"/>
      <c r="EIL3"/>
      <c r="EIM3"/>
      <c r="EIN3"/>
      <c r="EIO3"/>
      <c r="EIP3"/>
      <c r="EIQ3"/>
      <c r="EIR3"/>
      <c r="EIS3"/>
      <c r="EIT3"/>
      <c r="EIU3"/>
      <c r="EIV3"/>
      <c r="EIW3"/>
      <c r="EIX3"/>
      <c r="EIY3"/>
      <c r="EIZ3"/>
      <c r="EJA3"/>
      <c r="EJB3"/>
      <c r="EJC3"/>
      <c r="EJD3"/>
      <c r="EJE3"/>
      <c r="EJF3"/>
      <c r="EJG3"/>
      <c r="EJH3"/>
      <c r="EJI3"/>
      <c r="EJJ3"/>
      <c r="EJK3"/>
      <c r="EJL3"/>
      <c r="EJM3"/>
      <c r="EJN3"/>
      <c r="EJO3"/>
      <c r="EJP3"/>
      <c r="EJQ3"/>
      <c r="EJR3"/>
      <c r="EJS3"/>
      <c r="EJT3"/>
      <c r="EJU3"/>
      <c r="EJV3"/>
      <c r="EJW3"/>
      <c r="EJX3"/>
      <c r="EJY3"/>
      <c r="EJZ3"/>
      <c r="EKA3"/>
      <c r="EKB3"/>
      <c r="EKC3"/>
      <c r="EKD3"/>
      <c r="EKE3"/>
      <c r="EKF3"/>
      <c r="EKG3"/>
      <c r="EKH3"/>
      <c r="EKI3"/>
      <c r="EKJ3"/>
      <c r="EKK3"/>
      <c r="EKL3"/>
      <c r="EKM3"/>
      <c r="EKN3"/>
      <c r="EKO3"/>
      <c r="EKP3"/>
      <c r="EKQ3"/>
      <c r="EKR3"/>
      <c r="EKS3"/>
      <c r="EKT3"/>
      <c r="EKU3"/>
      <c r="EKV3"/>
      <c r="EKW3"/>
      <c r="EKX3"/>
      <c r="EKY3"/>
      <c r="EKZ3"/>
      <c r="ELA3"/>
      <c r="ELB3"/>
      <c r="ELC3"/>
      <c r="ELD3"/>
      <c r="ELE3"/>
      <c r="ELF3"/>
      <c r="ELG3"/>
      <c r="ELH3"/>
      <c r="ELI3"/>
      <c r="ELJ3"/>
      <c r="ELK3"/>
      <c r="ELL3"/>
      <c r="ELM3"/>
      <c r="ELN3"/>
      <c r="ELO3"/>
      <c r="ELP3"/>
      <c r="ELQ3"/>
      <c r="ELR3"/>
      <c r="ELS3"/>
      <c r="ELT3"/>
      <c r="ELU3"/>
      <c r="ELV3"/>
      <c r="ELW3"/>
      <c r="ELX3"/>
      <c r="ELY3"/>
      <c r="ELZ3"/>
      <c r="EMA3"/>
      <c r="EMB3"/>
      <c r="EMC3"/>
      <c r="EMD3"/>
      <c r="EME3"/>
      <c r="EMF3"/>
      <c r="EMG3"/>
      <c r="EMH3"/>
      <c r="EMI3"/>
      <c r="EMJ3"/>
      <c r="EMK3"/>
      <c r="EML3"/>
      <c r="EMM3"/>
      <c r="EMN3"/>
      <c r="EMO3"/>
      <c r="EMP3"/>
      <c r="EMQ3"/>
      <c r="EMR3"/>
      <c r="EMS3"/>
      <c r="EMT3"/>
      <c r="EMU3"/>
      <c r="EMV3"/>
      <c r="EMW3"/>
      <c r="EMX3"/>
      <c r="EMY3"/>
      <c r="EMZ3"/>
      <c r="ENA3"/>
      <c r="ENB3"/>
      <c r="ENC3"/>
      <c r="END3"/>
      <c r="ENE3"/>
      <c r="ENF3"/>
      <c r="ENG3"/>
      <c r="ENH3"/>
      <c r="ENI3"/>
      <c r="ENJ3"/>
      <c r="ENK3"/>
      <c r="ENL3"/>
      <c r="ENM3"/>
      <c r="ENN3"/>
      <c r="ENO3"/>
      <c r="ENP3"/>
      <c r="ENQ3"/>
      <c r="ENR3"/>
      <c r="ENS3"/>
      <c r="ENT3"/>
      <c r="ENU3"/>
      <c r="ENV3"/>
      <c r="ENW3"/>
      <c r="ENX3"/>
      <c r="ENY3"/>
      <c r="ENZ3"/>
      <c r="EOA3"/>
      <c r="EOB3"/>
      <c r="EOC3"/>
      <c r="EOD3"/>
      <c r="EOE3"/>
      <c r="EOF3"/>
      <c r="EOG3"/>
      <c r="EOH3"/>
      <c r="EOI3"/>
      <c r="EOJ3"/>
      <c r="EOK3"/>
      <c r="EOL3"/>
      <c r="EOM3"/>
      <c r="EON3"/>
      <c r="EOO3"/>
      <c r="EOP3"/>
      <c r="EOQ3"/>
      <c r="EOR3"/>
      <c r="EOS3"/>
      <c r="EOT3"/>
      <c r="EOU3"/>
      <c r="EOV3"/>
      <c r="EOW3"/>
      <c r="EOX3"/>
      <c r="EOY3"/>
      <c r="EOZ3"/>
      <c r="EPA3"/>
      <c r="EPB3"/>
      <c r="EPC3"/>
      <c r="EPD3"/>
      <c r="EPE3"/>
      <c r="EPF3"/>
      <c r="EPG3"/>
      <c r="EPH3"/>
      <c r="EPI3"/>
      <c r="EPJ3"/>
      <c r="EPK3"/>
      <c r="EPL3"/>
      <c r="EPM3"/>
      <c r="EPN3"/>
      <c r="EPO3"/>
      <c r="EPP3"/>
      <c r="EPQ3"/>
      <c r="EPR3"/>
      <c r="EPS3"/>
      <c r="EPT3"/>
      <c r="EPU3"/>
      <c r="EPV3"/>
      <c r="EPW3"/>
      <c r="EPX3"/>
      <c r="EPY3"/>
      <c r="EPZ3"/>
      <c r="EQA3"/>
      <c r="EQB3"/>
      <c r="EQC3"/>
      <c r="EQD3"/>
      <c r="EQE3"/>
      <c r="EQF3"/>
      <c r="EQG3"/>
      <c r="EQH3"/>
      <c r="EQI3"/>
      <c r="EQJ3"/>
      <c r="EQK3"/>
      <c r="EQL3"/>
      <c r="EQM3"/>
      <c r="EQN3"/>
      <c r="EQO3"/>
      <c r="EQP3"/>
      <c r="EQQ3"/>
      <c r="EQR3"/>
      <c r="EQS3"/>
      <c r="EQT3"/>
      <c r="EQU3"/>
      <c r="EQV3"/>
      <c r="EQW3"/>
      <c r="EQX3"/>
      <c r="EQY3"/>
      <c r="EQZ3"/>
      <c r="ERA3"/>
      <c r="ERB3"/>
      <c r="ERC3"/>
      <c r="ERD3"/>
      <c r="ERE3"/>
      <c r="ERF3"/>
      <c r="ERG3"/>
      <c r="ERH3"/>
      <c r="ERI3"/>
      <c r="ERJ3"/>
      <c r="ERK3"/>
      <c r="ERL3"/>
      <c r="ERM3"/>
      <c r="ERN3"/>
      <c r="ERO3"/>
      <c r="ERP3"/>
      <c r="ERQ3"/>
      <c r="ERR3"/>
      <c r="ERS3"/>
      <c r="ERT3"/>
      <c r="ERU3"/>
      <c r="ERV3"/>
      <c r="ERW3"/>
      <c r="ERX3"/>
      <c r="ERY3"/>
      <c r="ERZ3"/>
      <c r="ESA3"/>
      <c r="ESB3"/>
      <c r="ESC3"/>
      <c r="ESD3"/>
      <c r="ESE3"/>
      <c r="ESF3"/>
      <c r="ESG3"/>
      <c r="ESH3"/>
      <c r="ESI3"/>
      <c r="ESJ3"/>
      <c r="ESK3"/>
      <c r="ESL3"/>
      <c r="ESM3"/>
      <c r="ESN3"/>
      <c r="ESO3"/>
      <c r="ESP3"/>
      <c r="ESQ3"/>
      <c r="ESR3"/>
      <c r="ESS3"/>
      <c r="EST3"/>
      <c r="ESU3"/>
      <c r="ESV3"/>
      <c r="ESW3"/>
      <c r="ESX3"/>
      <c r="ESY3"/>
      <c r="ESZ3"/>
      <c r="ETA3"/>
      <c r="ETB3"/>
      <c r="ETC3"/>
      <c r="ETD3"/>
      <c r="ETE3"/>
      <c r="ETF3"/>
      <c r="ETG3"/>
      <c r="ETH3"/>
      <c r="ETI3"/>
      <c r="ETJ3"/>
      <c r="ETK3"/>
      <c r="ETL3"/>
      <c r="ETM3"/>
      <c r="ETN3"/>
      <c r="ETO3"/>
      <c r="ETP3"/>
      <c r="ETQ3"/>
      <c r="ETR3"/>
      <c r="ETS3"/>
      <c r="ETT3"/>
      <c r="ETU3"/>
      <c r="ETV3"/>
      <c r="ETW3"/>
      <c r="ETX3"/>
      <c r="ETY3"/>
      <c r="ETZ3"/>
      <c r="EUA3"/>
      <c r="EUB3"/>
      <c r="EUC3"/>
      <c r="EUD3"/>
      <c r="EUE3"/>
      <c r="EUF3"/>
      <c r="EUG3"/>
      <c r="EUH3"/>
      <c r="EUI3"/>
      <c r="EUJ3"/>
      <c r="EUK3"/>
      <c r="EUL3"/>
      <c r="EUM3"/>
      <c r="EUN3"/>
      <c r="EUO3"/>
      <c r="EUP3"/>
      <c r="EUQ3"/>
      <c r="EUR3"/>
      <c r="EUS3"/>
      <c r="EUT3"/>
      <c r="EUU3"/>
      <c r="EUV3"/>
      <c r="EUW3"/>
      <c r="EUX3"/>
      <c r="EUY3"/>
      <c r="EUZ3"/>
      <c r="EVA3"/>
      <c r="EVB3"/>
      <c r="EVC3"/>
      <c r="EVD3"/>
      <c r="EVE3"/>
      <c r="EVF3"/>
      <c r="EVG3"/>
      <c r="EVH3"/>
      <c r="EVI3"/>
      <c r="EVJ3"/>
      <c r="EVK3"/>
      <c r="EVL3"/>
      <c r="EVM3"/>
      <c r="EVN3"/>
      <c r="EVO3"/>
      <c r="EVP3"/>
      <c r="EVQ3"/>
      <c r="EVR3"/>
      <c r="EVS3"/>
      <c r="EVT3"/>
      <c r="EVU3"/>
      <c r="EVV3"/>
      <c r="EVW3"/>
      <c r="EVX3"/>
      <c r="EVY3"/>
      <c r="EVZ3"/>
      <c r="EWA3"/>
      <c r="EWB3"/>
      <c r="EWC3"/>
      <c r="EWD3"/>
      <c r="EWE3"/>
      <c r="EWF3"/>
      <c r="EWG3"/>
      <c r="EWH3"/>
      <c r="EWI3"/>
      <c r="EWJ3"/>
      <c r="EWK3"/>
      <c r="EWL3"/>
      <c r="EWM3"/>
      <c r="EWN3"/>
      <c r="EWO3"/>
      <c r="EWP3"/>
      <c r="EWQ3"/>
      <c r="EWR3"/>
      <c r="EWS3"/>
      <c r="EWT3"/>
      <c r="EWU3"/>
      <c r="EWV3"/>
      <c r="EWW3"/>
      <c r="EWX3"/>
      <c r="EWY3"/>
      <c r="EWZ3"/>
      <c r="EXA3"/>
      <c r="EXB3"/>
      <c r="EXC3"/>
      <c r="EXD3"/>
      <c r="EXE3"/>
      <c r="EXF3"/>
      <c r="EXG3"/>
      <c r="EXH3"/>
      <c r="EXI3"/>
      <c r="EXJ3"/>
      <c r="EXK3"/>
      <c r="EXL3"/>
      <c r="EXM3"/>
      <c r="EXN3"/>
      <c r="EXO3"/>
      <c r="EXP3"/>
      <c r="EXQ3"/>
      <c r="EXR3"/>
      <c r="EXS3"/>
      <c r="EXT3"/>
      <c r="EXU3"/>
      <c r="EXV3"/>
      <c r="EXW3"/>
      <c r="EXX3"/>
      <c r="EXY3"/>
      <c r="EXZ3"/>
      <c r="EYA3"/>
      <c r="EYB3"/>
      <c r="EYC3"/>
      <c r="EYD3"/>
      <c r="EYE3"/>
      <c r="EYF3"/>
      <c r="EYG3"/>
      <c r="EYH3"/>
      <c r="EYI3"/>
      <c r="EYJ3"/>
      <c r="EYK3"/>
      <c r="EYL3"/>
      <c r="EYM3"/>
      <c r="EYN3"/>
      <c r="EYO3"/>
      <c r="EYP3"/>
      <c r="EYQ3"/>
      <c r="EYR3"/>
      <c r="EYS3"/>
      <c r="EYT3"/>
      <c r="EYU3"/>
      <c r="EYV3"/>
      <c r="EYW3"/>
      <c r="EYX3"/>
      <c r="EYY3"/>
      <c r="EYZ3"/>
      <c r="EZA3"/>
      <c r="EZB3"/>
      <c r="EZC3"/>
      <c r="EZD3"/>
      <c r="EZE3"/>
      <c r="EZF3"/>
      <c r="EZG3"/>
      <c r="EZH3"/>
      <c r="EZI3"/>
      <c r="EZJ3"/>
      <c r="EZK3"/>
      <c r="EZL3"/>
      <c r="EZM3"/>
      <c r="EZN3"/>
      <c r="EZO3"/>
      <c r="EZP3"/>
      <c r="EZQ3"/>
      <c r="EZR3"/>
      <c r="EZS3"/>
      <c r="EZT3"/>
      <c r="EZU3"/>
      <c r="EZV3"/>
      <c r="EZW3"/>
      <c r="EZX3"/>
      <c r="EZY3"/>
      <c r="EZZ3"/>
      <c r="FAA3"/>
      <c r="FAB3"/>
      <c r="FAC3"/>
      <c r="FAD3"/>
      <c r="FAE3"/>
      <c r="FAF3"/>
      <c r="FAG3"/>
      <c r="FAH3"/>
      <c r="FAI3"/>
      <c r="FAJ3"/>
      <c r="FAK3"/>
      <c r="FAL3"/>
      <c r="FAM3"/>
      <c r="FAN3"/>
      <c r="FAO3"/>
      <c r="FAP3"/>
      <c r="FAQ3"/>
      <c r="FAR3"/>
      <c r="FAS3"/>
      <c r="FAT3"/>
      <c r="FAU3"/>
      <c r="FAV3"/>
      <c r="FAW3"/>
      <c r="FAX3"/>
      <c r="FAY3"/>
      <c r="FAZ3"/>
      <c r="FBA3"/>
      <c r="FBB3"/>
      <c r="FBC3"/>
      <c r="FBD3"/>
      <c r="FBE3"/>
      <c r="FBF3"/>
      <c r="FBG3"/>
      <c r="FBH3"/>
      <c r="FBI3"/>
      <c r="FBJ3"/>
      <c r="FBK3"/>
      <c r="FBL3"/>
      <c r="FBM3"/>
      <c r="FBN3"/>
      <c r="FBO3"/>
      <c r="FBP3"/>
      <c r="FBQ3"/>
      <c r="FBR3"/>
      <c r="FBS3"/>
      <c r="FBT3"/>
      <c r="FBU3"/>
      <c r="FBV3"/>
      <c r="FBW3"/>
      <c r="FBX3"/>
      <c r="FBY3"/>
      <c r="FBZ3"/>
      <c r="FCA3"/>
      <c r="FCB3"/>
      <c r="FCC3"/>
      <c r="FCD3"/>
      <c r="FCE3"/>
      <c r="FCF3"/>
      <c r="FCG3"/>
      <c r="FCH3"/>
      <c r="FCI3"/>
      <c r="FCJ3"/>
      <c r="FCK3"/>
      <c r="FCL3"/>
      <c r="FCM3"/>
      <c r="FCN3"/>
      <c r="FCO3"/>
      <c r="FCP3"/>
      <c r="FCQ3"/>
      <c r="FCR3"/>
      <c r="FCS3"/>
      <c r="FCT3"/>
      <c r="FCU3"/>
      <c r="FCV3"/>
      <c r="FCW3"/>
      <c r="FCX3"/>
      <c r="FCY3"/>
      <c r="FCZ3"/>
      <c r="FDA3"/>
      <c r="FDB3"/>
      <c r="FDC3"/>
      <c r="FDD3"/>
      <c r="FDE3"/>
      <c r="FDF3"/>
      <c r="FDG3"/>
      <c r="FDH3"/>
      <c r="FDI3"/>
      <c r="FDJ3"/>
      <c r="FDK3"/>
      <c r="FDL3"/>
      <c r="FDM3"/>
      <c r="FDN3"/>
      <c r="FDO3"/>
      <c r="FDP3"/>
      <c r="FDQ3"/>
      <c r="FDR3"/>
      <c r="FDS3"/>
      <c r="FDT3"/>
      <c r="FDU3"/>
      <c r="FDV3"/>
      <c r="FDW3"/>
      <c r="FDX3"/>
      <c r="FDY3"/>
      <c r="FDZ3"/>
      <c r="FEA3"/>
      <c r="FEB3"/>
      <c r="FEC3"/>
      <c r="FED3"/>
      <c r="FEE3"/>
      <c r="FEF3"/>
      <c r="FEG3"/>
      <c r="FEH3"/>
      <c r="FEI3"/>
      <c r="FEJ3"/>
      <c r="FEK3"/>
      <c r="FEL3"/>
      <c r="FEM3"/>
      <c r="FEN3"/>
      <c r="FEO3"/>
      <c r="FEP3"/>
      <c r="FEQ3"/>
      <c r="FER3"/>
      <c r="FES3"/>
      <c r="FET3"/>
      <c r="FEU3"/>
      <c r="FEV3"/>
      <c r="FEW3"/>
      <c r="FEX3"/>
      <c r="FEY3"/>
      <c r="FEZ3"/>
      <c r="FFA3"/>
      <c r="FFB3"/>
      <c r="FFC3"/>
      <c r="FFD3"/>
      <c r="FFE3"/>
      <c r="FFF3"/>
      <c r="FFG3"/>
      <c r="FFH3"/>
      <c r="FFI3"/>
      <c r="FFJ3"/>
      <c r="FFK3"/>
      <c r="FFL3"/>
      <c r="FFM3"/>
      <c r="FFN3"/>
      <c r="FFO3"/>
      <c r="FFP3"/>
      <c r="FFQ3"/>
      <c r="FFR3"/>
      <c r="FFS3"/>
      <c r="FFT3"/>
      <c r="FFU3"/>
      <c r="FFV3"/>
      <c r="FFW3"/>
      <c r="FFX3"/>
      <c r="FFY3"/>
      <c r="FFZ3"/>
      <c r="FGA3"/>
      <c r="FGB3"/>
      <c r="FGC3"/>
      <c r="FGD3"/>
      <c r="FGE3"/>
      <c r="FGF3"/>
      <c r="FGG3"/>
      <c r="FGH3"/>
      <c r="FGI3"/>
      <c r="FGJ3"/>
      <c r="FGK3"/>
      <c r="FGL3"/>
      <c r="FGM3"/>
      <c r="FGN3"/>
      <c r="FGO3"/>
      <c r="FGP3"/>
      <c r="FGQ3"/>
      <c r="FGR3"/>
      <c r="FGS3"/>
      <c r="FGT3"/>
      <c r="FGU3"/>
      <c r="FGV3"/>
      <c r="FGW3"/>
      <c r="FGX3"/>
      <c r="FGY3"/>
      <c r="FGZ3"/>
      <c r="FHA3"/>
      <c r="FHB3"/>
      <c r="FHC3"/>
      <c r="FHD3"/>
      <c r="FHE3"/>
      <c r="FHF3"/>
      <c r="FHG3"/>
      <c r="FHH3"/>
      <c r="FHI3"/>
      <c r="FHJ3"/>
      <c r="FHK3"/>
      <c r="FHL3"/>
      <c r="FHM3"/>
      <c r="FHN3"/>
      <c r="FHO3"/>
      <c r="FHP3"/>
      <c r="FHQ3"/>
      <c r="FHR3"/>
      <c r="FHS3"/>
      <c r="FHT3"/>
      <c r="FHU3"/>
      <c r="FHV3"/>
      <c r="FHW3"/>
      <c r="FHX3"/>
      <c r="FHY3"/>
      <c r="FHZ3"/>
      <c r="FIA3"/>
      <c r="FIB3"/>
      <c r="FIC3"/>
      <c r="FID3"/>
      <c r="FIE3"/>
      <c r="FIF3"/>
      <c r="FIG3"/>
      <c r="FIH3"/>
      <c r="FII3"/>
      <c r="FIJ3"/>
      <c r="FIK3"/>
      <c r="FIL3"/>
      <c r="FIM3"/>
      <c r="FIN3"/>
      <c r="FIO3"/>
      <c r="FIP3"/>
      <c r="FIQ3"/>
      <c r="FIR3"/>
      <c r="FIS3"/>
      <c r="FIT3"/>
      <c r="FIU3"/>
      <c r="FIV3"/>
      <c r="FIW3"/>
      <c r="FIX3"/>
      <c r="FIY3"/>
      <c r="FIZ3"/>
      <c r="FJA3"/>
      <c r="FJB3"/>
      <c r="FJC3"/>
      <c r="FJD3"/>
      <c r="FJE3"/>
      <c r="FJF3"/>
      <c r="FJG3"/>
      <c r="FJH3"/>
      <c r="FJI3"/>
      <c r="FJJ3"/>
      <c r="FJK3"/>
      <c r="FJL3"/>
      <c r="FJM3"/>
      <c r="FJN3"/>
      <c r="FJO3"/>
      <c r="FJP3"/>
      <c r="FJQ3"/>
      <c r="FJR3"/>
      <c r="FJS3"/>
      <c r="FJT3"/>
      <c r="FJU3"/>
      <c r="FJV3"/>
      <c r="FJW3"/>
      <c r="FJX3"/>
      <c r="FJY3"/>
      <c r="FJZ3"/>
      <c r="FKA3"/>
      <c r="FKB3"/>
      <c r="FKC3"/>
      <c r="FKD3"/>
      <c r="FKE3"/>
      <c r="FKF3"/>
      <c r="FKG3"/>
      <c r="FKH3"/>
      <c r="FKI3"/>
      <c r="FKJ3"/>
      <c r="FKK3"/>
      <c r="FKL3"/>
      <c r="FKM3"/>
      <c r="FKN3"/>
      <c r="FKO3"/>
      <c r="FKP3"/>
      <c r="FKQ3"/>
      <c r="FKR3"/>
      <c r="FKS3"/>
      <c r="FKT3"/>
      <c r="FKU3"/>
      <c r="FKV3"/>
      <c r="FKW3"/>
      <c r="FKX3"/>
      <c r="FKY3"/>
      <c r="FKZ3"/>
      <c r="FLA3"/>
      <c r="FLB3"/>
      <c r="FLC3"/>
      <c r="FLD3"/>
      <c r="FLE3"/>
      <c r="FLF3"/>
      <c r="FLG3"/>
      <c r="FLH3"/>
      <c r="FLI3"/>
      <c r="FLJ3"/>
      <c r="FLK3"/>
      <c r="FLL3"/>
      <c r="FLM3"/>
      <c r="FLN3"/>
      <c r="FLO3"/>
      <c r="FLP3"/>
      <c r="FLQ3"/>
      <c r="FLR3"/>
      <c r="FLS3"/>
      <c r="FLT3"/>
      <c r="FLU3"/>
      <c r="FLV3"/>
      <c r="FLW3"/>
      <c r="FLX3"/>
      <c r="FLY3"/>
      <c r="FLZ3"/>
      <c r="FMA3"/>
      <c r="FMB3"/>
      <c r="FMC3"/>
      <c r="FMD3"/>
      <c r="FME3"/>
      <c r="FMF3"/>
      <c r="FMG3"/>
      <c r="FMH3"/>
      <c r="FMI3"/>
      <c r="FMJ3"/>
      <c r="FMK3"/>
      <c r="FML3"/>
      <c r="FMM3"/>
      <c r="FMN3"/>
      <c r="FMO3"/>
      <c r="FMP3"/>
      <c r="FMQ3"/>
      <c r="FMR3"/>
      <c r="FMS3"/>
      <c r="FMT3"/>
      <c r="FMU3"/>
      <c r="FMV3"/>
      <c r="FMW3"/>
      <c r="FMX3"/>
      <c r="FMY3"/>
      <c r="FMZ3"/>
      <c r="FNA3"/>
      <c r="FNB3"/>
      <c r="FNC3"/>
      <c r="FND3"/>
      <c r="FNE3"/>
      <c r="FNF3"/>
      <c r="FNG3"/>
      <c r="FNH3"/>
      <c r="FNI3"/>
      <c r="FNJ3"/>
      <c r="FNK3"/>
      <c r="FNL3"/>
      <c r="FNM3"/>
      <c r="FNN3"/>
      <c r="FNO3"/>
      <c r="FNP3"/>
      <c r="FNQ3"/>
      <c r="FNR3"/>
      <c r="FNS3"/>
      <c r="FNT3"/>
      <c r="FNU3"/>
      <c r="FNV3"/>
      <c r="FNW3"/>
      <c r="FNX3"/>
      <c r="FNY3"/>
      <c r="FNZ3"/>
      <c r="FOA3"/>
      <c r="FOB3"/>
      <c r="FOC3"/>
      <c r="FOD3"/>
      <c r="FOE3"/>
      <c r="FOF3"/>
      <c r="FOG3"/>
      <c r="FOH3"/>
      <c r="FOI3"/>
      <c r="FOJ3"/>
      <c r="FOK3"/>
      <c r="FOL3"/>
      <c r="FOM3"/>
      <c r="FON3"/>
      <c r="FOO3"/>
      <c r="FOP3"/>
      <c r="FOQ3"/>
      <c r="FOR3"/>
      <c r="FOS3"/>
      <c r="FOT3"/>
      <c r="FOU3"/>
      <c r="FOV3"/>
      <c r="FOW3"/>
      <c r="FOX3"/>
      <c r="FOY3"/>
      <c r="FOZ3"/>
      <c r="FPA3"/>
      <c r="FPB3"/>
      <c r="FPC3"/>
      <c r="FPD3"/>
      <c r="FPE3"/>
      <c r="FPF3"/>
      <c r="FPG3"/>
      <c r="FPH3"/>
      <c r="FPI3"/>
      <c r="FPJ3"/>
      <c r="FPK3"/>
      <c r="FPL3"/>
      <c r="FPM3"/>
      <c r="FPN3"/>
      <c r="FPO3"/>
      <c r="FPP3"/>
      <c r="FPQ3"/>
      <c r="FPR3"/>
      <c r="FPS3"/>
      <c r="FPT3"/>
      <c r="FPU3"/>
      <c r="FPV3"/>
      <c r="FPW3"/>
      <c r="FPX3"/>
      <c r="FPY3"/>
      <c r="FPZ3"/>
      <c r="FQA3"/>
      <c r="FQB3"/>
      <c r="FQC3"/>
      <c r="FQD3"/>
      <c r="FQE3"/>
      <c r="FQF3"/>
      <c r="FQG3"/>
      <c r="FQH3"/>
      <c r="FQI3"/>
      <c r="FQJ3"/>
      <c r="FQK3"/>
      <c r="FQL3"/>
      <c r="FQM3"/>
      <c r="FQN3"/>
      <c r="FQO3"/>
      <c r="FQP3"/>
      <c r="FQQ3"/>
      <c r="FQR3"/>
      <c r="FQS3"/>
      <c r="FQT3"/>
      <c r="FQU3"/>
      <c r="FQV3"/>
      <c r="FQW3"/>
      <c r="FQX3"/>
      <c r="FQY3"/>
      <c r="FQZ3"/>
      <c r="FRA3"/>
      <c r="FRB3"/>
      <c r="FRC3"/>
      <c r="FRD3"/>
      <c r="FRE3"/>
      <c r="FRF3"/>
      <c r="FRG3"/>
      <c r="FRH3"/>
      <c r="FRI3"/>
      <c r="FRJ3"/>
      <c r="FRK3"/>
      <c r="FRL3"/>
      <c r="FRM3"/>
      <c r="FRN3"/>
      <c r="FRO3"/>
      <c r="FRP3"/>
      <c r="FRQ3"/>
      <c r="FRR3"/>
      <c r="FRS3"/>
      <c r="FRT3"/>
      <c r="FRU3"/>
      <c r="FRV3"/>
      <c r="FRW3"/>
      <c r="FRX3"/>
      <c r="FRY3"/>
      <c r="FRZ3"/>
      <c r="FSA3"/>
      <c r="FSB3"/>
      <c r="FSC3"/>
      <c r="FSD3"/>
      <c r="FSE3"/>
      <c r="FSF3"/>
      <c r="FSG3"/>
      <c r="FSH3"/>
      <c r="FSI3"/>
      <c r="FSJ3"/>
      <c r="FSK3"/>
      <c r="FSL3"/>
      <c r="FSM3"/>
      <c r="FSN3"/>
      <c r="FSO3"/>
      <c r="FSP3"/>
      <c r="FSQ3"/>
      <c r="FSR3"/>
      <c r="FSS3"/>
      <c r="FST3"/>
      <c r="FSU3"/>
      <c r="FSV3"/>
      <c r="FSW3"/>
      <c r="FSX3"/>
      <c r="FSY3"/>
      <c r="FSZ3"/>
      <c r="FTA3"/>
      <c r="FTB3"/>
      <c r="FTC3"/>
      <c r="FTD3"/>
      <c r="FTE3"/>
      <c r="FTF3"/>
      <c r="FTG3"/>
      <c r="FTH3"/>
      <c r="FTI3"/>
      <c r="FTJ3"/>
      <c r="FTK3"/>
      <c r="FTL3"/>
      <c r="FTM3"/>
      <c r="FTN3"/>
      <c r="FTO3"/>
      <c r="FTP3"/>
      <c r="FTQ3"/>
      <c r="FTR3"/>
      <c r="FTS3"/>
      <c r="FTT3"/>
      <c r="FTU3"/>
      <c r="FTV3"/>
      <c r="FTW3"/>
      <c r="FTX3"/>
      <c r="FTY3"/>
      <c r="FTZ3"/>
      <c r="FUA3"/>
      <c r="FUB3"/>
      <c r="FUC3"/>
      <c r="FUD3"/>
      <c r="FUE3"/>
      <c r="FUF3"/>
      <c r="FUG3"/>
      <c r="FUH3"/>
      <c r="FUI3"/>
      <c r="FUJ3"/>
      <c r="FUK3"/>
      <c r="FUL3"/>
      <c r="FUM3"/>
      <c r="FUN3"/>
      <c r="FUO3"/>
      <c r="FUP3"/>
      <c r="FUQ3"/>
      <c r="FUR3"/>
      <c r="FUS3"/>
      <c r="FUT3"/>
      <c r="FUU3"/>
      <c r="FUV3"/>
      <c r="FUW3"/>
      <c r="FUX3"/>
      <c r="FUY3"/>
      <c r="FUZ3"/>
      <c r="FVA3"/>
      <c r="FVB3"/>
      <c r="FVC3"/>
      <c r="FVD3"/>
      <c r="FVE3"/>
      <c r="FVF3"/>
      <c r="FVG3"/>
      <c r="FVH3"/>
      <c r="FVI3"/>
      <c r="FVJ3"/>
      <c r="FVK3"/>
      <c r="FVL3"/>
      <c r="FVM3"/>
      <c r="FVN3"/>
      <c r="FVO3"/>
      <c r="FVP3"/>
      <c r="FVQ3"/>
      <c r="FVR3"/>
      <c r="FVS3"/>
      <c r="FVT3"/>
      <c r="FVU3"/>
      <c r="FVV3"/>
      <c r="FVW3"/>
      <c r="FVX3"/>
      <c r="FVY3"/>
      <c r="FVZ3"/>
      <c r="FWA3"/>
      <c r="FWB3"/>
      <c r="FWC3"/>
      <c r="FWD3"/>
      <c r="FWE3"/>
      <c r="FWF3"/>
      <c r="FWG3"/>
      <c r="FWH3"/>
      <c r="FWI3"/>
      <c r="FWJ3"/>
      <c r="FWK3"/>
      <c r="FWL3"/>
      <c r="FWM3"/>
      <c r="FWN3"/>
      <c r="FWO3"/>
      <c r="FWP3"/>
      <c r="FWQ3"/>
      <c r="FWR3"/>
      <c r="FWS3"/>
      <c r="FWT3"/>
      <c r="FWU3"/>
      <c r="FWV3"/>
      <c r="FWW3"/>
      <c r="FWX3"/>
      <c r="FWY3"/>
      <c r="FWZ3"/>
      <c r="FXA3"/>
      <c r="FXB3"/>
      <c r="FXC3"/>
      <c r="FXD3"/>
      <c r="FXE3"/>
      <c r="FXF3"/>
      <c r="FXG3"/>
      <c r="FXH3"/>
      <c r="FXI3"/>
      <c r="FXJ3"/>
      <c r="FXK3"/>
      <c r="FXL3"/>
      <c r="FXM3"/>
      <c r="FXN3"/>
      <c r="FXO3"/>
      <c r="FXP3"/>
      <c r="FXQ3"/>
      <c r="FXR3"/>
      <c r="FXS3"/>
      <c r="FXT3"/>
      <c r="FXU3"/>
      <c r="FXV3"/>
      <c r="FXW3"/>
      <c r="FXX3"/>
      <c r="FXY3"/>
      <c r="FXZ3"/>
      <c r="FYA3"/>
      <c r="FYB3"/>
      <c r="FYC3"/>
      <c r="FYD3"/>
      <c r="FYE3"/>
      <c r="FYF3"/>
      <c r="FYG3"/>
      <c r="FYH3"/>
      <c r="FYI3"/>
      <c r="FYJ3"/>
      <c r="FYK3"/>
      <c r="FYL3"/>
      <c r="FYM3"/>
      <c r="FYN3"/>
      <c r="FYO3"/>
      <c r="FYP3"/>
      <c r="FYQ3"/>
      <c r="FYR3"/>
      <c r="FYS3"/>
      <c r="FYT3"/>
      <c r="FYU3"/>
      <c r="FYV3"/>
      <c r="FYW3"/>
      <c r="FYX3"/>
      <c r="FYY3"/>
      <c r="FYZ3"/>
      <c r="FZA3"/>
      <c r="FZB3"/>
      <c r="FZC3"/>
      <c r="FZD3"/>
      <c r="FZE3"/>
      <c r="FZF3"/>
      <c r="FZG3"/>
      <c r="FZH3"/>
      <c r="FZI3"/>
      <c r="FZJ3"/>
      <c r="FZK3"/>
      <c r="FZL3"/>
      <c r="FZM3"/>
      <c r="FZN3"/>
      <c r="FZO3"/>
      <c r="FZP3"/>
      <c r="FZQ3"/>
      <c r="FZR3"/>
      <c r="FZS3"/>
      <c r="FZT3"/>
      <c r="FZU3"/>
      <c r="FZV3"/>
      <c r="FZW3"/>
      <c r="FZX3"/>
      <c r="FZY3"/>
      <c r="FZZ3"/>
      <c r="GAA3"/>
      <c r="GAB3"/>
      <c r="GAC3"/>
      <c r="GAD3"/>
      <c r="GAE3"/>
      <c r="GAF3"/>
      <c r="GAG3"/>
      <c r="GAH3"/>
      <c r="GAI3"/>
      <c r="GAJ3"/>
      <c r="GAK3"/>
      <c r="GAL3"/>
      <c r="GAM3"/>
      <c r="GAN3"/>
      <c r="GAO3"/>
      <c r="GAP3"/>
      <c r="GAQ3"/>
      <c r="GAR3"/>
      <c r="GAS3"/>
      <c r="GAT3"/>
      <c r="GAU3"/>
      <c r="GAV3"/>
      <c r="GAW3"/>
      <c r="GAX3"/>
      <c r="GAY3"/>
      <c r="GAZ3"/>
      <c r="GBA3"/>
      <c r="GBB3"/>
      <c r="GBC3"/>
      <c r="GBD3"/>
      <c r="GBE3"/>
      <c r="GBF3"/>
      <c r="GBG3"/>
      <c r="GBH3"/>
      <c r="GBI3"/>
      <c r="GBJ3"/>
      <c r="GBK3"/>
      <c r="GBL3"/>
      <c r="GBM3"/>
      <c r="GBN3"/>
      <c r="GBO3"/>
      <c r="GBP3"/>
      <c r="GBQ3"/>
      <c r="GBR3"/>
      <c r="GBS3"/>
      <c r="GBT3"/>
      <c r="GBU3"/>
      <c r="GBV3"/>
      <c r="GBW3"/>
      <c r="GBX3"/>
      <c r="GBY3"/>
      <c r="GBZ3"/>
      <c r="GCA3"/>
      <c r="GCB3"/>
      <c r="GCC3"/>
      <c r="GCD3"/>
      <c r="GCE3"/>
      <c r="GCF3"/>
      <c r="GCG3"/>
      <c r="GCH3"/>
      <c r="GCI3"/>
      <c r="GCJ3"/>
      <c r="GCK3"/>
      <c r="GCL3"/>
      <c r="GCM3"/>
      <c r="GCN3"/>
      <c r="GCO3"/>
      <c r="GCP3"/>
      <c r="GCQ3"/>
      <c r="GCR3"/>
      <c r="GCS3"/>
      <c r="GCT3"/>
      <c r="GCU3"/>
      <c r="GCV3"/>
      <c r="GCW3"/>
      <c r="GCX3"/>
      <c r="GCY3"/>
      <c r="GCZ3"/>
      <c r="GDA3"/>
      <c r="GDB3"/>
      <c r="GDC3"/>
      <c r="GDD3"/>
      <c r="GDE3"/>
      <c r="GDF3"/>
      <c r="GDG3"/>
      <c r="GDH3"/>
      <c r="GDI3"/>
      <c r="GDJ3"/>
      <c r="GDK3"/>
      <c r="GDL3"/>
      <c r="GDM3"/>
      <c r="GDN3"/>
      <c r="GDO3"/>
      <c r="GDP3"/>
      <c r="GDQ3"/>
      <c r="GDR3"/>
      <c r="GDS3"/>
      <c r="GDT3"/>
      <c r="GDU3"/>
      <c r="GDV3"/>
      <c r="GDW3"/>
      <c r="GDX3"/>
      <c r="GDY3"/>
      <c r="GDZ3"/>
      <c r="GEA3"/>
      <c r="GEB3"/>
      <c r="GEC3"/>
      <c r="GED3"/>
      <c r="GEE3"/>
      <c r="GEF3"/>
      <c r="GEG3"/>
      <c r="GEH3"/>
      <c r="GEI3"/>
      <c r="GEJ3"/>
      <c r="GEK3"/>
      <c r="GEL3"/>
      <c r="GEM3"/>
      <c r="GEN3"/>
      <c r="GEO3"/>
      <c r="GEP3"/>
      <c r="GEQ3"/>
      <c r="GER3"/>
      <c r="GES3"/>
      <c r="GET3"/>
      <c r="GEU3"/>
      <c r="GEV3"/>
      <c r="GEW3"/>
      <c r="GEX3"/>
      <c r="GEY3"/>
      <c r="GEZ3"/>
      <c r="GFA3"/>
      <c r="GFB3"/>
      <c r="GFC3"/>
      <c r="GFD3"/>
      <c r="GFE3"/>
      <c r="GFF3"/>
      <c r="GFG3"/>
      <c r="GFH3"/>
      <c r="GFI3"/>
      <c r="GFJ3"/>
      <c r="GFK3"/>
      <c r="GFL3"/>
      <c r="GFM3"/>
      <c r="GFN3"/>
      <c r="GFO3"/>
      <c r="GFP3"/>
      <c r="GFQ3"/>
      <c r="GFR3"/>
      <c r="GFS3"/>
      <c r="GFT3"/>
      <c r="GFU3"/>
      <c r="GFV3"/>
      <c r="GFW3"/>
      <c r="GFX3"/>
      <c r="GFY3"/>
      <c r="GFZ3"/>
      <c r="GGA3"/>
      <c r="GGB3"/>
      <c r="GGC3"/>
      <c r="GGD3"/>
      <c r="GGE3"/>
      <c r="GGF3"/>
      <c r="GGG3"/>
      <c r="GGH3"/>
      <c r="GGI3"/>
      <c r="GGJ3"/>
      <c r="GGK3"/>
      <c r="GGL3"/>
      <c r="GGM3"/>
      <c r="GGN3"/>
      <c r="GGO3"/>
      <c r="GGP3"/>
      <c r="GGQ3"/>
      <c r="GGR3"/>
      <c r="GGS3"/>
      <c r="GGT3"/>
      <c r="GGU3"/>
      <c r="GGV3"/>
      <c r="GGW3"/>
      <c r="GGX3"/>
      <c r="GGY3"/>
      <c r="GGZ3"/>
      <c r="GHA3"/>
      <c r="GHB3"/>
      <c r="GHC3"/>
      <c r="GHD3"/>
      <c r="GHE3"/>
      <c r="GHF3"/>
      <c r="GHG3"/>
      <c r="GHH3"/>
      <c r="GHI3"/>
      <c r="GHJ3"/>
      <c r="GHK3"/>
      <c r="GHL3"/>
      <c r="GHM3"/>
      <c r="GHN3"/>
      <c r="GHO3"/>
      <c r="GHP3"/>
      <c r="GHQ3"/>
      <c r="GHR3"/>
      <c r="GHS3"/>
      <c r="GHT3"/>
      <c r="GHU3"/>
      <c r="GHV3"/>
      <c r="GHW3"/>
      <c r="GHX3"/>
      <c r="GHY3"/>
      <c r="GHZ3"/>
      <c r="GIA3"/>
      <c r="GIB3"/>
      <c r="GIC3"/>
      <c r="GID3"/>
      <c r="GIE3"/>
      <c r="GIF3"/>
      <c r="GIG3"/>
      <c r="GIH3"/>
      <c r="GII3"/>
      <c r="GIJ3"/>
      <c r="GIK3"/>
      <c r="GIL3"/>
      <c r="GIM3"/>
      <c r="GIN3"/>
      <c r="GIO3"/>
      <c r="GIP3"/>
      <c r="GIQ3"/>
      <c r="GIR3"/>
      <c r="GIS3"/>
      <c r="GIT3"/>
      <c r="GIU3"/>
      <c r="GIV3"/>
      <c r="GIW3"/>
      <c r="GIX3"/>
      <c r="GIY3"/>
      <c r="GIZ3"/>
      <c r="GJA3"/>
      <c r="GJB3"/>
      <c r="GJC3"/>
      <c r="GJD3"/>
      <c r="GJE3"/>
      <c r="GJF3"/>
      <c r="GJG3"/>
      <c r="GJH3"/>
      <c r="GJI3"/>
      <c r="GJJ3"/>
      <c r="GJK3"/>
      <c r="GJL3"/>
      <c r="GJM3"/>
      <c r="GJN3"/>
      <c r="GJO3"/>
      <c r="GJP3"/>
      <c r="GJQ3"/>
      <c r="GJR3"/>
      <c r="GJS3"/>
      <c r="GJT3"/>
      <c r="GJU3"/>
      <c r="GJV3"/>
      <c r="GJW3"/>
      <c r="GJX3"/>
      <c r="GJY3"/>
      <c r="GJZ3"/>
      <c r="GKA3"/>
      <c r="GKB3"/>
      <c r="GKC3"/>
      <c r="GKD3"/>
      <c r="GKE3"/>
      <c r="GKF3"/>
      <c r="GKG3"/>
      <c r="GKH3"/>
      <c r="GKI3"/>
      <c r="GKJ3"/>
      <c r="GKK3"/>
      <c r="GKL3"/>
      <c r="GKM3"/>
      <c r="GKN3"/>
      <c r="GKO3"/>
      <c r="GKP3"/>
      <c r="GKQ3"/>
      <c r="GKR3"/>
      <c r="GKS3"/>
      <c r="GKT3"/>
      <c r="GKU3"/>
      <c r="GKV3"/>
      <c r="GKW3"/>
      <c r="GKX3"/>
      <c r="GKY3"/>
      <c r="GKZ3"/>
      <c r="GLA3"/>
      <c r="GLB3"/>
      <c r="GLC3"/>
      <c r="GLD3"/>
      <c r="GLE3"/>
      <c r="GLF3"/>
      <c r="GLG3"/>
      <c r="GLH3"/>
      <c r="GLI3"/>
      <c r="GLJ3"/>
      <c r="GLK3"/>
      <c r="GLL3"/>
      <c r="GLM3"/>
      <c r="GLN3"/>
      <c r="GLO3"/>
      <c r="GLP3"/>
      <c r="GLQ3"/>
      <c r="GLR3"/>
      <c r="GLS3"/>
      <c r="GLT3"/>
      <c r="GLU3"/>
      <c r="GLV3"/>
      <c r="GLW3"/>
      <c r="GLX3"/>
      <c r="GLY3"/>
      <c r="GLZ3"/>
      <c r="GMA3"/>
      <c r="GMB3"/>
      <c r="GMC3"/>
      <c r="GMD3"/>
      <c r="GME3"/>
      <c r="GMF3"/>
      <c r="GMG3"/>
      <c r="GMH3"/>
      <c r="GMI3"/>
      <c r="GMJ3"/>
      <c r="GMK3"/>
      <c r="GML3"/>
      <c r="GMM3"/>
      <c r="GMN3"/>
      <c r="GMO3"/>
      <c r="GMP3"/>
      <c r="GMQ3"/>
      <c r="GMR3"/>
      <c r="GMS3"/>
      <c r="GMT3"/>
      <c r="GMU3"/>
      <c r="GMV3"/>
      <c r="GMW3"/>
      <c r="GMX3"/>
      <c r="GMY3"/>
      <c r="GMZ3"/>
      <c r="GNA3"/>
      <c r="GNB3"/>
      <c r="GNC3"/>
      <c r="GND3"/>
      <c r="GNE3"/>
      <c r="GNF3"/>
      <c r="GNG3"/>
      <c r="GNH3"/>
      <c r="GNI3"/>
      <c r="GNJ3"/>
      <c r="GNK3"/>
      <c r="GNL3"/>
      <c r="GNM3"/>
      <c r="GNN3"/>
      <c r="GNO3"/>
      <c r="GNP3"/>
      <c r="GNQ3"/>
      <c r="GNR3"/>
      <c r="GNS3"/>
      <c r="GNT3"/>
      <c r="GNU3"/>
      <c r="GNV3"/>
      <c r="GNW3"/>
      <c r="GNX3"/>
      <c r="GNY3"/>
      <c r="GNZ3"/>
      <c r="GOA3"/>
      <c r="GOB3"/>
      <c r="GOC3"/>
      <c r="GOD3"/>
      <c r="GOE3"/>
      <c r="GOF3"/>
      <c r="GOG3"/>
      <c r="GOH3"/>
      <c r="GOI3"/>
      <c r="GOJ3"/>
      <c r="GOK3"/>
      <c r="GOL3"/>
      <c r="GOM3"/>
      <c r="GON3"/>
      <c r="GOO3"/>
      <c r="GOP3"/>
      <c r="GOQ3"/>
      <c r="GOR3"/>
      <c r="GOS3"/>
      <c r="GOT3"/>
      <c r="GOU3"/>
      <c r="GOV3"/>
      <c r="GOW3"/>
      <c r="GOX3"/>
      <c r="GOY3"/>
      <c r="GOZ3"/>
      <c r="GPA3"/>
      <c r="GPB3"/>
      <c r="GPC3"/>
      <c r="GPD3"/>
      <c r="GPE3"/>
      <c r="GPF3"/>
      <c r="GPG3"/>
      <c r="GPH3"/>
      <c r="GPI3"/>
      <c r="GPJ3"/>
      <c r="GPK3"/>
      <c r="GPL3"/>
      <c r="GPM3"/>
      <c r="GPN3"/>
      <c r="GPO3"/>
      <c r="GPP3"/>
      <c r="GPQ3"/>
      <c r="GPR3"/>
      <c r="GPS3"/>
      <c r="GPT3"/>
      <c r="GPU3"/>
      <c r="GPV3"/>
      <c r="GPW3"/>
      <c r="GPX3"/>
      <c r="GPY3"/>
      <c r="GPZ3"/>
      <c r="GQA3"/>
      <c r="GQB3"/>
      <c r="GQC3"/>
      <c r="GQD3"/>
      <c r="GQE3"/>
      <c r="GQF3"/>
      <c r="GQG3"/>
      <c r="GQH3"/>
      <c r="GQI3"/>
      <c r="GQJ3"/>
      <c r="GQK3"/>
      <c r="GQL3"/>
      <c r="GQM3"/>
      <c r="GQN3"/>
      <c r="GQO3"/>
      <c r="GQP3"/>
      <c r="GQQ3"/>
      <c r="GQR3"/>
      <c r="GQS3"/>
      <c r="GQT3"/>
      <c r="GQU3"/>
      <c r="GQV3"/>
      <c r="GQW3"/>
      <c r="GQX3"/>
      <c r="GQY3"/>
      <c r="GQZ3"/>
      <c r="GRA3"/>
      <c r="GRB3"/>
      <c r="GRC3"/>
      <c r="GRD3"/>
      <c r="GRE3"/>
      <c r="GRF3"/>
      <c r="GRG3"/>
      <c r="GRH3"/>
      <c r="GRI3"/>
      <c r="GRJ3"/>
      <c r="GRK3"/>
      <c r="GRL3"/>
      <c r="GRM3"/>
      <c r="GRN3"/>
      <c r="GRO3"/>
      <c r="GRP3"/>
      <c r="GRQ3"/>
      <c r="GRR3"/>
      <c r="GRS3"/>
      <c r="GRT3"/>
      <c r="GRU3"/>
      <c r="GRV3"/>
      <c r="GRW3"/>
      <c r="GRX3"/>
      <c r="GRY3"/>
      <c r="GRZ3"/>
      <c r="GSA3"/>
      <c r="GSB3"/>
      <c r="GSC3"/>
      <c r="GSD3"/>
      <c r="GSE3"/>
      <c r="GSF3"/>
      <c r="GSG3"/>
      <c r="GSH3"/>
      <c r="GSI3"/>
      <c r="GSJ3"/>
      <c r="GSK3"/>
      <c r="GSL3"/>
      <c r="GSM3"/>
      <c r="GSN3"/>
      <c r="GSO3"/>
      <c r="GSP3"/>
      <c r="GSQ3"/>
      <c r="GSR3"/>
      <c r="GSS3"/>
      <c r="GST3"/>
      <c r="GSU3"/>
      <c r="GSV3"/>
      <c r="GSW3"/>
      <c r="GSX3"/>
      <c r="GSY3"/>
      <c r="GSZ3"/>
      <c r="GTA3"/>
      <c r="GTB3"/>
      <c r="GTC3"/>
      <c r="GTD3"/>
      <c r="GTE3"/>
      <c r="GTF3"/>
      <c r="GTG3"/>
      <c r="GTH3"/>
      <c r="GTI3"/>
      <c r="GTJ3"/>
      <c r="GTK3"/>
      <c r="GTL3"/>
      <c r="GTM3"/>
      <c r="GTN3"/>
      <c r="GTO3"/>
      <c r="GTP3"/>
      <c r="GTQ3"/>
      <c r="GTR3"/>
      <c r="GTS3"/>
      <c r="GTT3"/>
      <c r="GTU3"/>
      <c r="GTV3"/>
      <c r="GTW3"/>
      <c r="GTX3"/>
      <c r="GTY3"/>
      <c r="GTZ3"/>
      <c r="GUA3"/>
      <c r="GUB3"/>
      <c r="GUC3"/>
      <c r="GUD3"/>
      <c r="GUE3"/>
      <c r="GUF3"/>
      <c r="GUG3"/>
      <c r="GUH3"/>
      <c r="GUI3"/>
      <c r="GUJ3"/>
      <c r="GUK3"/>
      <c r="GUL3"/>
      <c r="GUM3"/>
      <c r="GUN3"/>
      <c r="GUO3"/>
      <c r="GUP3"/>
      <c r="GUQ3"/>
      <c r="GUR3"/>
      <c r="GUS3"/>
      <c r="GUT3"/>
      <c r="GUU3"/>
      <c r="GUV3"/>
      <c r="GUW3"/>
      <c r="GUX3"/>
      <c r="GUY3"/>
      <c r="GUZ3"/>
      <c r="GVA3"/>
      <c r="GVB3"/>
      <c r="GVC3"/>
      <c r="GVD3"/>
      <c r="GVE3"/>
      <c r="GVF3"/>
      <c r="GVG3"/>
      <c r="GVH3"/>
      <c r="GVI3"/>
      <c r="GVJ3"/>
      <c r="GVK3"/>
      <c r="GVL3"/>
      <c r="GVM3"/>
      <c r="GVN3"/>
      <c r="GVO3"/>
      <c r="GVP3"/>
      <c r="GVQ3"/>
      <c r="GVR3"/>
      <c r="GVS3"/>
      <c r="GVT3"/>
      <c r="GVU3"/>
      <c r="GVV3"/>
      <c r="GVW3"/>
      <c r="GVX3"/>
      <c r="GVY3"/>
      <c r="GVZ3"/>
      <c r="GWA3"/>
      <c r="GWB3"/>
      <c r="GWC3"/>
      <c r="GWD3"/>
      <c r="GWE3"/>
      <c r="GWF3"/>
      <c r="GWG3"/>
      <c r="GWH3"/>
      <c r="GWI3"/>
      <c r="GWJ3"/>
      <c r="GWK3"/>
      <c r="GWL3"/>
      <c r="GWM3"/>
      <c r="GWN3"/>
      <c r="GWO3"/>
      <c r="GWP3"/>
      <c r="GWQ3"/>
      <c r="GWR3"/>
      <c r="GWS3"/>
      <c r="GWT3"/>
      <c r="GWU3"/>
      <c r="GWV3"/>
      <c r="GWW3"/>
      <c r="GWX3"/>
      <c r="GWY3"/>
      <c r="GWZ3"/>
      <c r="GXA3"/>
      <c r="GXB3"/>
      <c r="GXC3"/>
      <c r="GXD3"/>
      <c r="GXE3"/>
      <c r="GXF3"/>
      <c r="GXG3"/>
      <c r="GXH3"/>
      <c r="GXI3"/>
      <c r="GXJ3"/>
      <c r="GXK3"/>
      <c r="GXL3"/>
      <c r="GXM3"/>
      <c r="GXN3"/>
      <c r="GXO3"/>
      <c r="GXP3"/>
      <c r="GXQ3"/>
      <c r="GXR3"/>
      <c r="GXS3"/>
      <c r="GXT3"/>
      <c r="GXU3"/>
      <c r="GXV3"/>
      <c r="GXW3"/>
      <c r="GXX3"/>
      <c r="GXY3"/>
      <c r="GXZ3"/>
      <c r="GYA3"/>
      <c r="GYB3"/>
      <c r="GYC3"/>
      <c r="GYD3"/>
      <c r="GYE3"/>
      <c r="GYF3"/>
      <c r="GYG3"/>
      <c r="GYH3"/>
      <c r="GYI3"/>
      <c r="GYJ3"/>
      <c r="GYK3"/>
      <c r="GYL3"/>
      <c r="GYM3"/>
      <c r="GYN3"/>
      <c r="GYO3"/>
      <c r="GYP3"/>
      <c r="GYQ3"/>
      <c r="GYR3"/>
      <c r="GYS3"/>
      <c r="GYT3"/>
      <c r="GYU3"/>
      <c r="GYV3"/>
      <c r="GYW3"/>
      <c r="GYX3"/>
      <c r="GYY3"/>
      <c r="GYZ3"/>
      <c r="GZA3"/>
      <c r="GZB3"/>
      <c r="GZC3"/>
      <c r="GZD3"/>
      <c r="GZE3"/>
      <c r="GZF3"/>
      <c r="GZG3"/>
      <c r="GZH3"/>
      <c r="GZI3"/>
      <c r="GZJ3"/>
      <c r="GZK3"/>
      <c r="GZL3"/>
      <c r="GZM3"/>
      <c r="GZN3"/>
      <c r="GZO3"/>
      <c r="GZP3"/>
      <c r="GZQ3"/>
      <c r="GZR3"/>
      <c r="GZS3"/>
      <c r="GZT3"/>
      <c r="GZU3"/>
      <c r="GZV3"/>
      <c r="GZW3"/>
      <c r="GZX3"/>
      <c r="GZY3"/>
      <c r="GZZ3"/>
      <c r="HAA3"/>
      <c r="HAB3"/>
      <c r="HAC3"/>
      <c r="HAD3"/>
      <c r="HAE3"/>
      <c r="HAF3"/>
      <c r="HAG3"/>
      <c r="HAH3"/>
      <c r="HAI3"/>
      <c r="HAJ3"/>
      <c r="HAK3"/>
      <c r="HAL3"/>
      <c r="HAM3"/>
      <c r="HAN3"/>
      <c r="HAO3"/>
      <c r="HAP3"/>
      <c r="HAQ3"/>
      <c r="HAR3"/>
      <c r="HAS3"/>
      <c r="HAT3"/>
      <c r="HAU3"/>
      <c r="HAV3"/>
      <c r="HAW3"/>
      <c r="HAX3"/>
      <c r="HAY3"/>
      <c r="HAZ3"/>
      <c r="HBA3"/>
      <c r="HBB3"/>
      <c r="HBC3"/>
      <c r="HBD3"/>
      <c r="HBE3"/>
      <c r="HBF3"/>
      <c r="HBG3"/>
      <c r="HBH3"/>
      <c r="HBI3"/>
      <c r="HBJ3"/>
      <c r="HBK3"/>
      <c r="HBL3"/>
      <c r="HBM3"/>
      <c r="HBN3"/>
      <c r="HBO3"/>
      <c r="HBP3"/>
      <c r="HBQ3"/>
      <c r="HBR3"/>
      <c r="HBS3"/>
      <c r="HBT3"/>
      <c r="HBU3"/>
      <c r="HBV3"/>
      <c r="HBW3"/>
      <c r="HBX3"/>
      <c r="HBY3"/>
      <c r="HBZ3"/>
      <c r="HCA3"/>
      <c r="HCB3"/>
      <c r="HCC3"/>
      <c r="HCD3"/>
      <c r="HCE3"/>
      <c r="HCF3"/>
      <c r="HCG3"/>
      <c r="HCH3"/>
      <c r="HCI3"/>
      <c r="HCJ3"/>
      <c r="HCK3"/>
      <c r="HCL3"/>
      <c r="HCM3"/>
      <c r="HCN3"/>
      <c r="HCO3"/>
      <c r="HCP3"/>
      <c r="HCQ3"/>
      <c r="HCR3"/>
      <c r="HCS3"/>
      <c r="HCT3"/>
      <c r="HCU3"/>
      <c r="HCV3"/>
      <c r="HCW3"/>
      <c r="HCX3"/>
      <c r="HCY3"/>
      <c r="HCZ3"/>
      <c r="HDA3"/>
      <c r="HDB3"/>
      <c r="HDC3"/>
      <c r="HDD3"/>
      <c r="HDE3"/>
      <c r="HDF3"/>
      <c r="HDG3"/>
      <c r="HDH3"/>
      <c r="HDI3"/>
      <c r="HDJ3"/>
      <c r="HDK3"/>
      <c r="HDL3"/>
      <c r="HDM3"/>
      <c r="HDN3"/>
      <c r="HDO3"/>
      <c r="HDP3"/>
      <c r="HDQ3"/>
      <c r="HDR3"/>
      <c r="HDS3"/>
      <c r="HDT3"/>
      <c r="HDU3"/>
      <c r="HDV3"/>
      <c r="HDW3"/>
      <c r="HDX3"/>
      <c r="HDY3"/>
      <c r="HDZ3"/>
      <c r="HEA3"/>
      <c r="HEB3"/>
      <c r="HEC3"/>
      <c r="HED3"/>
      <c r="HEE3"/>
      <c r="HEF3"/>
      <c r="HEG3"/>
      <c r="HEH3"/>
      <c r="HEI3"/>
      <c r="HEJ3"/>
      <c r="HEK3"/>
      <c r="HEL3"/>
      <c r="HEM3"/>
      <c r="HEN3"/>
      <c r="HEO3"/>
      <c r="HEP3"/>
      <c r="HEQ3"/>
      <c r="HER3"/>
      <c r="HES3"/>
      <c r="HET3"/>
      <c r="HEU3"/>
      <c r="HEV3"/>
      <c r="HEW3"/>
      <c r="HEX3"/>
      <c r="HEY3"/>
      <c r="HEZ3"/>
      <c r="HFA3"/>
      <c r="HFB3"/>
      <c r="HFC3"/>
      <c r="HFD3"/>
      <c r="HFE3"/>
      <c r="HFF3"/>
      <c r="HFG3"/>
      <c r="HFH3"/>
      <c r="HFI3"/>
      <c r="HFJ3"/>
      <c r="HFK3"/>
      <c r="HFL3"/>
      <c r="HFM3"/>
      <c r="HFN3"/>
      <c r="HFO3"/>
      <c r="HFP3"/>
      <c r="HFQ3"/>
      <c r="HFR3"/>
      <c r="HFS3"/>
      <c r="HFT3"/>
      <c r="HFU3"/>
      <c r="HFV3"/>
      <c r="HFW3"/>
      <c r="HFX3"/>
      <c r="HFY3"/>
      <c r="HFZ3"/>
      <c r="HGA3"/>
      <c r="HGB3"/>
      <c r="HGC3"/>
      <c r="HGD3"/>
      <c r="HGE3"/>
      <c r="HGF3"/>
      <c r="HGG3"/>
      <c r="HGH3"/>
      <c r="HGI3"/>
      <c r="HGJ3"/>
      <c r="HGK3"/>
      <c r="HGL3"/>
      <c r="HGM3"/>
      <c r="HGN3"/>
      <c r="HGO3"/>
      <c r="HGP3"/>
      <c r="HGQ3"/>
      <c r="HGR3"/>
      <c r="HGS3"/>
      <c r="HGT3"/>
      <c r="HGU3"/>
      <c r="HGV3"/>
      <c r="HGW3"/>
      <c r="HGX3"/>
      <c r="HGY3"/>
      <c r="HGZ3"/>
      <c r="HHA3"/>
      <c r="HHB3"/>
      <c r="HHC3"/>
      <c r="HHD3"/>
      <c r="HHE3"/>
      <c r="HHF3"/>
      <c r="HHG3"/>
      <c r="HHH3"/>
      <c r="HHI3"/>
      <c r="HHJ3"/>
      <c r="HHK3"/>
      <c r="HHL3"/>
      <c r="HHM3"/>
      <c r="HHN3"/>
      <c r="HHO3"/>
      <c r="HHP3"/>
      <c r="HHQ3"/>
      <c r="HHR3"/>
      <c r="HHS3"/>
      <c r="HHT3"/>
      <c r="HHU3"/>
      <c r="HHV3"/>
      <c r="HHW3"/>
      <c r="HHX3"/>
      <c r="HHY3"/>
      <c r="HHZ3"/>
      <c r="HIA3"/>
      <c r="HIB3"/>
      <c r="HIC3"/>
      <c r="HID3"/>
      <c r="HIE3"/>
      <c r="HIF3"/>
      <c r="HIG3"/>
      <c r="HIH3"/>
      <c r="HII3"/>
      <c r="HIJ3"/>
      <c r="HIK3"/>
      <c r="HIL3"/>
      <c r="HIM3"/>
      <c r="HIN3"/>
      <c r="HIO3"/>
      <c r="HIP3"/>
      <c r="HIQ3"/>
      <c r="HIR3"/>
      <c r="HIS3"/>
      <c r="HIT3"/>
      <c r="HIU3"/>
      <c r="HIV3"/>
      <c r="HIW3"/>
      <c r="HIX3"/>
      <c r="HIY3"/>
      <c r="HIZ3"/>
      <c r="HJA3"/>
      <c r="HJB3"/>
      <c r="HJC3"/>
      <c r="HJD3"/>
      <c r="HJE3"/>
      <c r="HJF3"/>
      <c r="HJG3"/>
      <c r="HJH3"/>
      <c r="HJI3"/>
      <c r="HJJ3"/>
      <c r="HJK3"/>
      <c r="HJL3"/>
      <c r="HJM3"/>
      <c r="HJN3"/>
      <c r="HJO3"/>
      <c r="HJP3"/>
      <c r="HJQ3"/>
      <c r="HJR3"/>
      <c r="HJS3"/>
      <c r="HJT3"/>
      <c r="HJU3"/>
      <c r="HJV3"/>
      <c r="HJW3"/>
      <c r="HJX3"/>
      <c r="HJY3"/>
      <c r="HJZ3"/>
      <c r="HKA3"/>
      <c r="HKB3"/>
      <c r="HKC3"/>
      <c r="HKD3"/>
      <c r="HKE3"/>
      <c r="HKF3"/>
      <c r="HKG3"/>
      <c r="HKH3"/>
      <c r="HKI3"/>
      <c r="HKJ3"/>
      <c r="HKK3"/>
      <c r="HKL3"/>
      <c r="HKM3"/>
      <c r="HKN3"/>
      <c r="HKO3"/>
      <c r="HKP3"/>
      <c r="HKQ3"/>
      <c r="HKR3"/>
      <c r="HKS3"/>
      <c r="HKT3"/>
      <c r="HKU3"/>
      <c r="HKV3"/>
      <c r="HKW3"/>
      <c r="HKX3"/>
      <c r="HKY3"/>
      <c r="HKZ3"/>
      <c r="HLA3"/>
      <c r="HLB3"/>
      <c r="HLC3"/>
      <c r="HLD3"/>
      <c r="HLE3"/>
      <c r="HLF3"/>
      <c r="HLG3"/>
      <c r="HLH3"/>
      <c r="HLI3"/>
      <c r="HLJ3"/>
      <c r="HLK3"/>
      <c r="HLL3"/>
      <c r="HLM3"/>
      <c r="HLN3"/>
      <c r="HLO3"/>
      <c r="HLP3"/>
      <c r="HLQ3"/>
      <c r="HLR3"/>
      <c r="HLS3"/>
      <c r="HLT3"/>
      <c r="HLU3"/>
      <c r="HLV3"/>
      <c r="HLW3"/>
      <c r="HLX3"/>
      <c r="HLY3"/>
      <c r="HLZ3"/>
      <c r="HMA3"/>
      <c r="HMB3"/>
      <c r="HMC3"/>
      <c r="HMD3"/>
      <c r="HME3"/>
      <c r="HMF3"/>
      <c r="HMG3"/>
      <c r="HMH3"/>
      <c r="HMI3"/>
      <c r="HMJ3"/>
      <c r="HMK3"/>
      <c r="HML3"/>
      <c r="HMM3"/>
      <c r="HMN3"/>
      <c r="HMO3"/>
      <c r="HMP3"/>
      <c r="HMQ3"/>
      <c r="HMR3"/>
      <c r="HMS3"/>
      <c r="HMT3"/>
      <c r="HMU3"/>
      <c r="HMV3"/>
      <c r="HMW3"/>
      <c r="HMX3"/>
      <c r="HMY3"/>
      <c r="HMZ3"/>
      <c r="HNA3"/>
      <c r="HNB3"/>
      <c r="HNC3"/>
      <c r="HND3"/>
      <c r="HNE3"/>
      <c r="HNF3"/>
      <c r="HNG3"/>
      <c r="HNH3"/>
      <c r="HNI3"/>
      <c r="HNJ3"/>
      <c r="HNK3"/>
      <c r="HNL3"/>
      <c r="HNM3"/>
      <c r="HNN3"/>
      <c r="HNO3"/>
      <c r="HNP3"/>
      <c r="HNQ3"/>
      <c r="HNR3"/>
      <c r="HNS3"/>
      <c r="HNT3"/>
      <c r="HNU3"/>
      <c r="HNV3"/>
      <c r="HNW3"/>
      <c r="HNX3"/>
      <c r="HNY3"/>
      <c r="HNZ3"/>
      <c r="HOA3"/>
      <c r="HOB3"/>
      <c r="HOC3"/>
      <c r="HOD3"/>
      <c r="HOE3"/>
      <c r="HOF3"/>
      <c r="HOG3"/>
      <c r="HOH3"/>
      <c r="HOI3"/>
      <c r="HOJ3"/>
      <c r="HOK3"/>
      <c r="HOL3"/>
      <c r="HOM3"/>
      <c r="HON3"/>
      <c r="HOO3"/>
      <c r="HOP3"/>
      <c r="HOQ3"/>
      <c r="HOR3"/>
      <c r="HOS3"/>
      <c r="HOT3"/>
      <c r="HOU3"/>
      <c r="HOV3"/>
      <c r="HOW3"/>
      <c r="HOX3"/>
      <c r="HOY3"/>
      <c r="HOZ3"/>
      <c r="HPA3"/>
      <c r="HPB3"/>
      <c r="HPC3"/>
      <c r="HPD3"/>
      <c r="HPE3"/>
      <c r="HPF3"/>
      <c r="HPG3"/>
      <c r="HPH3"/>
      <c r="HPI3"/>
      <c r="HPJ3"/>
      <c r="HPK3"/>
      <c r="HPL3"/>
      <c r="HPM3"/>
      <c r="HPN3"/>
      <c r="HPO3"/>
      <c r="HPP3"/>
      <c r="HPQ3"/>
      <c r="HPR3"/>
      <c r="HPS3"/>
      <c r="HPT3"/>
      <c r="HPU3"/>
      <c r="HPV3"/>
      <c r="HPW3"/>
      <c r="HPX3"/>
      <c r="HPY3"/>
      <c r="HPZ3"/>
      <c r="HQA3"/>
      <c r="HQB3"/>
      <c r="HQC3"/>
      <c r="HQD3"/>
      <c r="HQE3"/>
      <c r="HQF3"/>
      <c r="HQG3"/>
      <c r="HQH3"/>
      <c r="HQI3"/>
      <c r="HQJ3"/>
      <c r="HQK3"/>
      <c r="HQL3"/>
      <c r="HQM3"/>
      <c r="HQN3"/>
      <c r="HQO3"/>
      <c r="HQP3"/>
      <c r="HQQ3"/>
      <c r="HQR3"/>
      <c r="HQS3"/>
      <c r="HQT3"/>
      <c r="HQU3"/>
      <c r="HQV3"/>
      <c r="HQW3"/>
      <c r="HQX3"/>
      <c r="HQY3"/>
      <c r="HQZ3"/>
      <c r="HRA3"/>
      <c r="HRB3"/>
      <c r="HRC3"/>
      <c r="HRD3"/>
      <c r="HRE3"/>
      <c r="HRF3"/>
      <c r="HRG3"/>
      <c r="HRH3"/>
      <c r="HRI3"/>
      <c r="HRJ3"/>
      <c r="HRK3"/>
      <c r="HRL3"/>
      <c r="HRM3"/>
      <c r="HRN3"/>
      <c r="HRO3"/>
      <c r="HRP3"/>
      <c r="HRQ3"/>
      <c r="HRR3"/>
      <c r="HRS3"/>
      <c r="HRT3"/>
      <c r="HRU3"/>
      <c r="HRV3"/>
      <c r="HRW3"/>
      <c r="HRX3"/>
      <c r="HRY3"/>
      <c r="HRZ3"/>
      <c r="HSA3"/>
      <c r="HSB3"/>
      <c r="HSC3"/>
      <c r="HSD3"/>
      <c r="HSE3"/>
      <c r="HSF3"/>
      <c r="HSG3"/>
      <c r="HSH3"/>
      <c r="HSI3"/>
      <c r="HSJ3"/>
      <c r="HSK3"/>
      <c r="HSL3"/>
      <c r="HSM3"/>
      <c r="HSN3"/>
      <c r="HSO3"/>
      <c r="HSP3"/>
      <c r="HSQ3"/>
      <c r="HSR3"/>
      <c r="HSS3"/>
      <c r="HST3"/>
      <c r="HSU3"/>
      <c r="HSV3"/>
      <c r="HSW3"/>
      <c r="HSX3"/>
      <c r="HSY3"/>
      <c r="HSZ3"/>
      <c r="HTA3"/>
      <c r="HTB3"/>
      <c r="HTC3"/>
      <c r="HTD3"/>
      <c r="HTE3"/>
      <c r="HTF3"/>
      <c r="HTG3"/>
      <c r="HTH3"/>
      <c r="HTI3"/>
      <c r="HTJ3"/>
      <c r="HTK3"/>
      <c r="HTL3"/>
      <c r="HTM3"/>
      <c r="HTN3"/>
      <c r="HTO3"/>
      <c r="HTP3"/>
      <c r="HTQ3"/>
      <c r="HTR3"/>
      <c r="HTS3"/>
      <c r="HTT3"/>
      <c r="HTU3"/>
      <c r="HTV3"/>
      <c r="HTW3"/>
      <c r="HTX3"/>
      <c r="HTY3"/>
      <c r="HTZ3"/>
      <c r="HUA3"/>
      <c r="HUB3"/>
      <c r="HUC3"/>
      <c r="HUD3"/>
      <c r="HUE3"/>
      <c r="HUF3"/>
      <c r="HUG3"/>
      <c r="HUH3"/>
      <c r="HUI3"/>
      <c r="HUJ3"/>
      <c r="HUK3"/>
      <c r="HUL3"/>
      <c r="HUM3"/>
      <c r="HUN3"/>
      <c r="HUO3"/>
      <c r="HUP3"/>
      <c r="HUQ3"/>
      <c r="HUR3"/>
      <c r="HUS3"/>
      <c r="HUT3"/>
      <c r="HUU3"/>
      <c r="HUV3"/>
      <c r="HUW3"/>
      <c r="HUX3"/>
      <c r="HUY3"/>
      <c r="HUZ3"/>
      <c r="HVA3"/>
      <c r="HVB3"/>
      <c r="HVC3"/>
      <c r="HVD3"/>
      <c r="HVE3"/>
      <c r="HVF3"/>
      <c r="HVG3"/>
      <c r="HVH3"/>
      <c r="HVI3"/>
      <c r="HVJ3"/>
      <c r="HVK3"/>
      <c r="HVL3"/>
      <c r="HVM3"/>
      <c r="HVN3"/>
      <c r="HVO3"/>
      <c r="HVP3"/>
      <c r="HVQ3"/>
      <c r="HVR3"/>
      <c r="HVS3"/>
      <c r="HVT3"/>
      <c r="HVU3"/>
      <c r="HVV3"/>
      <c r="HVW3"/>
      <c r="HVX3"/>
      <c r="HVY3"/>
      <c r="HVZ3"/>
      <c r="HWA3"/>
      <c r="HWB3"/>
      <c r="HWC3"/>
      <c r="HWD3"/>
      <c r="HWE3"/>
      <c r="HWF3"/>
      <c r="HWG3"/>
      <c r="HWH3"/>
      <c r="HWI3"/>
      <c r="HWJ3"/>
      <c r="HWK3"/>
      <c r="HWL3"/>
      <c r="HWM3"/>
      <c r="HWN3"/>
      <c r="HWO3"/>
      <c r="HWP3"/>
      <c r="HWQ3"/>
      <c r="HWR3"/>
      <c r="HWS3"/>
      <c r="HWT3"/>
      <c r="HWU3"/>
      <c r="HWV3"/>
      <c r="HWW3"/>
      <c r="HWX3"/>
      <c r="HWY3"/>
      <c r="HWZ3"/>
      <c r="HXA3"/>
      <c r="HXB3"/>
      <c r="HXC3"/>
      <c r="HXD3"/>
      <c r="HXE3"/>
      <c r="HXF3"/>
      <c r="HXG3"/>
      <c r="HXH3"/>
      <c r="HXI3"/>
      <c r="HXJ3"/>
      <c r="HXK3"/>
      <c r="HXL3"/>
      <c r="HXM3"/>
      <c r="HXN3"/>
      <c r="HXO3"/>
      <c r="HXP3"/>
      <c r="HXQ3"/>
      <c r="HXR3"/>
      <c r="HXS3"/>
      <c r="HXT3"/>
      <c r="HXU3"/>
      <c r="HXV3"/>
      <c r="HXW3"/>
      <c r="HXX3"/>
      <c r="HXY3"/>
      <c r="HXZ3"/>
      <c r="HYA3"/>
      <c r="HYB3"/>
      <c r="HYC3"/>
      <c r="HYD3"/>
      <c r="HYE3"/>
      <c r="HYF3"/>
      <c r="HYG3"/>
      <c r="HYH3"/>
      <c r="HYI3"/>
      <c r="HYJ3"/>
      <c r="HYK3"/>
      <c r="HYL3"/>
      <c r="HYM3"/>
      <c r="HYN3"/>
      <c r="HYO3"/>
      <c r="HYP3"/>
      <c r="HYQ3"/>
      <c r="HYR3"/>
      <c r="HYS3"/>
      <c r="HYT3"/>
      <c r="HYU3"/>
      <c r="HYV3"/>
      <c r="HYW3"/>
      <c r="HYX3"/>
      <c r="HYY3"/>
      <c r="HYZ3"/>
      <c r="HZA3"/>
      <c r="HZB3"/>
      <c r="HZC3"/>
      <c r="HZD3"/>
      <c r="HZE3"/>
      <c r="HZF3"/>
      <c r="HZG3"/>
      <c r="HZH3"/>
      <c r="HZI3"/>
      <c r="HZJ3"/>
      <c r="HZK3"/>
      <c r="HZL3"/>
      <c r="HZM3"/>
      <c r="HZN3"/>
      <c r="HZO3"/>
      <c r="HZP3"/>
      <c r="HZQ3"/>
      <c r="HZR3"/>
      <c r="HZS3"/>
      <c r="HZT3"/>
      <c r="HZU3"/>
      <c r="HZV3"/>
      <c r="HZW3"/>
      <c r="HZX3"/>
      <c r="HZY3"/>
      <c r="HZZ3"/>
      <c r="IAA3"/>
      <c r="IAB3"/>
      <c r="IAC3"/>
      <c r="IAD3"/>
      <c r="IAE3"/>
      <c r="IAF3"/>
      <c r="IAG3"/>
      <c r="IAH3"/>
      <c r="IAI3"/>
      <c r="IAJ3"/>
      <c r="IAK3"/>
      <c r="IAL3"/>
      <c r="IAM3"/>
      <c r="IAN3"/>
      <c r="IAO3"/>
      <c r="IAP3"/>
      <c r="IAQ3"/>
      <c r="IAR3"/>
      <c r="IAS3"/>
      <c r="IAT3"/>
      <c r="IAU3"/>
      <c r="IAV3"/>
      <c r="IAW3"/>
      <c r="IAX3"/>
      <c r="IAY3"/>
      <c r="IAZ3"/>
      <c r="IBA3"/>
      <c r="IBB3"/>
      <c r="IBC3"/>
      <c r="IBD3"/>
      <c r="IBE3"/>
      <c r="IBF3"/>
      <c r="IBG3"/>
      <c r="IBH3"/>
      <c r="IBI3"/>
      <c r="IBJ3"/>
      <c r="IBK3"/>
      <c r="IBL3"/>
      <c r="IBM3"/>
      <c r="IBN3"/>
      <c r="IBO3"/>
      <c r="IBP3"/>
      <c r="IBQ3"/>
      <c r="IBR3"/>
      <c r="IBS3"/>
      <c r="IBT3"/>
      <c r="IBU3"/>
      <c r="IBV3"/>
      <c r="IBW3"/>
      <c r="IBX3"/>
      <c r="IBY3"/>
      <c r="IBZ3"/>
      <c r="ICA3"/>
      <c r="ICB3"/>
      <c r="ICC3"/>
      <c r="ICD3"/>
      <c r="ICE3"/>
      <c r="ICF3"/>
      <c r="ICG3"/>
      <c r="ICH3"/>
      <c r="ICI3"/>
      <c r="ICJ3"/>
      <c r="ICK3"/>
      <c r="ICL3"/>
      <c r="ICM3"/>
      <c r="ICN3"/>
      <c r="ICO3"/>
      <c r="ICP3"/>
      <c r="ICQ3"/>
      <c r="ICR3"/>
      <c r="ICS3"/>
      <c r="ICT3"/>
      <c r="ICU3"/>
      <c r="ICV3"/>
      <c r="ICW3"/>
      <c r="ICX3"/>
      <c r="ICY3"/>
      <c r="ICZ3"/>
      <c r="IDA3"/>
      <c r="IDB3"/>
      <c r="IDC3"/>
      <c r="IDD3"/>
      <c r="IDE3"/>
      <c r="IDF3"/>
      <c r="IDG3"/>
      <c r="IDH3"/>
      <c r="IDI3"/>
      <c r="IDJ3"/>
      <c r="IDK3"/>
      <c r="IDL3"/>
      <c r="IDM3"/>
      <c r="IDN3"/>
      <c r="IDO3"/>
      <c r="IDP3"/>
      <c r="IDQ3"/>
      <c r="IDR3"/>
      <c r="IDS3"/>
      <c r="IDT3"/>
      <c r="IDU3"/>
      <c r="IDV3"/>
      <c r="IDW3"/>
      <c r="IDX3"/>
      <c r="IDY3"/>
      <c r="IDZ3"/>
      <c r="IEA3"/>
      <c r="IEB3"/>
      <c r="IEC3"/>
      <c r="IED3"/>
      <c r="IEE3"/>
      <c r="IEF3"/>
      <c r="IEG3"/>
      <c r="IEH3"/>
      <c r="IEI3"/>
      <c r="IEJ3"/>
      <c r="IEK3"/>
      <c r="IEL3"/>
      <c r="IEM3"/>
      <c r="IEN3"/>
      <c r="IEO3"/>
      <c r="IEP3"/>
      <c r="IEQ3"/>
      <c r="IER3"/>
      <c r="IES3"/>
      <c r="IET3"/>
      <c r="IEU3"/>
      <c r="IEV3"/>
      <c r="IEW3"/>
      <c r="IEX3"/>
      <c r="IEY3"/>
      <c r="IEZ3"/>
      <c r="IFA3"/>
      <c r="IFB3"/>
      <c r="IFC3"/>
      <c r="IFD3"/>
      <c r="IFE3"/>
      <c r="IFF3"/>
      <c r="IFG3"/>
      <c r="IFH3"/>
      <c r="IFI3"/>
      <c r="IFJ3"/>
      <c r="IFK3"/>
      <c r="IFL3"/>
      <c r="IFM3"/>
      <c r="IFN3"/>
      <c r="IFO3"/>
      <c r="IFP3"/>
      <c r="IFQ3"/>
      <c r="IFR3"/>
      <c r="IFS3"/>
      <c r="IFT3"/>
      <c r="IFU3"/>
      <c r="IFV3"/>
      <c r="IFW3"/>
      <c r="IFX3"/>
      <c r="IFY3"/>
      <c r="IFZ3"/>
      <c r="IGA3"/>
      <c r="IGB3"/>
      <c r="IGC3"/>
      <c r="IGD3"/>
      <c r="IGE3"/>
      <c r="IGF3"/>
      <c r="IGG3"/>
      <c r="IGH3"/>
      <c r="IGI3"/>
      <c r="IGJ3"/>
      <c r="IGK3"/>
      <c r="IGL3"/>
      <c r="IGM3"/>
      <c r="IGN3"/>
      <c r="IGO3"/>
      <c r="IGP3"/>
      <c r="IGQ3"/>
      <c r="IGR3"/>
      <c r="IGS3"/>
      <c r="IGT3"/>
      <c r="IGU3"/>
      <c r="IGV3"/>
      <c r="IGW3"/>
      <c r="IGX3"/>
      <c r="IGY3"/>
      <c r="IGZ3"/>
      <c r="IHA3"/>
      <c r="IHB3"/>
      <c r="IHC3"/>
      <c r="IHD3"/>
      <c r="IHE3"/>
      <c r="IHF3"/>
      <c r="IHG3"/>
      <c r="IHH3"/>
      <c r="IHI3"/>
      <c r="IHJ3"/>
      <c r="IHK3"/>
      <c r="IHL3"/>
      <c r="IHM3"/>
      <c r="IHN3"/>
      <c r="IHO3"/>
      <c r="IHP3"/>
      <c r="IHQ3"/>
      <c r="IHR3"/>
      <c r="IHS3"/>
      <c r="IHT3"/>
      <c r="IHU3"/>
      <c r="IHV3"/>
      <c r="IHW3"/>
      <c r="IHX3"/>
      <c r="IHY3"/>
      <c r="IHZ3"/>
      <c r="IIA3"/>
      <c r="IIB3"/>
      <c r="IIC3"/>
      <c r="IID3"/>
      <c r="IIE3"/>
      <c r="IIF3"/>
      <c r="IIG3"/>
      <c r="IIH3"/>
      <c r="III3"/>
      <c r="IIJ3"/>
      <c r="IIK3"/>
      <c r="IIL3"/>
      <c r="IIM3"/>
      <c r="IIN3"/>
      <c r="IIO3"/>
      <c r="IIP3"/>
      <c r="IIQ3"/>
      <c r="IIR3"/>
      <c r="IIS3"/>
      <c r="IIT3"/>
      <c r="IIU3"/>
      <c r="IIV3"/>
      <c r="IIW3"/>
      <c r="IIX3"/>
      <c r="IIY3"/>
      <c r="IIZ3"/>
      <c r="IJA3"/>
      <c r="IJB3"/>
      <c r="IJC3"/>
      <c r="IJD3"/>
      <c r="IJE3"/>
      <c r="IJF3"/>
      <c r="IJG3"/>
      <c r="IJH3"/>
      <c r="IJI3"/>
      <c r="IJJ3"/>
      <c r="IJK3"/>
      <c r="IJL3"/>
      <c r="IJM3"/>
      <c r="IJN3"/>
      <c r="IJO3"/>
      <c r="IJP3"/>
      <c r="IJQ3"/>
      <c r="IJR3"/>
      <c r="IJS3"/>
      <c r="IJT3"/>
      <c r="IJU3"/>
      <c r="IJV3"/>
      <c r="IJW3"/>
      <c r="IJX3"/>
      <c r="IJY3"/>
      <c r="IJZ3"/>
      <c r="IKA3"/>
      <c r="IKB3"/>
      <c r="IKC3"/>
      <c r="IKD3"/>
      <c r="IKE3"/>
      <c r="IKF3"/>
      <c r="IKG3"/>
      <c r="IKH3"/>
      <c r="IKI3"/>
      <c r="IKJ3"/>
      <c r="IKK3"/>
      <c r="IKL3"/>
      <c r="IKM3"/>
      <c r="IKN3"/>
      <c r="IKO3"/>
      <c r="IKP3"/>
      <c r="IKQ3"/>
      <c r="IKR3"/>
      <c r="IKS3"/>
      <c r="IKT3"/>
      <c r="IKU3"/>
      <c r="IKV3"/>
      <c r="IKW3"/>
      <c r="IKX3"/>
      <c r="IKY3"/>
      <c r="IKZ3"/>
      <c r="ILA3"/>
      <c r="ILB3"/>
      <c r="ILC3"/>
      <c r="ILD3"/>
      <c r="ILE3"/>
      <c r="ILF3"/>
      <c r="ILG3"/>
      <c r="ILH3"/>
      <c r="ILI3"/>
      <c r="ILJ3"/>
      <c r="ILK3"/>
      <c r="ILL3"/>
      <c r="ILM3"/>
      <c r="ILN3"/>
      <c r="ILO3"/>
      <c r="ILP3"/>
      <c r="ILQ3"/>
      <c r="ILR3"/>
      <c r="ILS3"/>
      <c r="ILT3"/>
      <c r="ILU3"/>
      <c r="ILV3"/>
      <c r="ILW3"/>
      <c r="ILX3"/>
      <c r="ILY3"/>
      <c r="ILZ3"/>
      <c r="IMA3"/>
      <c r="IMB3"/>
      <c r="IMC3"/>
      <c r="IMD3"/>
      <c r="IME3"/>
      <c r="IMF3"/>
      <c r="IMG3"/>
      <c r="IMH3"/>
      <c r="IMI3"/>
      <c r="IMJ3"/>
      <c r="IMK3"/>
      <c r="IML3"/>
      <c r="IMM3"/>
      <c r="IMN3"/>
      <c r="IMO3"/>
      <c r="IMP3"/>
      <c r="IMQ3"/>
      <c r="IMR3"/>
      <c r="IMS3"/>
      <c r="IMT3"/>
      <c r="IMU3"/>
      <c r="IMV3"/>
      <c r="IMW3"/>
      <c r="IMX3"/>
      <c r="IMY3"/>
      <c r="IMZ3"/>
      <c r="INA3"/>
      <c r="INB3"/>
      <c r="INC3"/>
      <c r="IND3"/>
      <c r="INE3"/>
      <c r="INF3"/>
      <c r="ING3"/>
      <c r="INH3"/>
      <c r="INI3"/>
      <c r="INJ3"/>
      <c r="INK3"/>
      <c r="INL3"/>
      <c r="INM3"/>
      <c r="INN3"/>
      <c r="INO3"/>
      <c r="INP3"/>
      <c r="INQ3"/>
      <c r="INR3"/>
      <c r="INS3"/>
      <c r="INT3"/>
      <c r="INU3"/>
      <c r="INV3"/>
      <c r="INW3"/>
      <c r="INX3"/>
      <c r="INY3"/>
      <c r="INZ3"/>
      <c r="IOA3"/>
      <c r="IOB3"/>
      <c r="IOC3"/>
      <c r="IOD3"/>
      <c r="IOE3"/>
      <c r="IOF3"/>
      <c r="IOG3"/>
      <c r="IOH3"/>
      <c r="IOI3"/>
      <c r="IOJ3"/>
      <c r="IOK3"/>
      <c r="IOL3"/>
      <c r="IOM3"/>
      <c r="ION3"/>
      <c r="IOO3"/>
      <c r="IOP3"/>
      <c r="IOQ3"/>
      <c r="IOR3"/>
      <c r="IOS3"/>
      <c r="IOT3"/>
      <c r="IOU3"/>
      <c r="IOV3"/>
      <c r="IOW3"/>
      <c r="IOX3"/>
      <c r="IOY3"/>
      <c r="IOZ3"/>
      <c r="IPA3"/>
      <c r="IPB3"/>
      <c r="IPC3"/>
      <c r="IPD3"/>
      <c r="IPE3"/>
      <c r="IPF3"/>
      <c r="IPG3"/>
      <c r="IPH3"/>
      <c r="IPI3"/>
      <c r="IPJ3"/>
      <c r="IPK3"/>
      <c r="IPL3"/>
      <c r="IPM3"/>
      <c r="IPN3"/>
      <c r="IPO3"/>
      <c r="IPP3"/>
      <c r="IPQ3"/>
      <c r="IPR3"/>
      <c r="IPS3"/>
      <c r="IPT3"/>
      <c r="IPU3"/>
      <c r="IPV3"/>
      <c r="IPW3"/>
      <c r="IPX3"/>
      <c r="IPY3"/>
      <c r="IPZ3"/>
      <c r="IQA3"/>
      <c r="IQB3"/>
      <c r="IQC3"/>
      <c r="IQD3"/>
      <c r="IQE3"/>
      <c r="IQF3"/>
      <c r="IQG3"/>
      <c r="IQH3"/>
      <c r="IQI3"/>
      <c r="IQJ3"/>
      <c r="IQK3"/>
      <c r="IQL3"/>
      <c r="IQM3"/>
      <c r="IQN3"/>
      <c r="IQO3"/>
      <c r="IQP3"/>
      <c r="IQQ3"/>
      <c r="IQR3"/>
      <c r="IQS3"/>
      <c r="IQT3"/>
      <c r="IQU3"/>
      <c r="IQV3"/>
      <c r="IQW3"/>
      <c r="IQX3"/>
      <c r="IQY3"/>
      <c r="IQZ3"/>
      <c r="IRA3"/>
      <c r="IRB3"/>
      <c r="IRC3"/>
      <c r="IRD3"/>
      <c r="IRE3"/>
      <c r="IRF3"/>
      <c r="IRG3"/>
      <c r="IRH3"/>
      <c r="IRI3"/>
      <c r="IRJ3"/>
      <c r="IRK3"/>
      <c r="IRL3"/>
      <c r="IRM3"/>
      <c r="IRN3"/>
      <c r="IRO3"/>
      <c r="IRP3"/>
      <c r="IRQ3"/>
      <c r="IRR3"/>
      <c r="IRS3"/>
      <c r="IRT3"/>
      <c r="IRU3"/>
      <c r="IRV3"/>
      <c r="IRW3"/>
      <c r="IRX3"/>
      <c r="IRY3"/>
      <c r="IRZ3"/>
      <c r="ISA3"/>
      <c r="ISB3"/>
      <c r="ISC3"/>
      <c r="ISD3"/>
      <c r="ISE3"/>
      <c r="ISF3"/>
      <c r="ISG3"/>
      <c r="ISH3"/>
      <c r="ISI3"/>
      <c r="ISJ3"/>
      <c r="ISK3"/>
      <c r="ISL3"/>
      <c r="ISM3"/>
      <c r="ISN3"/>
      <c r="ISO3"/>
      <c r="ISP3"/>
      <c r="ISQ3"/>
      <c r="ISR3"/>
      <c r="ISS3"/>
      <c r="IST3"/>
      <c r="ISU3"/>
      <c r="ISV3"/>
      <c r="ISW3"/>
      <c r="ISX3"/>
      <c r="ISY3"/>
      <c r="ISZ3"/>
      <c r="ITA3"/>
      <c r="ITB3"/>
      <c r="ITC3"/>
      <c r="ITD3"/>
      <c r="ITE3"/>
      <c r="ITF3"/>
      <c r="ITG3"/>
      <c r="ITH3"/>
      <c r="ITI3"/>
      <c r="ITJ3"/>
      <c r="ITK3"/>
      <c r="ITL3"/>
      <c r="ITM3"/>
      <c r="ITN3"/>
      <c r="ITO3"/>
      <c r="ITP3"/>
      <c r="ITQ3"/>
      <c r="ITR3"/>
      <c r="ITS3"/>
      <c r="ITT3"/>
      <c r="ITU3"/>
      <c r="ITV3"/>
      <c r="ITW3"/>
      <c r="ITX3"/>
      <c r="ITY3"/>
      <c r="ITZ3"/>
      <c r="IUA3"/>
      <c r="IUB3"/>
      <c r="IUC3"/>
      <c r="IUD3"/>
      <c r="IUE3"/>
      <c r="IUF3"/>
      <c r="IUG3"/>
      <c r="IUH3"/>
      <c r="IUI3"/>
      <c r="IUJ3"/>
      <c r="IUK3"/>
      <c r="IUL3"/>
      <c r="IUM3"/>
      <c r="IUN3"/>
      <c r="IUO3"/>
      <c r="IUP3"/>
      <c r="IUQ3"/>
      <c r="IUR3"/>
      <c r="IUS3"/>
      <c r="IUT3"/>
      <c r="IUU3"/>
      <c r="IUV3"/>
      <c r="IUW3"/>
      <c r="IUX3"/>
      <c r="IUY3"/>
      <c r="IUZ3"/>
      <c r="IVA3"/>
      <c r="IVB3"/>
      <c r="IVC3"/>
      <c r="IVD3"/>
      <c r="IVE3"/>
      <c r="IVF3"/>
      <c r="IVG3"/>
      <c r="IVH3"/>
      <c r="IVI3"/>
      <c r="IVJ3"/>
      <c r="IVK3"/>
      <c r="IVL3"/>
      <c r="IVM3"/>
      <c r="IVN3"/>
      <c r="IVO3"/>
      <c r="IVP3"/>
      <c r="IVQ3"/>
      <c r="IVR3"/>
      <c r="IVS3"/>
      <c r="IVT3"/>
      <c r="IVU3"/>
      <c r="IVV3"/>
      <c r="IVW3"/>
      <c r="IVX3"/>
      <c r="IVY3"/>
      <c r="IVZ3"/>
      <c r="IWA3"/>
      <c r="IWB3"/>
      <c r="IWC3"/>
      <c r="IWD3"/>
      <c r="IWE3"/>
      <c r="IWF3"/>
      <c r="IWG3"/>
      <c r="IWH3"/>
      <c r="IWI3"/>
      <c r="IWJ3"/>
      <c r="IWK3"/>
      <c r="IWL3"/>
      <c r="IWM3"/>
      <c r="IWN3"/>
      <c r="IWO3"/>
      <c r="IWP3"/>
      <c r="IWQ3"/>
      <c r="IWR3"/>
      <c r="IWS3"/>
      <c r="IWT3"/>
      <c r="IWU3"/>
      <c r="IWV3"/>
      <c r="IWW3"/>
      <c r="IWX3"/>
      <c r="IWY3"/>
      <c r="IWZ3"/>
      <c r="IXA3"/>
      <c r="IXB3"/>
      <c r="IXC3"/>
      <c r="IXD3"/>
      <c r="IXE3"/>
      <c r="IXF3"/>
      <c r="IXG3"/>
      <c r="IXH3"/>
      <c r="IXI3"/>
      <c r="IXJ3"/>
      <c r="IXK3"/>
      <c r="IXL3"/>
      <c r="IXM3"/>
      <c r="IXN3"/>
      <c r="IXO3"/>
      <c r="IXP3"/>
      <c r="IXQ3"/>
      <c r="IXR3"/>
      <c r="IXS3"/>
      <c r="IXT3"/>
      <c r="IXU3"/>
      <c r="IXV3"/>
      <c r="IXW3"/>
      <c r="IXX3"/>
      <c r="IXY3"/>
      <c r="IXZ3"/>
      <c r="IYA3"/>
      <c r="IYB3"/>
      <c r="IYC3"/>
      <c r="IYD3"/>
      <c r="IYE3"/>
      <c r="IYF3"/>
      <c r="IYG3"/>
      <c r="IYH3"/>
      <c r="IYI3"/>
      <c r="IYJ3"/>
      <c r="IYK3"/>
      <c r="IYL3"/>
      <c r="IYM3"/>
      <c r="IYN3"/>
      <c r="IYO3"/>
      <c r="IYP3"/>
      <c r="IYQ3"/>
      <c r="IYR3"/>
      <c r="IYS3"/>
      <c r="IYT3"/>
      <c r="IYU3"/>
      <c r="IYV3"/>
      <c r="IYW3"/>
      <c r="IYX3"/>
      <c r="IYY3"/>
      <c r="IYZ3"/>
      <c r="IZA3"/>
      <c r="IZB3"/>
      <c r="IZC3"/>
      <c r="IZD3"/>
      <c r="IZE3"/>
      <c r="IZF3"/>
      <c r="IZG3"/>
      <c r="IZH3"/>
      <c r="IZI3"/>
      <c r="IZJ3"/>
      <c r="IZK3"/>
      <c r="IZL3"/>
      <c r="IZM3"/>
      <c r="IZN3"/>
      <c r="IZO3"/>
      <c r="IZP3"/>
      <c r="IZQ3"/>
      <c r="IZR3"/>
      <c r="IZS3"/>
      <c r="IZT3"/>
      <c r="IZU3"/>
      <c r="IZV3"/>
      <c r="IZW3"/>
      <c r="IZX3"/>
      <c r="IZY3"/>
      <c r="IZZ3"/>
      <c r="JAA3"/>
      <c r="JAB3"/>
      <c r="JAC3"/>
      <c r="JAD3"/>
      <c r="JAE3"/>
      <c r="JAF3"/>
      <c r="JAG3"/>
      <c r="JAH3"/>
      <c r="JAI3"/>
      <c r="JAJ3"/>
      <c r="JAK3"/>
      <c r="JAL3"/>
      <c r="JAM3"/>
      <c r="JAN3"/>
      <c r="JAO3"/>
      <c r="JAP3"/>
      <c r="JAQ3"/>
      <c r="JAR3"/>
      <c r="JAS3"/>
      <c r="JAT3"/>
      <c r="JAU3"/>
      <c r="JAV3"/>
      <c r="JAW3"/>
      <c r="JAX3"/>
      <c r="JAY3"/>
      <c r="JAZ3"/>
      <c r="JBA3"/>
      <c r="JBB3"/>
      <c r="JBC3"/>
      <c r="JBD3"/>
      <c r="JBE3"/>
      <c r="JBF3"/>
      <c r="JBG3"/>
      <c r="JBH3"/>
      <c r="JBI3"/>
      <c r="JBJ3"/>
      <c r="JBK3"/>
      <c r="JBL3"/>
      <c r="JBM3"/>
      <c r="JBN3"/>
      <c r="JBO3"/>
      <c r="JBP3"/>
      <c r="JBQ3"/>
      <c r="JBR3"/>
      <c r="JBS3"/>
      <c r="JBT3"/>
      <c r="JBU3"/>
      <c r="JBV3"/>
      <c r="JBW3"/>
      <c r="JBX3"/>
      <c r="JBY3"/>
      <c r="JBZ3"/>
      <c r="JCA3"/>
      <c r="JCB3"/>
      <c r="JCC3"/>
      <c r="JCD3"/>
      <c r="JCE3"/>
      <c r="JCF3"/>
      <c r="JCG3"/>
      <c r="JCH3"/>
      <c r="JCI3"/>
      <c r="JCJ3"/>
      <c r="JCK3"/>
      <c r="JCL3"/>
      <c r="JCM3"/>
      <c r="JCN3"/>
      <c r="JCO3"/>
      <c r="JCP3"/>
      <c r="JCQ3"/>
      <c r="JCR3"/>
      <c r="JCS3"/>
      <c r="JCT3"/>
      <c r="JCU3"/>
      <c r="JCV3"/>
      <c r="JCW3"/>
      <c r="JCX3"/>
      <c r="JCY3"/>
      <c r="JCZ3"/>
      <c r="JDA3"/>
      <c r="JDB3"/>
      <c r="JDC3"/>
      <c r="JDD3"/>
      <c r="JDE3"/>
      <c r="JDF3"/>
      <c r="JDG3"/>
      <c r="JDH3"/>
      <c r="JDI3"/>
      <c r="JDJ3"/>
      <c r="JDK3"/>
      <c r="JDL3"/>
      <c r="JDM3"/>
      <c r="JDN3"/>
      <c r="JDO3"/>
      <c r="JDP3"/>
      <c r="JDQ3"/>
      <c r="JDR3"/>
      <c r="JDS3"/>
      <c r="JDT3"/>
      <c r="JDU3"/>
      <c r="JDV3"/>
      <c r="JDW3"/>
      <c r="JDX3"/>
      <c r="JDY3"/>
      <c r="JDZ3"/>
      <c r="JEA3"/>
      <c r="JEB3"/>
      <c r="JEC3"/>
      <c r="JED3"/>
      <c r="JEE3"/>
      <c r="JEF3"/>
      <c r="JEG3"/>
      <c r="JEH3"/>
      <c r="JEI3"/>
      <c r="JEJ3"/>
      <c r="JEK3"/>
      <c r="JEL3"/>
      <c r="JEM3"/>
      <c r="JEN3"/>
      <c r="JEO3"/>
      <c r="JEP3"/>
      <c r="JEQ3"/>
      <c r="JER3"/>
      <c r="JES3"/>
      <c r="JET3"/>
      <c r="JEU3"/>
      <c r="JEV3"/>
      <c r="JEW3"/>
      <c r="JEX3"/>
      <c r="JEY3"/>
      <c r="JEZ3"/>
      <c r="JFA3"/>
      <c r="JFB3"/>
      <c r="JFC3"/>
      <c r="JFD3"/>
      <c r="JFE3"/>
      <c r="JFF3"/>
      <c r="JFG3"/>
      <c r="JFH3"/>
      <c r="JFI3"/>
      <c r="JFJ3"/>
      <c r="JFK3"/>
      <c r="JFL3"/>
      <c r="JFM3"/>
      <c r="JFN3"/>
      <c r="JFO3"/>
      <c r="JFP3"/>
      <c r="JFQ3"/>
      <c r="JFR3"/>
      <c r="JFS3"/>
      <c r="JFT3"/>
      <c r="JFU3"/>
      <c r="JFV3"/>
      <c r="JFW3"/>
      <c r="JFX3"/>
      <c r="JFY3"/>
      <c r="JFZ3"/>
      <c r="JGA3"/>
      <c r="JGB3"/>
      <c r="JGC3"/>
      <c r="JGD3"/>
      <c r="JGE3"/>
      <c r="JGF3"/>
      <c r="JGG3"/>
      <c r="JGH3"/>
      <c r="JGI3"/>
      <c r="JGJ3"/>
      <c r="JGK3"/>
      <c r="JGL3"/>
      <c r="JGM3"/>
      <c r="JGN3"/>
      <c r="JGO3"/>
      <c r="JGP3"/>
      <c r="JGQ3"/>
      <c r="JGR3"/>
      <c r="JGS3"/>
      <c r="JGT3"/>
      <c r="JGU3"/>
      <c r="JGV3"/>
      <c r="JGW3"/>
      <c r="JGX3"/>
      <c r="JGY3"/>
      <c r="JGZ3"/>
      <c r="JHA3"/>
      <c r="JHB3"/>
      <c r="JHC3"/>
      <c r="JHD3"/>
      <c r="JHE3"/>
      <c r="JHF3"/>
      <c r="JHG3"/>
      <c r="JHH3"/>
      <c r="JHI3"/>
      <c r="JHJ3"/>
      <c r="JHK3"/>
      <c r="JHL3"/>
      <c r="JHM3"/>
      <c r="JHN3"/>
      <c r="JHO3"/>
      <c r="JHP3"/>
      <c r="JHQ3"/>
      <c r="JHR3"/>
      <c r="JHS3"/>
      <c r="JHT3"/>
      <c r="JHU3"/>
      <c r="JHV3"/>
      <c r="JHW3"/>
      <c r="JHX3"/>
      <c r="JHY3"/>
      <c r="JHZ3"/>
      <c r="JIA3"/>
      <c r="JIB3"/>
      <c r="JIC3"/>
      <c r="JID3"/>
      <c r="JIE3"/>
      <c r="JIF3"/>
      <c r="JIG3"/>
      <c r="JIH3"/>
      <c r="JII3"/>
      <c r="JIJ3"/>
      <c r="JIK3"/>
      <c r="JIL3"/>
      <c r="JIM3"/>
      <c r="JIN3"/>
      <c r="JIO3"/>
      <c r="JIP3"/>
      <c r="JIQ3"/>
      <c r="JIR3"/>
      <c r="JIS3"/>
      <c r="JIT3"/>
      <c r="JIU3"/>
      <c r="JIV3"/>
      <c r="JIW3"/>
      <c r="JIX3"/>
      <c r="JIY3"/>
      <c r="JIZ3"/>
      <c r="JJA3"/>
      <c r="JJB3"/>
      <c r="JJC3"/>
      <c r="JJD3"/>
      <c r="JJE3"/>
      <c r="JJF3"/>
      <c r="JJG3"/>
      <c r="JJH3"/>
      <c r="JJI3"/>
      <c r="JJJ3"/>
      <c r="JJK3"/>
      <c r="JJL3"/>
      <c r="JJM3"/>
      <c r="JJN3"/>
      <c r="JJO3"/>
      <c r="JJP3"/>
      <c r="JJQ3"/>
      <c r="JJR3"/>
      <c r="JJS3"/>
      <c r="JJT3"/>
      <c r="JJU3"/>
      <c r="JJV3"/>
      <c r="JJW3"/>
      <c r="JJX3"/>
      <c r="JJY3"/>
      <c r="JJZ3"/>
      <c r="JKA3"/>
      <c r="JKB3"/>
      <c r="JKC3"/>
      <c r="JKD3"/>
      <c r="JKE3"/>
      <c r="JKF3"/>
      <c r="JKG3"/>
      <c r="JKH3"/>
      <c r="JKI3"/>
      <c r="JKJ3"/>
      <c r="JKK3"/>
      <c r="JKL3"/>
      <c r="JKM3"/>
      <c r="JKN3"/>
      <c r="JKO3"/>
      <c r="JKP3"/>
      <c r="JKQ3"/>
      <c r="JKR3"/>
      <c r="JKS3"/>
      <c r="JKT3"/>
      <c r="JKU3"/>
      <c r="JKV3"/>
      <c r="JKW3"/>
      <c r="JKX3"/>
      <c r="JKY3"/>
      <c r="JKZ3"/>
      <c r="JLA3"/>
      <c r="JLB3"/>
      <c r="JLC3"/>
      <c r="JLD3"/>
      <c r="JLE3"/>
      <c r="JLF3"/>
      <c r="JLG3"/>
      <c r="JLH3"/>
      <c r="JLI3"/>
      <c r="JLJ3"/>
      <c r="JLK3"/>
      <c r="JLL3"/>
      <c r="JLM3"/>
      <c r="JLN3"/>
      <c r="JLO3"/>
      <c r="JLP3"/>
      <c r="JLQ3"/>
      <c r="JLR3"/>
      <c r="JLS3"/>
      <c r="JLT3"/>
      <c r="JLU3"/>
      <c r="JLV3"/>
      <c r="JLW3"/>
      <c r="JLX3"/>
      <c r="JLY3"/>
      <c r="JLZ3"/>
      <c r="JMA3"/>
      <c r="JMB3"/>
      <c r="JMC3"/>
      <c r="JMD3"/>
      <c r="JME3"/>
      <c r="JMF3"/>
      <c r="JMG3"/>
      <c r="JMH3"/>
      <c r="JMI3"/>
      <c r="JMJ3"/>
      <c r="JMK3"/>
      <c r="JML3"/>
      <c r="JMM3"/>
      <c r="JMN3"/>
      <c r="JMO3"/>
      <c r="JMP3"/>
      <c r="JMQ3"/>
      <c r="JMR3"/>
      <c r="JMS3"/>
      <c r="JMT3"/>
      <c r="JMU3"/>
      <c r="JMV3"/>
      <c r="JMW3"/>
      <c r="JMX3"/>
      <c r="JMY3"/>
      <c r="JMZ3"/>
      <c r="JNA3"/>
      <c r="JNB3"/>
      <c r="JNC3"/>
      <c r="JND3"/>
      <c r="JNE3"/>
      <c r="JNF3"/>
      <c r="JNG3"/>
      <c r="JNH3"/>
      <c r="JNI3"/>
      <c r="JNJ3"/>
      <c r="JNK3"/>
      <c r="JNL3"/>
      <c r="JNM3"/>
      <c r="JNN3"/>
      <c r="JNO3"/>
      <c r="JNP3"/>
      <c r="JNQ3"/>
      <c r="JNR3"/>
      <c r="JNS3"/>
      <c r="JNT3"/>
      <c r="JNU3"/>
      <c r="JNV3"/>
      <c r="JNW3"/>
      <c r="JNX3"/>
      <c r="JNY3"/>
      <c r="JNZ3"/>
      <c r="JOA3"/>
      <c r="JOB3"/>
      <c r="JOC3"/>
      <c r="JOD3"/>
      <c r="JOE3"/>
      <c r="JOF3"/>
      <c r="JOG3"/>
      <c r="JOH3"/>
      <c r="JOI3"/>
      <c r="JOJ3"/>
      <c r="JOK3"/>
      <c r="JOL3"/>
      <c r="JOM3"/>
      <c r="JON3"/>
      <c r="JOO3"/>
      <c r="JOP3"/>
      <c r="JOQ3"/>
      <c r="JOR3"/>
      <c r="JOS3"/>
      <c r="JOT3"/>
      <c r="JOU3"/>
      <c r="JOV3"/>
      <c r="JOW3"/>
      <c r="JOX3"/>
      <c r="JOY3"/>
      <c r="JOZ3"/>
      <c r="JPA3"/>
      <c r="JPB3"/>
      <c r="JPC3"/>
      <c r="JPD3"/>
      <c r="JPE3"/>
      <c r="JPF3"/>
      <c r="JPG3"/>
      <c r="JPH3"/>
      <c r="JPI3"/>
      <c r="JPJ3"/>
      <c r="JPK3"/>
      <c r="JPL3"/>
      <c r="JPM3"/>
      <c r="JPN3"/>
      <c r="JPO3"/>
      <c r="JPP3"/>
      <c r="JPQ3"/>
      <c r="JPR3"/>
      <c r="JPS3"/>
      <c r="JPT3"/>
      <c r="JPU3"/>
      <c r="JPV3"/>
      <c r="JPW3"/>
      <c r="JPX3"/>
      <c r="JPY3"/>
      <c r="JPZ3"/>
      <c r="JQA3"/>
      <c r="JQB3"/>
      <c r="JQC3"/>
      <c r="JQD3"/>
      <c r="JQE3"/>
      <c r="JQF3"/>
      <c r="JQG3"/>
      <c r="JQH3"/>
      <c r="JQI3"/>
      <c r="JQJ3"/>
      <c r="JQK3"/>
      <c r="JQL3"/>
      <c r="JQM3"/>
      <c r="JQN3"/>
      <c r="JQO3"/>
      <c r="JQP3"/>
      <c r="JQQ3"/>
      <c r="JQR3"/>
      <c r="JQS3"/>
      <c r="JQT3"/>
      <c r="JQU3"/>
      <c r="JQV3"/>
      <c r="JQW3"/>
      <c r="JQX3"/>
      <c r="JQY3"/>
      <c r="JQZ3"/>
      <c r="JRA3"/>
      <c r="JRB3"/>
      <c r="JRC3"/>
      <c r="JRD3"/>
      <c r="JRE3"/>
      <c r="JRF3"/>
      <c r="JRG3"/>
      <c r="JRH3"/>
      <c r="JRI3"/>
      <c r="JRJ3"/>
      <c r="JRK3"/>
      <c r="JRL3"/>
      <c r="JRM3"/>
      <c r="JRN3"/>
      <c r="JRO3"/>
      <c r="JRP3"/>
      <c r="JRQ3"/>
      <c r="JRR3"/>
      <c r="JRS3"/>
      <c r="JRT3"/>
      <c r="JRU3"/>
      <c r="JRV3"/>
      <c r="JRW3"/>
      <c r="JRX3"/>
      <c r="JRY3"/>
      <c r="JRZ3"/>
      <c r="JSA3"/>
      <c r="JSB3"/>
      <c r="JSC3"/>
      <c r="JSD3"/>
      <c r="JSE3"/>
      <c r="JSF3"/>
      <c r="JSG3"/>
      <c r="JSH3"/>
      <c r="JSI3"/>
      <c r="JSJ3"/>
      <c r="JSK3"/>
      <c r="JSL3"/>
      <c r="JSM3"/>
      <c r="JSN3"/>
      <c r="JSO3"/>
      <c r="JSP3"/>
      <c r="JSQ3"/>
      <c r="JSR3"/>
      <c r="JSS3"/>
      <c r="JST3"/>
      <c r="JSU3"/>
      <c r="JSV3"/>
      <c r="JSW3"/>
      <c r="JSX3"/>
      <c r="JSY3"/>
      <c r="JSZ3"/>
      <c r="JTA3"/>
      <c r="JTB3"/>
      <c r="JTC3"/>
      <c r="JTD3"/>
      <c r="JTE3"/>
      <c r="JTF3"/>
      <c r="JTG3"/>
      <c r="JTH3"/>
      <c r="JTI3"/>
      <c r="JTJ3"/>
      <c r="JTK3"/>
      <c r="JTL3"/>
      <c r="JTM3"/>
      <c r="JTN3"/>
      <c r="JTO3"/>
      <c r="JTP3"/>
      <c r="JTQ3"/>
      <c r="JTR3"/>
      <c r="JTS3"/>
      <c r="JTT3"/>
      <c r="JTU3"/>
      <c r="JTV3"/>
      <c r="JTW3"/>
      <c r="JTX3"/>
      <c r="JTY3"/>
      <c r="JTZ3"/>
      <c r="JUA3"/>
      <c r="JUB3"/>
      <c r="JUC3"/>
      <c r="JUD3"/>
      <c r="JUE3"/>
      <c r="JUF3"/>
      <c r="JUG3"/>
      <c r="JUH3"/>
      <c r="JUI3"/>
      <c r="JUJ3"/>
      <c r="JUK3"/>
      <c r="JUL3"/>
      <c r="JUM3"/>
      <c r="JUN3"/>
      <c r="JUO3"/>
      <c r="JUP3"/>
      <c r="JUQ3"/>
      <c r="JUR3"/>
      <c r="JUS3"/>
      <c r="JUT3"/>
      <c r="JUU3"/>
      <c r="JUV3"/>
      <c r="JUW3"/>
      <c r="JUX3"/>
      <c r="JUY3"/>
      <c r="JUZ3"/>
      <c r="JVA3"/>
      <c r="JVB3"/>
      <c r="JVC3"/>
      <c r="JVD3"/>
      <c r="JVE3"/>
      <c r="JVF3"/>
      <c r="JVG3"/>
      <c r="JVH3"/>
      <c r="JVI3"/>
      <c r="JVJ3"/>
      <c r="JVK3"/>
      <c r="JVL3"/>
      <c r="JVM3"/>
      <c r="JVN3"/>
      <c r="JVO3"/>
      <c r="JVP3"/>
      <c r="JVQ3"/>
      <c r="JVR3"/>
      <c r="JVS3"/>
      <c r="JVT3"/>
      <c r="JVU3"/>
      <c r="JVV3"/>
      <c r="JVW3"/>
      <c r="JVX3"/>
      <c r="JVY3"/>
      <c r="JVZ3"/>
      <c r="JWA3"/>
      <c r="JWB3"/>
      <c r="JWC3"/>
      <c r="JWD3"/>
      <c r="JWE3"/>
      <c r="JWF3"/>
      <c r="JWG3"/>
      <c r="JWH3"/>
      <c r="JWI3"/>
      <c r="JWJ3"/>
      <c r="JWK3"/>
      <c r="JWL3"/>
      <c r="JWM3"/>
      <c r="JWN3"/>
      <c r="JWO3"/>
      <c r="JWP3"/>
      <c r="JWQ3"/>
      <c r="JWR3"/>
      <c r="JWS3"/>
      <c r="JWT3"/>
      <c r="JWU3"/>
      <c r="JWV3"/>
      <c r="JWW3"/>
      <c r="JWX3"/>
      <c r="JWY3"/>
      <c r="JWZ3"/>
      <c r="JXA3"/>
      <c r="JXB3"/>
      <c r="JXC3"/>
      <c r="JXD3"/>
      <c r="JXE3"/>
      <c r="JXF3"/>
      <c r="JXG3"/>
      <c r="JXH3"/>
      <c r="JXI3"/>
      <c r="JXJ3"/>
      <c r="JXK3"/>
      <c r="JXL3"/>
      <c r="JXM3"/>
      <c r="JXN3"/>
      <c r="JXO3"/>
      <c r="JXP3"/>
      <c r="JXQ3"/>
      <c r="JXR3"/>
      <c r="JXS3"/>
      <c r="JXT3"/>
      <c r="JXU3"/>
      <c r="JXV3"/>
      <c r="JXW3"/>
      <c r="JXX3"/>
      <c r="JXY3"/>
      <c r="JXZ3"/>
      <c r="JYA3"/>
      <c r="JYB3"/>
      <c r="JYC3"/>
      <c r="JYD3"/>
      <c r="JYE3"/>
      <c r="JYF3"/>
      <c r="JYG3"/>
      <c r="JYH3"/>
      <c r="JYI3"/>
      <c r="JYJ3"/>
      <c r="JYK3"/>
      <c r="JYL3"/>
      <c r="JYM3"/>
      <c r="JYN3"/>
      <c r="JYO3"/>
      <c r="JYP3"/>
      <c r="JYQ3"/>
      <c r="JYR3"/>
      <c r="JYS3"/>
      <c r="JYT3"/>
      <c r="JYU3"/>
      <c r="JYV3"/>
      <c r="JYW3"/>
      <c r="JYX3"/>
      <c r="JYY3"/>
      <c r="JYZ3"/>
      <c r="JZA3"/>
      <c r="JZB3"/>
      <c r="JZC3"/>
      <c r="JZD3"/>
      <c r="JZE3"/>
      <c r="JZF3"/>
      <c r="JZG3"/>
      <c r="JZH3"/>
      <c r="JZI3"/>
      <c r="JZJ3"/>
      <c r="JZK3"/>
      <c r="JZL3"/>
      <c r="JZM3"/>
      <c r="JZN3"/>
      <c r="JZO3"/>
      <c r="JZP3"/>
      <c r="JZQ3"/>
      <c r="JZR3"/>
      <c r="JZS3"/>
      <c r="JZT3"/>
      <c r="JZU3"/>
      <c r="JZV3"/>
      <c r="JZW3"/>
      <c r="JZX3"/>
      <c r="JZY3"/>
      <c r="JZZ3"/>
      <c r="KAA3"/>
      <c r="KAB3"/>
      <c r="KAC3"/>
      <c r="KAD3"/>
      <c r="KAE3"/>
      <c r="KAF3"/>
      <c r="KAG3"/>
      <c r="KAH3"/>
      <c r="KAI3"/>
      <c r="KAJ3"/>
      <c r="KAK3"/>
      <c r="KAL3"/>
      <c r="KAM3"/>
      <c r="KAN3"/>
      <c r="KAO3"/>
      <c r="KAP3"/>
      <c r="KAQ3"/>
      <c r="KAR3"/>
      <c r="KAS3"/>
      <c r="KAT3"/>
      <c r="KAU3"/>
      <c r="KAV3"/>
      <c r="KAW3"/>
      <c r="KAX3"/>
      <c r="KAY3"/>
      <c r="KAZ3"/>
      <c r="KBA3"/>
      <c r="KBB3"/>
      <c r="KBC3"/>
      <c r="KBD3"/>
      <c r="KBE3"/>
      <c r="KBF3"/>
      <c r="KBG3"/>
      <c r="KBH3"/>
      <c r="KBI3"/>
      <c r="KBJ3"/>
      <c r="KBK3"/>
      <c r="KBL3"/>
      <c r="KBM3"/>
      <c r="KBN3"/>
      <c r="KBO3"/>
      <c r="KBP3"/>
      <c r="KBQ3"/>
      <c r="KBR3"/>
      <c r="KBS3"/>
      <c r="KBT3"/>
      <c r="KBU3"/>
      <c r="KBV3"/>
      <c r="KBW3"/>
      <c r="KBX3"/>
      <c r="KBY3"/>
      <c r="KBZ3"/>
      <c r="KCA3"/>
      <c r="KCB3"/>
      <c r="KCC3"/>
      <c r="KCD3"/>
      <c r="KCE3"/>
      <c r="KCF3"/>
      <c r="KCG3"/>
      <c r="KCH3"/>
      <c r="KCI3"/>
      <c r="KCJ3"/>
      <c r="KCK3"/>
      <c r="KCL3"/>
      <c r="KCM3"/>
      <c r="KCN3"/>
      <c r="KCO3"/>
      <c r="KCP3"/>
      <c r="KCQ3"/>
      <c r="KCR3"/>
      <c r="KCS3"/>
      <c r="KCT3"/>
      <c r="KCU3"/>
      <c r="KCV3"/>
      <c r="KCW3"/>
      <c r="KCX3"/>
      <c r="KCY3"/>
      <c r="KCZ3"/>
      <c r="KDA3"/>
      <c r="KDB3"/>
      <c r="KDC3"/>
      <c r="KDD3"/>
      <c r="KDE3"/>
      <c r="KDF3"/>
      <c r="KDG3"/>
      <c r="KDH3"/>
      <c r="KDI3"/>
      <c r="KDJ3"/>
      <c r="KDK3"/>
      <c r="KDL3"/>
      <c r="KDM3"/>
      <c r="KDN3"/>
      <c r="KDO3"/>
      <c r="KDP3"/>
      <c r="KDQ3"/>
      <c r="KDR3"/>
      <c r="KDS3"/>
      <c r="KDT3"/>
      <c r="KDU3"/>
      <c r="KDV3"/>
      <c r="KDW3"/>
      <c r="KDX3"/>
      <c r="KDY3"/>
      <c r="KDZ3"/>
      <c r="KEA3"/>
      <c r="KEB3"/>
      <c r="KEC3"/>
      <c r="KED3"/>
      <c r="KEE3"/>
      <c r="KEF3"/>
      <c r="KEG3"/>
      <c r="KEH3"/>
      <c r="KEI3"/>
      <c r="KEJ3"/>
      <c r="KEK3"/>
      <c r="KEL3"/>
      <c r="KEM3"/>
      <c r="KEN3"/>
      <c r="KEO3"/>
      <c r="KEP3"/>
      <c r="KEQ3"/>
      <c r="KER3"/>
      <c r="KES3"/>
      <c r="KET3"/>
      <c r="KEU3"/>
      <c r="KEV3"/>
      <c r="KEW3"/>
      <c r="KEX3"/>
      <c r="KEY3"/>
      <c r="KEZ3"/>
      <c r="KFA3"/>
      <c r="KFB3"/>
      <c r="KFC3"/>
      <c r="KFD3"/>
      <c r="KFE3"/>
      <c r="KFF3"/>
      <c r="KFG3"/>
      <c r="KFH3"/>
      <c r="KFI3"/>
      <c r="KFJ3"/>
      <c r="KFK3"/>
      <c r="KFL3"/>
      <c r="KFM3"/>
      <c r="KFN3"/>
      <c r="KFO3"/>
      <c r="KFP3"/>
      <c r="KFQ3"/>
      <c r="KFR3"/>
      <c r="KFS3"/>
      <c r="KFT3"/>
      <c r="KFU3"/>
      <c r="KFV3"/>
      <c r="KFW3"/>
      <c r="KFX3"/>
      <c r="KFY3"/>
      <c r="KFZ3"/>
      <c r="KGA3"/>
      <c r="KGB3"/>
      <c r="KGC3"/>
      <c r="KGD3"/>
      <c r="KGE3"/>
      <c r="KGF3"/>
      <c r="KGG3"/>
      <c r="KGH3"/>
      <c r="KGI3"/>
      <c r="KGJ3"/>
      <c r="KGK3"/>
      <c r="KGL3"/>
      <c r="KGM3"/>
      <c r="KGN3"/>
      <c r="KGO3"/>
      <c r="KGP3"/>
      <c r="KGQ3"/>
      <c r="KGR3"/>
      <c r="KGS3"/>
      <c r="KGT3"/>
      <c r="KGU3"/>
      <c r="KGV3"/>
      <c r="KGW3"/>
      <c r="KGX3"/>
      <c r="KGY3"/>
      <c r="KGZ3"/>
      <c r="KHA3"/>
      <c r="KHB3"/>
      <c r="KHC3"/>
      <c r="KHD3"/>
      <c r="KHE3"/>
      <c r="KHF3"/>
      <c r="KHG3"/>
      <c r="KHH3"/>
      <c r="KHI3"/>
      <c r="KHJ3"/>
      <c r="KHK3"/>
      <c r="KHL3"/>
      <c r="KHM3"/>
      <c r="KHN3"/>
      <c r="KHO3"/>
      <c r="KHP3"/>
      <c r="KHQ3"/>
      <c r="KHR3"/>
      <c r="KHS3"/>
      <c r="KHT3"/>
      <c r="KHU3"/>
      <c r="KHV3"/>
      <c r="KHW3"/>
      <c r="KHX3"/>
      <c r="KHY3"/>
      <c r="KHZ3"/>
      <c r="KIA3"/>
      <c r="KIB3"/>
      <c r="KIC3"/>
      <c r="KID3"/>
      <c r="KIE3"/>
      <c r="KIF3"/>
      <c r="KIG3"/>
      <c r="KIH3"/>
      <c r="KII3"/>
      <c r="KIJ3"/>
      <c r="KIK3"/>
      <c r="KIL3"/>
      <c r="KIM3"/>
      <c r="KIN3"/>
      <c r="KIO3"/>
      <c r="KIP3"/>
      <c r="KIQ3"/>
      <c r="KIR3"/>
      <c r="KIS3"/>
      <c r="KIT3"/>
      <c r="KIU3"/>
      <c r="KIV3"/>
      <c r="KIW3"/>
      <c r="KIX3"/>
      <c r="KIY3"/>
      <c r="KIZ3"/>
      <c r="KJA3"/>
      <c r="KJB3"/>
      <c r="KJC3"/>
      <c r="KJD3"/>
      <c r="KJE3"/>
      <c r="KJF3"/>
      <c r="KJG3"/>
      <c r="KJH3"/>
      <c r="KJI3"/>
      <c r="KJJ3"/>
      <c r="KJK3"/>
      <c r="KJL3"/>
      <c r="KJM3"/>
      <c r="KJN3"/>
      <c r="KJO3"/>
      <c r="KJP3"/>
      <c r="KJQ3"/>
      <c r="KJR3"/>
      <c r="KJS3"/>
      <c r="KJT3"/>
      <c r="KJU3"/>
      <c r="KJV3"/>
      <c r="KJW3"/>
      <c r="KJX3"/>
      <c r="KJY3"/>
      <c r="KJZ3"/>
      <c r="KKA3"/>
      <c r="KKB3"/>
      <c r="KKC3"/>
      <c r="KKD3"/>
      <c r="KKE3"/>
      <c r="KKF3"/>
      <c r="KKG3"/>
      <c r="KKH3"/>
      <c r="KKI3"/>
      <c r="KKJ3"/>
      <c r="KKK3"/>
      <c r="KKL3"/>
      <c r="KKM3"/>
      <c r="KKN3"/>
      <c r="KKO3"/>
      <c r="KKP3"/>
      <c r="KKQ3"/>
      <c r="KKR3"/>
      <c r="KKS3"/>
      <c r="KKT3"/>
      <c r="KKU3"/>
      <c r="KKV3"/>
      <c r="KKW3"/>
      <c r="KKX3"/>
      <c r="KKY3"/>
      <c r="KKZ3"/>
      <c r="KLA3"/>
      <c r="KLB3"/>
      <c r="KLC3"/>
      <c r="KLD3"/>
      <c r="KLE3"/>
      <c r="KLF3"/>
      <c r="KLG3"/>
      <c r="KLH3"/>
      <c r="KLI3"/>
      <c r="KLJ3"/>
      <c r="KLK3"/>
      <c r="KLL3"/>
      <c r="KLM3"/>
      <c r="KLN3"/>
      <c r="KLO3"/>
      <c r="KLP3"/>
      <c r="KLQ3"/>
      <c r="KLR3"/>
      <c r="KLS3"/>
      <c r="KLT3"/>
      <c r="KLU3"/>
      <c r="KLV3"/>
      <c r="KLW3"/>
      <c r="KLX3"/>
      <c r="KLY3"/>
      <c r="KLZ3"/>
      <c r="KMA3"/>
      <c r="KMB3"/>
      <c r="KMC3"/>
      <c r="KMD3"/>
      <c r="KME3"/>
      <c r="KMF3"/>
      <c r="KMG3"/>
      <c r="KMH3"/>
      <c r="KMI3"/>
      <c r="KMJ3"/>
      <c r="KMK3"/>
      <c r="KML3"/>
      <c r="KMM3"/>
      <c r="KMN3"/>
      <c r="KMO3"/>
      <c r="KMP3"/>
      <c r="KMQ3"/>
      <c r="KMR3"/>
      <c r="KMS3"/>
      <c r="KMT3"/>
      <c r="KMU3"/>
      <c r="KMV3"/>
      <c r="KMW3"/>
      <c r="KMX3"/>
      <c r="KMY3"/>
      <c r="KMZ3"/>
      <c r="KNA3"/>
      <c r="KNB3"/>
      <c r="KNC3"/>
      <c r="KND3"/>
      <c r="KNE3"/>
      <c r="KNF3"/>
      <c r="KNG3"/>
      <c r="KNH3"/>
      <c r="KNI3"/>
      <c r="KNJ3"/>
      <c r="KNK3"/>
      <c r="KNL3"/>
      <c r="KNM3"/>
      <c r="KNN3"/>
      <c r="KNO3"/>
      <c r="KNP3"/>
      <c r="KNQ3"/>
      <c r="KNR3"/>
      <c r="KNS3"/>
      <c r="KNT3"/>
      <c r="KNU3"/>
      <c r="KNV3"/>
      <c r="KNW3"/>
      <c r="KNX3"/>
      <c r="KNY3"/>
      <c r="KNZ3"/>
      <c r="KOA3"/>
      <c r="KOB3"/>
      <c r="KOC3"/>
      <c r="KOD3"/>
      <c r="KOE3"/>
      <c r="KOF3"/>
      <c r="KOG3"/>
      <c r="KOH3"/>
      <c r="KOI3"/>
      <c r="KOJ3"/>
      <c r="KOK3"/>
      <c r="KOL3"/>
      <c r="KOM3"/>
      <c r="KON3"/>
      <c r="KOO3"/>
      <c r="KOP3"/>
      <c r="KOQ3"/>
      <c r="KOR3"/>
      <c r="KOS3"/>
      <c r="KOT3"/>
      <c r="KOU3"/>
      <c r="KOV3"/>
      <c r="KOW3"/>
      <c r="KOX3"/>
      <c r="KOY3"/>
      <c r="KOZ3"/>
      <c r="KPA3"/>
      <c r="KPB3"/>
      <c r="KPC3"/>
      <c r="KPD3"/>
      <c r="KPE3"/>
      <c r="KPF3"/>
      <c r="KPG3"/>
      <c r="KPH3"/>
      <c r="KPI3"/>
      <c r="KPJ3"/>
      <c r="KPK3"/>
      <c r="KPL3"/>
      <c r="KPM3"/>
      <c r="KPN3"/>
      <c r="KPO3"/>
      <c r="KPP3"/>
      <c r="KPQ3"/>
      <c r="KPR3"/>
      <c r="KPS3"/>
      <c r="KPT3"/>
      <c r="KPU3"/>
      <c r="KPV3"/>
      <c r="KPW3"/>
      <c r="KPX3"/>
      <c r="KPY3"/>
      <c r="KPZ3"/>
      <c r="KQA3"/>
      <c r="KQB3"/>
      <c r="KQC3"/>
      <c r="KQD3"/>
      <c r="KQE3"/>
      <c r="KQF3"/>
      <c r="KQG3"/>
      <c r="KQH3"/>
      <c r="KQI3"/>
      <c r="KQJ3"/>
      <c r="KQK3"/>
      <c r="KQL3"/>
      <c r="KQM3"/>
      <c r="KQN3"/>
      <c r="KQO3"/>
      <c r="KQP3"/>
      <c r="KQQ3"/>
      <c r="KQR3"/>
      <c r="KQS3"/>
      <c r="KQT3"/>
      <c r="KQU3"/>
      <c r="KQV3"/>
      <c r="KQW3"/>
      <c r="KQX3"/>
      <c r="KQY3"/>
      <c r="KQZ3"/>
      <c r="KRA3"/>
      <c r="KRB3"/>
      <c r="KRC3"/>
      <c r="KRD3"/>
      <c r="KRE3"/>
      <c r="KRF3"/>
      <c r="KRG3"/>
      <c r="KRH3"/>
      <c r="KRI3"/>
      <c r="KRJ3"/>
      <c r="KRK3"/>
      <c r="KRL3"/>
      <c r="KRM3"/>
      <c r="KRN3"/>
      <c r="KRO3"/>
      <c r="KRP3"/>
      <c r="KRQ3"/>
      <c r="KRR3"/>
      <c r="KRS3"/>
      <c r="KRT3"/>
      <c r="KRU3"/>
      <c r="KRV3"/>
      <c r="KRW3"/>
      <c r="KRX3"/>
      <c r="KRY3"/>
      <c r="KRZ3"/>
      <c r="KSA3"/>
      <c r="KSB3"/>
      <c r="KSC3"/>
      <c r="KSD3"/>
      <c r="KSE3"/>
      <c r="KSF3"/>
      <c r="KSG3"/>
      <c r="KSH3"/>
      <c r="KSI3"/>
      <c r="KSJ3"/>
      <c r="KSK3"/>
      <c r="KSL3"/>
      <c r="KSM3"/>
      <c r="KSN3"/>
      <c r="KSO3"/>
      <c r="KSP3"/>
      <c r="KSQ3"/>
      <c r="KSR3"/>
      <c r="KSS3"/>
      <c r="KST3"/>
      <c r="KSU3"/>
      <c r="KSV3"/>
      <c r="KSW3"/>
      <c r="KSX3"/>
      <c r="KSY3"/>
      <c r="KSZ3"/>
      <c r="KTA3"/>
      <c r="KTB3"/>
      <c r="KTC3"/>
      <c r="KTD3"/>
      <c r="KTE3"/>
      <c r="KTF3"/>
      <c r="KTG3"/>
      <c r="KTH3"/>
      <c r="KTI3"/>
      <c r="KTJ3"/>
      <c r="KTK3"/>
      <c r="KTL3"/>
      <c r="KTM3"/>
      <c r="KTN3"/>
      <c r="KTO3"/>
      <c r="KTP3"/>
      <c r="KTQ3"/>
      <c r="KTR3"/>
      <c r="KTS3"/>
      <c r="KTT3"/>
      <c r="KTU3"/>
      <c r="KTV3"/>
      <c r="KTW3"/>
      <c r="KTX3"/>
      <c r="KTY3"/>
      <c r="KTZ3"/>
      <c r="KUA3"/>
      <c r="KUB3"/>
      <c r="KUC3"/>
      <c r="KUD3"/>
      <c r="KUE3"/>
      <c r="KUF3"/>
      <c r="KUG3"/>
      <c r="KUH3"/>
      <c r="KUI3"/>
      <c r="KUJ3"/>
      <c r="KUK3"/>
      <c r="KUL3"/>
      <c r="KUM3"/>
      <c r="KUN3"/>
      <c r="KUO3"/>
      <c r="KUP3"/>
      <c r="KUQ3"/>
      <c r="KUR3"/>
      <c r="KUS3"/>
      <c r="KUT3"/>
      <c r="KUU3"/>
      <c r="KUV3"/>
      <c r="KUW3"/>
      <c r="KUX3"/>
      <c r="KUY3"/>
      <c r="KUZ3"/>
      <c r="KVA3"/>
      <c r="KVB3"/>
      <c r="KVC3"/>
      <c r="KVD3"/>
      <c r="KVE3"/>
      <c r="KVF3"/>
      <c r="KVG3"/>
      <c r="KVH3"/>
      <c r="KVI3"/>
      <c r="KVJ3"/>
      <c r="KVK3"/>
      <c r="KVL3"/>
      <c r="KVM3"/>
      <c r="KVN3"/>
      <c r="KVO3"/>
      <c r="KVP3"/>
      <c r="KVQ3"/>
      <c r="KVR3"/>
      <c r="KVS3"/>
      <c r="KVT3"/>
      <c r="KVU3"/>
      <c r="KVV3"/>
      <c r="KVW3"/>
      <c r="KVX3"/>
      <c r="KVY3"/>
      <c r="KVZ3"/>
      <c r="KWA3"/>
      <c r="KWB3"/>
      <c r="KWC3"/>
      <c r="KWD3"/>
      <c r="KWE3"/>
      <c r="KWF3"/>
      <c r="KWG3"/>
      <c r="KWH3"/>
      <c r="KWI3"/>
      <c r="KWJ3"/>
      <c r="KWK3"/>
      <c r="KWL3"/>
      <c r="KWM3"/>
      <c r="KWN3"/>
      <c r="KWO3"/>
      <c r="KWP3"/>
      <c r="KWQ3"/>
      <c r="KWR3"/>
      <c r="KWS3"/>
      <c r="KWT3"/>
      <c r="KWU3"/>
      <c r="KWV3"/>
      <c r="KWW3"/>
      <c r="KWX3"/>
      <c r="KWY3"/>
      <c r="KWZ3"/>
      <c r="KXA3"/>
      <c r="KXB3"/>
      <c r="KXC3"/>
      <c r="KXD3"/>
      <c r="KXE3"/>
      <c r="KXF3"/>
      <c r="KXG3"/>
      <c r="KXH3"/>
      <c r="KXI3"/>
      <c r="KXJ3"/>
      <c r="KXK3"/>
      <c r="KXL3"/>
      <c r="KXM3"/>
      <c r="KXN3"/>
      <c r="KXO3"/>
      <c r="KXP3"/>
      <c r="KXQ3"/>
      <c r="KXR3"/>
      <c r="KXS3"/>
      <c r="KXT3"/>
      <c r="KXU3"/>
      <c r="KXV3"/>
      <c r="KXW3"/>
      <c r="KXX3"/>
      <c r="KXY3"/>
      <c r="KXZ3"/>
      <c r="KYA3"/>
      <c r="KYB3"/>
      <c r="KYC3"/>
      <c r="KYD3"/>
      <c r="KYE3"/>
      <c r="KYF3"/>
      <c r="KYG3"/>
      <c r="KYH3"/>
      <c r="KYI3"/>
      <c r="KYJ3"/>
      <c r="KYK3"/>
      <c r="KYL3"/>
      <c r="KYM3"/>
      <c r="KYN3"/>
      <c r="KYO3"/>
      <c r="KYP3"/>
      <c r="KYQ3"/>
      <c r="KYR3"/>
      <c r="KYS3"/>
      <c r="KYT3"/>
      <c r="KYU3"/>
      <c r="KYV3"/>
      <c r="KYW3"/>
      <c r="KYX3"/>
      <c r="KYY3"/>
      <c r="KYZ3"/>
      <c r="KZA3"/>
      <c r="KZB3"/>
      <c r="KZC3"/>
      <c r="KZD3"/>
      <c r="KZE3"/>
      <c r="KZF3"/>
      <c r="KZG3"/>
      <c r="KZH3"/>
      <c r="KZI3"/>
      <c r="KZJ3"/>
      <c r="KZK3"/>
      <c r="KZL3"/>
      <c r="KZM3"/>
      <c r="KZN3"/>
      <c r="KZO3"/>
      <c r="KZP3"/>
      <c r="KZQ3"/>
      <c r="KZR3"/>
      <c r="KZS3"/>
      <c r="KZT3"/>
      <c r="KZU3"/>
      <c r="KZV3"/>
      <c r="KZW3"/>
      <c r="KZX3"/>
      <c r="KZY3"/>
      <c r="KZZ3"/>
      <c r="LAA3"/>
      <c r="LAB3"/>
      <c r="LAC3"/>
      <c r="LAD3"/>
      <c r="LAE3"/>
      <c r="LAF3"/>
      <c r="LAG3"/>
      <c r="LAH3"/>
      <c r="LAI3"/>
      <c r="LAJ3"/>
      <c r="LAK3"/>
      <c r="LAL3"/>
      <c r="LAM3"/>
      <c r="LAN3"/>
      <c r="LAO3"/>
      <c r="LAP3"/>
      <c r="LAQ3"/>
      <c r="LAR3"/>
      <c r="LAS3"/>
      <c r="LAT3"/>
      <c r="LAU3"/>
      <c r="LAV3"/>
      <c r="LAW3"/>
      <c r="LAX3"/>
      <c r="LAY3"/>
      <c r="LAZ3"/>
      <c r="LBA3"/>
      <c r="LBB3"/>
      <c r="LBC3"/>
      <c r="LBD3"/>
      <c r="LBE3"/>
      <c r="LBF3"/>
      <c r="LBG3"/>
      <c r="LBH3"/>
      <c r="LBI3"/>
      <c r="LBJ3"/>
      <c r="LBK3"/>
      <c r="LBL3"/>
      <c r="LBM3"/>
      <c r="LBN3"/>
      <c r="LBO3"/>
      <c r="LBP3"/>
      <c r="LBQ3"/>
      <c r="LBR3"/>
      <c r="LBS3"/>
      <c r="LBT3"/>
      <c r="LBU3"/>
      <c r="LBV3"/>
      <c r="LBW3"/>
      <c r="LBX3"/>
      <c r="LBY3"/>
      <c r="LBZ3"/>
      <c r="LCA3"/>
      <c r="LCB3"/>
      <c r="LCC3"/>
      <c r="LCD3"/>
      <c r="LCE3"/>
      <c r="LCF3"/>
      <c r="LCG3"/>
      <c r="LCH3"/>
      <c r="LCI3"/>
      <c r="LCJ3"/>
      <c r="LCK3"/>
      <c r="LCL3"/>
      <c r="LCM3"/>
      <c r="LCN3"/>
      <c r="LCO3"/>
      <c r="LCP3"/>
      <c r="LCQ3"/>
      <c r="LCR3"/>
      <c r="LCS3"/>
      <c r="LCT3"/>
      <c r="LCU3"/>
      <c r="LCV3"/>
      <c r="LCW3"/>
      <c r="LCX3"/>
      <c r="LCY3"/>
      <c r="LCZ3"/>
      <c r="LDA3"/>
      <c r="LDB3"/>
      <c r="LDC3"/>
      <c r="LDD3"/>
      <c r="LDE3"/>
      <c r="LDF3"/>
      <c r="LDG3"/>
      <c r="LDH3"/>
      <c r="LDI3"/>
      <c r="LDJ3"/>
      <c r="LDK3"/>
      <c r="LDL3"/>
      <c r="LDM3"/>
      <c r="LDN3"/>
      <c r="LDO3"/>
      <c r="LDP3"/>
      <c r="LDQ3"/>
      <c r="LDR3"/>
      <c r="LDS3"/>
      <c r="LDT3"/>
      <c r="LDU3"/>
      <c r="LDV3"/>
      <c r="LDW3"/>
      <c r="LDX3"/>
      <c r="LDY3"/>
      <c r="LDZ3"/>
      <c r="LEA3"/>
      <c r="LEB3"/>
      <c r="LEC3"/>
      <c r="LED3"/>
      <c r="LEE3"/>
      <c r="LEF3"/>
      <c r="LEG3"/>
      <c r="LEH3"/>
      <c r="LEI3"/>
      <c r="LEJ3"/>
      <c r="LEK3"/>
      <c r="LEL3"/>
      <c r="LEM3"/>
      <c r="LEN3"/>
      <c r="LEO3"/>
      <c r="LEP3"/>
      <c r="LEQ3"/>
      <c r="LER3"/>
      <c r="LES3"/>
      <c r="LET3"/>
      <c r="LEU3"/>
      <c r="LEV3"/>
      <c r="LEW3"/>
      <c r="LEX3"/>
      <c r="LEY3"/>
      <c r="LEZ3"/>
      <c r="LFA3"/>
      <c r="LFB3"/>
      <c r="LFC3"/>
      <c r="LFD3"/>
      <c r="LFE3"/>
      <c r="LFF3"/>
      <c r="LFG3"/>
      <c r="LFH3"/>
      <c r="LFI3"/>
      <c r="LFJ3"/>
      <c r="LFK3"/>
      <c r="LFL3"/>
      <c r="LFM3"/>
      <c r="LFN3"/>
      <c r="LFO3"/>
      <c r="LFP3"/>
      <c r="LFQ3"/>
      <c r="LFR3"/>
      <c r="LFS3"/>
      <c r="LFT3"/>
      <c r="LFU3"/>
      <c r="LFV3"/>
      <c r="LFW3"/>
      <c r="LFX3"/>
      <c r="LFY3"/>
      <c r="LFZ3"/>
      <c r="LGA3"/>
      <c r="LGB3"/>
      <c r="LGC3"/>
      <c r="LGD3"/>
      <c r="LGE3"/>
      <c r="LGF3"/>
      <c r="LGG3"/>
      <c r="LGH3"/>
      <c r="LGI3"/>
      <c r="LGJ3"/>
      <c r="LGK3"/>
      <c r="LGL3"/>
      <c r="LGM3"/>
      <c r="LGN3"/>
      <c r="LGO3"/>
      <c r="LGP3"/>
      <c r="LGQ3"/>
      <c r="LGR3"/>
      <c r="LGS3"/>
      <c r="LGT3"/>
      <c r="LGU3"/>
      <c r="LGV3"/>
      <c r="LGW3"/>
      <c r="LGX3"/>
      <c r="LGY3"/>
      <c r="LGZ3"/>
      <c r="LHA3"/>
      <c r="LHB3"/>
      <c r="LHC3"/>
      <c r="LHD3"/>
      <c r="LHE3"/>
      <c r="LHF3"/>
      <c r="LHG3"/>
      <c r="LHH3"/>
      <c r="LHI3"/>
      <c r="LHJ3"/>
      <c r="LHK3"/>
      <c r="LHL3"/>
      <c r="LHM3"/>
      <c r="LHN3"/>
      <c r="LHO3"/>
      <c r="LHP3"/>
      <c r="LHQ3"/>
      <c r="LHR3"/>
      <c r="LHS3"/>
      <c r="LHT3"/>
      <c r="LHU3"/>
      <c r="LHV3"/>
      <c r="LHW3"/>
      <c r="LHX3"/>
      <c r="LHY3"/>
      <c r="LHZ3"/>
      <c r="LIA3"/>
      <c r="LIB3"/>
      <c r="LIC3"/>
      <c r="LID3"/>
      <c r="LIE3"/>
      <c r="LIF3"/>
      <c r="LIG3"/>
      <c r="LIH3"/>
      <c r="LII3"/>
      <c r="LIJ3"/>
      <c r="LIK3"/>
      <c r="LIL3"/>
      <c r="LIM3"/>
      <c r="LIN3"/>
      <c r="LIO3"/>
      <c r="LIP3"/>
      <c r="LIQ3"/>
      <c r="LIR3"/>
      <c r="LIS3"/>
      <c r="LIT3"/>
      <c r="LIU3"/>
      <c r="LIV3"/>
      <c r="LIW3"/>
      <c r="LIX3"/>
      <c r="LIY3"/>
      <c r="LIZ3"/>
      <c r="LJA3"/>
      <c r="LJB3"/>
      <c r="LJC3"/>
      <c r="LJD3"/>
      <c r="LJE3"/>
      <c r="LJF3"/>
      <c r="LJG3"/>
      <c r="LJH3"/>
      <c r="LJI3"/>
      <c r="LJJ3"/>
      <c r="LJK3"/>
      <c r="LJL3"/>
      <c r="LJM3"/>
      <c r="LJN3"/>
      <c r="LJO3"/>
      <c r="LJP3"/>
      <c r="LJQ3"/>
      <c r="LJR3"/>
      <c r="LJS3"/>
      <c r="LJT3"/>
      <c r="LJU3"/>
      <c r="LJV3"/>
      <c r="LJW3"/>
      <c r="LJX3"/>
      <c r="LJY3"/>
      <c r="LJZ3"/>
      <c r="LKA3"/>
      <c r="LKB3"/>
      <c r="LKC3"/>
      <c r="LKD3"/>
      <c r="LKE3"/>
      <c r="LKF3"/>
      <c r="LKG3"/>
      <c r="LKH3"/>
      <c r="LKI3"/>
      <c r="LKJ3"/>
      <c r="LKK3"/>
      <c r="LKL3"/>
      <c r="LKM3"/>
      <c r="LKN3"/>
      <c r="LKO3"/>
      <c r="LKP3"/>
      <c r="LKQ3"/>
      <c r="LKR3"/>
      <c r="LKS3"/>
      <c r="LKT3"/>
      <c r="LKU3"/>
      <c r="LKV3"/>
      <c r="LKW3"/>
      <c r="LKX3"/>
      <c r="LKY3"/>
      <c r="LKZ3"/>
      <c r="LLA3"/>
      <c r="LLB3"/>
      <c r="LLC3"/>
      <c r="LLD3"/>
      <c r="LLE3"/>
      <c r="LLF3"/>
      <c r="LLG3"/>
      <c r="LLH3"/>
      <c r="LLI3"/>
      <c r="LLJ3"/>
      <c r="LLK3"/>
      <c r="LLL3"/>
      <c r="LLM3"/>
      <c r="LLN3"/>
      <c r="LLO3"/>
      <c r="LLP3"/>
      <c r="LLQ3"/>
      <c r="LLR3"/>
      <c r="LLS3"/>
      <c r="LLT3"/>
      <c r="LLU3"/>
      <c r="LLV3"/>
      <c r="LLW3"/>
      <c r="LLX3"/>
      <c r="LLY3"/>
      <c r="LLZ3"/>
      <c r="LMA3"/>
      <c r="LMB3"/>
      <c r="LMC3"/>
      <c r="LMD3"/>
      <c r="LME3"/>
      <c r="LMF3"/>
      <c r="LMG3"/>
      <c r="LMH3"/>
      <c r="LMI3"/>
      <c r="LMJ3"/>
      <c r="LMK3"/>
      <c r="LML3"/>
      <c r="LMM3"/>
      <c r="LMN3"/>
      <c r="LMO3"/>
      <c r="LMP3"/>
      <c r="LMQ3"/>
      <c r="LMR3"/>
      <c r="LMS3"/>
      <c r="LMT3"/>
      <c r="LMU3"/>
      <c r="LMV3"/>
      <c r="LMW3"/>
      <c r="LMX3"/>
      <c r="LMY3"/>
      <c r="LMZ3"/>
      <c r="LNA3"/>
      <c r="LNB3"/>
      <c r="LNC3"/>
      <c r="LND3"/>
      <c r="LNE3"/>
      <c r="LNF3"/>
      <c r="LNG3"/>
      <c r="LNH3"/>
      <c r="LNI3"/>
      <c r="LNJ3"/>
      <c r="LNK3"/>
      <c r="LNL3"/>
      <c r="LNM3"/>
      <c r="LNN3"/>
      <c r="LNO3"/>
      <c r="LNP3"/>
      <c r="LNQ3"/>
      <c r="LNR3"/>
      <c r="LNS3"/>
      <c r="LNT3"/>
      <c r="LNU3"/>
      <c r="LNV3"/>
      <c r="LNW3"/>
      <c r="LNX3"/>
      <c r="LNY3"/>
      <c r="LNZ3"/>
      <c r="LOA3"/>
      <c r="LOB3"/>
      <c r="LOC3"/>
      <c r="LOD3"/>
      <c r="LOE3"/>
      <c r="LOF3"/>
      <c r="LOG3"/>
      <c r="LOH3"/>
      <c r="LOI3"/>
      <c r="LOJ3"/>
      <c r="LOK3"/>
      <c r="LOL3"/>
      <c r="LOM3"/>
      <c r="LON3"/>
      <c r="LOO3"/>
      <c r="LOP3"/>
      <c r="LOQ3"/>
      <c r="LOR3"/>
      <c r="LOS3"/>
      <c r="LOT3"/>
      <c r="LOU3"/>
      <c r="LOV3"/>
      <c r="LOW3"/>
      <c r="LOX3"/>
      <c r="LOY3"/>
      <c r="LOZ3"/>
      <c r="LPA3"/>
      <c r="LPB3"/>
      <c r="LPC3"/>
      <c r="LPD3"/>
      <c r="LPE3"/>
      <c r="LPF3"/>
      <c r="LPG3"/>
      <c r="LPH3"/>
      <c r="LPI3"/>
      <c r="LPJ3"/>
      <c r="LPK3"/>
      <c r="LPL3"/>
      <c r="LPM3"/>
      <c r="LPN3"/>
      <c r="LPO3"/>
      <c r="LPP3"/>
      <c r="LPQ3"/>
      <c r="LPR3"/>
      <c r="LPS3"/>
      <c r="LPT3"/>
      <c r="LPU3"/>
      <c r="LPV3"/>
      <c r="LPW3"/>
      <c r="LPX3"/>
      <c r="LPY3"/>
      <c r="LPZ3"/>
      <c r="LQA3"/>
      <c r="LQB3"/>
      <c r="LQC3"/>
      <c r="LQD3"/>
      <c r="LQE3"/>
      <c r="LQF3"/>
      <c r="LQG3"/>
      <c r="LQH3"/>
      <c r="LQI3"/>
      <c r="LQJ3"/>
      <c r="LQK3"/>
      <c r="LQL3"/>
      <c r="LQM3"/>
      <c r="LQN3"/>
      <c r="LQO3"/>
      <c r="LQP3"/>
      <c r="LQQ3"/>
      <c r="LQR3"/>
      <c r="LQS3"/>
      <c r="LQT3"/>
      <c r="LQU3"/>
      <c r="LQV3"/>
      <c r="LQW3"/>
      <c r="LQX3"/>
      <c r="LQY3"/>
      <c r="LQZ3"/>
      <c r="LRA3"/>
      <c r="LRB3"/>
      <c r="LRC3"/>
      <c r="LRD3"/>
      <c r="LRE3"/>
      <c r="LRF3"/>
      <c r="LRG3"/>
      <c r="LRH3"/>
      <c r="LRI3"/>
      <c r="LRJ3"/>
      <c r="LRK3"/>
      <c r="LRL3"/>
      <c r="LRM3"/>
      <c r="LRN3"/>
      <c r="LRO3"/>
      <c r="LRP3"/>
      <c r="LRQ3"/>
      <c r="LRR3"/>
      <c r="LRS3"/>
      <c r="LRT3"/>
      <c r="LRU3"/>
      <c r="LRV3"/>
      <c r="LRW3"/>
      <c r="LRX3"/>
      <c r="LRY3"/>
      <c r="LRZ3"/>
      <c r="LSA3"/>
      <c r="LSB3"/>
      <c r="LSC3"/>
      <c r="LSD3"/>
      <c r="LSE3"/>
      <c r="LSF3"/>
      <c r="LSG3"/>
      <c r="LSH3"/>
      <c r="LSI3"/>
      <c r="LSJ3"/>
      <c r="LSK3"/>
      <c r="LSL3"/>
      <c r="LSM3"/>
      <c r="LSN3"/>
      <c r="LSO3"/>
      <c r="LSP3"/>
      <c r="LSQ3"/>
      <c r="LSR3"/>
      <c r="LSS3"/>
      <c r="LST3"/>
      <c r="LSU3"/>
      <c r="LSV3"/>
      <c r="LSW3"/>
      <c r="LSX3"/>
      <c r="LSY3"/>
      <c r="LSZ3"/>
      <c r="LTA3"/>
      <c r="LTB3"/>
      <c r="LTC3"/>
      <c r="LTD3"/>
      <c r="LTE3"/>
      <c r="LTF3"/>
      <c r="LTG3"/>
      <c r="LTH3"/>
      <c r="LTI3"/>
      <c r="LTJ3"/>
      <c r="LTK3"/>
      <c r="LTL3"/>
      <c r="LTM3"/>
      <c r="LTN3"/>
      <c r="LTO3"/>
      <c r="LTP3"/>
      <c r="LTQ3"/>
      <c r="LTR3"/>
      <c r="LTS3"/>
      <c r="LTT3"/>
      <c r="LTU3"/>
      <c r="LTV3"/>
      <c r="LTW3"/>
      <c r="LTX3"/>
      <c r="LTY3"/>
      <c r="LTZ3"/>
      <c r="LUA3"/>
      <c r="LUB3"/>
      <c r="LUC3"/>
      <c r="LUD3"/>
      <c r="LUE3"/>
      <c r="LUF3"/>
      <c r="LUG3"/>
      <c r="LUH3"/>
      <c r="LUI3"/>
      <c r="LUJ3"/>
      <c r="LUK3"/>
      <c r="LUL3"/>
      <c r="LUM3"/>
      <c r="LUN3"/>
      <c r="LUO3"/>
      <c r="LUP3"/>
      <c r="LUQ3"/>
      <c r="LUR3"/>
      <c r="LUS3"/>
      <c r="LUT3"/>
      <c r="LUU3"/>
      <c r="LUV3"/>
      <c r="LUW3"/>
      <c r="LUX3"/>
      <c r="LUY3"/>
      <c r="LUZ3"/>
      <c r="LVA3"/>
      <c r="LVB3"/>
      <c r="LVC3"/>
      <c r="LVD3"/>
      <c r="LVE3"/>
      <c r="LVF3"/>
      <c r="LVG3"/>
      <c r="LVH3"/>
      <c r="LVI3"/>
      <c r="LVJ3"/>
      <c r="LVK3"/>
      <c r="LVL3"/>
      <c r="LVM3"/>
      <c r="LVN3"/>
      <c r="LVO3"/>
      <c r="LVP3"/>
      <c r="LVQ3"/>
      <c r="LVR3"/>
      <c r="LVS3"/>
      <c r="LVT3"/>
      <c r="LVU3"/>
      <c r="LVV3"/>
      <c r="LVW3"/>
      <c r="LVX3"/>
      <c r="LVY3"/>
      <c r="LVZ3"/>
      <c r="LWA3"/>
      <c r="LWB3"/>
      <c r="LWC3"/>
      <c r="LWD3"/>
      <c r="LWE3"/>
      <c r="LWF3"/>
      <c r="LWG3"/>
      <c r="LWH3"/>
      <c r="LWI3"/>
      <c r="LWJ3"/>
      <c r="LWK3"/>
      <c r="LWL3"/>
      <c r="LWM3"/>
      <c r="LWN3"/>
      <c r="LWO3"/>
      <c r="LWP3"/>
      <c r="LWQ3"/>
      <c r="LWR3"/>
      <c r="LWS3"/>
      <c r="LWT3"/>
      <c r="LWU3"/>
      <c r="LWV3"/>
      <c r="LWW3"/>
      <c r="LWX3"/>
      <c r="LWY3"/>
      <c r="LWZ3"/>
      <c r="LXA3"/>
      <c r="LXB3"/>
      <c r="LXC3"/>
      <c r="LXD3"/>
      <c r="LXE3"/>
      <c r="LXF3"/>
      <c r="LXG3"/>
      <c r="LXH3"/>
      <c r="LXI3"/>
      <c r="LXJ3"/>
      <c r="LXK3"/>
      <c r="LXL3"/>
      <c r="LXM3"/>
      <c r="LXN3"/>
      <c r="LXO3"/>
      <c r="LXP3"/>
      <c r="LXQ3"/>
      <c r="LXR3"/>
      <c r="LXS3"/>
      <c r="LXT3"/>
      <c r="LXU3"/>
      <c r="LXV3"/>
      <c r="LXW3"/>
      <c r="LXX3"/>
      <c r="LXY3"/>
      <c r="LXZ3"/>
      <c r="LYA3"/>
      <c r="LYB3"/>
      <c r="LYC3"/>
      <c r="LYD3"/>
      <c r="LYE3"/>
      <c r="LYF3"/>
      <c r="LYG3"/>
      <c r="LYH3"/>
      <c r="LYI3"/>
      <c r="LYJ3"/>
      <c r="LYK3"/>
      <c r="LYL3"/>
      <c r="LYM3"/>
      <c r="LYN3"/>
      <c r="LYO3"/>
      <c r="LYP3"/>
      <c r="LYQ3"/>
      <c r="LYR3"/>
      <c r="LYS3"/>
      <c r="LYT3"/>
      <c r="LYU3"/>
      <c r="LYV3"/>
      <c r="LYW3"/>
      <c r="LYX3"/>
      <c r="LYY3"/>
      <c r="LYZ3"/>
      <c r="LZA3"/>
      <c r="LZB3"/>
      <c r="LZC3"/>
      <c r="LZD3"/>
      <c r="LZE3"/>
      <c r="LZF3"/>
      <c r="LZG3"/>
      <c r="LZH3"/>
      <c r="LZI3"/>
      <c r="LZJ3"/>
      <c r="LZK3"/>
      <c r="LZL3"/>
      <c r="LZM3"/>
      <c r="LZN3"/>
      <c r="LZO3"/>
      <c r="LZP3"/>
      <c r="LZQ3"/>
      <c r="LZR3"/>
      <c r="LZS3"/>
      <c r="LZT3"/>
      <c r="LZU3"/>
      <c r="LZV3"/>
      <c r="LZW3"/>
      <c r="LZX3"/>
      <c r="LZY3"/>
      <c r="LZZ3"/>
      <c r="MAA3"/>
      <c r="MAB3"/>
      <c r="MAC3"/>
      <c r="MAD3"/>
      <c r="MAE3"/>
      <c r="MAF3"/>
      <c r="MAG3"/>
      <c r="MAH3"/>
      <c r="MAI3"/>
      <c r="MAJ3"/>
      <c r="MAK3"/>
      <c r="MAL3"/>
      <c r="MAM3"/>
      <c r="MAN3"/>
      <c r="MAO3"/>
      <c r="MAP3"/>
      <c r="MAQ3"/>
      <c r="MAR3"/>
      <c r="MAS3"/>
      <c r="MAT3"/>
      <c r="MAU3"/>
      <c r="MAV3"/>
      <c r="MAW3"/>
      <c r="MAX3"/>
      <c r="MAY3"/>
      <c r="MAZ3"/>
      <c r="MBA3"/>
      <c r="MBB3"/>
      <c r="MBC3"/>
      <c r="MBD3"/>
      <c r="MBE3"/>
      <c r="MBF3"/>
      <c r="MBG3"/>
      <c r="MBH3"/>
      <c r="MBI3"/>
      <c r="MBJ3"/>
      <c r="MBK3"/>
      <c r="MBL3"/>
      <c r="MBM3"/>
      <c r="MBN3"/>
      <c r="MBO3"/>
      <c r="MBP3"/>
      <c r="MBQ3"/>
      <c r="MBR3"/>
      <c r="MBS3"/>
      <c r="MBT3"/>
      <c r="MBU3"/>
      <c r="MBV3"/>
      <c r="MBW3"/>
      <c r="MBX3"/>
      <c r="MBY3"/>
      <c r="MBZ3"/>
      <c r="MCA3"/>
      <c r="MCB3"/>
      <c r="MCC3"/>
      <c r="MCD3"/>
      <c r="MCE3"/>
      <c r="MCF3"/>
      <c r="MCG3"/>
      <c r="MCH3"/>
      <c r="MCI3"/>
      <c r="MCJ3"/>
      <c r="MCK3"/>
      <c r="MCL3"/>
      <c r="MCM3"/>
      <c r="MCN3"/>
      <c r="MCO3"/>
      <c r="MCP3"/>
      <c r="MCQ3"/>
      <c r="MCR3"/>
      <c r="MCS3"/>
      <c r="MCT3"/>
      <c r="MCU3"/>
      <c r="MCV3"/>
      <c r="MCW3"/>
      <c r="MCX3"/>
      <c r="MCY3"/>
      <c r="MCZ3"/>
      <c r="MDA3"/>
      <c r="MDB3"/>
      <c r="MDC3"/>
      <c r="MDD3"/>
      <c r="MDE3"/>
      <c r="MDF3"/>
      <c r="MDG3"/>
      <c r="MDH3"/>
      <c r="MDI3"/>
      <c r="MDJ3"/>
      <c r="MDK3"/>
      <c r="MDL3"/>
      <c r="MDM3"/>
      <c r="MDN3"/>
      <c r="MDO3"/>
      <c r="MDP3"/>
      <c r="MDQ3"/>
      <c r="MDR3"/>
      <c r="MDS3"/>
      <c r="MDT3"/>
      <c r="MDU3"/>
      <c r="MDV3"/>
      <c r="MDW3"/>
      <c r="MDX3"/>
      <c r="MDY3"/>
      <c r="MDZ3"/>
      <c r="MEA3"/>
      <c r="MEB3"/>
      <c r="MEC3"/>
      <c r="MED3"/>
      <c r="MEE3"/>
      <c r="MEF3"/>
      <c r="MEG3"/>
      <c r="MEH3"/>
      <c r="MEI3"/>
      <c r="MEJ3"/>
      <c r="MEK3"/>
      <c r="MEL3"/>
      <c r="MEM3"/>
      <c r="MEN3"/>
      <c r="MEO3"/>
      <c r="MEP3"/>
      <c r="MEQ3"/>
      <c r="MER3"/>
      <c r="MES3"/>
      <c r="MET3"/>
      <c r="MEU3"/>
      <c r="MEV3"/>
      <c r="MEW3"/>
      <c r="MEX3"/>
      <c r="MEY3"/>
      <c r="MEZ3"/>
      <c r="MFA3"/>
      <c r="MFB3"/>
      <c r="MFC3"/>
      <c r="MFD3"/>
      <c r="MFE3"/>
      <c r="MFF3"/>
      <c r="MFG3"/>
      <c r="MFH3"/>
      <c r="MFI3"/>
      <c r="MFJ3"/>
      <c r="MFK3"/>
      <c r="MFL3"/>
      <c r="MFM3"/>
      <c r="MFN3"/>
      <c r="MFO3"/>
      <c r="MFP3"/>
      <c r="MFQ3"/>
      <c r="MFR3"/>
      <c r="MFS3"/>
      <c r="MFT3"/>
      <c r="MFU3"/>
      <c r="MFV3"/>
      <c r="MFW3"/>
      <c r="MFX3"/>
      <c r="MFY3"/>
      <c r="MFZ3"/>
      <c r="MGA3"/>
      <c r="MGB3"/>
      <c r="MGC3"/>
      <c r="MGD3"/>
      <c r="MGE3"/>
      <c r="MGF3"/>
      <c r="MGG3"/>
      <c r="MGH3"/>
      <c r="MGI3"/>
      <c r="MGJ3"/>
      <c r="MGK3"/>
      <c r="MGL3"/>
      <c r="MGM3"/>
      <c r="MGN3"/>
      <c r="MGO3"/>
      <c r="MGP3"/>
      <c r="MGQ3"/>
      <c r="MGR3"/>
      <c r="MGS3"/>
      <c r="MGT3"/>
      <c r="MGU3"/>
      <c r="MGV3"/>
      <c r="MGW3"/>
      <c r="MGX3"/>
      <c r="MGY3"/>
      <c r="MGZ3"/>
      <c r="MHA3"/>
      <c r="MHB3"/>
      <c r="MHC3"/>
      <c r="MHD3"/>
      <c r="MHE3"/>
      <c r="MHF3"/>
      <c r="MHG3"/>
      <c r="MHH3"/>
      <c r="MHI3"/>
      <c r="MHJ3"/>
      <c r="MHK3"/>
      <c r="MHL3"/>
      <c r="MHM3"/>
      <c r="MHN3"/>
      <c r="MHO3"/>
      <c r="MHP3"/>
      <c r="MHQ3"/>
      <c r="MHR3"/>
      <c r="MHS3"/>
      <c r="MHT3"/>
      <c r="MHU3"/>
      <c r="MHV3"/>
      <c r="MHW3"/>
      <c r="MHX3"/>
      <c r="MHY3"/>
      <c r="MHZ3"/>
      <c r="MIA3"/>
      <c r="MIB3"/>
      <c r="MIC3"/>
      <c r="MID3"/>
      <c r="MIE3"/>
      <c r="MIF3"/>
      <c r="MIG3"/>
      <c r="MIH3"/>
      <c r="MII3"/>
      <c r="MIJ3"/>
      <c r="MIK3"/>
      <c r="MIL3"/>
      <c r="MIM3"/>
      <c r="MIN3"/>
      <c r="MIO3"/>
      <c r="MIP3"/>
      <c r="MIQ3"/>
      <c r="MIR3"/>
      <c r="MIS3"/>
      <c r="MIT3"/>
      <c r="MIU3"/>
      <c r="MIV3"/>
      <c r="MIW3"/>
      <c r="MIX3"/>
      <c r="MIY3"/>
      <c r="MIZ3"/>
      <c r="MJA3"/>
      <c r="MJB3"/>
      <c r="MJC3"/>
      <c r="MJD3"/>
      <c r="MJE3"/>
      <c r="MJF3"/>
      <c r="MJG3"/>
      <c r="MJH3"/>
      <c r="MJI3"/>
      <c r="MJJ3"/>
      <c r="MJK3"/>
      <c r="MJL3"/>
      <c r="MJM3"/>
      <c r="MJN3"/>
      <c r="MJO3"/>
      <c r="MJP3"/>
      <c r="MJQ3"/>
      <c r="MJR3"/>
      <c r="MJS3"/>
      <c r="MJT3"/>
      <c r="MJU3"/>
      <c r="MJV3"/>
      <c r="MJW3"/>
      <c r="MJX3"/>
      <c r="MJY3"/>
      <c r="MJZ3"/>
      <c r="MKA3"/>
      <c r="MKB3"/>
      <c r="MKC3"/>
      <c r="MKD3"/>
      <c r="MKE3"/>
      <c r="MKF3"/>
      <c r="MKG3"/>
      <c r="MKH3"/>
      <c r="MKI3"/>
      <c r="MKJ3"/>
      <c r="MKK3"/>
      <c r="MKL3"/>
      <c r="MKM3"/>
      <c r="MKN3"/>
      <c r="MKO3"/>
      <c r="MKP3"/>
      <c r="MKQ3"/>
      <c r="MKR3"/>
      <c r="MKS3"/>
      <c r="MKT3"/>
      <c r="MKU3"/>
      <c r="MKV3"/>
      <c r="MKW3"/>
      <c r="MKX3"/>
      <c r="MKY3"/>
      <c r="MKZ3"/>
      <c r="MLA3"/>
      <c r="MLB3"/>
      <c r="MLC3"/>
      <c r="MLD3"/>
      <c r="MLE3"/>
      <c r="MLF3"/>
      <c r="MLG3"/>
      <c r="MLH3"/>
      <c r="MLI3"/>
      <c r="MLJ3"/>
      <c r="MLK3"/>
      <c r="MLL3"/>
      <c r="MLM3"/>
      <c r="MLN3"/>
      <c r="MLO3"/>
      <c r="MLP3"/>
      <c r="MLQ3"/>
      <c r="MLR3"/>
      <c r="MLS3"/>
      <c r="MLT3"/>
      <c r="MLU3"/>
      <c r="MLV3"/>
      <c r="MLW3"/>
      <c r="MLX3"/>
      <c r="MLY3"/>
      <c r="MLZ3"/>
      <c r="MMA3"/>
      <c r="MMB3"/>
      <c r="MMC3"/>
      <c r="MMD3"/>
      <c r="MME3"/>
      <c r="MMF3"/>
      <c r="MMG3"/>
      <c r="MMH3"/>
      <c r="MMI3"/>
      <c r="MMJ3"/>
      <c r="MMK3"/>
      <c r="MML3"/>
      <c r="MMM3"/>
      <c r="MMN3"/>
      <c r="MMO3"/>
      <c r="MMP3"/>
      <c r="MMQ3"/>
      <c r="MMR3"/>
      <c r="MMS3"/>
      <c r="MMT3"/>
      <c r="MMU3"/>
      <c r="MMV3"/>
      <c r="MMW3"/>
      <c r="MMX3"/>
      <c r="MMY3"/>
      <c r="MMZ3"/>
      <c r="MNA3"/>
      <c r="MNB3"/>
      <c r="MNC3"/>
      <c r="MND3"/>
      <c r="MNE3"/>
      <c r="MNF3"/>
      <c r="MNG3"/>
      <c r="MNH3"/>
      <c r="MNI3"/>
      <c r="MNJ3"/>
      <c r="MNK3"/>
      <c r="MNL3"/>
      <c r="MNM3"/>
      <c r="MNN3"/>
      <c r="MNO3"/>
      <c r="MNP3"/>
      <c r="MNQ3"/>
      <c r="MNR3"/>
      <c r="MNS3"/>
      <c r="MNT3"/>
      <c r="MNU3"/>
      <c r="MNV3"/>
      <c r="MNW3"/>
      <c r="MNX3"/>
      <c r="MNY3"/>
      <c r="MNZ3"/>
      <c r="MOA3"/>
      <c r="MOB3"/>
      <c r="MOC3"/>
      <c r="MOD3"/>
      <c r="MOE3"/>
      <c r="MOF3"/>
      <c r="MOG3"/>
      <c r="MOH3"/>
      <c r="MOI3"/>
      <c r="MOJ3"/>
      <c r="MOK3"/>
      <c r="MOL3"/>
      <c r="MOM3"/>
      <c r="MON3"/>
      <c r="MOO3"/>
      <c r="MOP3"/>
      <c r="MOQ3"/>
      <c r="MOR3"/>
      <c r="MOS3"/>
      <c r="MOT3"/>
      <c r="MOU3"/>
      <c r="MOV3"/>
      <c r="MOW3"/>
      <c r="MOX3"/>
      <c r="MOY3"/>
      <c r="MOZ3"/>
      <c r="MPA3"/>
      <c r="MPB3"/>
      <c r="MPC3"/>
      <c r="MPD3"/>
      <c r="MPE3"/>
      <c r="MPF3"/>
      <c r="MPG3"/>
      <c r="MPH3"/>
      <c r="MPI3"/>
      <c r="MPJ3"/>
      <c r="MPK3"/>
      <c r="MPL3"/>
      <c r="MPM3"/>
      <c r="MPN3"/>
      <c r="MPO3"/>
      <c r="MPP3"/>
      <c r="MPQ3"/>
      <c r="MPR3"/>
      <c r="MPS3"/>
      <c r="MPT3"/>
      <c r="MPU3"/>
      <c r="MPV3"/>
      <c r="MPW3"/>
      <c r="MPX3"/>
      <c r="MPY3"/>
      <c r="MPZ3"/>
      <c r="MQA3"/>
      <c r="MQB3"/>
      <c r="MQC3"/>
      <c r="MQD3"/>
      <c r="MQE3"/>
      <c r="MQF3"/>
      <c r="MQG3"/>
      <c r="MQH3"/>
      <c r="MQI3"/>
      <c r="MQJ3"/>
      <c r="MQK3"/>
      <c r="MQL3"/>
      <c r="MQM3"/>
      <c r="MQN3"/>
      <c r="MQO3"/>
      <c r="MQP3"/>
      <c r="MQQ3"/>
      <c r="MQR3"/>
      <c r="MQS3"/>
      <c r="MQT3"/>
      <c r="MQU3"/>
      <c r="MQV3"/>
      <c r="MQW3"/>
      <c r="MQX3"/>
      <c r="MQY3"/>
      <c r="MQZ3"/>
      <c r="MRA3"/>
      <c r="MRB3"/>
      <c r="MRC3"/>
      <c r="MRD3"/>
      <c r="MRE3"/>
      <c r="MRF3"/>
      <c r="MRG3"/>
      <c r="MRH3"/>
      <c r="MRI3"/>
      <c r="MRJ3"/>
      <c r="MRK3"/>
      <c r="MRL3"/>
      <c r="MRM3"/>
      <c r="MRN3"/>
      <c r="MRO3"/>
      <c r="MRP3"/>
      <c r="MRQ3"/>
      <c r="MRR3"/>
      <c r="MRS3"/>
      <c r="MRT3"/>
      <c r="MRU3"/>
      <c r="MRV3"/>
      <c r="MRW3"/>
      <c r="MRX3"/>
      <c r="MRY3"/>
      <c r="MRZ3"/>
      <c r="MSA3"/>
      <c r="MSB3"/>
      <c r="MSC3"/>
      <c r="MSD3"/>
      <c r="MSE3"/>
      <c r="MSF3"/>
      <c r="MSG3"/>
      <c r="MSH3"/>
      <c r="MSI3"/>
      <c r="MSJ3"/>
      <c r="MSK3"/>
      <c r="MSL3"/>
      <c r="MSM3"/>
      <c r="MSN3"/>
      <c r="MSO3"/>
      <c r="MSP3"/>
      <c r="MSQ3"/>
      <c r="MSR3"/>
      <c r="MSS3"/>
      <c r="MST3"/>
      <c r="MSU3"/>
      <c r="MSV3"/>
      <c r="MSW3"/>
      <c r="MSX3"/>
      <c r="MSY3"/>
      <c r="MSZ3"/>
      <c r="MTA3"/>
      <c r="MTB3"/>
      <c r="MTC3"/>
      <c r="MTD3"/>
      <c r="MTE3"/>
      <c r="MTF3"/>
      <c r="MTG3"/>
      <c r="MTH3"/>
      <c r="MTI3"/>
      <c r="MTJ3"/>
      <c r="MTK3"/>
      <c r="MTL3"/>
      <c r="MTM3"/>
      <c r="MTN3"/>
      <c r="MTO3"/>
      <c r="MTP3"/>
      <c r="MTQ3"/>
      <c r="MTR3"/>
      <c r="MTS3"/>
      <c r="MTT3"/>
      <c r="MTU3"/>
      <c r="MTV3"/>
      <c r="MTW3"/>
      <c r="MTX3"/>
      <c r="MTY3"/>
      <c r="MTZ3"/>
      <c r="MUA3"/>
      <c r="MUB3"/>
      <c r="MUC3"/>
      <c r="MUD3"/>
      <c r="MUE3"/>
      <c r="MUF3"/>
      <c r="MUG3"/>
      <c r="MUH3"/>
      <c r="MUI3"/>
      <c r="MUJ3"/>
      <c r="MUK3"/>
      <c r="MUL3"/>
      <c r="MUM3"/>
      <c r="MUN3"/>
      <c r="MUO3"/>
      <c r="MUP3"/>
      <c r="MUQ3"/>
      <c r="MUR3"/>
      <c r="MUS3"/>
      <c r="MUT3"/>
      <c r="MUU3"/>
      <c r="MUV3"/>
      <c r="MUW3"/>
      <c r="MUX3"/>
      <c r="MUY3"/>
      <c r="MUZ3"/>
      <c r="MVA3"/>
      <c r="MVB3"/>
      <c r="MVC3"/>
      <c r="MVD3"/>
      <c r="MVE3"/>
      <c r="MVF3"/>
      <c r="MVG3"/>
      <c r="MVH3"/>
      <c r="MVI3"/>
      <c r="MVJ3"/>
      <c r="MVK3"/>
      <c r="MVL3"/>
      <c r="MVM3"/>
      <c r="MVN3"/>
      <c r="MVO3"/>
      <c r="MVP3"/>
      <c r="MVQ3"/>
      <c r="MVR3"/>
      <c r="MVS3"/>
      <c r="MVT3"/>
      <c r="MVU3"/>
      <c r="MVV3"/>
      <c r="MVW3"/>
      <c r="MVX3"/>
      <c r="MVY3"/>
      <c r="MVZ3"/>
      <c r="MWA3"/>
      <c r="MWB3"/>
      <c r="MWC3"/>
      <c r="MWD3"/>
      <c r="MWE3"/>
      <c r="MWF3"/>
      <c r="MWG3"/>
      <c r="MWH3"/>
      <c r="MWI3"/>
      <c r="MWJ3"/>
      <c r="MWK3"/>
      <c r="MWL3"/>
      <c r="MWM3"/>
      <c r="MWN3"/>
      <c r="MWO3"/>
      <c r="MWP3"/>
      <c r="MWQ3"/>
      <c r="MWR3"/>
      <c r="MWS3"/>
      <c r="MWT3"/>
      <c r="MWU3"/>
      <c r="MWV3"/>
      <c r="MWW3"/>
      <c r="MWX3"/>
      <c r="MWY3"/>
      <c r="MWZ3"/>
      <c r="MXA3"/>
      <c r="MXB3"/>
      <c r="MXC3"/>
      <c r="MXD3"/>
      <c r="MXE3"/>
      <c r="MXF3"/>
      <c r="MXG3"/>
      <c r="MXH3"/>
      <c r="MXI3"/>
      <c r="MXJ3"/>
      <c r="MXK3"/>
      <c r="MXL3"/>
      <c r="MXM3"/>
      <c r="MXN3"/>
      <c r="MXO3"/>
      <c r="MXP3"/>
      <c r="MXQ3"/>
      <c r="MXR3"/>
      <c r="MXS3"/>
      <c r="MXT3"/>
      <c r="MXU3"/>
      <c r="MXV3"/>
      <c r="MXW3"/>
      <c r="MXX3"/>
      <c r="MXY3"/>
      <c r="MXZ3"/>
      <c r="MYA3"/>
      <c r="MYB3"/>
      <c r="MYC3"/>
      <c r="MYD3"/>
      <c r="MYE3"/>
      <c r="MYF3"/>
      <c r="MYG3"/>
      <c r="MYH3"/>
      <c r="MYI3"/>
      <c r="MYJ3"/>
      <c r="MYK3"/>
      <c r="MYL3"/>
      <c r="MYM3"/>
      <c r="MYN3"/>
      <c r="MYO3"/>
      <c r="MYP3"/>
      <c r="MYQ3"/>
      <c r="MYR3"/>
      <c r="MYS3"/>
      <c r="MYT3"/>
      <c r="MYU3"/>
      <c r="MYV3"/>
      <c r="MYW3"/>
      <c r="MYX3"/>
      <c r="MYY3"/>
      <c r="MYZ3"/>
      <c r="MZA3"/>
      <c r="MZB3"/>
      <c r="MZC3"/>
      <c r="MZD3"/>
      <c r="MZE3"/>
      <c r="MZF3"/>
      <c r="MZG3"/>
      <c r="MZH3"/>
      <c r="MZI3"/>
      <c r="MZJ3"/>
      <c r="MZK3"/>
      <c r="MZL3"/>
      <c r="MZM3"/>
      <c r="MZN3"/>
      <c r="MZO3"/>
      <c r="MZP3"/>
      <c r="MZQ3"/>
      <c r="MZR3"/>
      <c r="MZS3"/>
      <c r="MZT3"/>
      <c r="MZU3"/>
      <c r="MZV3"/>
      <c r="MZW3"/>
      <c r="MZX3"/>
      <c r="MZY3"/>
      <c r="MZZ3"/>
      <c r="NAA3"/>
      <c r="NAB3"/>
      <c r="NAC3"/>
      <c r="NAD3"/>
      <c r="NAE3"/>
      <c r="NAF3"/>
      <c r="NAG3"/>
      <c r="NAH3"/>
      <c r="NAI3"/>
      <c r="NAJ3"/>
      <c r="NAK3"/>
      <c r="NAL3"/>
      <c r="NAM3"/>
      <c r="NAN3"/>
      <c r="NAO3"/>
      <c r="NAP3"/>
      <c r="NAQ3"/>
      <c r="NAR3"/>
      <c r="NAS3"/>
      <c r="NAT3"/>
      <c r="NAU3"/>
      <c r="NAV3"/>
      <c r="NAW3"/>
      <c r="NAX3"/>
      <c r="NAY3"/>
      <c r="NAZ3"/>
      <c r="NBA3"/>
      <c r="NBB3"/>
      <c r="NBC3"/>
      <c r="NBD3"/>
      <c r="NBE3"/>
      <c r="NBF3"/>
      <c r="NBG3"/>
      <c r="NBH3"/>
      <c r="NBI3"/>
      <c r="NBJ3"/>
      <c r="NBK3"/>
      <c r="NBL3"/>
      <c r="NBM3"/>
      <c r="NBN3"/>
      <c r="NBO3"/>
      <c r="NBP3"/>
      <c r="NBQ3"/>
      <c r="NBR3"/>
      <c r="NBS3"/>
      <c r="NBT3"/>
      <c r="NBU3"/>
      <c r="NBV3"/>
      <c r="NBW3"/>
      <c r="NBX3"/>
      <c r="NBY3"/>
      <c r="NBZ3"/>
      <c r="NCA3"/>
      <c r="NCB3"/>
      <c r="NCC3"/>
      <c r="NCD3"/>
      <c r="NCE3"/>
      <c r="NCF3"/>
      <c r="NCG3"/>
      <c r="NCH3"/>
      <c r="NCI3"/>
      <c r="NCJ3"/>
      <c r="NCK3"/>
      <c r="NCL3"/>
      <c r="NCM3"/>
      <c r="NCN3"/>
      <c r="NCO3"/>
      <c r="NCP3"/>
      <c r="NCQ3"/>
      <c r="NCR3"/>
      <c r="NCS3"/>
      <c r="NCT3"/>
      <c r="NCU3"/>
      <c r="NCV3"/>
      <c r="NCW3"/>
      <c r="NCX3"/>
      <c r="NCY3"/>
      <c r="NCZ3"/>
      <c r="NDA3"/>
      <c r="NDB3"/>
      <c r="NDC3"/>
      <c r="NDD3"/>
      <c r="NDE3"/>
      <c r="NDF3"/>
      <c r="NDG3"/>
      <c r="NDH3"/>
      <c r="NDI3"/>
      <c r="NDJ3"/>
      <c r="NDK3"/>
      <c r="NDL3"/>
      <c r="NDM3"/>
      <c r="NDN3"/>
      <c r="NDO3"/>
      <c r="NDP3"/>
      <c r="NDQ3"/>
      <c r="NDR3"/>
      <c r="NDS3"/>
      <c r="NDT3"/>
      <c r="NDU3"/>
      <c r="NDV3"/>
      <c r="NDW3"/>
      <c r="NDX3"/>
      <c r="NDY3"/>
      <c r="NDZ3"/>
      <c r="NEA3"/>
      <c r="NEB3"/>
      <c r="NEC3"/>
      <c r="NED3"/>
      <c r="NEE3"/>
      <c r="NEF3"/>
      <c r="NEG3"/>
      <c r="NEH3"/>
      <c r="NEI3"/>
      <c r="NEJ3"/>
      <c r="NEK3"/>
      <c r="NEL3"/>
      <c r="NEM3"/>
      <c r="NEN3"/>
      <c r="NEO3"/>
      <c r="NEP3"/>
      <c r="NEQ3"/>
      <c r="NER3"/>
      <c r="NES3"/>
      <c r="NET3"/>
      <c r="NEU3"/>
      <c r="NEV3"/>
      <c r="NEW3"/>
      <c r="NEX3"/>
      <c r="NEY3"/>
      <c r="NEZ3"/>
      <c r="NFA3"/>
      <c r="NFB3"/>
      <c r="NFC3"/>
      <c r="NFD3"/>
      <c r="NFE3"/>
      <c r="NFF3"/>
      <c r="NFG3"/>
      <c r="NFH3"/>
      <c r="NFI3"/>
      <c r="NFJ3"/>
      <c r="NFK3"/>
      <c r="NFL3"/>
      <c r="NFM3"/>
      <c r="NFN3"/>
      <c r="NFO3"/>
      <c r="NFP3"/>
      <c r="NFQ3"/>
      <c r="NFR3"/>
      <c r="NFS3"/>
      <c r="NFT3"/>
      <c r="NFU3"/>
      <c r="NFV3"/>
      <c r="NFW3"/>
      <c r="NFX3"/>
      <c r="NFY3"/>
      <c r="NFZ3"/>
      <c r="NGA3"/>
      <c r="NGB3"/>
      <c r="NGC3"/>
      <c r="NGD3"/>
      <c r="NGE3"/>
      <c r="NGF3"/>
      <c r="NGG3"/>
      <c r="NGH3"/>
      <c r="NGI3"/>
      <c r="NGJ3"/>
      <c r="NGK3"/>
      <c r="NGL3"/>
      <c r="NGM3"/>
      <c r="NGN3"/>
      <c r="NGO3"/>
      <c r="NGP3"/>
      <c r="NGQ3"/>
      <c r="NGR3"/>
      <c r="NGS3"/>
      <c r="NGT3"/>
      <c r="NGU3"/>
      <c r="NGV3"/>
      <c r="NGW3"/>
      <c r="NGX3"/>
      <c r="NGY3"/>
      <c r="NGZ3"/>
      <c r="NHA3"/>
      <c r="NHB3"/>
      <c r="NHC3"/>
      <c r="NHD3"/>
      <c r="NHE3"/>
      <c r="NHF3"/>
      <c r="NHG3"/>
      <c r="NHH3"/>
      <c r="NHI3"/>
      <c r="NHJ3"/>
      <c r="NHK3"/>
      <c r="NHL3"/>
      <c r="NHM3"/>
      <c r="NHN3"/>
      <c r="NHO3"/>
      <c r="NHP3"/>
      <c r="NHQ3"/>
      <c r="NHR3"/>
      <c r="NHS3"/>
      <c r="NHT3"/>
      <c r="NHU3"/>
      <c r="NHV3"/>
      <c r="NHW3"/>
      <c r="NHX3"/>
      <c r="NHY3"/>
      <c r="NHZ3"/>
      <c r="NIA3"/>
      <c r="NIB3"/>
      <c r="NIC3"/>
      <c r="NID3"/>
      <c r="NIE3"/>
      <c r="NIF3"/>
      <c r="NIG3"/>
      <c r="NIH3"/>
      <c r="NII3"/>
      <c r="NIJ3"/>
      <c r="NIK3"/>
      <c r="NIL3"/>
      <c r="NIM3"/>
      <c r="NIN3"/>
      <c r="NIO3"/>
      <c r="NIP3"/>
      <c r="NIQ3"/>
      <c r="NIR3"/>
      <c r="NIS3"/>
      <c r="NIT3"/>
      <c r="NIU3"/>
      <c r="NIV3"/>
      <c r="NIW3"/>
      <c r="NIX3"/>
      <c r="NIY3"/>
      <c r="NIZ3"/>
      <c r="NJA3"/>
      <c r="NJB3"/>
      <c r="NJC3"/>
      <c r="NJD3"/>
      <c r="NJE3"/>
      <c r="NJF3"/>
      <c r="NJG3"/>
      <c r="NJH3"/>
      <c r="NJI3"/>
      <c r="NJJ3"/>
      <c r="NJK3"/>
      <c r="NJL3"/>
      <c r="NJM3"/>
      <c r="NJN3"/>
      <c r="NJO3"/>
      <c r="NJP3"/>
      <c r="NJQ3"/>
      <c r="NJR3"/>
      <c r="NJS3"/>
      <c r="NJT3"/>
      <c r="NJU3"/>
      <c r="NJV3"/>
      <c r="NJW3"/>
      <c r="NJX3"/>
      <c r="NJY3"/>
      <c r="NJZ3"/>
      <c r="NKA3"/>
      <c r="NKB3"/>
      <c r="NKC3"/>
      <c r="NKD3"/>
      <c r="NKE3"/>
      <c r="NKF3"/>
      <c r="NKG3"/>
      <c r="NKH3"/>
      <c r="NKI3"/>
      <c r="NKJ3"/>
      <c r="NKK3"/>
      <c r="NKL3"/>
      <c r="NKM3"/>
      <c r="NKN3"/>
      <c r="NKO3"/>
      <c r="NKP3"/>
      <c r="NKQ3"/>
      <c r="NKR3"/>
      <c r="NKS3"/>
      <c r="NKT3"/>
      <c r="NKU3"/>
      <c r="NKV3"/>
      <c r="NKW3"/>
      <c r="NKX3"/>
      <c r="NKY3"/>
      <c r="NKZ3"/>
      <c r="NLA3"/>
      <c r="NLB3"/>
      <c r="NLC3"/>
      <c r="NLD3"/>
      <c r="NLE3"/>
      <c r="NLF3"/>
      <c r="NLG3"/>
      <c r="NLH3"/>
      <c r="NLI3"/>
      <c r="NLJ3"/>
      <c r="NLK3"/>
      <c r="NLL3"/>
      <c r="NLM3"/>
      <c r="NLN3"/>
      <c r="NLO3"/>
      <c r="NLP3"/>
      <c r="NLQ3"/>
      <c r="NLR3"/>
      <c r="NLS3"/>
      <c r="NLT3"/>
      <c r="NLU3"/>
      <c r="NLV3"/>
      <c r="NLW3"/>
      <c r="NLX3"/>
      <c r="NLY3"/>
      <c r="NLZ3"/>
      <c r="NMA3"/>
      <c r="NMB3"/>
      <c r="NMC3"/>
      <c r="NMD3"/>
      <c r="NME3"/>
      <c r="NMF3"/>
      <c r="NMG3"/>
      <c r="NMH3"/>
      <c r="NMI3"/>
      <c r="NMJ3"/>
      <c r="NMK3"/>
      <c r="NML3"/>
      <c r="NMM3"/>
      <c r="NMN3"/>
      <c r="NMO3"/>
      <c r="NMP3"/>
      <c r="NMQ3"/>
      <c r="NMR3"/>
      <c r="NMS3"/>
      <c r="NMT3"/>
      <c r="NMU3"/>
      <c r="NMV3"/>
      <c r="NMW3"/>
      <c r="NMX3"/>
      <c r="NMY3"/>
      <c r="NMZ3"/>
      <c r="NNA3"/>
      <c r="NNB3"/>
      <c r="NNC3"/>
      <c r="NND3"/>
      <c r="NNE3"/>
      <c r="NNF3"/>
      <c r="NNG3"/>
      <c r="NNH3"/>
      <c r="NNI3"/>
      <c r="NNJ3"/>
      <c r="NNK3"/>
      <c r="NNL3"/>
      <c r="NNM3"/>
      <c r="NNN3"/>
      <c r="NNO3"/>
      <c r="NNP3"/>
      <c r="NNQ3"/>
      <c r="NNR3"/>
      <c r="NNS3"/>
      <c r="NNT3"/>
      <c r="NNU3"/>
      <c r="NNV3"/>
      <c r="NNW3"/>
      <c r="NNX3"/>
      <c r="NNY3"/>
      <c r="NNZ3"/>
      <c r="NOA3"/>
      <c r="NOB3"/>
      <c r="NOC3"/>
      <c r="NOD3"/>
      <c r="NOE3"/>
      <c r="NOF3"/>
      <c r="NOG3"/>
      <c r="NOH3"/>
      <c r="NOI3"/>
      <c r="NOJ3"/>
      <c r="NOK3"/>
      <c r="NOL3"/>
      <c r="NOM3"/>
      <c r="NON3"/>
      <c r="NOO3"/>
      <c r="NOP3"/>
      <c r="NOQ3"/>
      <c r="NOR3"/>
      <c r="NOS3"/>
      <c r="NOT3"/>
      <c r="NOU3"/>
      <c r="NOV3"/>
      <c r="NOW3"/>
      <c r="NOX3"/>
      <c r="NOY3"/>
      <c r="NOZ3"/>
      <c r="NPA3"/>
      <c r="NPB3"/>
      <c r="NPC3"/>
      <c r="NPD3"/>
      <c r="NPE3"/>
      <c r="NPF3"/>
      <c r="NPG3"/>
      <c r="NPH3"/>
      <c r="NPI3"/>
      <c r="NPJ3"/>
      <c r="NPK3"/>
      <c r="NPL3"/>
      <c r="NPM3"/>
      <c r="NPN3"/>
      <c r="NPO3"/>
      <c r="NPP3"/>
      <c r="NPQ3"/>
      <c r="NPR3"/>
      <c r="NPS3"/>
      <c r="NPT3"/>
      <c r="NPU3"/>
      <c r="NPV3"/>
      <c r="NPW3"/>
      <c r="NPX3"/>
      <c r="NPY3"/>
      <c r="NPZ3"/>
      <c r="NQA3"/>
      <c r="NQB3"/>
      <c r="NQC3"/>
      <c r="NQD3"/>
      <c r="NQE3"/>
      <c r="NQF3"/>
      <c r="NQG3"/>
      <c r="NQH3"/>
      <c r="NQI3"/>
      <c r="NQJ3"/>
      <c r="NQK3"/>
      <c r="NQL3"/>
      <c r="NQM3"/>
      <c r="NQN3"/>
      <c r="NQO3"/>
      <c r="NQP3"/>
      <c r="NQQ3"/>
      <c r="NQR3"/>
      <c r="NQS3"/>
      <c r="NQT3"/>
      <c r="NQU3"/>
      <c r="NQV3"/>
      <c r="NQW3"/>
      <c r="NQX3"/>
      <c r="NQY3"/>
      <c r="NQZ3"/>
      <c r="NRA3"/>
      <c r="NRB3"/>
      <c r="NRC3"/>
      <c r="NRD3"/>
      <c r="NRE3"/>
      <c r="NRF3"/>
      <c r="NRG3"/>
      <c r="NRH3"/>
      <c r="NRI3"/>
      <c r="NRJ3"/>
      <c r="NRK3"/>
      <c r="NRL3"/>
      <c r="NRM3"/>
      <c r="NRN3"/>
      <c r="NRO3"/>
      <c r="NRP3"/>
      <c r="NRQ3"/>
      <c r="NRR3"/>
      <c r="NRS3"/>
      <c r="NRT3"/>
      <c r="NRU3"/>
      <c r="NRV3"/>
      <c r="NRW3"/>
      <c r="NRX3"/>
      <c r="NRY3"/>
      <c r="NRZ3"/>
      <c r="NSA3"/>
      <c r="NSB3"/>
      <c r="NSC3"/>
      <c r="NSD3"/>
      <c r="NSE3"/>
      <c r="NSF3"/>
      <c r="NSG3"/>
      <c r="NSH3"/>
      <c r="NSI3"/>
      <c r="NSJ3"/>
      <c r="NSK3"/>
      <c r="NSL3"/>
      <c r="NSM3"/>
      <c r="NSN3"/>
      <c r="NSO3"/>
      <c r="NSP3"/>
      <c r="NSQ3"/>
      <c r="NSR3"/>
      <c r="NSS3"/>
      <c r="NST3"/>
      <c r="NSU3"/>
      <c r="NSV3"/>
      <c r="NSW3"/>
      <c r="NSX3"/>
      <c r="NSY3"/>
      <c r="NSZ3"/>
      <c r="NTA3"/>
      <c r="NTB3"/>
      <c r="NTC3"/>
      <c r="NTD3"/>
      <c r="NTE3"/>
      <c r="NTF3"/>
      <c r="NTG3"/>
      <c r="NTH3"/>
      <c r="NTI3"/>
      <c r="NTJ3"/>
      <c r="NTK3"/>
      <c r="NTL3"/>
      <c r="NTM3"/>
      <c r="NTN3"/>
      <c r="NTO3"/>
      <c r="NTP3"/>
      <c r="NTQ3"/>
      <c r="NTR3"/>
      <c r="NTS3"/>
      <c r="NTT3"/>
      <c r="NTU3"/>
      <c r="NTV3"/>
      <c r="NTW3"/>
      <c r="NTX3"/>
      <c r="NTY3"/>
      <c r="NTZ3"/>
      <c r="NUA3"/>
      <c r="NUB3"/>
      <c r="NUC3"/>
      <c r="NUD3"/>
      <c r="NUE3"/>
      <c r="NUF3"/>
      <c r="NUG3"/>
      <c r="NUH3"/>
      <c r="NUI3"/>
      <c r="NUJ3"/>
      <c r="NUK3"/>
      <c r="NUL3"/>
      <c r="NUM3"/>
      <c r="NUN3"/>
      <c r="NUO3"/>
      <c r="NUP3"/>
      <c r="NUQ3"/>
      <c r="NUR3"/>
      <c r="NUS3"/>
      <c r="NUT3"/>
      <c r="NUU3"/>
      <c r="NUV3"/>
      <c r="NUW3"/>
      <c r="NUX3"/>
      <c r="NUY3"/>
      <c r="NUZ3"/>
      <c r="NVA3"/>
      <c r="NVB3"/>
      <c r="NVC3"/>
      <c r="NVD3"/>
      <c r="NVE3"/>
      <c r="NVF3"/>
      <c r="NVG3"/>
      <c r="NVH3"/>
      <c r="NVI3"/>
      <c r="NVJ3"/>
      <c r="NVK3"/>
      <c r="NVL3"/>
      <c r="NVM3"/>
      <c r="NVN3"/>
      <c r="NVO3"/>
      <c r="NVP3"/>
      <c r="NVQ3"/>
      <c r="NVR3"/>
      <c r="NVS3"/>
      <c r="NVT3"/>
      <c r="NVU3"/>
      <c r="NVV3"/>
      <c r="NVW3"/>
      <c r="NVX3"/>
      <c r="NVY3"/>
      <c r="NVZ3"/>
      <c r="NWA3"/>
      <c r="NWB3"/>
      <c r="NWC3"/>
      <c r="NWD3"/>
      <c r="NWE3"/>
      <c r="NWF3"/>
      <c r="NWG3"/>
      <c r="NWH3"/>
      <c r="NWI3"/>
      <c r="NWJ3"/>
      <c r="NWK3"/>
      <c r="NWL3"/>
      <c r="NWM3"/>
      <c r="NWN3"/>
      <c r="NWO3"/>
      <c r="NWP3"/>
      <c r="NWQ3"/>
      <c r="NWR3"/>
      <c r="NWS3"/>
      <c r="NWT3"/>
      <c r="NWU3"/>
      <c r="NWV3"/>
      <c r="NWW3"/>
      <c r="NWX3"/>
      <c r="NWY3"/>
      <c r="NWZ3"/>
      <c r="NXA3"/>
      <c r="NXB3"/>
      <c r="NXC3"/>
      <c r="NXD3"/>
      <c r="NXE3"/>
      <c r="NXF3"/>
      <c r="NXG3"/>
      <c r="NXH3"/>
      <c r="NXI3"/>
      <c r="NXJ3"/>
      <c r="NXK3"/>
      <c r="NXL3"/>
      <c r="NXM3"/>
      <c r="NXN3"/>
      <c r="NXO3"/>
      <c r="NXP3"/>
      <c r="NXQ3"/>
      <c r="NXR3"/>
      <c r="NXS3"/>
      <c r="NXT3"/>
      <c r="NXU3"/>
      <c r="NXV3"/>
      <c r="NXW3"/>
      <c r="NXX3"/>
      <c r="NXY3"/>
      <c r="NXZ3"/>
      <c r="NYA3"/>
      <c r="NYB3"/>
      <c r="NYC3"/>
      <c r="NYD3"/>
      <c r="NYE3"/>
      <c r="NYF3"/>
      <c r="NYG3"/>
      <c r="NYH3"/>
      <c r="NYI3"/>
      <c r="NYJ3"/>
      <c r="NYK3"/>
      <c r="NYL3"/>
      <c r="NYM3"/>
      <c r="NYN3"/>
      <c r="NYO3"/>
      <c r="NYP3"/>
      <c r="NYQ3"/>
      <c r="NYR3"/>
      <c r="NYS3"/>
      <c r="NYT3"/>
      <c r="NYU3"/>
      <c r="NYV3"/>
      <c r="NYW3"/>
      <c r="NYX3"/>
      <c r="NYY3"/>
      <c r="NYZ3"/>
      <c r="NZA3"/>
      <c r="NZB3"/>
      <c r="NZC3"/>
      <c r="NZD3"/>
      <c r="NZE3"/>
      <c r="NZF3"/>
      <c r="NZG3"/>
      <c r="NZH3"/>
      <c r="NZI3"/>
      <c r="NZJ3"/>
      <c r="NZK3"/>
      <c r="NZL3"/>
      <c r="NZM3"/>
      <c r="NZN3"/>
      <c r="NZO3"/>
      <c r="NZP3"/>
      <c r="NZQ3"/>
      <c r="NZR3"/>
      <c r="NZS3"/>
      <c r="NZT3"/>
      <c r="NZU3"/>
      <c r="NZV3"/>
      <c r="NZW3"/>
      <c r="NZX3"/>
      <c r="NZY3"/>
      <c r="NZZ3"/>
      <c r="OAA3"/>
      <c r="OAB3"/>
      <c r="OAC3"/>
      <c r="OAD3"/>
      <c r="OAE3"/>
      <c r="OAF3"/>
      <c r="OAG3"/>
      <c r="OAH3"/>
      <c r="OAI3"/>
      <c r="OAJ3"/>
      <c r="OAK3"/>
      <c r="OAL3"/>
      <c r="OAM3"/>
      <c r="OAN3"/>
      <c r="OAO3"/>
      <c r="OAP3"/>
      <c r="OAQ3"/>
      <c r="OAR3"/>
      <c r="OAS3"/>
      <c r="OAT3"/>
      <c r="OAU3"/>
      <c r="OAV3"/>
      <c r="OAW3"/>
      <c r="OAX3"/>
      <c r="OAY3"/>
      <c r="OAZ3"/>
      <c r="OBA3"/>
      <c r="OBB3"/>
      <c r="OBC3"/>
      <c r="OBD3"/>
      <c r="OBE3"/>
      <c r="OBF3"/>
      <c r="OBG3"/>
      <c r="OBH3"/>
      <c r="OBI3"/>
      <c r="OBJ3"/>
      <c r="OBK3"/>
      <c r="OBL3"/>
      <c r="OBM3"/>
      <c r="OBN3"/>
      <c r="OBO3"/>
      <c r="OBP3"/>
      <c r="OBQ3"/>
      <c r="OBR3"/>
      <c r="OBS3"/>
      <c r="OBT3"/>
      <c r="OBU3"/>
      <c r="OBV3"/>
      <c r="OBW3"/>
      <c r="OBX3"/>
      <c r="OBY3"/>
      <c r="OBZ3"/>
      <c r="OCA3"/>
      <c r="OCB3"/>
      <c r="OCC3"/>
      <c r="OCD3"/>
      <c r="OCE3"/>
      <c r="OCF3"/>
      <c r="OCG3"/>
      <c r="OCH3"/>
      <c r="OCI3"/>
      <c r="OCJ3"/>
      <c r="OCK3"/>
      <c r="OCL3"/>
      <c r="OCM3"/>
      <c r="OCN3"/>
      <c r="OCO3"/>
      <c r="OCP3"/>
      <c r="OCQ3"/>
      <c r="OCR3"/>
      <c r="OCS3"/>
      <c r="OCT3"/>
      <c r="OCU3"/>
      <c r="OCV3"/>
      <c r="OCW3"/>
      <c r="OCX3"/>
      <c r="OCY3"/>
      <c r="OCZ3"/>
      <c r="ODA3"/>
      <c r="ODB3"/>
      <c r="ODC3"/>
      <c r="ODD3"/>
      <c r="ODE3"/>
      <c r="ODF3"/>
      <c r="ODG3"/>
      <c r="ODH3"/>
      <c r="ODI3"/>
      <c r="ODJ3"/>
      <c r="ODK3"/>
      <c r="ODL3"/>
      <c r="ODM3"/>
      <c r="ODN3"/>
      <c r="ODO3"/>
      <c r="ODP3"/>
      <c r="ODQ3"/>
      <c r="ODR3"/>
      <c r="ODS3"/>
      <c r="ODT3"/>
      <c r="ODU3"/>
      <c r="ODV3"/>
      <c r="ODW3"/>
      <c r="ODX3"/>
      <c r="ODY3"/>
      <c r="ODZ3"/>
      <c r="OEA3"/>
      <c r="OEB3"/>
      <c r="OEC3"/>
      <c r="OED3"/>
      <c r="OEE3"/>
      <c r="OEF3"/>
      <c r="OEG3"/>
      <c r="OEH3"/>
      <c r="OEI3"/>
      <c r="OEJ3"/>
      <c r="OEK3"/>
      <c r="OEL3"/>
      <c r="OEM3"/>
      <c r="OEN3"/>
      <c r="OEO3"/>
      <c r="OEP3"/>
      <c r="OEQ3"/>
      <c r="OER3"/>
      <c r="OES3"/>
      <c r="OET3"/>
      <c r="OEU3"/>
      <c r="OEV3"/>
      <c r="OEW3"/>
      <c r="OEX3"/>
      <c r="OEY3"/>
      <c r="OEZ3"/>
      <c r="OFA3"/>
      <c r="OFB3"/>
      <c r="OFC3"/>
      <c r="OFD3"/>
      <c r="OFE3"/>
      <c r="OFF3"/>
      <c r="OFG3"/>
      <c r="OFH3"/>
      <c r="OFI3"/>
      <c r="OFJ3"/>
      <c r="OFK3"/>
      <c r="OFL3"/>
      <c r="OFM3"/>
      <c r="OFN3"/>
      <c r="OFO3"/>
      <c r="OFP3"/>
      <c r="OFQ3"/>
      <c r="OFR3"/>
      <c r="OFS3"/>
      <c r="OFT3"/>
      <c r="OFU3"/>
      <c r="OFV3"/>
      <c r="OFW3"/>
      <c r="OFX3"/>
      <c r="OFY3"/>
      <c r="OFZ3"/>
      <c r="OGA3"/>
      <c r="OGB3"/>
      <c r="OGC3"/>
      <c r="OGD3"/>
      <c r="OGE3"/>
      <c r="OGF3"/>
      <c r="OGG3"/>
      <c r="OGH3"/>
      <c r="OGI3"/>
      <c r="OGJ3"/>
      <c r="OGK3"/>
      <c r="OGL3"/>
      <c r="OGM3"/>
      <c r="OGN3"/>
      <c r="OGO3"/>
      <c r="OGP3"/>
      <c r="OGQ3"/>
      <c r="OGR3"/>
      <c r="OGS3"/>
      <c r="OGT3"/>
      <c r="OGU3"/>
      <c r="OGV3"/>
      <c r="OGW3"/>
      <c r="OGX3"/>
      <c r="OGY3"/>
      <c r="OGZ3"/>
      <c r="OHA3"/>
      <c r="OHB3"/>
      <c r="OHC3"/>
      <c r="OHD3"/>
      <c r="OHE3"/>
      <c r="OHF3"/>
      <c r="OHG3"/>
      <c r="OHH3"/>
      <c r="OHI3"/>
      <c r="OHJ3"/>
      <c r="OHK3"/>
      <c r="OHL3"/>
      <c r="OHM3"/>
      <c r="OHN3"/>
      <c r="OHO3"/>
      <c r="OHP3"/>
      <c r="OHQ3"/>
      <c r="OHR3"/>
      <c r="OHS3"/>
      <c r="OHT3"/>
      <c r="OHU3"/>
      <c r="OHV3"/>
      <c r="OHW3"/>
      <c r="OHX3"/>
      <c r="OHY3"/>
      <c r="OHZ3"/>
      <c r="OIA3"/>
      <c r="OIB3"/>
      <c r="OIC3"/>
      <c r="OID3"/>
      <c r="OIE3"/>
      <c r="OIF3"/>
      <c r="OIG3"/>
      <c r="OIH3"/>
      <c r="OII3"/>
      <c r="OIJ3"/>
      <c r="OIK3"/>
      <c r="OIL3"/>
      <c r="OIM3"/>
      <c r="OIN3"/>
      <c r="OIO3"/>
      <c r="OIP3"/>
      <c r="OIQ3"/>
      <c r="OIR3"/>
      <c r="OIS3"/>
      <c r="OIT3"/>
      <c r="OIU3"/>
      <c r="OIV3"/>
      <c r="OIW3"/>
      <c r="OIX3"/>
      <c r="OIY3"/>
      <c r="OIZ3"/>
      <c r="OJA3"/>
      <c r="OJB3"/>
      <c r="OJC3"/>
      <c r="OJD3"/>
      <c r="OJE3"/>
      <c r="OJF3"/>
      <c r="OJG3"/>
      <c r="OJH3"/>
      <c r="OJI3"/>
      <c r="OJJ3"/>
      <c r="OJK3"/>
      <c r="OJL3"/>
      <c r="OJM3"/>
      <c r="OJN3"/>
      <c r="OJO3"/>
      <c r="OJP3"/>
      <c r="OJQ3"/>
      <c r="OJR3"/>
      <c r="OJS3"/>
      <c r="OJT3"/>
      <c r="OJU3"/>
      <c r="OJV3"/>
      <c r="OJW3"/>
      <c r="OJX3"/>
      <c r="OJY3"/>
      <c r="OJZ3"/>
      <c r="OKA3"/>
      <c r="OKB3"/>
      <c r="OKC3"/>
      <c r="OKD3"/>
      <c r="OKE3"/>
      <c r="OKF3"/>
      <c r="OKG3"/>
      <c r="OKH3"/>
      <c r="OKI3"/>
      <c r="OKJ3"/>
      <c r="OKK3"/>
      <c r="OKL3"/>
      <c r="OKM3"/>
      <c r="OKN3"/>
      <c r="OKO3"/>
      <c r="OKP3"/>
      <c r="OKQ3"/>
      <c r="OKR3"/>
      <c r="OKS3"/>
      <c r="OKT3"/>
      <c r="OKU3"/>
      <c r="OKV3"/>
      <c r="OKW3"/>
      <c r="OKX3"/>
      <c r="OKY3"/>
      <c r="OKZ3"/>
      <c r="OLA3"/>
      <c r="OLB3"/>
      <c r="OLC3"/>
      <c r="OLD3"/>
      <c r="OLE3"/>
      <c r="OLF3"/>
      <c r="OLG3"/>
      <c r="OLH3"/>
      <c r="OLI3"/>
      <c r="OLJ3"/>
      <c r="OLK3"/>
      <c r="OLL3"/>
      <c r="OLM3"/>
      <c r="OLN3"/>
      <c r="OLO3"/>
      <c r="OLP3"/>
      <c r="OLQ3"/>
      <c r="OLR3"/>
      <c r="OLS3"/>
      <c r="OLT3"/>
      <c r="OLU3"/>
      <c r="OLV3"/>
      <c r="OLW3"/>
      <c r="OLX3"/>
      <c r="OLY3"/>
      <c r="OLZ3"/>
      <c r="OMA3"/>
      <c r="OMB3"/>
      <c r="OMC3"/>
      <c r="OMD3"/>
      <c r="OME3"/>
      <c r="OMF3"/>
      <c r="OMG3"/>
      <c r="OMH3"/>
      <c r="OMI3"/>
      <c r="OMJ3"/>
      <c r="OMK3"/>
      <c r="OML3"/>
      <c r="OMM3"/>
      <c r="OMN3"/>
      <c r="OMO3"/>
      <c r="OMP3"/>
      <c r="OMQ3"/>
      <c r="OMR3"/>
      <c r="OMS3"/>
      <c r="OMT3"/>
      <c r="OMU3"/>
      <c r="OMV3"/>
      <c r="OMW3"/>
      <c r="OMX3"/>
      <c r="OMY3"/>
      <c r="OMZ3"/>
      <c r="ONA3"/>
      <c r="ONB3"/>
      <c r="ONC3"/>
      <c r="OND3"/>
      <c r="ONE3"/>
      <c r="ONF3"/>
      <c r="ONG3"/>
      <c r="ONH3"/>
      <c r="ONI3"/>
      <c r="ONJ3"/>
      <c r="ONK3"/>
      <c r="ONL3"/>
      <c r="ONM3"/>
      <c r="ONN3"/>
      <c r="ONO3"/>
      <c r="ONP3"/>
      <c r="ONQ3"/>
      <c r="ONR3"/>
      <c r="ONS3"/>
      <c r="ONT3"/>
      <c r="ONU3"/>
      <c r="ONV3"/>
      <c r="ONW3"/>
      <c r="ONX3"/>
      <c r="ONY3"/>
      <c r="ONZ3"/>
      <c r="OOA3"/>
      <c r="OOB3"/>
      <c r="OOC3"/>
      <c r="OOD3"/>
      <c r="OOE3"/>
      <c r="OOF3"/>
      <c r="OOG3"/>
      <c r="OOH3"/>
      <c r="OOI3"/>
      <c r="OOJ3"/>
      <c r="OOK3"/>
      <c r="OOL3"/>
      <c r="OOM3"/>
      <c r="OON3"/>
      <c r="OOO3"/>
      <c r="OOP3"/>
      <c r="OOQ3"/>
      <c r="OOR3"/>
      <c r="OOS3"/>
      <c r="OOT3"/>
      <c r="OOU3"/>
      <c r="OOV3"/>
      <c r="OOW3"/>
      <c r="OOX3"/>
      <c r="OOY3"/>
      <c r="OOZ3"/>
      <c r="OPA3"/>
      <c r="OPB3"/>
      <c r="OPC3"/>
      <c r="OPD3"/>
      <c r="OPE3"/>
      <c r="OPF3"/>
      <c r="OPG3"/>
      <c r="OPH3"/>
      <c r="OPI3"/>
      <c r="OPJ3"/>
      <c r="OPK3"/>
      <c r="OPL3"/>
      <c r="OPM3"/>
      <c r="OPN3"/>
      <c r="OPO3"/>
      <c r="OPP3"/>
      <c r="OPQ3"/>
      <c r="OPR3"/>
      <c r="OPS3"/>
      <c r="OPT3"/>
      <c r="OPU3"/>
      <c r="OPV3"/>
      <c r="OPW3"/>
      <c r="OPX3"/>
      <c r="OPY3"/>
      <c r="OPZ3"/>
      <c r="OQA3"/>
      <c r="OQB3"/>
      <c r="OQC3"/>
      <c r="OQD3"/>
      <c r="OQE3"/>
      <c r="OQF3"/>
      <c r="OQG3"/>
      <c r="OQH3"/>
      <c r="OQI3"/>
      <c r="OQJ3"/>
      <c r="OQK3"/>
      <c r="OQL3"/>
      <c r="OQM3"/>
      <c r="OQN3"/>
      <c r="OQO3"/>
      <c r="OQP3"/>
      <c r="OQQ3"/>
      <c r="OQR3"/>
      <c r="OQS3"/>
      <c r="OQT3"/>
      <c r="OQU3"/>
      <c r="OQV3"/>
      <c r="OQW3"/>
      <c r="OQX3"/>
      <c r="OQY3"/>
      <c r="OQZ3"/>
      <c r="ORA3"/>
      <c r="ORB3"/>
      <c r="ORC3"/>
      <c r="ORD3"/>
      <c r="ORE3"/>
      <c r="ORF3"/>
      <c r="ORG3"/>
      <c r="ORH3"/>
      <c r="ORI3"/>
      <c r="ORJ3"/>
      <c r="ORK3"/>
      <c r="ORL3"/>
      <c r="ORM3"/>
      <c r="ORN3"/>
      <c r="ORO3"/>
      <c r="ORP3"/>
      <c r="ORQ3"/>
      <c r="ORR3"/>
      <c r="ORS3"/>
      <c r="ORT3"/>
      <c r="ORU3"/>
      <c r="ORV3"/>
      <c r="ORW3"/>
      <c r="ORX3"/>
      <c r="ORY3"/>
      <c r="ORZ3"/>
      <c r="OSA3"/>
      <c r="OSB3"/>
      <c r="OSC3"/>
      <c r="OSD3"/>
      <c r="OSE3"/>
      <c r="OSF3"/>
      <c r="OSG3"/>
      <c r="OSH3"/>
      <c r="OSI3"/>
      <c r="OSJ3"/>
      <c r="OSK3"/>
      <c r="OSL3"/>
      <c r="OSM3"/>
      <c r="OSN3"/>
      <c r="OSO3"/>
      <c r="OSP3"/>
      <c r="OSQ3"/>
      <c r="OSR3"/>
      <c r="OSS3"/>
      <c r="OST3"/>
      <c r="OSU3"/>
      <c r="OSV3"/>
      <c r="OSW3"/>
      <c r="OSX3"/>
      <c r="OSY3"/>
      <c r="OSZ3"/>
      <c r="OTA3"/>
      <c r="OTB3"/>
      <c r="OTC3"/>
      <c r="OTD3"/>
      <c r="OTE3"/>
      <c r="OTF3"/>
      <c r="OTG3"/>
      <c r="OTH3"/>
      <c r="OTI3"/>
      <c r="OTJ3"/>
      <c r="OTK3"/>
      <c r="OTL3"/>
      <c r="OTM3"/>
      <c r="OTN3"/>
      <c r="OTO3"/>
      <c r="OTP3"/>
      <c r="OTQ3"/>
      <c r="OTR3"/>
      <c r="OTS3"/>
      <c r="OTT3"/>
      <c r="OTU3"/>
      <c r="OTV3"/>
      <c r="OTW3"/>
      <c r="OTX3"/>
      <c r="OTY3"/>
      <c r="OTZ3"/>
      <c r="OUA3"/>
      <c r="OUB3"/>
      <c r="OUC3"/>
      <c r="OUD3"/>
      <c r="OUE3"/>
      <c r="OUF3"/>
      <c r="OUG3"/>
      <c r="OUH3"/>
      <c r="OUI3"/>
      <c r="OUJ3"/>
      <c r="OUK3"/>
      <c r="OUL3"/>
      <c r="OUM3"/>
      <c r="OUN3"/>
      <c r="OUO3"/>
      <c r="OUP3"/>
      <c r="OUQ3"/>
      <c r="OUR3"/>
      <c r="OUS3"/>
      <c r="OUT3"/>
      <c r="OUU3"/>
      <c r="OUV3"/>
      <c r="OUW3"/>
      <c r="OUX3"/>
      <c r="OUY3"/>
      <c r="OUZ3"/>
      <c r="OVA3"/>
      <c r="OVB3"/>
      <c r="OVC3"/>
      <c r="OVD3"/>
      <c r="OVE3"/>
      <c r="OVF3"/>
      <c r="OVG3"/>
      <c r="OVH3"/>
      <c r="OVI3"/>
      <c r="OVJ3"/>
      <c r="OVK3"/>
      <c r="OVL3"/>
      <c r="OVM3"/>
      <c r="OVN3"/>
      <c r="OVO3"/>
      <c r="OVP3"/>
      <c r="OVQ3"/>
      <c r="OVR3"/>
      <c r="OVS3"/>
      <c r="OVT3"/>
      <c r="OVU3"/>
      <c r="OVV3"/>
      <c r="OVW3"/>
      <c r="OVX3"/>
      <c r="OVY3"/>
      <c r="OVZ3"/>
      <c r="OWA3"/>
      <c r="OWB3"/>
      <c r="OWC3"/>
      <c r="OWD3"/>
      <c r="OWE3"/>
      <c r="OWF3"/>
      <c r="OWG3"/>
      <c r="OWH3"/>
      <c r="OWI3"/>
      <c r="OWJ3"/>
      <c r="OWK3"/>
      <c r="OWL3"/>
      <c r="OWM3"/>
      <c r="OWN3"/>
      <c r="OWO3"/>
      <c r="OWP3"/>
      <c r="OWQ3"/>
      <c r="OWR3"/>
      <c r="OWS3"/>
      <c r="OWT3"/>
      <c r="OWU3"/>
      <c r="OWV3"/>
      <c r="OWW3"/>
      <c r="OWX3"/>
      <c r="OWY3"/>
      <c r="OWZ3"/>
      <c r="OXA3"/>
      <c r="OXB3"/>
      <c r="OXC3"/>
      <c r="OXD3"/>
      <c r="OXE3"/>
      <c r="OXF3"/>
      <c r="OXG3"/>
      <c r="OXH3"/>
      <c r="OXI3"/>
      <c r="OXJ3"/>
      <c r="OXK3"/>
      <c r="OXL3"/>
      <c r="OXM3"/>
      <c r="OXN3"/>
      <c r="OXO3"/>
      <c r="OXP3"/>
      <c r="OXQ3"/>
      <c r="OXR3"/>
      <c r="OXS3"/>
      <c r="OXT3"/>
      <c r="OXU3"/>
      <c r="OXV3"/>
      <c r="OXW3"/>
      <c r="OXX3"/>
      <c r="OXY3"/>
      <c r="OXZ3"/>
      <c r="OYA3"/>
      <c r="OYB3"/>
      <c r="OYC3"/>
      <c r="OYD3"/>
      <c r="OYE3"/>
      <c r="OYF3"/>
      <c r="OYG3"/>
      <c r="OYH3"/>
      <c r="OYI3"/>
      <c r="OYJ3"/>
      <c r="OYK3"/>
      <c r="OYL3"/>
      <c r="OYM3"/>
      <c r="OYN3"/>
      <c r="OYO3"/>
      <c r="OYP3"/>
      <c r="OYQ3"/>
      <c r="OYR3"/>
      <c r="OYS3"/>
      <c r="OYT3"/>
      <c r="OYU3"/>
      <c r="OYV3"/>
      <c r="OYW3"/>
      <c r="OYX3"/>
      <c r="OYY3"/>
      <c r="OYZ3"/>
      <c r="OZA3"/>
      <c r="OZB3"/>
      <c r="OZC3"/>
      <c r="OZD3"/>
      <c r="OZE3"/>
      <c r="OZF3"/>
      <c r="OZG3"/>
      <c r="OZH3"/>
      <c r="OZI3"/>
      <c r="OZJ3"/>
      <c r="OZK3"/>
      <c r="OZL3"/>
      <c r="OZM3"/>
      <c r="OZN3"/>
      <c r="OZO3"/>
      <c r="OZP3"/>
      <c r="OZQ3"/>
      <c r="OZR3"/>
      <c r="OZS3"/>
      <c r="OZT3"/>
      <c r="OZU3"/>
      <c r="OZV3"/>
      <c r="OZW3"/>
      <c r="OZX3"/>
      <c r="OZY3"/>
      <c r="OZZ3"/>
      <c r="PAA3"/>
      <c r="PAB3"/>
      <c r="PAC3"/>
      <c r="PAD3"/>
      <c r="PAE3"/>
      <c r="PAF3"/>
      <c r="PAG3"/>
      <c r="PAH3"/>
      <c r="PAI3"/>
      <c r="PAJ3"/>
      <c r="PAK3"/>
      <c r="PAL3"/>
      <c r="PAM3"/>
      <c r="PAN3"/>
      <c r="PAO3"/>
      <c r="PAP3"/>
      <c r="PAQ3"/>
      <c r="PAR3"/>
      <c r="PAS3"/>
      <c r="PAT3"/>
      <c r="PAU3"/>
      <c r="PAV3"/>
      <c r="PAW3"/>
      <c r="PAX3"/>
      <c r="PAY3"/>
      <c r="PAZ3"/>
      <c r="PBA3"/>
      <c r="PBB3"/>
      <c r="PBC3"/>
      <c r="PBD3"/>
      <c r="PBE3"/>
      <c r="PBF3"/>
      <c r="PBG3"/>
      <c r="PBH3"/>
      <c r="PBI3"/>
      <c r="PBJ3"/>
      <c r="PBK3"/>
      <c r="PBL3"/>
      <c r="PBM3"/>
      <c r="PBN3"/>
      <c r="PBO3"/>
      <c r="PBP3"/>
      <c r="PBQ3"/>
      <c r="PBR3"/>
      <c r="PBS3"/>
      <c r="PBT3"/>
      <c r="PBU3"/>
      <c r="PBV3"/>
      <c r="PBW3"/>
      <c r="PBX3"/>
      <c r="PBY3"/>
      <c r="PBZ3"/>
      <c r="PCA3"/>
      <c r="PCB3"/>
      <c r="PCC3"/>
      <c r="PCD3"/>
      <c r="PCE3"/>
      <c r="PCF3"/>
      <c r="PCG3"/>
      <c r="PCH3"/>
      <c r="PCI3"/>
      <c r="PCJ3"/>
      <c r="PCK3"/>
      <c r="PCL3"/>
      <c r="PCM3"/>
      <c r="PCN3"/>
      <c r="PCO3"/>
      <c r="PCP3"/>
      <c r="PCQ3"/>
      <c r="PCR3"/>
      <c r="PCS3"/>
      <c r="PCT3"/>
      <c r="PCU3"/>
      <c r="PCV3"/>
      <c r="PCW3"/>
      <c r="PCX3"/>
      <c r="PCY3"/>
      <c r="PCZ3"/>
      <c r="PDA3"/>
      <c r="PDB3"/>
      <c r="PDC3"/>
      <c r="PDD3"/>
      <c r="PDE3"/>
      <c r="PDF3"/>
      <c r="PDG3"/>
      <c r="PDH3"/>
      <c r="PDI3"/>
      <c r="PDJ3"/>
      <c r="PDK3"/>
      <c r="PDL3"/>
      <c r="PDM3"/>
      <c r="PDN3"/>
      <c r="PDO3"/>
      <c r="PDP3"/>
      <c r="PDQ3"/>
      <c r="PDR3"/>
      <c r="PDS3"/>
      <c r="PDT3"/>
      <c r="PDU3"/>
      <c r="PDV3"/>
      <c r="PDW3"/>
      <c r="PDX3"/>
      <c r="PDY3"/>
      <c r="PDZ3"/>
      <c r="PEA3"/>
      <c r="PEB3"/>
      <c r="PEC3"/>
      <c r="PED3"/>
      <c r="PEE3"/>
      <c r="PEF3"/>
      <c r="PEG3"/>
      <c r="PEH3"/>
      <c r="PEI3"/>
      <c r="PEJ3"/>
      <c r="PEK3"/>
      <c r="PEL3"/>
      <c r="PEM3"/>
      <c r="PEN3"/>
      <c r="PEO3"/>
      <c r="PEP3"/>
      <c r="PEQ3"/>
      <c r="PER3"/>
      <c r="PES3"/>
      <c r="PET3"/>
      <c r="PEU3"/>
      <c r="PEV3"/>
      <c r="PEW3"/>
      <c r="PEX3"/>
      <c r="PEY3"/>
      <c r="PEZ3"/>
      <c r="PFA3"/>
      <c r="PFB3"/>
      <c r="PFC3"/>
      <c r="PFD3"/>
      <c r="PFE3"/>
      <c r="PFF3"/>
      <c r="PFG3"/>
      <c r="PFH3"/>
      <c r="PFI3"/>
      <c r="PFJ3"/>
      <c r="PFK3"/>
      <c r="PFL3"/>
      <c r="PFM3"/>
      <c r="PFN3"/>
      <c r="PFO3"/>
      <c r="PFP3"/>
      <c r="PFQ3"/>
      <c r="PFR3"/>
      <c r="PFS3"/>
      <c r="PFT3"/>
      <c r="PFU3"/>
      <c r="PFV3"/>
      <c r="PFW3"/>
      <c r="PFX3"/>
      <c r="PFY3"/>
      <c r="PFZ3"/>
      <c r="PGA3"/>
      <c r="PGB3"/>
      <c r="PGC3"/>
      <c r="PGD3"/>
      <c r="PGE3"/>
      <c r="PGF3"/>
      <c r="PGG3"/>
      <c r="PGH3"/>
      <c r="PGI3"/>
      <c r="PGJ3"/>
      <c r="PGK3"/>
      <c r="PGL3"/>
      <c r="PGM3"/>
      <c r="PGN3"/>
      <c r="PGO3"/>
      <c r="PGP3"/>
      <c r="PGQ3"/>
      <c r="PGR3"/>
      <c r="PGS3"/>
      <c r="PGT3"/>
      <c r="PGU3"/>
      <c r="PGV3"/>
      <c r="PGW3"/>
      <c r="PGX3"/>
      <c r="PGY3"/>
      <c r="PGZ3"/>
      <c r="PHA3"/>
      <c r="PHB3"/>
      <c r="PHC3"/>
      <c r="PHD3"/>
      <c r="PHE3"/>
      <c r="PHF3"/>
      <c r="PHG3"/>
      <c r="PHH3"/>
      <c r="PHI3"/>
      <c r="PHJ3"/>
      <c r="PHK3"/>
      <c r="PHL3"/>
      <c r="PHM3"/>
      <c r="PHN3"/>
      <c r="PHO3"/>
      <c r="PHP3"/>
      <c r="PHQ3"/>
      <c r="PHR3"/>
      <c r="PHS3"/>
      <c r="PHT3"/>
      <c r="PHU3"/>
      <c r="PHV3"/>
      <c r="PHW3"/>
      <c r="PHX3"/>
      <c r="PHY3"/>
      <c r="PHZ3"/>
      <c r="PIA3"/>
      <c r="PIB3"/>
      <c r="PIC3"/>
      <c r="PID3"/>
      <c r="PIE3"/>
      <c r="PIF3"/>
      <c r="PIG3"/>
      <c r="PIH3"/>
      <c r="PII3"/>
      <c r="PIJ3"/>
      <c r="PIK3"/>
      <c r="PIL3"/>
      <c r="PIM3"/>
      <c r="PIN3"/>
      <c r="PIO3"/>
      <c r="PIP3"/>
      <c r="PIQ3"/>
      <c r="PIR3"/>
      <c r="PIS3"/>
      <c r="PIT3"/>
      <c r="PIU3"/>
      <c r="PIV3"/>
      <c r="PIW3"/>
      <c r="PIX3"/>
      <c r="PIY3"/>
      <c r="PIZ3"/>
      <c r="PJA3"/>
      <c r="PJB3"/>
      <c r="PJC3"/>
      <c r="PJD3"/>
      <c r="PJE3"/>
      <c r="PJF3"/>
      <c r="PJG3"/>
      <c r="PJH3"/>
      <c r="PJI3"/>
      <c r="PJJ3"/>
      <c r="PJK3"/>
      <c r="PJL3"/>
      <c r="PJM3"/>
      <c r="PJN3"/>
      <c r="PJO3"/>
      <c r="PJP3"/>
      <c r="PJQ3"/>
      <c r="PJR3"/>
      <c r="PJS3"/>
      <c r="PJT3"/>
      <c r="PJU3"/>
      <c r="PJV3"/>
      <c r="PJW3"/>
      <c r="PJX3"/>
      <c r="PJY3"/>
      <c r="PJZ3"/>
      <c r="PKA3"/>
      <c r="PKB3"/>
      <c r="PKC3"/>
      <c r="PKD3"/>
      <c r="PKE3"/>
      <c r="PKF3"/>
      <c r="PKG3"/>
      <c r="PKH3"/>
      <c r="PKI3"/>
      <c r="PKJ3"/>
      <c r="PKK3"/>
      <c r="PKL3"/>
      <c r="PKM3"/>
      <c r="PKN3"/>
      <c r="PKO3"/>
      <c r="PKP3"/>
      <c r="PKQ3"/>
      <c r="PKR3"/>
      <c r="PKS3"/>
      <c r="PKT3"/>
      <c r="PKU3"/>
      <c r="PKV3"/>
      <c r="PKW3"/>
      <c r="PKX3"/>
      <c r="PKY3"/>
      <c r="PKZ3"/>
      <c r="PLA3"/>
      <c r="PLB3"/>
      <c r="PLC3"/>
      <c r="PLD3"/>
      <c r="PLE3"/>
      <c r="PLF3"/>
      <c r="PLG3"/>
      <c r="PLH3"/>
      <c r="PLI3"/>
      <c r="PLJ3"/>
      <c r="PLK3"/>
      <c r="PLL3"/>
      <c r="PLM3"/>
      <c r="PLN3"/>
      <c r="PLO3"/>
      <c r="PLP3"/>
      <c r="PLQ3"/>
      <c r="PLR3"/>
      <c r="PLS3"/>
      <c r="PLT3"/>
      <c r="PLU3"/>
      <c r="PLV3"/>
      <c r="PLW3"/>
      <c r="PLX3"/>
      <c r="PLY3"/>
      <c r="PLZ3"/>
      <c r="PMA3"/>
      <c r="PMB3"/>
      <c r="PMC3"/>
      <c r="PMD3"/>
      <c r="PME3"/>
      <c r="PMF3"/>
      <c r="PMG3"/>
      <c r="PMH3"/>
      <c r="PMI3"/>
      <c r="PMJ3"/>
      <c r="PMK3"/>
      <c r="PML3"/>
      <c r="PMM3"/>
      <c r="PMN3"/>
      <c r="PMO3"/>
      <c r="PMP3"/>
      <c r="PMQ3"/>
      <c r="PMR3"/>
      <c r="PMS3"/>
      <c r="PMT3"/>
      <c r="PMU3"/>
      <c r="PMV3"/>
      <c r="PMW3"/>
      <c r="PMX3"/>
      <c r="PMY3"/>
      <c r="PMZ3"/>
      <c r="PNA3"/>
      <c r="PNB3"/>
      <c r="PNC3"/>
      <c r="PND3"/>
      <c r="PNE3"/>
      <c r="PNF3"/>
      <c r="PNG3"/>
      <c r="PNH3"/>
      <c r="PNI3"/>
      <c r="PNJ3"/>
      <c r="PNK3"/>
      <c r="PNL3"/>
      <c r="PNM3"/>
      <c r="PNN3"/>
      <c r="PNO3"/>
      <c r="PNP3"/>
      <c r="PNQ3"/>
      <c r="PNR3"/>
      <c r="PNS3"/>
      <c r="PNT3"/>
      <c r="PNU3"/>
      <c r="PNV3"/>
      <c r="PNW3"/>
      <c r="PNX3"/>
      <c r="PNY3"/>
      <c r="PNZ3"/>
      <c r="POA3"/>
      <c r="POB3"/>
      <c r="POC3"/>
      <c r="POD3"/>
      <c r="POE3"/>
      <c r="POF3"/>
      <c r="POG3"/>
      <c r="POH3"/>
      <c r="POI3"/>
      <c r="POJ3"/>
      <c r="POK3"/>
      <c r="POL3"/>
      <c r="POM3"/>
      <c r="PON3"/>
      <c r="POO3"/>
      <c r="POP3"/>
      <c r="POQ3"/>
      <c r="POR3"/>
      <c r="POS3"/>
      <c r="POT3"/>
      <c r="POU3"/>
      <c r="POV3"/>
      <c r="POW3"/>
      <c r="POX3"/>
      <c r="POY3"/>
      <c r="POZ3"/>
      <c r="PPA3"/>
      <c r="PPB3"/>
      <c r="PPC3"/>
      <c r="PPD3"/>
      <c r="PPE3"/>
      <c r="PPF3"/>
      <c r="PPG3"/>
      <c r="PPH3"/>
      <c r="PPI3"/>
      <c r="PPJ3"/>
      <c r="PPK3"/>
      <c r="PPL3"/>
      <c r="PPM3"/>
      <c r="PPN3"/>
      <c r="PPO3"/>
      <c r="PPP3"/>
      <c r="PPQ3"/>
      <c r="PPR3"/>
      <c r="PPS3"/>
      <c r="PPT3"/>
      <c r="PPU3"/>
      <c r="PPV3"/>
      <c r="PPW3"/>
      <c r="PPX3"/>
      <c r="PPY3"/>
      <c r="PPZ3"/>
      <c r="PQA3"/>
      <c r="PQB3"/>
      <c r="PQC3"/>
      <c r="PQD3"/>
      <c r="PQE3"/>
      <c r="PQF3"/>
      <c r="PQG3"/>
      <c r="PQH3"/>
      <c r="PQI3"/>
      <c r="PQJ3"/>
      <c r="PQK3"/>
      <c r="PQL3"/>
      <c r="PQM3"/>
      <c r="PQN3"/>
      <c r="PQO3"/>
      <c r="PQP3"/>
      <c r="PQQ3"/>
      <c r="PQR3"/>
      <c r="PQS3"/>
      <c r="PQT3"/>
      <c r="PQU3"/>
      <c r="PQV3"/>
      <c r="PQW3"/>
      <c r="PQX3"/>
      <c r="PQY3"/>
      <c r="PQZ3"/>
      <c r="PRA3"/>
      <c r="PRB3"/>
      <c r="PRC3"/>
      <c r="PRD3"/>
      <c r="PRE3"/>
      <c r="PRF3"/>
      <c r="PRG3"/>
      <c r="PRH3"/>
      <c r="PRI3"/>
      <c r="PRJ3"/>
      <c r="PRK3"/>
      <c r="PRL3"/>
      <c r="PRM3"/>
      <c r="PRN3"/>
      <c r="PRO3"/>
      <c r="PRP3"/>
      <c r="PRQ3"/>
      <c r="PRR3"/>
      <c r="PRS3"/>
      <c r="PRT3"/>
      <c r="PRU3"/>
      <c r="PRV3"/>
      <c r="PRW3"/>
      <c r="PRX3"/>
      <c r="PRY3"/>
      <c r="PRZ3"/>
      <c r="PSA3"/>
      <c r="PSB3"/>
      <c r="PSC3"/>
      <c r="PSD3"/>
      <c r="PSE3"/>
      <c r="PSF3"/>
      <c r="PSG3"/>
      <c r="PSH3"/>
      <c r="PSI3"/>
      <c r="PSJ3"/>
      <c r="PSK3"/>
      <c r="PSL3"/>
      <c r="PSM3"/>
      <c r="PSN3"/>
      <c r="PSO3"/>
      <c r="PSP3"/>
      <c r="PSQ3"/>
      <c r="PSR3"/>
      <c r="PSS3"/>
      <c r="PST3"/>
      <c r="PSU3"/>
      <c r="PSV3"/>
      <c r="PSW3"/>
      <c r="PSX3"/>
      <c r="PSY3"/>
      <c r="PSZ3"/>
      <c r="PTA3"/>
      <c r="PTB3"/>
      <c r="PTC3"/>
      <c r="PTD3"/>
      <c r="PTE3"/>
      <c r="PTF3"/>
      <c r="PTG3"/>
      <c r="PTH3"/>
      <c r="PTI3"/>
      <c r="PTJ3"/>
      <c r="PTK3"/>
    </row>
    <row r="4" spans="1:11347" ht="10.5" customHeight="1">
      <c r="A4"/>
      <c r="B4" s="208" t="s">
        <v>105</v>
      </c>
      <c r="C4" s="209">
        <v>0.41933482295756269</v>
      </c>
      <c r="D4" s="209">
        <v>0.19283340804043644</v>
      </c>
      <c r="E4" s="209">
        <v>0.6523365469209268</v>
      </c>
      <c r="F4" s="209">
        <v>0.55292870871584476</v>
      </c>
      <c r="G4" s="209">
        <v>0.49614369918786477</v>
      </c>
      <c r="H4" s="209">
        <v>0.31153860433778047</v>
      </c>
      <c r="I4" s="236">
        <v>0.39686036262448549</v>
      </c>
      <c r="J4" s="236">
        <v>0.19064235333708468</v>
      </c>
      <c r="K4" s="236">
        <v>0.66145981165946965</v>
      </c>
      <c r="L4" s="236">
        <v>0.59891869314534907</v>
      </c>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IW4"/>
      <c r="IX4"/>
      <c r="IY4"/>
      <c r="IZ4"/>
      <c r="JA4"/>
      <c r="JB4"/>
      <c r="JC4"/>
      <c r="JD4"/>
      <c r="JE4"/>
      <c r="JF4"/>
      <c r="JG4"/>
      <c r="JH4"/>
      <c r="JI4"/>
      <c r="JJ4"/>
      <c r="JK4"/>
      <c r="JL4"/>
      <c r="JM4"/>
      <c r="JN4"/>
      <c r="JO4"/>
      <c r="JP4"/>
      <c r="JQ4"/>
      <c r="JR4"/>
      <c r="JS4"/>
      <c r="JT4"/>
      <c r="JU4"/>
      <c r="JV4"/>
      <c r="JW4"/>
      <c r="JX4"/>
      <c r="JY4"/>
      <c r="JZ4"/>
      <c r="KA4"/>
      <c r="KB4"/>
      <c r="KC4"/>
      <c r="KD4"/>
      <c r="KE4"/>
      <c r="KF4"/>
      <c r="KG4"/>
      <c r="KH4"/>
      <c r="KI4"/>
      <c r="KJ4"/>
      <c r="KK4"/>
      <c r="KL4"/>
      <c r="KM4"/>
      <c r="KN4"/>
      <c r="KO4"/>
      <c r="KP4"/>
      <c r="KQ4"/>
      <c r="KR4"/>
      <c r="KS4"/>
      <c r="KT4"/>
      <c r="KU4"/>
      <c r="KV4"/>
      <c r="KW4"/>
      <c r="KX4"/>
      <c r="KY4"/>
      <c r="KZ4"/>
      <c r="LA4"/>
      <c r="LB4"/>
      <c r="LC4"/>
      <c r="LD4"/>
      <c r="LE4"/>
      <c r="LF4"/>
      <c r="LG4"/>
      <c r="LH4"/>
      <c r="LI4"/>
      <c r="LJ4"/>
      <c r="LK4"/>
      <c r="LL4"/>
      <c r="LM4"/>
      <c r="LN4"/>
      <c r="LO4"/>
      <c r="LP4"/>
      <c r="LQ4"/>
      <c r="LR4"/>
      <c r="LS4"/>
      <c r="LT4"/>
      <c r="LU4"/>
      <c r="LV4"/>
      <c r="LW4"/>
      <c r="LX4"/>
      <c r="LY4"/>
      <c r="LZ4"/>
      <c r="MA4"/>
      <c r="MB4"/>
      <c r="MC4"/>
      <c r="MD4"/>
      <c r="ME4"/>
      <c r="MF4"/>
      <c r="MG4"/>
      <c r="MH4"/>
      <c r="MI4"/>
      <c r="MJ4"/>
      <c r="MK4"/>
      <c r="ML4"/>
      <c r="MM4"/>
      <c r="MN4"/>
      <c r="MO4"/>
      <c r="MP4"/>
      <c r="MQ4"/>
      <c r="MR4"/>
      <c r="MS4"/>
      <c r="MT4"/>
      <c r="MU4"/>
      <c r="MV4"/>
      <c r="MW4"/>
      <c r="MX4"/>
      <c r="MY4"/>
      <c r="MZ4"/>
      <c r="NA4"/>
      <c r="NB4"/>
      <c r="NC4"/>
      <c r="ND4"/>
      <c r="NE4"/>
      <c r="NF4"/>
      <c r="NG4"/>
      <c r="NH4"/>
      <c r="NI4"/>
      <c r="NJ4"/>
      <c r="NK4"/>
      <c r="NL4"/>
      <c r="NM4"/>
      <c r="NN4"/>
      <c r="NO4"/>
      <c r="NP4"/>
      <c r="NQ4"/>
      <c r="NR4"/>
      <c r="NS4"/>
      <c r="NT4"/>
      <c r="NU4"/>
      <c r="NV4"/>
      <c r="NW4"/>
      <c r="NX4"/>
      <c r="NY4"/>
      <c r="NZ4"/>
      <c r="OA4"/>
      <c r="OB4"/>
      <c r="OC4"/>
      <c r="OD4"/>
      <c r="OE4"/>
      <c r="OF4"/>
      <c r="OG4"/>
      <c r="OH4"/>
      <c r="OI4"/>
      <c r="OJ4"/>
      <c r="OK4"/>
      <c r="OL4"/>
      <c r="OM4"/>
      <c r="ON4"/>
      <c r="OO4"/>
      <c r="OP4"/>
      <c r="OQ4"/>
      <c r="OR4"/>
      <c r="OS4"/>
      <c r="OT4"/>
      <c r="OU4"/>
      <c r="OV4"/>
      <c r="OW4"/>
      <c r="OX4"/>
      <c r="OY4"/>
      <c r="OZ4"/>
      <c r="PA4"/>
      <c r="PB4"/>
      <c r="PC4"/>
      <c r="PD4"/>
      <c r="PE4"/>
      <c r="PF4"/>
      <c r="PG4"/>
      <c r="PH4"/>
      <c r="PI4"/>
      <c r="PJ4"/>
      <c r="PK4"/>
      <c r="PL4"/>
      <c r="PM4"/>
      <c r="PN4"/>
      <c r="PO4"/>
      <c r="PP4"/>
      <c r="PQ4"/>
      <c r="PR4"/>
      <c r="PS4"/>
      <c r="PT4"/>
      <c r="PU4"/>
      <c r="PV4"/>
      <c r="PW4"/>
      <c r="PX4"/>
      <c r="PY4"/>
      <c r="PZ4"/>
      <c r="QA4"/>
      <c r="QB4"/>
      <c r="QC4"/>
      <c r="QD4"/>
      <c r="QE4"/>
      <c r="QF4"/>
      <c r="QG4"/>
      <c r="QH4"/>
      <c r="QI4"/>
      <c r="QJ4"/>
      <c r="QK4"/>
      <c r="QL4"/>
      <c r="QM4"/>
      <c r="QN4"/>
      <c r="QO4"/>
      <c r="QP4"/>
      <c r="QQ4"/>
      <c r="QR4"/>
      <c r="QS4"/>
      <c r="QT4"/>
      <c r="QU4"/>
      <c r="QV4"/>
      <c r="QW4"/>
      <c r="QX4"/>
      <c r="QY4"/>
      <c r="QZ4"/>
      <c r="RA4"/>
      <c r="RB4"/>
      <c r="RC4"/>
      <c r="RD4"/>
      <c r="RE4"/>
      <c r="RF4"/>
      <c r="RG4"/>
      <c r="RH4"/>
      <c r="RI4"/>
      <c r="RJ4"/>
      <c r="RK4"/>
      <c r="RL4"/>
      <c r="RM4"/>
      <c r="RN4"/>
      <c r="RO4"/>
      <c r="RP4"/>
      <c r="RQ4"/>
      <c r="RR4"/>
      <c r="RS4"/>
      <c r="RT4"/>
      <c r="RU4"/>
      <c r="RV4"/>
      <c r="RW4"/>
      <c r="RX4"/>
      <c r="RY4"/>
      <c r="RZ4"/>
      <c r="SA4"/>
      <c r="SB4"/>
      <c r="SC4"/>
      <c r="SD4"/>
      <c r="SE4"/>
      <c r="SF4"/>
      <c r="SG4"/>
      <c r="SH4"/>
      <c r="SI4"/>
      <c r="SJ4"/>
      <c r="SK4"/>
      <c r="SL4"/>
      <c r="SM4"/>
      <c r="SN4"/>
      <c r="SO4"/>
      <c r="SP4"/>
      <c r="SQ4"/>
      <c r="SR4"/>
      <c r="SS4"/>
      <c r="ST4"/>
      <c r="SU4"/>
      <c r="SV4"/>
      <c r="SW4"/>
      <c r="SX4"/>
      <c r="SY4"/>
      <c r="SZ4"/>
      <c r="TA4"/>
      <c r="TB4"/>
      <c r="TC4"/>
      <c r="TD4"/>
      <c r="TE4"/>
      <c r="TF4"/>
      <c r="TG4"/>
      <c r="TH4"/>
      <c r="TI4"/>
      <c r="TJ4"/>
      <c r="TK4"/>
      <c r="TL4"/>
      <c r="TM4"/>
      <c r="TN4"/>
      <c r="TO4"/>
      <c r="TP4"/>
      <c r="TQ4"/>
      <c r="TR4"/>
      <c r="TS4"/>
      <c r="TT4"/>
      <c r="TU4"/>
      <c r="TV4"/>
      <c r="TW4"/>
      <c r="TX4"/>
      <c r="TY4"/>
      <c r="TZ4"/>
      <c r="UA4"/>
      <c r="UB4"/>
      <c r="UC4"/>
      <c r="UD4"/>
      <c r="UE4"/>
      <c r="UF4"/>
      <c r="UG4"/>
      <c r="UH4"/>
      <c r="UI4"/>
      <c r="UJ4"/>
      <c r="UK4"/>
      <c r="UL4"/>
      <c r="UM4"/>
      <c r="UN4"/>
      <c r="UO4"/>
      <c r="UP4"/>
      <c r="UQ4"/>
      <c r="UR4"/>
      <c r="US4"/>
      <c r="UT4"/>
      <c r="UU4"/>
      <c r="UV4"/>
      <c r="UW4"/>
      <c r="UX4"/>
      <c r="UY4"/>
      <c r="UZ4"/>
      <c r="VA4"/>
      <c r="VB4"/>
      <c r="VC4"/>
      <c r="VD4"/>
      <c r="VE4"/>
      <c r="VF4"/>
      <c r="VG4"/>
      <c r="VH4"/>
      <c r="VI4"/>
      <c r="VJ4"/>
      <c r="VK4"/>
      <c r="VL4"/>
      <c r="VM4"/>
      <c r="VN4"/>
      <c r="VO4"/>
      <c r="VP4"/>
      <c r="VQ4"/>
      <c r="VR4"/>
      <c r="VS4"/>
      <c r="VT4"/>
      <c r="VU4"/>
      <c r="VV4"/>
      <c r="VW4"/>
      <c r="VX4"/>
      <c r="VY4"/>
      <c r="VZ4"/>
      <c r="WA4"/>
      <c r="WB4"/>
      <c r="WC4"/>
      <c r="WD4"/>
      <c r="WE4"/>
      <c r="WF4"/>
      <c r="WG4"/>
      <c r="WH4"/>
      <c r="WI4"/>
      <c r="WJ4"/>
      <c r="WK4"/>
      <c r="WL4"/>
      <c r="WM4"/>
      <c r="WN4"/>
      <c r="WO4"/>
      <c r="WP4"/>
      <c r="WQ4"/>
      <c r="WR4"/>
      <c r="WS4"/>
      <c r="WT4"/>
      <c r="WU4"/>
      <c r="WV4"/>
      <c r="WW4"/>
      <c r="WX4"/>
      <c r="WY4"/>
      <c r="WZ4"/>
      <c r="XA4"/>
      <c r="XB4"/>
      <c r="XC4"/>
      <c r="XD4"/>
      <c r="XE4"/>
      <c r="XF4"/>
      <c r="XG4"/>
      <c r="XH4"/>
      <c r="XI4"/>
      <c r="XJ4"/>
      <c r="XK4"/>
      <c r="XL4"/>
      <c r="XM4"/>
      <c r="XN4"/>
      <c r="XO4"/>
      <c r="XP4"/>
      <c r="XQ4"/>
      <c r="XR4"/>
      <c r="XS4"/>
      <c r="XT4"/>
      <c r="XU4"/>
      <c r="XV4"/>
      <c r="XW4"/>
      <c r="XX4"/>
      <c r="XY4"/>
      <c r="XZ4"/>
      <c r="YA4"/>
      <c r="YB4"/>
      <c r="YC4"/>
      <c r="YD4"/>
      <c r="YE4"/>
      <c r="YF4"/>
      <c r="YG4"/>
      <c r="YH4"/>
      <c r="YI4"/>
      <c r="YJ4"/>
      <c r="YK4"/>
      <c r="YL4"/>
      <c r="YM4"/>
      <c r="YN4"/>
      <c r="YO4"/>
      <c r="YP4"/>
      <c r="YQ4"/>
      <c r="YR4"/>
      <c r="YS4"/>
      <c r="YT4"/>
      <c r="YU4"/>
      <c r="YV4"/>
      <c r="YW4"/>
      <c r="YX4"/>
      <c r="YY4"/>
      <c r="YZ4"/>
      <c r="ZA4"/>
      <c r="ZB4"/>
      <c r="ZC4"/>
      <c r="ZD4"/>
      <c r="ZE4"/>
      <c r="ZF4"/>
      <c r="ZG4"/>
      <c r="ZH4"/>
      <c r="ZI4"/>
      <c r="ZJ4"/>
      <c r="ZK4"/>
      <c r="ZL4"/>
      <c r="ZM4"/>
      <c r="ZN4"/>
      <c r="ZO4"/>
      <c r="ZP4"/>
      <c r="ZQ4"/>
      <c r="ZR4"/>
      <c r="ZS4"/>
      <c r="ZT4"/>
      <c r="ZU4"/>
      <c r="ZV4"/>
      <c r="ZW4"/>
      <c r="ZX4"/>
      <c r="ZY4"/>
      <c r="ZZ4"/>
      <c r="AAA4"/>
      <c r="AAB4"/>
      <c r="AAC4"/>
      <c r="AAD4"/>
      <c r="AAE4"/>
      <c r="AAF4"/>
      <c r="AAG4"/>
      <c r="AAH4"/>
      <c r="AAI4"/>
      <c r="AAJ4"/>
      <c r="AAK4"/>
      <c r="AAL4"/>
      <c r="AAM4"/>
      <c r="AAN4"/>
      <c r="AAO4"/>
      <c r="AAP4"/>
      <c r="AAQ4"/>
      <c r="AAR4"/>
      <c r="AAS4"/>
      <c r="AAT4"/>
      <c r="AAU4"/>
      <c r="AAV4"/>
      <c r="AAW4"/>
      <c r="AAX4"/>
      <c r="AAY4"/>
      <c r="AAZ4"/>
      <c r="ABA4"/>
      <c r="ABB4"/>
      <c r="ABC4"/>
      <c r="ABD4"/>
      <c r="ABE4"/>
      <c r="ABF4"/>
      <c r="ABG4"/>
      <c r="ABH4"/>
      <c r="ABI4"/>
      <c r="ABJ4"/>
      <c r="ABK4"/>
      <c r="ABL4"/>
      <c r="ABM4"/>
      <c r="ABN4"/>
      <c r="ABO4"/>
      <c r="ABP4"/>
      <c r="ABQ4"/>
      <c r="ABR4"/>
      <c r="ABS4"/>
      <c r="ABT4"/>
      <c r="ABU4"/>
      <c r="ABV4"/>
      <c r="ABW4"/>
      <c r="ABX4"/>
      <c r="ABY4"/>
      <c r="ABZ4"/>
      <c r="ACA4"/>
      <c r="ACB4"/>
      <c r="ACC4"/>
      <c r="ACD4"/>
      <c r="ACE4"/>
      <c r="ACF4"/>
      <c r="ACG4"/>
      <c r="ACH4"/>
      <c r="ACI4"/>
      <c r="ACJ4"/>
      <c r="ACK4"/>
      <c r="ACL4"/>
      <c r="ACM4"/>
      <c r="ACN4"/>
      <c r="ACO4"/>
      <c r="ACP4"/>
      <c r="ACQ4"/>
      <c r="ACR4"/>
      <c r="ACS4"/>
      <c r="ACT4"/>
      <c r="ACU4"/>
      <c r="ACV4"/>
      <c r="ACW4"/>
      <c r="ACX4"/>
      <c r="ACY4"/>
      <c r="ACZ4"/>
      <c r="ADA4"/>
      <c r="ADB4"/>
      <c r="ADC4"/>
      <c r="ADD4"/>
      <c r="ADE4"/>
      <c r="ADF4"/>
      <c r="ADG4"/>
      <c r="ADH4"/>
      <c r="ADI4"/>
      <c r="ADJ4"/>
      <c r="ADK4"/>
      <c r="ADL4"/>
      <c r="ADM4"/>
      <c r="ADN4"/>
      <c r="ADO4"/>
      <c r="ADP4"/>
      <c r="ADQ4"/>
      <c r="ADR4"/>
      <c r="ADS4"/>
      <c r="ADT4"/>
      <c r="ADU4"/>
      <c r="ADV4"/>
      <c r="ADW4"/>
      <c r="ADX4"/>
      <c r="ADY4"/>
      <c r="ADZ4"/>
      <c r="AEA4"/>
      <c r="AEB4"/>
      <c r="AEC4"/>
      <c r="AED4"/>
      <c r="AEE4"/>
      <c r="AEF4"/>
      <c r="AEG4"/>
      <c r="AEH4"/>
      <c r="AEI4"/>
      <c r="AEJ4"/>
      <c r="AEK4"/>
      <c r="AEL4"/>
      <c r="AEM4"/>
      <c r="AEN4"/>
      <c r="AEO4"/>
      <c r="AEP4"/>
      <c r="AEQ4"/>
      <c r="AER4"/>
      <c r="AES4"/>
      <c r="AET4"/>
      <c r="AEU4"/>
      <c r="AEV4"/>
      <c r="AEW4"/>
      <c r="AEX4"/>
      <c r="AEY4"/>
      <c r="AEZ4"/>
      <c r="AFA4"/>
      <c r="AFB4"/>
      <c r="AFC4"/>
      <c r="AFD4"/>
      <c r="AFE4"/>
      <c r="AFF4"/>
      <c r="AFG4"/>
      <c r="AFH4"/>
      <c r="AFI4"/>
      <c r="AFJ4"/>
      <c r="AFK4"/>
      <c r="AFL4"/>
      <c r="AFM4"/>
      <c r="AFN4"/>
      <c r="AFO4"/>
      <c r="AFP4"/>
      <c r="AFQ4"/>
      <c r="AFR4"/>
      <c r="AFS4"/>
      <c r="AFT4"/>
      <c r="AFU4"/>
      <c r="AFV4"/>
      <c r="AFW4"/>
      <c r="AFX4"/>
      <c r="AFY4"/>
      <c r="AFZ4"/>
      <c r="AGA4"/>
      <c r="AGB4"/>
      <c r="AGC4"/>
      <c r="AGD4"/>
      <c r="AGE4"/>
      <c r="AGF4"/>
      <c r="AGG4"/>
      <c r="AGH4"/>
      <c r="AGI4"/>
      <c r="AGJ4"/>
      <c r="AGK4"/>
      <c r="AGL4"/>
      <c r="AGM4"/>
      <c r="AGN4"/>
      <c r="AGO4"/>
      <c r="AGP4"/>
      <c r="AGQ4"/>
      <c r="AGR4"/>
      <c r="AGS4"/>
      <c r="AGT4"/>
      <c r="AGU4"/>
      <c r="AGV4"/>
      <c r="AGW4"/>
      <c r="AGX4"/>
      <c r="AGY4"/>
      <c r="AGZ4"/>
      <c r="AHA4"/>
      <c r="AHB4"/>
      <c r="AHC4"/>
      <c r="AHD4"/>
      <c r="AHE4"/>
      <c r="AHF4"/>
      <c r="AHG4"/>
      <c r="AHH4"/>
      <c r="AHI4"/>
      <c r="AHJ4"/>
      <c r="AHK4"/>
      <c r="AHL4"/>
      <c r="AHM4"/>
      <c r="AHN4"/>
      <c r="AHO4"/>
      <c r="AHP4"/>
      <c r="AHQ4"/>
      <c r="AHR4"/>
      <c r="AHS4"/>
      <c r="AHT4"/>
      <c r="AHU4"/>
      <c r="AHV4"/>
      <c r="AHW4"/>
      <c r="AHX4"/>
      <c r="AHY4"/>
      <c r="AHZ4"/>
      <c r="AIA4"/>
      <c r="AIB4"/>
      <c r="AIC4"/>
      <c r="AID4"/>
      <c r="AIE4"/>
      <c r="AIF4"/>
      <c r="AIG4"/>
      <c r="AIH4"/>
      <c r="AII4"/>
      <c r="AIJ4"/>
      <c r="AIK4"/>
      <c r="AIL4"/>
      <c r="AIM4"/>
      <c r="AIN4"/>
      <c r="AIO4"/>
      <c r="AIP4"/>
      <c r="AIQ4"/>
      <c r="AIR4"/>
      <c r="AIS4"/>
      <c r="AIT4"/>
      <c r="AIU4"/>
      <c r="AIV4"/>
      <c r="AIW4"/>
      <c r="AIX4"/>
      <c r="AIY4"/>
      <c r="AIZ4"/>
      <c r="AJA4"/>
      <c r="AJB4"/>
      <c r="AJC4"/>
      <c r="AJD4"/>
      <c r="AJE4"/>
      <c r="AJF4"/>
      <c r="AJG4"/>
      <c r="AJH4"/>
      <c r="AJI4"/>
      <c r="AJJ4"/>
      <c r="AJK4"/>
      <c r="AJL4"/>
      <c r="AJM4"/>
      <c r="AJN4"/>
      <c r="AJO4"/>
      <c r="AJP4"/>
      <c r="AJQ4"/>
      <c r="AJR4"/>
      <c r="AJS4"/>
      <c r="AJT4"/>
      <c r="AJU4"/>
      <c r="AJV4"/>
      <c r="AJW4"/>
      <c r="AJX4"/>
      <c r="AJY4"/>
      <c r="AJZ4"/>
      <c r="AKA4"/>
      <c r="AKB4"/>
      <c r="AKC4"/>
      <c r="AKD4"/>
      <c r="AKE4"/>
      <c r="AKF4"/>
      <c r="AKG4"/>
      <c r="AKH4"/>
      <c r="AKI4"/>
      <c r="AKJ4"/>
      <c r="AKK4"/>
      <c r="AKL4"/>
      <c r="AKM4"/>
      <c r="AKN4"/>
      <c r="AKO4"/>
      <c r="AKP4"/>
      <c r="AKQ4"/>
      <c r="AKR4"/>
      <c r="AKS4"/>
      <c r="AKT4"/>
      <c r="AKU4"/>
      <c r="AKV4"/>
      <c r="AKW4"/>
      <c r="AKX4"/>
      <c r="AKY4"/>
      <c r="AKZ4"/>
      <c r="ALA4"/>
      <c r="ALB4"/>
      <c r="ALC4"/>
      <c r="ALD4"/>
      <c r="ALE4"/>
      <c r="ALF4"/>
      <c r="ALG4"/>
      <c r="ALH4"/>
      <c r="ALI4"/>
      <c r="ALJ4"/>
      <c r="ALK4"/>
      <c r="ALL4"/>
      <c r="ALM4"/>
      <c r="ALN4"/>
      <c r="ALO4"/>
      <c r="ALP4"/>
      <c r="ALQ4"/>
      <c r="ALR4"/>
      <c r="ALS4"/>
      <c r="ALT4"/>
      <c r="ALU4"/>
      <c r="ALV4"/>
      <c r="ALW4"/>
      <c r="ALX4"/>
      <c r="ALY4"/>
      <c r="ALZ4"/>
      <c r="AMA4"/>
      <c r="AMB4"/>
      <c r="AMC4"/>
      <c r="AMD4"/>
      <c r="AME4"/>
      <c r="AMF4"/>
      <c r="AMG4"/>
      <c r="AMH4"/>
      <c r="AMI4"/>
      <c r="AMJ4"/>
      <c r="AMK4"/>
      <c r="AML4"/>
      <c r="AMM4"/>
      <c r="AMN4"/>
      <c r="AMO4"/>
      <c r="AMP4"/>
      <c r="AMQ4"/>
      <c r="AMR4"/>
      <c r="AMS4"/>
      <c r="AMT4"/>
      <c r="AMU4"/>
      <c r="AMV4"/>
      <c r="AMW4"/>
      <c r="AMX4"/>
      <c r="AMY4"/>
      <c r="AMZ4"/>
      <c r="ANA4"/>
      <c r="ANB4"/>
      <c r="ANC4"/>
      <c r="AND4"/>
      <c r="ANE4"/>
      <c r="ANF4"/>
      <c r="ANG4"/>
      <c r="ANH4"/>
      <c r="ANI4"/>
      <c r="ANJ4"/>
      <c r="ANK4"/>
      <c r="ANL4"/>
      <c r="ANM4"/>
      <c r="ANN4"/>
      <c r="ANO4"/>
      <c r="ANP4"/>
      <c r="ANQ4"/>
      <c r="ANR4"/>
      <c r="ANS4"/>
      <c r="ANT4"/>
      <c r="ANU4"/>
      <c r="ANV4"/>
      <c r="ANW4"/>
      <c r="ANX4"/>
      <c r="ANY4"/>
      <c r="ANZ4"/>
      <c r="AOA4"/>
      <c r="AOB4"/>
      <c r="AOC4"/>
      <c r="AOD4"/>
      <c r="AOE4"/>
      <c r="AOF4"/>
      <c r="AOG4"/>
      <c r="AOH4"/>
      <c r="AOI4"/>
      <c r="AOJ4"/>
      <c r="AOK4"/>
      <c r="AOL4"/>
      <c r="AOM4"/>
      <c r="AON4"/>
      <c r="AOO4"/>
      <c r="AOP4"/>
      <c r="AOQ4"/>
      <c r="AOR4"/>
      <c r="AOS4"/>
      <c r="AOT4"/>
      <c r="AOU4"/>
      <c r="AOV4"/>
      <c r="AOW4"/>
      <c r="AOX4"/>
      <c r="AOY4"/>
      <c r="AOZ4"/>
      <c r="APA4"/>
      <c r="APB4"/>
      <c r="APC4"/>
      <c r="APD4"/>
      <c r="APE4"/>
      <c r="APF4"/>
      <c r="APG4"/>
      <c r="APH4"/>
      <c r="API4"/>
      <c r="APJ4"/>
      <c r="APK4"/>
      <c r="APL4"/>
      <c r="APM4"/>
      <c r="APN4"/>
      <c r="APO4"/>
      <c r="APP4"/>
      <c r="APQ4"/>
      <c r="APR4"/>
      <c r="APS4"/>
      <c r="APT4"/>
      <c r="APU4"/>
      <c r="APV4"/>
      <c r="APW4"/>
      <c r="APX4"/>
      <c r="APY4"/>
      <c r="APZ4"/>
      <c r="AQA4"/>
      <c r="AQB4"/>
      <c r="AQC4"/>
      <c r="AQD4"/>
      <c r="AQE4"/>
      <c r="AQF4"/>
      <c r="AQG4"/>
      <c r="AQH4"/>
      <c r="AQI4"/>
      <c r="AQJ4"/>
      <c r="AQK4"/>
      <c r="AQL4"/>
      <c r="AQM4"/>
      <c r="AQN4"/>
      <c r="AQO4"/>
      <c r="AQP4"/>
      <c r="AQQ4"/>
      <c r="AQR4"/>
      <c r="AQS4"/>
      <c r="AQT4"/>
      <c r="AQU4"/>
      <c r="AQV4"/>
      <c r="AQW4"/>
      <c r="AQX4"/>
      <c r="AQY4"/>
      <c r="AQZ4"/>
      <c r="ARA4"/>
      <c r="ARB4"/>
      <c r="ARC4"/>
      <c r="ARD4"/>
      <c r="ARE4"/>
      <c r="ARF4"/>
      <c r="ARG4"/>
      <c r="ARH4"/>
      <c r="ARI4"/>
      <c r="ARJ4"/>
      <c r="ARK4"/>
      <c r="ARL4"/>
      <c r="ARM4"/>
      <c r="ARN4"/>
      <c r="ARO4"/>
      <c r="ARP4"/>
      <c r="ARQ4"/>
      <c r="ARR4"/>
      <c r="ARS4"/>
      <c r="ART4"/>
      <c r="ARU4"/>
      <c r="ARV4"/>
      <c r="ARW4"/>
      <c r="ARX4"/>
      <c r="ARY4"/>
      <c r="ARZ4"/>
      <c r="ASA4"/>
      <c r="ASB4"/>
      <c r="ASC4"/>
      <c r="ASD4"/>
      <c r="ASE4"/>
      <c r="ASF4"/>
      <c r="ASG4"/>
      <c r="ASH4"/>
      <c r="ASI4"/>
      <c r="ASJ4"/>
      <c r="ASK4"/>
      <c r="ASL4"/>
      <c r="ASM4"/>
      <c r="ASN4"/>
      <c r="ASO4"/>
      <c r="ASP4"/>
      <c r="ASQ4"/>
      <c r="ASR4"/>
      <c r="ASS4"/>
      <c r="AST4"/>
      <c r="ASU4"/>
      <c r="ASV4"/>
      <c r="ASW4"/>
      <c r="ASX4"/>
      <c r="ASY4"/>
      <c r="ASZ4"/>
      <c r="ATA4"/>
      <c r="ATB4"/>
      <c r="ATC4"/>
      <c r="ATD4"/>
      <c r="ATE4"/>
      <c r="ATF4"/>
      <c r="ATG4"/>
      <c r="ATH4"/>
      <c r="ATI4"/>
      <c r="ATJ4"/>
      <c r="ATK4"/>
      <c r="ATL4"/>
      <c r="ATM4"/>
      <c r="ATN4"/>
      <c r="ATO4"/>
      <c r="ATP4"/>
      <c r="ATQ4"/>
      <c r="ATR4"/>
      <c r="ATS4"/>
      <c r="ATT4"/>
      <c r="ATU4"/>
      <c r="ATV4"/>
      <c r="ATW4"/>
      <c r="ATX4"/>
      <c r="ATY4"/>
      <c r="ATZ4"/>
      <c r="AUA4"/>
      <c r="AUB4"/>
      <c r="AUC4"/>
      <c r="AUD4"/>
      <c r="AUE4"/>
      <c r="AUF4"/>
      <c r="AUG4"/>
      <c r="AUH4"/>
      <c r="AUI4"/>
      <c r="AUJ4"/>
      <c r="AUK4"/>
      <c r="AUL4"/>
      <c r="AUM4"/>
      <c r="AUN4"/>
      <c r="AUO4"/>
      <c r="AUP4"/>
      <c r="AUQ4"/>
      <c r="AUR4"/>
      <c r="AUS4"/>
      <c r="AUT4"/>
      <c r="AUU4"/>
      <c r="AUV4"/>
      <c r="AUW4"/>
      <c r="AUX4"/>
      <c r="AUY4"/>
      <c r="AUZ4"/>
      <c r="AVA4"/>
      <c r="AVB4"/>
      <c r="AVC4"/>
      <c r="AVD4"/>
      <c r="AVE4"/>
      <c r="AVF4"/>
      <c r="AVG4"/>
      <c r="AVH4"/>
      <c r="AVI4"/>
      <c r="AVJ4"/>
      <c r="AVK4"/>
      <c r="AVL4"/>
      <c r="AVM4"/>
      <c r="AVN4"/>
      <c r="AVO4"/>
      <c r="AVP4"/>
      <c r="AVQ4"/>
      <c r="AVR4"/>
      <c r="AVS4"/>
      <c r="AVT4"/>
      <c r="AVU4"/>
      <c r="AVV4"/>
      <c r="AVW4"/>
      <c r="AVX4"/>
      <c r="AVY4"/>
      <c r="AVZ4"/>
      <c r="AWA4"/>
      <c r="AWB4"/>
      <c r="AWC4"/>
      <c r="AWD4"/>
      <c r="AWE4"/>
      <c r="AWF4"/>
      <c r="AWG4"/>
      <c r="AWH4"/>
      <c r="AWI4"/>
      <c r="AWJ4"/>
      <c r="AWK4"/>
      <c r="AWL4"/>
      <c r="AWM4"/>
      <c r="AWN4"/>
      <c r="AWO4"/>
      <c r="AWP4"/>
      <c r="AWQ4"/>
      <c r="AWR4"/>
      <c r="AWS4"/>
      <c r="AWT4"/>
      <c r="AWU4"/>
      <c r="AWV4"/>
      <c r="AWW4"/>
      <c r="AWX4"/>
      <c r="AWY4"/>
      <c r="AWZ4"/>
      <c r="AXA4"/>
      <c r="AXB4"/>
      <c r="AXC4"/>
      <c r="AXD4"/>
      <c r="AXE4"/>
      <c r="AXF4"/>
      <c r="AXG4"/>
      <c r="AXH4"/>
      <c r="AXI4"/>
      <c r="AXJ4"/>
      <c r="AXK4"/>
      <c r="AXL4"/>
      <c r="AXM4"/>
      <c r="AXN4"/>
      <c r="AXO4"/>
      <c r="AXP4"/>
      <c r="AXQ4"/>
      <c r="AXR4"/>
      <c r="AXS4"/>
      <c r="AXT4"/>
      <c r="AXU4"/>
      <c r="AXV4"/>
      <c r="AXW4"/>
      <c r="AXX4"/>
      <c r="AXY4"/>
      <c r="AXZ4"/>
      <c r="AYA4"/>
      <c r="AYB4"/>
      <c r="AYC4"/>
      <c r="AYD4"/>
      <c r="AYE4"/>
      <c r="AYF4"/>
      <c r="AYG4"/>
      <c r="AYH4"/>
      <c r="AYI4"/>
      <c r="AYJ4"/>
      <c r="AYK4"/>
      <c r="AYL4"/>
      <c r="AYM4"/>
      <c r="AYN4"/>
      <c r="AYO4"/>
      <c r="AYP4"/>
      <c r="AYQ4"/>
      <c r="AYR4"/>
      <c r="AYS4"/>
      <c r="AYT4"/>
      <c r="AYU4"/>
      <c r="AYV4"/>
      <c r="AYW4"/>
      <c r="AYX4"/>
      <c r="AYY4"/>
      <c r="AYZ4"/>
      <c r="AZA4"/>
      <c r="AZB4"/>
      <c r="AZC4"/>
      <c r="AZD4"/>
      <c r="AZE4"/>
      <c r="AZF4"/>
      <c r="AZG4"/>
      <c r="AZH4"/>
      <c r="AZI4"/>
      <c r="AZJ4"/>
      <c r="AZK4"/>
      <c r="AZL4"/>
      <c r="AZM4"/>
      <c r="AZN4"/>
      <c r="AZO4"/>
      <c r="AZP4"/>
      <c r="AZQ4"/>
      <c r="AZR4"/>
      <c r="AZS4"/>
      <c r="AZT4"/>
      <c r="AZU4"/>
      <c r="AZV4"/>
      <c r="AZW4"/>
      <c r="AZX4"/>
      <c r="AZY4"/>
      <c r="AZZ4"/>
      <c r="BAA4"/>
      <c r="BAB4"/>
      <c r="BAC4"/>
      <c r="BAD4"/>
      <c r="BAE4"/>
      <c r="BAF4"/>
      <c r="BAG4"/>
      <c r="BAH4"/>
      <c r="BAI4"/>
      <c r="BAJ4"/>
      <c r="BAK4"/>
      <c r="BAL4"/>
      <c r="BAM4"/>
      <c r="BAN4"/>
      <c r="BAO4"/>
      <c r="BAP4"/>
      <c r="BAQ4"/>
      <c r="BAR4"/>
      <c r="BAS4"/>
      <c r="BAT4"/>
      <c r="BAU4"/>
      <c r="BAV4"/>
      <c r="BAW4"/>
      <c r="BAX4"/>
      <c r="BAY4"/>
      <c r="BAZ4"/>
      <c r="BBA4"/>
      <c r="BBB4"/>
      <c r="BBC4"/>
      <c r="BBD4"/>
      <c r="BBE4"/>
      <c r="BBF4"/>
      <c r="BBG4"/>
      <c r="BBH4"/>
      <c r="BBI4"/>
      <c r="BBJ4"/>
      <c r="BBK4"/>
      <c r="BBL4"/>
      <c r="BBM4"/>
      <c r="BBN4"/>
      <c r="BBO4"/>
      <c r="BBP4"/>
      <c r="BBQ4"/>
      <c r="BBR4"/>
      <c r="BBS4"/>
      <c r="BBT4"/>
      <c r="BBU4"/>
      <c r="BBV4"/>
      <c r="BBW4"/>
      <c r="BBX4"/>
      <c r="BBY4"/>
      <c r="BBZ4"/>
      <c r="BCA4"/>
      <c r="BCB4"/>
      <c r="BCC4"/>
      <c r="BCD4"/>
      <c r="BCE4"/>
      <c r="BCF4"/>
      <c r="BCG4"/>
      <c r="BCH4"/>
      <c r="BCI4"/>
      <c r="BCJ4"/>
      <c r="BCK4"/>
      <c r="BCL4"/>
      <c r="BCM4"/>
      <c r="BCN4"/>
      <c r="BCO4"/>
      <c r="BCP4"/>
      <c r="BCQ4"/>
      <c r="BCR4"/>
      <c r="BCS4"/>
      <c r="BCT4"/>
      <c r="BCU4"/>
      <c r="BCV4"/>
      <c r="BCW4"/>
      <c r="BCX4"/>
      <c r="BCY4"/>
      <c r="BCZ4"/>
      <c r="BDA4"/>
      <c r="BDB4"/>
      <c r="BDC4"/>
      <c r="BDD4"/>
      <c r="BDE4"/>
      <c r="BDF4"/>
      <c r="BDG4"/>
      <c r="BDH4"/>
      <c r="BDI4"/>
      <c r="BDJ4"/>
      <c r="BDK4"/>
      <c r="BDL4"/>
      <c r="BDM4"/>
      <c r="BDN4"/>
      <c r="BDO4"/>
      <c r="BDP4"/>
      <c r="BDQ4"/>
      <c r="BDR4"/>
      <c r="BDS4"/>
      <c r="BDT4"/>
      <c r="BDU4"/>
      <c r="BDV4"/>
      <c r="BDW4"/>
      <c r="BDX4"/>
      <c r="BDY4"/>
      <c r="BDZ4"/>
      <c r="BEA4"/>
      <c r="BEB4"/>
      <c r="BEC4"/>
      <c r="BED4"/>
      <c r="BEE4"/>
      <c r="BEF4"/>
      <c r="BEG4"/>
      <c r="BEH4"/>
      <c r="BEI4"/>
      <c r="BEJ4"/>
      <c r="BEK4"/>
      <c r="BEL4"/>
      <c r="BEM4"/>
      <c r="BEN4"/>
      <c r="BEO4"/>
      <c r="BEP4"/>
      <c r="BEQ4"/>
      <c r="BER4"/>
      <c r="BES4"/>
      <c r="BET4"/>
      <c r="BEU4"/>
      <c r="BEV4"/>
      <c r="BEW4"/>
      <c r="BEX4"/>
      <c r="BEY4"/>
      <c r="BEZ4"/>
      <c r="BFA4"/>
      <c r="BFB4"/>
      <c r="BFC4"/>
      <c r="BFD4"/>
      <c r="BFE4"/>
      <c r="BFF4"/>
      <c r="BFG4"/>
      <c r="BFH4"/>
      <c r="BFI4"/>
      <c r="BFJ4"/>
      <c r="BFK4"/>
      <c r="BFL4"/>
      <c r="BFM4"/>
      <c r="BFN4"/>
      <c r="BFO4"/>
      <c r="BFP4"/>
      <c r="BFQ4"/>
      <c r="BFR4"/>
      <c r="BFS4"/>
      <c r="BFT4"/>
      <c r="BFU4"/>
      <c r="BFV4"/>
      <c r="BFW4"/>
      <c r="BFX4"/>
      <c r="BFY4"/>
      <c r="BFZ4"/>
      <c r="BGA4"/>
      <c r="BGB4"/>
      <c r="BGC4"/>
      <c r="BGD4"/>
      <c r="BGE4"/>
      <c r="BGF4"/>
      <c r="BGG4"/>
      <c r="BGH4"/>
      <c r="BGI4"/>
      <c r="BGJ4"/>
      <c r="BGK4"/>
      <c r="BGL4"/>
      <c r="BGM4"/>
      <c r="BGN4"/>
      <c r="BGO4"/>
      <c r="BGP4"/>
      <c r="BGQ4"/>
      <c r="BGR4"/>
      <c r="BGS4"/>
      <c r="BGT4"/>
      <c r="BGU4"/>
      <c r="BGV4"/>
      <c r="BGW4"/>
      <c r="BGX4"/>
      <c r="BGY4"/>
      <c r="BGZ4"/>
      <c r="BHA4"/>
      <c r="BHB4"/>
      <c r="BHC4"/>
      <c r="BHD4"/>
      <c r="BHE4"/>
      <c r="BHF4"/>
      <c r="BHG4"/>
      <c r="BHH4"/>
      <c r="BHI4"/>
      <c r="BHJ4"/>
      <c r="BHK4"/>
      <c r="BHL4"/>
      <c r="BHM4"/>
      <c r="BHN4"/>
      <c r="BHO4"/>
      <c r="BHP4"/>
      <c r="BHQ4"/>
      <c r="BHR4"/>
      <c r="BHS4"/>
      <c r="BHT4"/>
      <c r="BHU4"/>
      <c r="BHV4"/>
      <c r="BHW4"/>
      <c r="BHX4"/>
      <c r="BHY4"/>
      <c r="BHZ4"/>
      <c r="BIA4"/>
      <c r="BIB4"/>
      <c r="BIC4"/>
      <c r="BID4"/>
      <c r="BIE4"/>
      <c r="BIF4"/>
      <c r="BIG4"/>
      <c r="BIH4"/>
      <c r="BII4"/>
      <c r="BIJ4"/>
      <c r="BIK4"/>
      <c r="BIL4"/>
      <c r="BIM4"/>
      <c r="BIN4"/>
      <c r="BIO4"/>
      <c r="BIP4"/>
      <c r="BIQ4"/>
      <c r="BIR4"/>
      <c r="BIS4"/>
      <c r="BIT4"/>
      <c r="BIU4"/>
      <c r="BIV4"/>
      <c r="BIW4"/>
      <c r="BIX4"/>
      <c r="BIY4"/>
      <c r="BIZ4"/>
      <c r="BJA4"/>
      <c r="BJB4"/>
      <c r="BJC4"/>
      <c r="BJD4"/>
      <c r="BJE4"/>
      <c r="BJF4"/>
      <c r="BJG4"/>
      <c r="BJH4"/>
      <c r="BJI4"/>
      <c r="BJJ4"/>
      <c r="BJK4"/>
      <c r="BJL4"/>
      <c r="BJM4"/>
      <c r="BJN4"/>
      <c r="BJO4"/>
      <c r="BJP4"/>
      <c r="BJQ4"/>
      <c r="BJR4"/>
      <c r="BJS4"/>
      <c r="BJT4"/>
      <c r="BJU4"/>
      <c r="BJV4"/>
      <c r="BJW4"/>
      <c r="BJX4"/>
      <c r="BJY4"/>
      <c r="BJZ4"/>
      <c r="BKA4"/>
      <c r="BKB4"/>
      <c r="BKC4"/>
      <c r="BKD4"/>
      <c r="BKE4"/>
      <c r="BKF4"/>
      <c r="BKG4"/>
      <c r="BKH4"/>
      <c r="BKI4"/>
      <c r="BKJ4"/>
      <c r="BKK4"/>
      <c r="BKL4"/>
      <c r="BKM4"/>
      <c r="BKN4"/>
      <c r="BKO4"/>
      <c r="BKP4"/>
      <c r="BKQ4"/>
      <c r="BKR4"/>
      <c r="BKS4"/>
      <c r="BKT4"/>
      <c r="BKU4"/>
      <c r="BKV4"/>
      <c r="BKW4"/>
      <c r="BKX4"/>
      <c r="BKY4"/>
      <c r="BKZ4"/>
      <c r="BLA4"/>
      <c r="BLB4"/>
      <c r="BLC4"/>
      <c r="BLD4"/>
      <c r="BLE4"/>
      <c r="BLF4"/>
      <c r="BLG4"/>
      <c r="BLH4"/>
      <c r="BLI4"/>
      <c r="BLJ4"/>
      <c r="BLK4"/>
      <c r="BLL4"/>
      <c r="BLM4"/>
      <c r="BLN4"/>
      <c r="BLO4"/>
      <c r="BLP4"/>
      <c r="BLQ4"/>
      <c r="BLR4"/>
      <c r="BLS4"/>
      <c r="BLT4"/>
      <c r="BLU4"/>
      <c r="BLV4"/>
      <c r="BLW4"/>
      <c r="BLX4"/>
      <c r="BLY4"/>
      <c r="BLZ4"/>
      <c r="BMA4"/>
      <c r="BMB4"/>
      <c r="BMC4"/>
      <c r="BMD4"/>
      <c r="BME4"/>
      <c r="BMF4"/>
      <c r="BMG4"/>
      <c r="BMH4"/>
      <c r="BMI4"/>
      <c r="BMJ4"/>
      <c r="BMK4"/>
      <c r="BML4"/>
      <c r="BMM4"/>
      <c r="BMN4"/>
      <c r="BMO4"/>
      <c r="BMP4"/>
      <c r="BMQ4"/>
      <c r="BMR4"/>
      <c r="BMS4"/>
      <c r="BMT4"/>
      <c r="BMU4"/>
      <c r="BMV4"/>
      <c r="BMW4"/>
      <c r="BMX4"/>
      <c r="BMY4"/>
      <c r="BMZ4"/>
      <c r="BNA4"/>
      <c r="BNB4"/>
      <c r="BNC4"/>
      <c r="BND4"/>
      <c r="BNE4"/>
      <c r="BNF4"/>
      <c r="BNG4"/>
      <c r="BNH4"/>
      <c r="BNI4"/>
      <c r="BNJ4"/>
      <c r="BNK4"/>
      <c r="BNL4"/>
      <c r="BNM4"/>
      <c r="BNN4"/>
      <c r="BNO4"/>
      <c r="BNP4"/>
      <c r="BNQ4"/>
      <c r="BNR4"/>
      <c r="BNS4"/>
      <c r="BNT4"/>
      <c r="BNU4"/>
      <c r="BNV4"/>
      <c r="BNW4"/>
      <c r="BNX4"/>
      <c r="BNY4"/>
      <c r="BNZ4"/>
      <c r="BOA4"/>
      <c r="BOB4"/>
      <c r="BOC4"/>
      <c r="BOD4"/>
      <c r="BOE4"/>
      <c r="BOF4"/>
      <c r="BOG4"/>
      <c r="BOH4"/>
      <c r="BOI4"/>
      <c r="BOJ4"/>
      <c r="BOK4"/>
      <c r="BOL4"/>
      <c r="BOM4"/>
      <c r="BON4"/>
      <c r="BOO4"/>
      <c r="BOP4"/>
      <c r="BOQ4"/>
      <c r="BOR4"/>
      <c r="BOS4"/>
      <c r="BOT4"/>
      <c r="BOU4"/>
      <c r="BOV4"/>
      <c r="BOW4"/>
      <c r="BOX4"/>
      <c r="BOY4"/>
      <c r="BOZ4"/>
      <c r="BPA4"/>
      <c r="BPB4"/>
      <c r="BPC4"/>
      <c r="BPD4"/>
      <c r="BPE4"/>
      <c r="BPF4"/>
      <c r="BPG4"/>
      <c r="BPH4"/>
      <c r="BPI4"/>
      <c r="BPJ4"/>
      <c r="BPK4"/>
      <c r="BPL4"/>
      <c r="BPM4"/>
      <c r="BPN4"/>
      <c r="BPO4"/>
      <c r="BPP4"/>
      <c r="BPQ4"/>
      <c r="BPR4"/>
      <c r="BPS4"/>
      <c r="BPT4"/>
      <c r="BPU4"/>
      <c r="BPV4"/>
      <c r="BPW4"/>
      <c r="BPX4"/>
      <c r="BPY4"/>
      <c r="BPZ4"/>
      <c r="BQA4"/>
      <c r="BQB4"/>
      <c r="BQC4"/>
      <c r="BQD4"/>
      <c r="BQE4"/>
      <c r="BQF4"/>
      <c r="BQG4"/>
      <c r="BQH4"/>
      <c r="BQI4"/>
      <c r="BQJ4"/>
      <c r="BQK4"/>
      <c r="BQL4"/>
      <c r="BQM4"/>
      <c r="BQN4"/>
      <c r="BQO4"/>
      <c r="BQP4"/>
      <c r="BQQ4"/>
      <c r="BQR4"/>
      <c r="BQS4"/>
      <c r="BQT4"/>
      <c r="BQU4"/>
      <c r="BQV4"/>
      <c r="BQW4"/>
      <c r="BQX4"/>
      <c r="BQY4"/>
      <c r="BQZ4"/>
      <c r="BRA4"/>
      <c r="BRB4"/>
      <c r="BRC4"/>
      <c r="BRD4"/>
      <c r="BRE4"/>
      <c r="BRF4"/>
      <c r="BRG4"/>
      <c r="BRH4"/>
      <c r="BRI4"/>
      <c r="BRJ4"/>
      <c r="BRK4"/>
      <c r="BRL4"/>
      <c r="BRM4"/>
      <c r="BRN4"/>
      <c r="BRO4"/>
      <c r="BRP4"/>
      <c r="BRQ4"/>
      <c r="BRR4"/>
      <c r="BRS4"/>
      <c r="BRT4"/>
      <c r="BRU4"/>
      <c r="BRV4"/>
      <c r="BRW4"/>
      <c r="BRX4"/>
      <c r="BRY4"/>
      <c r="BRZ4"/>
      <c r="BSA4"/>
      <c r="BSB4"/>
      <c r="BSC4"/>
      <c r="BSD4"/>
      <c r="BSE4"/>
      <c r="BSF4"/>
      <c r="BSG4"/>
      <c r="BSH4"/>
      <c r="BSI4"/>
      <c r="BSJ4"/>
      <c r="BSK4"/>
      <c r="BSL4"/>
      <c r="BSM4"/>
      <c r="BSN4"/>
      <c r="BSO4"/>
      <c r="BSP4"/>
      <c r="BSQ4"/>
      <c r="BSR4"/>
      <c r="BSS4"/>
      <c r="BST4"/>
      <c r="BSU4"/>
      <c r="BSV4"/>
      <c r="BSW4"/>
      <c r="BSX4"/>
      <c r="BSY4"/>
      <c r="BSZ4"/>
      <c r="BTA4"/>
      <c r="BTB4"/>
      <c r="BTC4"/>
      <c r="BTD4"/>
      <c r="BTE4"/>
      <c r="BTF4"/>
      <c r="BTG4"/>
      <c r="BTH4"/>
      <c r="BTI4"/>
      <c r="BTJ4"/>
      <c r="BTK4"/>
      <c r="BTL4"/>
      <c r="BTM4"/>
      <c r="BTN4"/>
      <c r="BTO4"/>
      <c r="BTP4"/>
      <c r="BTQ4"/>
      <c r="BTR4"/>
      <c r="BTS4"/>
      <c r="BTT4"/>
      <c r="BTU4"/>
      <c r="BTV4"/>
      <c r="BTW4"/>
      <c r="BTX4"/>
      <c r="BTY4"/>
      <c r="BTZ4"/>
      <c r="BUA4"/>
      <c r="BUB4"/>
      <c r="BUC4"/>
      <c r="BUD4"/>
      <c r="BUE4"/>
      <c r="BUF4"/>
      <c r="BUG4"/>
      <c r="BUH4"/>
      <c r="BUI4"/>
      <c r="BUJ4"/>
      <c r="BUK4"/>
      <c r="BUL4"/>
      <c r="BUM4"/>
      <c r="BUN4"/>
      <c r="BUO4"/>
      <c r="BUP4"/>
      <c r="BUQ4"/>
      <c r="BUR4"/>
      <c r="BUS4"/>
      <c r="BUT4"/>
      <c r="BUU4"/>
      <c r="BUV4"/>
      <c r="BUW4"/>
      <c r="BUX4"/>
      <c r="BUY4"/>
      <c r="BUZ4"/>
      <c r="BVA4"/>
      <c r="BVB4"/>
      <c r="BVC4"/>
      <c r="BVD4"/>
      <c r="BVE4"/>
      <c r="BVF4"/>
      <c r="BVG4"/>
      <c r="BVH4"/>
      <c r="BVI4"/>
      <c r="BVJ4"/>
      <c r="BVK4"/>
      <c r="BVL4"/>
      <c r="BVM4"/>
      <c r="BVN4"/>
      <c r="BVO4"/>
      <c r="BVP4"/>
      <c r="BVQ4"/>
      <c r="BVR4"/>
      <c r="BVS4"/>
      <c r="BVT4"/>
      <c r="BVU4"/>
      <c r="BVV4"/>
      <c r="BVW4"/>
      <c r="BVX4"/>
      <c r="BVY4"/>
      <c r="BVZ4"/>
      <c r="BWA4"/>
      <c r="BWB4"/>
      <c r="BWC4"/>
      <c r="BWD4"/>
      <c r="BWE4"/>
      <c r="BWF4"/>
      <c r="BWG4"/>
      <c r="BWH4"/>
      <c r="BWI4"/>
      <c r="BWJ4"/>
      <c r="BWK4"/>
      <c r="BWL4"/>
      <c r="BWM4"/>
      <c r="BWN4"/>
      <c r="BWO4"/>
      <c r="BWP4"/>
      <c r="BWQ4"/>
      <c r="BWR4"/>
      <c r="BWS4"/>
      <c r="BWT4"/>
      <c r="BWU4"/>
      <c r="BWV4"/>
      <c r="BWW4"/>
      <c r="BWX4"/>
      <c r="BWY4"/>
      <c r="BWZ4"/>
      <c r="BXA4"/>
      <c r="BXB4"/>
      <c r="BXC4"/>
      <c r="BXD4"/>
      <c r="BXE4"/>
      <c r="BXF4"/>
      <c r="BXG4"/>
      <c r="BXH4"/>
      <c r="BXI4"/>
      <c r="BXJ4"/>
      <c r="BXK4"/>
      <c r="BXL4"/>
      <c r="BXM4"/>
      <c r="BXN4"/>
      <c r="BXO4"/>
      <c r="BXP4"/>
      <c r="BXQ4"/>
      <c r="BXR4"/>
      <c r="BXS4"/>
      <c r="BXT4"/>
      <c r="BXU4"/>
      <c r="BXV4"/>
      <c r="BXW4"/>
      <c r="BXX4"/>
      <c r="BXY4"/>
      <c r="BXZ4"/>
      <c r="BYA4"/>
      <c r="BYB4"/>
      <c r="BYC4"/>
      <c r="BYD4"/>
      <c r="BYE4"/>
      <c r="BYF4"/>
      <c r="BYG4"/>
      <c r="BYH4"/>
      <c r="BYI4"/>
      <c r="BYJ4"/>
      <c r="BYK4"/>
      <c r="BYL4"/>
      <c r="BYM4"/>
      <c r="BYN4"/>
      <c r="BYO4"/>
      <c r="BYP4"/>
      <c r="BYQ4"/>
      <c r="BYR4"/>
      <c r="BYS4"/>
      <c r="BYT4"/>
      <c r="BYU4"/>
      <c r="BYV4"/>
      <c r="BYW4"/>
      <c r="BYX4"/>
      <c r="BYY4"/>
      <c r="BYZ4"/>
      <c r="BZA4"/>
      <c r="BZB4"/>
      <c r="BZC4"/>
      <c r="BZD4"/>
      <c r="BZE4"/>
      <c r="BZF4"/>
      <c r="BZG4"/>
      <c r="BZH4"/>
      <c r="BZI4"/>
      <c r="BZJ4"/>
      <c r="BZK4"/>
      <c r="BZL4"/>
      <c r="BZM4"/>
      <c r="BZN4"/>
      <c r="BZO4"/>
      <c r="BZP4"/>
      <c r="BZQ4"/>
      <c r="BZR4"/>
      <c r="BZS4"/>
      <c r="BZT4"/>
      <c r="BZU4"/>
      <c r="BZV4"/>
      <c r="BZW4"/>
      <c r="BZX4"/>
      <c r="BZY4"/>
      <c r="BZZ4"/>
      <c r="CAA4"/>
      <c r="CAB4"/>
      <c r="CAC4"/>
      <c r="CAD4"/>
      <c r="CAE4"/>
      <c r="CAF4"/>
      <c r="CAG4"/>
      <c r="CAH4"/>
      <c r="CAI4"/>
      <c r="CAJ4"/>
      <c r="CAK4"/>
      <c r="CAL4"/>
      <c r="CAM4"/>
      <c r="CAN4"/>
      <c r="CAO4"/>
      <c r="CAP4"/>
      <c r="CAQ4"/>
      <c r="CAR4"/>
      <c r="CAS4"/>
      <c r="CAT4"/>
      <c r="CAU4"/>
      <c r="CAV4"/>
      <c r="CAW4"/>
      <c r="CAX4"/>
      <c r="CAY4"/>
      <c r="CAZ4"/>
      <c r="CBA4"/>
      <c r="CBB4"/>
      <c r="CBC4"/>
      <c r="CBD4"/>
      <c r="CBE4"/>
      <c r="CBF4"/>
      <c r="CBG4"/>
      <c r="CBH4"/>
      <c r="CBI4"/>
      <c r="CBJ4"/>
      <c r="CBK4"/>
      <c r="CBL4"/>
      <c r="CBM4"/>
      <c r="CBN4"/>
      <c r="CBO4"/>
      <c r="CBP4"/>
      <c r="CBQ4"/>
      <c r="CBR4"/>
      <c r="CBS4"/>
      <c r="CBT4"/>
      <c r="CBU4"/>
      <c r="CBV4"/>
      <c r="CBW4"/>
      <c r="CBX4"/>
      <c r="CBY4"/>
      <c r="CBZ4"/>
      <c r="CCA4"/>
      <c r="CCB4"/>
      <c r="CCC4"/>
      <c r="CCD4"/>
      <c r="CCE4"/>
      <c r="CCF4"/>
      <c r="CCG4"/>
      <c r="CCH4"/>
      <c r="CCI4"/>
      <c r="CCJ4"/>
      <c r="CCK4"/>
      <c r="CCL4"/>
      <c r="CCM4"/>
      <c r="CCN4"/>
      <c r="CCO4"/>
      <c r="CCP4"/>
      <c r="CCQ4"/>
      <c r="CCR4"/>
      <c r="CCS4"/>
      <c r="CCT4"/>
      <c r="CCU4"/>
      <c r="CCV4"/>
      <c r="CCW4"/>
      <c r="CCX4"/>
      <c r="CCY4"/>
      <c r="CCZ4"/>
      <c r="CDA4"/>
      <c r="CDB4"/>
      <c r="CDC4"/>
      <c r="CDD4"/>
      <c r="CDE4"/>
      <c r="CDF4"/>
      <c r="CDG4"/>
      <c r="CDH4"/>
      <c r="CDI4"/>
      <c r="CDJ4"/>
      <c r="CDK4"/>
      <c r="CDL4"/>
      <c r="CDM4"/>
      <c r="CDN4"/>
      <c r="CDO4"/>
      <c r="CDP4"/>
      <c r="CDQ4"/>
      <c r="CDR4"/>
      <c r="CDS4"/>
      <c r="CDT4"/>
      <c r="CDU4"/>
      <c r="CDV4"/>
      <c r="CDW4"/>
      <c r="CDX4"/>
      <c r="CDY4"/>
      <c r="CDZ4"/>
      <c r="CEA4"/>
      <c r="CEB4"/>
      <c r="CEC4"/>
      <c r="CED4"/>
      <c r="CEE4"/>
      <c r="CEF4"/>
      <c r="CEG4"/>
      <c r="CEH4"/>
      <c r="CEI4"/>
      <c r="CEJ4"/>
      <c r="CEK4"/>
      <c r="CEL4"/>
      <c r="CEM4"/>
      <c r="CEN4"/>
      <c r="CEO4"/>
      <c r="CEP4"/>
      <c r="CEQ4"/>
      <c r="CER4"/>
      <c r="CES4"/>
      <c r="CET4"/>
      <c r="CEU4"/>
      <c r="CEV4"/>
      <c r="CEW4"/>
      <c r="CEX4"/>
      <c r="CEY4"/>
      <c r="CEZ4"/>
      <c r="CFA4"/>
      <c r="CFB4"/>
      <c r="CFC4"/>
      <c r="CFD4"/>
      <c r="CFE4"/>
      <c r="CFF4"/>
      <c r="CFG4"/>
      <c r="CFH4"/>
      <c r="CFI4"/>
      <c r="CFJ4"/>
      <c r="CFK4"/>
      <c r="CFL4"/>
      <c r="CFM4"/>
      <c r="CFN4"/>
      <c r="CFO4"/>
      <c r="CFP4"/>
      <c r="CFQ4"/>
      <c r="CFR4"/>
      <c r="CFS4"/>
      <c r="CFT4"/>
      <c r="CFU4"/>
      <c r="CFV4"/>
      <c r="CFW4"/>
      <c r="CFX4"/>
      <c r="CFY4"/>
      <c r="CFZ4"/>
      <c r="CGA4"/>
      <c r="CGB4"/>
      <c r="CGC4"/>
      <c r="CGD4"/>
      <c r="CGE4"/>
      <c r="CGF4"/>
      <c r="CGG4"/>
      <c r="CGH4"/>
      <c r="CGI4"/>
      <c r="CGJ4"/>
      <c r="CGK4"/>
      <c r="CGL4"/>
      <c r="CGM4"/>
      <c r="CGN4"/>
      <c r="CGO4"/>
      <c r="CGP4"/>
      <c r="CGQ4"/>
      <c r="CGR4"/>
      <c r="CGS4"/>
      <c r="CGT4"/>
      <c r="CGU4"/>
      <c r="CGV4"/>
      <c r="CGW4"/>
      <c r="CGX4"/>
      <c r="CGY4"/>
      <c r="CGZ4"/>
      <c r="CHA4"/>
      <c r="CHB4"/>
      <c r="CHC4"/>
      <c r="CHD4"/>
      <c r="CHE4"/>
      <c r="CHF4"/>
      <c r="CHG4"/>
      <c r="CHH4"/>
      <c r="CHI4"/>
      <c r="CHJ4"/>
      <c r="CHK4"/>
      <c r="CHL4"/>
      <c r="CHM4"/>
      <c r="CHN4"/>
      <c r="CHO4"/>
      <c r="CHP4"/>
      <c r="CHQ4"/>
      <c r="CHR4"/>
      <c r="CHS4"/>
      <c r="CHT4"/>
      <c r="CHU4"/>
      <c r="CHV4"/>
      <c r="CHW4"/>
      <c r="CHX4"/>
      <c r="CHY4"/>
      <c r="CHZ4"/>
      <c r="CIA4"/>
      <c r="CIB4"/>
      <c r="CIC4"/>
      <c r="CID4"/>
      <c r="CIE4"/>
      <c r="CIF4"/>
      <c r="CIG4"/>
      <c r="CIH4"/>
      <c r="CII4"/>
      <c r="CIJ4"/>
      <c r="CIK4"/>
      <c r="CIL4"/>
      <c r="CIM4"/>
      <c r="CIN4"/>
      <c r="CIO4"/>
      <c r="CIP4"/>
      <c r="CIQ4"/>
      <c r="CIR4"/>
      <c r="CIS4"/>
      <c r="CIT4"/>
      <c r="CIU4"/>
      <c r="CIV4"/>
      <c r="CIW4"/>
      <c r="CIX4"/>
      <c r="CIY4"/>
      <c r="CIZ4"/>
      <c r="CJA4"/>
      <c r="CJB4"/>
      <c r="CJC4"/>
      <c r="CJD4"/>
      <c r="CJE4"/>
      <c r="CJF4"/>
      <c r="CJG4"/>
      <c r="CJH4"/>
      <c r="CJI4"/>
      <c r="CJJ4"/>
      <c r="CJK4"/>
      <c r="CJL4"/>
      <c r="CJM4"/>
      <c r="CJN4"/>
      <c r="CJO4"/>
      <c r="CJP4"/>
      <c r="CJQ4"/>
      <c r="CJR4"/>
      <c r="CJS4"/>
      <c r="CJT4"/>
      <c r="CJU4"/>
      <c r="CJV4"/>
      <c r="CJW4"/>
      <c r="CJX4"/>
      <c r="CJY4"/>
      <c r="CJZ4"/>
      <c r="CKA4"/>
      <c r="CKB4"/>
      <c r="CKC4"/>
      <c r="CKD4"/>
      <c r="CKE4"/>
      <c r="CKF4"/>
      <c r="CKG4"/>
      <c r="CKH4"/>
      <c r="CKI4"/>
      <c r="CKJ4"/>
      <c r="CKK4"/>
      <c r="CKL4"/>
      <c r="CKM4"/>
      <c r="CKN4"/>
      <c r="CKO4"/>
      <c r="CKP4"/>
      <c r="CKQ4"/>
      <c r="CKR4"/>
      <c r="CKS4"/>
      <c r="CKT4"/>
      <c r="CKU4"/>
      <c r="CKV4"/>
      <c r="CKW4"/>
      <c r="CKX4"/>
      <c r="CKY4"/>
      <c r="CKZ4"/>
      <c r="CLA4"/>
      <c r="CLB4"/>
      <c r="CLC4"/>
      <c r="CLD4"/>
      <c r="CLE4"/>
      <c r="CLF4"/>
      <c r="CLG4"/>
      <c r="CLH4"/>
      <c r="CLI4"/>
      <c r="CLJ4"/>
      <c r="CLK4"/>
      <c r="CLL4"/>
      <c r="CLM4"/>
      <c r="CLN4"/>
      <c r="CLO4"/>
      <c r="CLP4"/>
      <c r="CLQ4"/>
      <c r="CLR4"/>
      <c r="CLS4"/>
      <c r="CLT4"/>
      <c r="CLU4"/>
      <c r="CLV4"/>
      <c r="CLW4"/>
      <c r="CLX4"/>
      <c r="CLY4"/>
      <c r="CLZ4"/>
      <c r="CMA4"/>
      <c r="CMB4"/>
      <c r="CMC4"/>
      <c r="CMD4"/>
      <c r="CME4"/>
      <c r="CMF4"/>
      <c r="CMG4"/>
      <c r="CMH4"/>
      <c r="CMI4"/>
      <c r="CMJ4"/>
      <c r="CMK4"/>
      <c r="CML4"/>
      <c r="CMM4"/>
      <c r="CMN4"/>
      <c r="CMO4"/>
      <c r="CMP4"/>
      <c r="CMQ4"/>
      <c r="CMR4"/>
      <c r="CMS4"/>
      <c r="CMT4"/>
      <c r="CMU4"/>
      <c r="CMV4"/>
      <c r="CMW4"/>
      <c r="CMX4"/>
      <c r="CMY4"/>
      <c r="CMZ4"/>
      <c r="CNA4"/>
      <c r="CNB4"/>
      <c r="CNC4"/>
      <c r="CND4"/>
      <c r="CNE4"/>
      <c r="CNF4"/>
      <c r="CNG4"/>
      <c r="CNH4"/>
      <c r="CNI4"/>
      <c r="CNJ4"/>
      <c r="CNK4"/>
      <c r="CNL4"/>
      <c r="CNM4"/>
      <c r="CNN4"/>
      <c r="CNO4"/>
      <c r="CNP4"/>
      <c r="CNQ4"/>
      <c r="CNR4"/>
      <c r="CNS4"/>
      <c r="CNT4"/>
      <c r="CNU4"/>
      <c r="CNV4"/>
      <c r="CNW4"/>
      <c r="CNX4"/>
      <c r="CNY4"/>
      <c r="CNZ4"/>
      <c r="COA4"/>
      <c r="COB4"/>
      <c r="COC4"/>
      <c r="COD4"/>
      <c r="COE4"/>
      <c r="COF4"/>
      <c r="COG4"/>
      <c r="COH4"/>
      <c r="COI4"/>
      <c r="COJ4"/>
      <c r="COK4"/>
      <c r="COL4"/>
      <c r="COM4"/>
      <c r="CON4"/>
      <c r="COO4"/>
      <c r="COP4"/>
      <c r="COQ4"/>
      <c r="COR4"/>
      <c r="COS4"/>
      <c r="COT4"/>
      <c r="COU4"/>
      <c r="COV4"/>
      <c r="COW4"/>
      <c r="COX4"/>
      <c r="COY4"/>
      <c r="COZ4"/>
      <c r="CPA4"/>
      <c r="CPB4"/>
      <c r="CPC4"/>
      <c r="CPD4"/>
      <c r="CPE4"/>
      <c r="CPF4"/>
      <c r="CPG4"/>
      <c r="CPH4"/>
      <c r="CPI4"/>
      <c r="CPJ4"/>
      <c r="CPK4"/>
      <c r="CPL4"/>
      <c r="CPM4"/>
      <c r="CPN4"/>
      <c r="CPO4"/>
      <c r="CPP4"/>
      <c r="CPQ4"/>
      <c r="CPR4"/>
      <c r="CPS4"/>
      <c r="CPT4"/>
      <c r="CPU4"/>
      <c r="CPV4"/>
      <c r="CPW4"/>
      <c r="CPX4"/>
      <c r="CPY4"/>
      <c r="CPZ4"/>
      <c r="CQA4"/>
      <c r="CQB4"/>
      <c r="CQC4"/>
      <c r="CQD4"/>
      <c r="CQE4"/>
      <c r="CQF4"/>
      <c r="CQG4"/>
      <c r="CQH4"/>
      <c r="CQI4"/>
      <c r="CQJ4"/>
      <c r="CQK4"/>
      <c r="CQL4"/>
      <c r="CQM4"/>
      <c r="CQN4"/>
      <c r="CQO4"/>
      <c r="CQP4"/>
      <c r="CQQ4"/>
      <c r="CQR4"/>
      <c r="CQS4"/>
      <c r="CQT4"/>
      <c r="CQU4"/>
      <c r="CQV4"/>
      <c r="CQW4"/>
      <c r="CQX4"/>
      <c r="CQY4"/>
      <c r="CQZ4"/>
      <c r="CRA4"/>
      <c r="CRB4"/>
      <c r="CRC4"/>
      <c r="CRD4"/>
      <c r="CRE4"/>
      <c r="CRF4"/>
      <c r="CRG4"/>
      <c r="CRH4"/>
      <c r="CRI4"/>
      <c r="CRJ4"/>
      <c r="CRK4"/>
      <c r="CRL4"/>
      <c r="CRM4"/>
      <c r="CRN4"/>
      <c r="CRO4"/>
      <c r="CRP4"/>
      <c r="CRQ4"/>
      <c r="CRR4"/>
      <c r="CRS4"/>
      <c r="CRT4"/>
      <c r="CRU4"/>
      <c r="CRV4"/>
      <c r="CRW4"/>
      <c r="CRX4"/>
      <c r="CRY4"/>
      <c r="CRZ4"/>
      <c r="CSA4"/>
      <c r="CSB4"/>
      <c r="CSC4"/>
      <c r="CSD4"/>
      <c r="CSE4"/>
      <c r="CSF4"/>
      <c r="CSG4"/>
      <c r="CSH4"/>
      <c r="CSI4"/>
      <c r="CSJ4"/>
      <c r="CSK4"/>
      <c r="CSL4"/>
      <c r="CSM4"/>
      <c r="CSN4"/>
      <c r="CSO4"/>
      <c r="CSP4"/>
      <c r="CSQ4"/>
      <c r="CSR4"/>
      <c r="CSS4"/>
      <c r="CST4"/>
      <c r="CSU4"/>
      <c r="CSV4"/>
      <c r="CSW4"/>
      <c r="CSX4"/>
      <c r="CSY4"/>
      <c r="CSZ4"/>
      <c r="CTA4"/>
      <c r="CTB4"/>
      <c r="CTC4"/>
      <c r="CTD4"/>
      <c r="CTE4"/>
      <c r="CTF4"/>
      <c r="CTG4"/>
      <c r="CTH4"/>
      <c r="CTI4"/>
      <c r="CTJ4"/>
      <c r="CTK4"/>
      <c r="CTL4"/>
      <c r="CTM4"/>
      <c r="CTN4"/>
      <c r="CTO4"/>
      <c r="CTP4"/>
      <c r="CTQ4"/>
      <c r="CTR4"/>
      <c r="CTS4"/>
      <c r="CTT4"/>
      <c r="CTU4"/>
      <c r="CTV4"/>
      <c r="CTW4"/>
      <c r="CTX4"/>
      <c r="CTY4"/>
      <c r="CTZ4"/>
      <c r="CUA4"/>
      <c r="CUB4"/>
      <c r="CUC4"/>
      <c r="CUD4"/>
      <c r="CUE4"/>
      <c r="CUF4"/>
      <c r="CUG4"/>
      <c r="CUH4"/>
      <c r="CUI4"/>
      <c r="CUJ4"/>
      <c r="CUK4"/>
      <c r="CUL4"/>
      <c r="CUM4"/>
      <c r="CUN4"/>
      <c r="CUO4"/>
      <c r="CUP4"/>
      <c r="CUQ4"/>
      <c r="CUR4"/>
      <c r="CUS4"/>
      <c r="CUT4"/>
      <c r="CUU4"/>
      <c r="CUV4"/>
      <c r="CUW4"/>
      <c r="CUX4"/>
      <c r="CUY4"/>
      <c r="CUZ4"/>
      <c r="CVA4"/>
      <c r="CVB4"/>
      <c r="CVC4"/>
      <c r="CVD4"/>
      <c r="CVE4"/>
      <c r="CVF4"/>
      <c r="CVG4"/>
      <c r="CVH4"/>
      <c r="CVI4"/>
      <c r="CVJ4"/>
      <c r="CVK4"/>
      <c r="CVL4"/>
      <c r="CVM4"/>
      <c r="CVN4"/>
      <c r="CVO4"/>
      <c r="CVP4"/>
      <c r="CVQ4"/>
      <c r="CVR4"/>
      <c r="CVS4"/>
      <c r="CVT4"/>
      <c r="CVU4"/>
      <c r="CVV4"/>
      <c r="CVW4"/>
      <c r="CVX4"/>
      <c r="CVY4"/>
      <c r="CVZ4"/>
      <c r="CWA4"/>
      <c r="CWB4"/>
      <c r="CWC4"/>
      <c r="CWD4"/>
      <c r="CWE4"/>
      <c r="CWF4"/>
      <c r="CWG4"/>
      <c r="CWH4"/>
      <c r="CWI4"/>
      <c r="CWJ4"/>
      <c r="CWK4"/>
      <c r="CWL4"/>
      <c r="CWM4"/>
      <c r="CWN4"/>
      <c r="CWO4"/>
      <c r="CWP4"/>
      <c r="CWQ4"/>
      <c r="CWR4"/>
      <c r="CWS4"/>
      <c r="CWT4"/>
      <c r="CWU4"/>
      <c r="CWV4"/>
      <c r="CWW4"/>
      <c r="CWX4"/>
      <c r="CWY4"/>
      <c r="CWZ4"/>
      <c r="CXA4"/>
      <c r="CXB4"/>
      <c r="CXC4"/>
      <c r="CXD4"/>
      <c r="CXE4"/>
      <c r="CXF4"/>
      <c r="CXG4"/>
      <c r="CXH4"/>
      <c r="CXI4"/>
      <c r="CXJ4"/>
      <c r="CXK4"/>
      <c r="CXL4"/>
      <c r="CXM4"/>
      <c r="CXN4"/>
      <c r="CXO4"/>
      <c r="CXP4"/>
      <c r="CXQ4"/>
      <c r="CXR4"/>
      <c r="CXS4"/>
      <c r="CXT4"/>
      <c r="CXU4"/>
      <c r="CXV4"/>
      <c r="CXW4"/>
      <c r="CXX4"/>
      <c r="CXY4"/>
      <c r="CXZ4"/>
      <c r="CYA4"/>
      <c r="CYB4"/>
      <c r="CYC4"/>
      <c r="CYD4"/>
      <c r="CYE4"/>
      <c r="CYF4"/>
      <c r="CYG4"/>
      <c r="CYH4"/>
      <c r="CYI4"/>
      <c r="CYJ4"/>
      <c r="CYK4"/>
      <c r="CYL4"/>
      <c r="CYM4"/>
      <c r="CYN4"/>
      <c r="CYO4"/>
      <c r="CYP4"/>
      <c r="CYQ4"/>
      <c r="CYR4"/>
      <c r="CYS4"/>
      <c r="CYT4"/>
      <c r="CYU4"/>
      <c r="CYV4"/>
      <c r="CYW4"/>
      <c r="CYX4"/>
      <c r="CYY4"/>
      <c r="CYZ4"/>
      <c r="CZA4"/>
      <c r="CZB4"/>
      <c r="CZC4"/>
      <c r="CZD4"/>
      <c r="CZE4"/>
      <c r="CZF4"/>
      <c r="CZG4"/>
      <c r="CZH4"/>
      <c r="CZI4"/>
      <c r="CZJ4"/>
      <c r="CZK4"/>
      <c r="CZL4"/>
      <c r="CZM4"/>
      <c r="CZN4"/>
      <c r="CZO4"/>
      <c r="CZP4"/>
      <c r="CZQ4"/>
      <c r="CZR4"/>
      <c r="CZS4"/>
      <c r="CZT4"/>
      <c r="CZU4"/>
      <c r="CZV4"/>
      <c r="CZW4"/>
      <c r="CZX4"/>
      <c r="CZY4"/>
      <c r="CZZ4"/>
      <c r="DAA4"/>
      <c r="DAB4"/>
      <c r="DAC4"/>
      <c r="DAD4"/>
      <c r="DAE4"/>
      <c r="DAF4"/>
      <c r="DAG4"/>
      <c r="DAH4"/>
      <c r="DAI4"/>
      <c r="DAJ4"/>
      <c r="DAK4"/>
      <c r="DAL4"/>
      <c r="DAM4"/>
      <c r="DAN4"/>
      <c r="DAO4"/>
      <c r="DAP4"/>
      <c r="DAQ4"/>
      <c r="DAR4"/>
      <c r="DAS4"/>
      <c r="DAT4"/>
      <c r="DAU4"/>
      <c r="DAV4"/>
      <c r="DAW4"/>
      <c r="DAX4"/>
      <c r="DAY4"/>
      <c r="DAZ4"/>
      <c r="DBA4"/>
      <c r="DBB4"/>
      <c r="DBC4"/>
      <c r="DBD4"/>
      <c r="DBE4"/>
      <c r="DBF4"/>
      <c r="DBG4"/>
      <c r="DBH4"/>
      <c r="DBI4"/>
      <c r="DBJ4"/>
      <c r="DBK4"/>
      <c r="DBL4"/>
      <c r="DBM4"/>
      <c r="DBN4"/>
      <c r="DBO4"/>
      <c r="DBP4"/>
      <c r="DBQ4"/>
      <c r="DBR4"/>
      <c r="DBS4"/>
      <c r="DBT4"/>
      <c r="DBU4"/>
      <c r="DBV4"/>
      <c r="DBW4"/>
      <c r="DBX4"/>
      <c r="DBY4"/>
      <c r="DBZ4"/>
      <c r="DCA4"/>
      <c r="DCB4"/>
      <c r="DCC4"/>
      <c r="DCD4"/>
      <c r="DCE4"/>
      <c r="DCF4"/>
      <c r="DCG4"/>
      <c r="DCH4"/>
      <c r="DCI4"/>
      <c r="DCJ4"/>
      <c r="DCK4"/>
      <c r="DCL4"/>
      <c r="DCM4"/>
      <c r="DCN4"/>
      <c r="DCO4"/>
      <c r="DCP4"/>
      <c r="DCQ4"/>
      <c r="DCR4"/>
      <c r="DCS4"/>
      <c r="DCT4"/>
      <c r="DCU4"/>
      <c r="DCV4"/>
      <c r="DCW4"/>
      <c r="DCX4"/>
      <c r="DCY4"/>
      <c r="DCZ4"/>
      <c r="DDA4"/>
      <c r="DDB4"/>
      <c r="DDC4"/>
      <c r="DDD4"/>
      <c r="DDE4"/>
      <c r="DDF4"/>
      <c r="DDG4"/>
      <c r="DDH4"/>
      <c r="DDI4"/>
      <c r="DDJ4"/>
      <c r="DDK4"/>
      <c r="DDL4"/>
      <c r="DDM4"/>
      <c r="DDN4"/>
      <c r="DDO4"/>
      <c r="DDP4"/>
      <c r="DDQ4"/>
      <c r="DDR4"/>
      <c r="DDS4"/>
      <c r="DDT4"/>
      <c r="DDU4"/>
      <c r="DDV4"/>
      <c r="DDW4"/>
      <c r="DDX4"/>
      <c r="DDY4"/>
      <c r="DDZ4"/>
      <c r="DEA4"/>
      <c r="DEB4"/>
      <c r="DEC4"/>
      <c r="DED4"/>
      <c r="DEE4"/>
      <c r="DEF4"/>
      <c r="DEG4"/>
      <c r="DEH4"/>
      <c r="DEI4"/>
      <c r="DEJ4"/>
      <c r="DEK4"/>
      <c r="DEL4"/>
      <c r="DEM4"/>
      <c r="DEN4"/>
      <c r="DEO4"/>
      <c r="DEP4"/>
      <c r="DEQ4"/>
      <c r="DER4"/>
      <c r="DES4"/>
      <c r="DET4"/>
      <c r="DEU4"/>
      <c r="DEV4"/>
      <c r="DEW4"/>
      <c r="DEX4"/>
      <c r="DEY4"/>
      <c r="DEZ4"/>
      <c r="DFA4"/>
      <c r="DFB4"/>
      <c r="DFC4"/>
      <c r="DFD4"/>
      <c r="DFE4"/>
      <c r="DFF4"/>
      <c r="DFG4"/>
      <c r="DFH4"/>
      <c r="DFI4"/>
      <c r="DFJ4"/>
      <c r="DFK4"/>
      <c r="DFL4"/>
      <c r="DFM4"/>
      <c r="DFN4"/>
      <c r="DFO4"/>
      <c r="DFP4"/>
      <c r="DFQ4"/>
      <c r="DFR4"/>
      <c r="DFS4"/>
      <c r="DFT4"/>
      <c r="DFU4"/>
      <c r="DFV4"/>
      <c r="DFW4"/>
      <c r="DFX4"/>
      <c r="DFY4"/>
      <c r="DFZ4"/>
      <c r="DGA4"/>
      <c r="DGB4"/>
      <c r="DGC4"/>
      <c r="DGD4"/>
      <c r="DGE4"/>
      <c r="DGF4"/>
      <c r="DGG4"/>
      <c r="DGH4"/>
      <c r="DGI4"/>
      <c r="DGJ4"/>
      <c r="DGK4"/>
      <c r="DGL4"/>
      <c r="DGM4"/>
      <c r="DGN4"/>
      <c r="DGO4"/>
      <c r="DGP4"/>
      <c r="DGQ4"/>
      <c r="DGR4"/>
      <c r="DGS4"/>
      <c r="DGT4"/>
      <c r="DGU4"/>
      <c r="DGV4"/>
      <c r="DGW4"/>
      <c r="DGX4"/>
      <c r="DGY4"/>
      <c r="DGZ4"/>
      <c r="DHA4"/>
      <c r="DHB4"/>
      <c r="DHC4"/>
      <c r="DHD4"/>
      <c r="DHE4"/>
      <c r="DHF4"/>
      <c r="DHG4"/>
      <c r="DHH4"/>
      <c r="DHI4"/>
      <c r="DHJ4"/>
      <c r="DHK4"/>
      <c r="DHL4"/>
      <c r="DHM4"/>
      <c r="DHN4"/>
      <c r="DHO4"/>
      <c r="DHP4"/>
      <c r="DHQ4"/>
      <c r="DHR4"/>
      <c r="DHS4"/>
      <c r="DHT4"/>
      <c r="DHU4"/>
      <c r="DHV4"/>
      <c r="DHW4"/>
      <c r="DHX4"/>
      <c r="DHY4"/>
      <c r="DHZ4"/>
      <c r="DIA4"/>
      <c r="DIB4"/>
      <c r="DIC4"/>
      <c r="DID4"/>
      <c r="DIE4"/>
      <c r="DIF4"/>
      <c r="DIG4"/>
      <c r="DIH4"/>
      <c r="DII4"/>
      <c r="DIJ4"/>
      <c r="DIK4"/>
      <c r="DIL4"/>
      <c r="DIM4"/>
      <c r="DIN4"/>
      <c r="DIO4"/>
      <c r="DIP4"/>
      <c r="DIQ4"/>
      <c r="DIR4"/>
      <c r="DIS4"/>
      <c r="DIT4"/>
      <c r="DIU4"/>
      <c r="DIV4"/>
      <c r="DIW4"/>
      <c r="DIX4"/>
      <c r="DIY4"/>
      <c r="DIZ4"/>
      <c r="DJA4"/>
      <c r="DJB4"/>
      <c r="DJC4"/>
      <c r="DJD4"/>
      <c r="DJE4"/>
      <c r="DJF4"/>
      <c r="DJG4"/>
      <c r="DJH4"/>
      <c r="DJI4"/>
      <c r="DJJ4"/>
      <c r="DJK4"/>
      <c r="DJL4"/>
      <c r="DJM4"/>
      <c r="DJN4"/>
      <c r="DJO4"/>
      <c r="DJP4"/>
      <c r="DJQ4"/>
      <c r="DJR4"/>
      <c r="DJS4"/>
      <c r="DJT4"/>
      <c r="DJU4"/>
      <c r="DJV4"/>
      <c r="DJW4"/>
      <c r="DJX4"/>
      <c r="DJY4"/>
      <c r="DJZ4"/>
      <c r="DKA4"/>
      <c r="DKB4"/>
      <c r="DKC4"/>
      <c r="DKD4"/>
      <c r="DKE4"/>
      <c r="DKF4"/>
      <c r="DKG4"/>
      <c r="DKH4"/>
      <c r="DKI4"/>
      <c r="DKJ4"/>
      <c r="DKK4"/>
      <c r="DKL4"/>
      <c r="DKM4"/>
      <c r="DKN4"/>
      <c r="DKO4"/>
      <c r="DKP4"/>
      <c r="DKQ4"/>
      <c r="DKR4"/>
      <c r="DKS4"/>
      <c r="DKT4"/>
      <c r="DKU4"/>
      <c r="DKV4"/>
      <c r="DKW4"/>
      <c r="DKX4"/>
      <c r="DKY4"/>
      <c r="DKZ4"/>
      <c r="DLA4"/>
      <c r="DLB4"/>
      <c r="DLC4"/>
      <c r="DLD4"/>
      <c r="DLE4"/>
      <c r="DLF4"/>
      <c r="DLG4"/>
      <c r="DLH4"/>
      <c r="DLI4"/>
      <c r="DLJ4"/>
      <c r="DLK4"/>
      <c r="DLL4"/>
      <c r="DLM4"/>
      <c r="DLN4"/>
      <c r="DLO4"/>
      <c r="DLP4"/>
      <c r="DLQ4"/>
      <c r="DLR4"/>
      <c r="DLS4"/>
      <c r="DLT4"/>
      <c r="DLU4"/>
      <c r="DLV4"/>
      <c r="DLW4"/>
      <c r="DLX4"/>
      <c r="DLY4"/>
      <c r="DLZ4"/>
      <c r="DMA4"/>
      <c r="DMB4"/>
      <c r="DMC4"/>
      <c r="DMD4"/>
      <c r="DME4"/>
      <c r="DMF4"/>
      <c r="DMG4"/>
      <c r="DMH4"/>
      <c r="DMI4"/>
      <c r="DMJ4"/>
      <c r="DMK4"/>
      <c r="DML4"/>
      <c r="DMM4"/>
      <c r="DMN4"/>
      <c r="DMO4"/>
      <c r="DMP4"/>
      <c r="DMQ4"/>
      <c r="DMR4"/>
      <c r="DMS4"/>
      <c r="DMT4"/>
      <c r="DMU4"/>
      <c r="DMV4"/>
      <c r="DMW4"/>
      <c r="DMX4"/>
      <c r="DMY4"/>
      <c r="DMZ4"/>
      <c r="DNA4"/>
      <c r="DNB4"/>
      <c r="DNC4"/>
      <c r="DND4"/>
      <c r="DNE4"/>
      <c r="DNF4"/>
      <c r="DNG4"/>
      <c r="DNH4"/>
      <c r="DNI4"/>
      <c r="DNJ4"/>
      <c r="DNK4"/>
      <c r="DNL4"/>
      <c r="DNM4"/>
      <c r="DNN4"/>
      <c r="DNO4"/>
      <c r="DNP4"/>
      <c r="DNQ4"/>
      <c r="DNR4"/>
      <c r="DNS4"/>
      <c r="DNT4"/>
      <c r="DNU4"/>
      <c r="DNV4"/>
      <c r="DNW4"/>
      <c r="DNX4"/>
      <c r="DNY4"/>
      <c r="DNZ4"/>
      <c r="DOA4"/>
      <c r="DOB4"/>
      <c r="DOC4"/>
      <c r="DOD4"/>
      <c r="DOE4"/>
      <c r="DOF4"/>
      <c r="DOG4"/>
      <c r="DOH4"/>
      <c r="DOI4"/>
      <c r="DOJ4"/>
      <c r="DOK4"/>
      <c r="DOL4"/>
      <c r="DOM4"/>
      <c r="DON4"/>
      <c r="DOO4"/>
      <c r="DOP4"/>
      <c r="DOQ4"/>
      <c r="DOR4"/>
      <c r="DOS4"/>
      <c r="DOT4"/>
      <c r="DOU4"/>
      <c r="DOV4"/>
      <c r="DOW4"/>
      <c r="DOX4"/>
      <c r="DOY4"/>
      <c r="DOZ4"/>
      <c r="DPA4"/>
      <c r="DPB4"/>
      <c r="DPC4"/>
      <c r="DPD4"/>
      <c r="DPE4"/>
      <c r="DPF4"/>
      <c r="DPG4"/>
      <c r="DPH4"/>
      <c r="DPI4"/>
      <c r="DPJ4"/>
      <c r="DPK4"/>
      <c r="DPL4"/>
      <c r="DPM4"/>
      <c r="DPN4"/>
      <c r="DPO4"/>
      <c r="DPP4"/>
      <c r="DPQ4"/>
      <c r="DPR4"/>
      <c r="DPS4"/>
      <c r="DPT4"/>
      <c r="DPU4"/>
      <c r="DPV4"/>
      <c r="DPW4"/>
      <c r="DPX4"/>
      <c r="DPY4"/>
      <c r="DPZ4"/>
      <c r="DQA4"/>
      <c r="DQB4"/>
      <c r="DQC4"/>
      <c r="DQD4"/>
      <c r="DQE4"/>
      <c r="DQF4"/>
      <c r="DQG4"/>
      <c r="DQH4"/>
      <c r="DQI4"/>
      <c r="DQJ4"/>
      <c r="DQK4"/>
      <c r="DQL4"/>
      <c r="DQM4"/>
      <c r="DQN4"/>
      <c r="DQO4"/>
      <c r="DQP4"/>
      <c r="DQQ4"/>
      <c r="DQR4"/>
      <c r="DQS4"/>
      <c r="DQT4"/>
      <c r="DQU4"/>
      <c r="DQV4"/>
      <c r="DQW4"/>
      <c r="DQX4"/>
      <c r="DQY4"/>
      <c r="DQZ4"/>
      <c r="DRA4"/>
      <c r="DRB4"/>
      <c r="DRC4"/>
      <c r="DRD4"/>
      <c r="DRE4"/>
      <c r="DRF4"/>
      <c r="DRG4"/>
      <c r="DRH4"/>
      <c r="DRI4"/>
      <c r="DRJ4"/>
      <c r="DRK4"/>
      <c r="DRL4"/>
      <c r="DRM4"/>
      <c r="DRN4"/>
      <c r="DRO4"/>
      <c r="DRP4"/>
      <c r="DRQ4"/>
      <c r="DRR4"/>
      <c r="DRS4"/>
      <c r="DRT4"/>
      <c r="DRU4"/>
      <c r="DRV4"/>
      <c r="DRW4"/>
      <c r="DRX4"/>
      <c r="DRY4"/>
      <c r="DRZ4"/>
      <c r="DSA4"/>
      <c r="DSB4"/>
      <c r="DSC4"/>
      <c r="DSD4"/>
      <c r="DSE4"/>
      <c r="DSF4"/>
      <c r="DSG4"/>
      <c r="DSH4"/>
      <c r="DSI4"/>
      <c r="DSJ4"/>
      <c r="DSK4"/>
      <c r="DSL4"/>
      <c r="DSM4"/>
      <c r="DSN4"/>
      <c r="DSO4"/>
      <c r="DSP4"/>
      <c r="DSQ4"/>
      <c r="DSR4"/>
      <c r="DSS4"/>
      <c r="DST4"/>
      <c r="DSU4"/>
      <c r="DSV4"/>
      <c r="DSW4"/>
      <c r="DSX4"/>
      <c r="DSY4"/>
      <c r="DSZ4"/>
      <c r="DTA4"/>
      <c r="DTB4"/>
      <c r="DTC4"/>
      <c r="DTD4"/>
      <c r="DTE4"/>
      <c r="DTF4"/>
      <c r="DTG4"/>
      <c r="DTH4"/>
      <c r="DTI4"/>
      <c r="DTJ4"/>
      <c r="DTK4"/>
      <c r="DTL4"/>
      <c r="DTM4"/>
      <c r="DTN4"/>
      <c r="DTO4"/>
      <c r="DTP4"/>
      <c r="DTQ4"/>
      <c r="DTR4"/>
      <c r="DTS4"/>
      <c r="DTT4"/>
      <c r="DTU4"/>
      <c r="DTV4"/>
      <c r="DTW4"/>
      <c r="DTX4"/>
      <c r="DTY4"/>
      <c r="DTZ4"/>
      <c r="DUA4"/>
      <c r="DUB4"/>
      <c r="DUC4"/>
      <c r="DUD4"/>
      <c r="DUE4"/>
      <c r="DUF4"/>
      <c r="DUG4"/>
      <c r="DUH4"/>
      <c r="DUI4"/>
      <c r="DUJ4"/>
      <c r="DUK4"/>
      <c r="DUL4"/>
      <c r="DUM4"/>
      <c r="DUN4"/>
      <c r="DUO4"/>
      <c r="DUP4"/>
      <c r="DUQ4"/>
      <c r="DUR4"/>
      <c r="DUS4"/>
      <c r="DUT4"/>
      <c r="DUU4"/>
      <c r="DUV4"/>
      <c r="DUW4"/>
      <c r="DUX4"/>
      <c r="DUY4"/>
      <c r="DUZ4"/>
      <c r="DVA4"/>
      <c r="DVB4"/>
      <c r="DVC4"/>
      <c r="DVD4"/>
      <c r="DVE4"/>
      <c r="DVF4"/>
      <c r="DVG4"/>
      <c r="DVH4"/>
      <c r="DVI4"/>
      <c r="DVJ4"/>
      <c r="DVK4"/>
      <c r="DVL4"/>
      <c r="DVM4"/>
      <c r="DVN4"/>
      <c r="DVO4"/>
      <c r="DVP4"/>
      <c r="DVQ4"/>
      <c r="DVR4"/>
      <c r="DVS4"/>
      <c r="DVT4"/>
      <c r="DVU4"/>
      <c r="DVV4"/>
      <c r="DVW4"/>
      <c r="DVX4"/>
      <c r="DVY4"/>
      <c r="DVZ4"/>
      <c r="DWA4"/>
      <c r="DWB4"/>
      <c r="DWC4"/>
      <c r="DWD4"/>
      <c r="DWE4"/>
      <c r="DWF4"/>
      <c r="DWG4"/>
      <c r="DWH4"/>
      <c r="DWI4"/>
      <c r="DWJ4"/>
      <c r="DWK4"/>
      <c r="DWL4"/>
      <c r="DWM4"/>
      <c r="DWN4"/>
      <c r="DWO4"/>
      <c r="DWP4"/>
      <c r="DWQ4"/>
      <c r="DWR4"/>
      <c r="DWS4"/>
      <c r="DWT4"/>
      <c r="DWU4"/>
      <c r="DWV4"/>
      <c r="DWW4"/>
      <c r="DWX4"/>
      <c r="DWY4"/>
      <c r="DWZ4"/>
      <c r="DXA4"/>
      <c r="DXB4"/>
      <c r="DXC4"/>
      <c r="DXD4"/>
      <c r="DXE4"/>
      <c r="DXF4"/>
      <c r="DXG4"/>
      <c r="DXH4"/>
      <c r="DXI4"/>
      <c r="DXJ4"/>
      <c r="DXK4"/>
      <c r="DXL4"/>
      <c r="DXM4"/>
      <c r="DXN4"/>
      <c r="DXO4"/>
      <c r="DXP4"/>
      <c r="DXQ4"/>
      <c r="DXR4"/>
      <c r="DXS4"/>
      <c r="DXT4"/>
      <c r="DXU4"/>
      <c r="DXV4"/>
      <c r="DXW4"/>
      <c r="DXX4"/>
      <c r="DXY4"/>
      <c r="DXZ4"/>
      <c r="DYA4"/>
      <c r="DYB4"/>
      <c r="DYC4"/>
      <c r="DYD4"/>
      <c r="DYE4"/>
      <c r="DYF4"/>
      <c r="DYG4"/>
      <c r="DYH4"/>
      <c r="DYI4"/>
      <c r="DYJ4"/>
      <c r="DYK4"/>
      <c r="DYL4"/>
      <c r="DYM4"/>
      <c r="DYN4"/>
      <c r="DYO4"/>
      <c r="DYP4"/>
      <c r="DYQ4"/>
      <c r="DYR4"/>
      <c r="DYS4"/>
      <c r="DYT4"/>
      <c r="DYU4"/>
      <c r="DYV4"/>
      <c r="DYW4"/>
      <c r="DYX4"/>
      <c r="DYY4"/>
      <c r="DYZ4"/>
      <c r="DZA4"/>
      <c r="DZB4"/>
      <c r="DZC4"/>
      <c r="DZD4"/>
      <c r="DZE4"/>
      <c r="DZF4"/>
      <c r="DZG4"/>
      <c r="DZH4"/>
      <c r="DZI4"/>
      <c r="DZJ4"/>
      <c r="DZK4"/>
      <c r="DZL4"/>
      <c r="DZM4"/>
      <c r="DZN4"/>
      <c r="DZO4"/>
      <c r="DZP4"/>
      <c r="DZQ4"/>
      <c r="DZR4"/>
      <c r="DZS4"/>
      <c r="DZT4"/>
      <c r="DZU4"/>
      <c r="DZV4"/>
      <c r="DZW4"/>
      <c r="DZX4"/>
      <c r="DZY4"/>
      <c r="DZZ4"/>
      <c r="EAA4"/>
      <c r="EAB4"/>
      <c r="EAC4"/>
      <c r="EAD4"/>
      <c r="EAE4"/>
      <c r="EAF4"/>
      <c r="EAG4"/>
      <c r="EAH4"/>
      <c r="EAI4"/>
      <c r="EAJ4"/>
      <c r="EAK4"/>
      <c r="EAL4"/>
      <c r="EAM4"/>
      <c r="EAN4"/>
      <c r="EAO4"/>
      <c r="EAP4"/>
      <c r="EAQ4"/>
      <c r="EAR4"/>
      <c r="EAS4"/>
      <c r="EAT4"/>
      <c r="EAU4"/>
      <c r="EAV4"/>
      <c r="EAW4"/>
      <c r="EAX4"/>
      <c r="EAY4"/>
      <c r="EAZ4"/>
      <c r="EBA4"/>
      <c r="EBB4"/>
      <c r="EBC4"/>
      <c r="EBD4"/>
      <c r="EBE4"/>
      <c r="EBF4"/>
      <c r="EBG4"/>
      <c r="EBH4"/>
      <c r="EBI4"/>
      <c r="EBJ4"/>
      <c r="EBK4"/>
      <c r="EBL4"/>
      <c r="EBM4"/>
      <c r="EBN4"/>
      <c r="EBO4"/>
      <c r="EBP4"/>
      <c r="EBQ4"/>
      <c r="EBR4"/>
      <c r="EBS4"/>
      <c r="EBT4"/>
      <c r="EBU4"/>
      <c r="EBV4"/>
      <c r="EBW4"/>
      <c r="EBX4"/>
      <c r="EBY4"/>
      <c r="EBZ4"/>
      <c r="ECA4"/>
      <c r="ECB4"/>
      <c r="ECC4"/>
      <c r="ECD4"/>
      <c r="ECE4"/>
      <c r="ECF4"/>
      <c r="ECG4"/>
      <c r="ECH4"/>
      <c r="ECI4"/>
      <c r="ECJ4"/>
      <c r="ECK4"/>
      <c r="ECL4"/>
      <c r="ECM4"/>
      <c r="ECN4"/>
      <c r="ECO4"/>
      <c r="ECP4"/>
      <c r="ECQ4"/>
      <c r="ECR4"/>
      <c r="ECS4"/>
      <c r="ECT4"/>
      <c r="ECU4"/>
      <c r="ECV4"/>
      <c r="ECW4"/>
      <c r="ECX4"/>
      <c r="ECY4"/>
      <c r="ECZ4"/>
      <c r="EDA4"/>
      <c r="EDB4"/>
      <c r="EDC4"/>
      <c r="EDD4"/>
      <c r="EDE4"/>
      <c r="EDF4"/>
      <c r="EDG4"/>
      <c r="EDH4"/>
      <c r="EDI4"/>
      <c r="EDJ4"/>
      <c r="EDK4"/>
      <c r="EDL4"/>
      <c r="EDM4"/>
      <c r="EDN4"/>
      <c r="EDO4"/>
      <c r="EDP4"/>
      <c r="EDQ4"/>
      <c r="EDR4"/>
      <c r="EDS4"/>
      <c r="EDT4"/>
      <c r="EDU4"/>
      <c r="EDV4"/>
      <c r="EDW4"/>
      <c r="EDX4"/>
      <c r="EDY4"/>
      <c r="EDZ4"/>
      <c r="EEA4"/>
      <c r="EEB4"/>
      <c r="EEC4"/>
      <c r="EED4"/>
      <c r="EEE4"/>
      <c r="EEF4"/>
      <c r="EEG4"/>
      <c r="EEH4"/>
      <c r="EEI4"/>
      <c r="EEJ4"/>
      <c r="EEK4"/>
      <c r="EEL4"/>
      <c r="EEM4"/>
      <c r="EEN4"/>
      <c r="EEO4"/>
      <c r="EEP4"/>
      <c r="EEQ4"/>
      <c r="EER4"/>
      <c r="EES4"/>
      <c r="EET4"/>
      <c r="EEU4"/>
      <c r="EEV4"/>
      <c r="EEW4"/>
      <c r="EEX4"/>
      <c r="EEY4"/>
      <c r="EEZ4"/>
      <c r="EFA4"/>
      <c r="EFB4"/>
      <c r="EFC4"/>
      <c r="EFD4"/>
      <c r="EFE4"/>
      <c r="EFF4"/>
      <c r="EFG4"/>
      <c r="EFH4"/>
      <c r="EFI4"/>
      <c r="EFJ4"/>
      <c r="EFK4"/>
      <c r="EFL4"/>
      <c r="EFM4"/>
      <c r="EFN4"/>
      <c r="EFO4"/>
      <c r="EFP4"/>
      <c r="EFQ4"/>
      <c r="EFR4"/>
      <c r="EFS4"/>
      <c r="EFT4"/>
      <c r="EFU4"/>
      <c r="EFV4"/>
      <c r="EFW4"/>
      <c r="EFX4"/>
      <c r="EFY4"/>
      <c r="EFZ4"/>
      <c r="EGA4"/>
      <c r="EGB4"/>
      <c r="EGC4"/>
      <c r="EGD4"/>
      <c r="EGE4"/>
      <c r="EGF4"/>
      <c r="EGG4"/>
      <c r="EGH4"/>
      <c r="EGI4"/>
      <c r="EGJ4"/>
      <c r="EGK4"/>
      <c r="EGL4"/>
      <c r="EGM4"/>
      <c r="EGN4"/>
      <c r="EGO4"/>
      <c r="EGP4"/>
      <c r="EGQ4"/>
      <c r="EGR4"/>
      <c r="EGS4"/>
      <c r="EGT4"/>
      <c r="EGU4"/>
      <c r="EGV4"/>
      <c r="EGW4"/>
      <c r="EGX4"/>
      <c r="EGY4"/>
      <c r="EGZ4"/>
      <c r="EHA4"/>
      <c r="EHB4"/>
      <c r="EHC4"/>
      <c r="EHD4"/>
      <c r="EHE4"/>
      <c r="EHF4"/>
      <c r="EHG4"/>
      <c r="EHH4"/>
      <c r="EHI4"/>
      <c r="EHJ4"/>
      <c r="EHK4"/>
      <c r="EHL4"/>
      <c r="EHM4"/>
      <c r="EHN4"/>
      <c r="EHO4"/>
      <c r="EHP4"/>
      <c r="EHQ4"/>
      <c r="EHR4"/>
      <c r="EHS4"/>
      <c r="EHT4"/>
      <c r="EHU4"/>
      <c r="EHV4"/>
      <c r="EHW4"/>
      <c r="EHX4"/>
      <c r="EHY4"/>
      <c r="EHZ4"/>
      <c r="EIA4"/>
      <c r="EIB4"/>
      <c r="EIC4"/>
      <c r="EID4"/>
      <c r="EIE4"/>
      <c r="EIF4"/>
      <c r="EIG4"/>
      <c r="EIH4"/>
      <c r="EII4"/>
      <c r="EIJ4"/>
      <c r="EIK4"/>
      <c r="EIL4"/>
      <c r="EIM4"/>
      <c r="EIN4"/>
      <c r="EIO4"/>
      <c r="EIP4"/>
      <c r="EIQ4"/>
      <c r="EIR4"/>
      <c r="EIS4"/>
      <c r="EIT4"/>
      <c r="EIU4"/>
      <c r="EIV4"/>
      <c r="EIW4"/>
      <c r="EIX4"/>
      <c r="EIY4"/>
      <c r="EIZ4"/>
      <c r="EJA4"/>
      <c r="EJB4"/>
      <c r="EJC4"/>
      <c r="EJD4"/>
      <c r="EJE4"/>
      <c r="EJF4"/>
      <c r="EJG4"/>
      <c r="EJH4"/>
      <c r="EJI4"/>
      <c r="EJJ4"/>
      <c r="EJK4"/>
      <c r="EJL4"/>
      <c r="EJM4"/>
      <c r="EJN4"/>
      <c r="EJO4"/>
      <c r="EJP4"/>
      <c r="EJQ4"/>
      <c r="EJR4"/>
      <c r="EJS4"/>
      <c r="EJT4"/>
      <c r="EJU4"/>
      <c r="EJV4"/>
      <c r="EJW4"/>
      <c r="EJX4"/>
      <c r="EJY4"/>
      <c r="EJZ4"/>
      <c r="EKA4"/>
      <c r="EKB4"/>
      <c r="EKC4"/>
      <c r="EKD4"/>
      <c r="EKE4"/>
      <c r="EKF4"/>
      <c r="EKG4"/>
      <c r="EKH4"/>
      <c r="EKI4"/>
      <c r="EKJ4"/>
      <c r="EKK4"/>
      <c r="EKL4"/>
      <c r="EKM4"/>
      <c r="EKN4"/>
      <c r="EKO4"/>
      <c r="EKP4"/>
      <c r="EKQ4"/>
      <c r="EKR4"/>
      <c r="EKS4"/>
      <c r="EKT4"/>
      <c r="EKU4"/>
      <c r="EKV4"/>
      <c r="EKW4"/>
      <c r="EKX4"/>
      <c r="EKY4"/>
      <c r="EKZ4"/>
      <c r="ELA4"/>
      <c r="ELB4"/>
      <c r="ELC4"/>
      <c r="ELD4"/>
      <c r="ELE4"/>
      <c r="ELF4"/>
      <c r="ELG4"/>
      <c r="ELH4"/>
      <c r="ELI4"/>
      <c r="ELJ4"/>
      <c r="ELK4"/>
      <c r="ELL4"/>
      <c r="ELM4"/>
      <c r="ELN4"/>
      <c r="ELO4"/>
      <c r="ELP4"/>
      <c r="ELQ4"/>
      <c r="ELR4"/>
      <c r="ELS4"/>
      <c r="ELT4"/>
      <c r="ELU4"/>
      <c r="ELV4"/>
      <c r="ELW4"/>
      <c r="ELX4"/>
      <c r="ELY4"/>
      <c r="ELZ4"/>
      <c r="EMA4"/>
      <c r="EMB4"/>
      <c r="EMC4"/>
      <c r="EMD4"/>
      <c r="EME4"/>
      <c r="EMF4"/>
      <c r="EMG4"/>
      <c r="EMH4"/>
      <c r="EMI4"/>
      <c r="EMJ4"/>
      <c r="EMK4"/>
      <c r="EML4"/>
      <c r="EMM4"/>
      <c r="EMN4"/>
      <c r="EMO4"/>
      <c r="EMP4"/>
      <c r="EMQ4"/>
      <c r="EMR4"/>
      <c r="EMS4"/>
      <c r="EMT4"/>
      <c r="EMU4"/>
      <c r="EMV4"/>
      <c r="EMW4"/>
      <c r="EMX4"/>
      <c r="EMY4"/>
      <c r="EMZ4"/>
      <c r="ENA4"/>
      <c r="ENB4"/>
      <c r="ENC4"/>
      <c r="END4"/>
      <c r="ENE4"/>
      <c r="ENF4"/>
      <c r="ENG4"/>
      <c r="ENH4"/>
      <c r="ENI4"/>
      <c r="ENJ4"/>
      <c r="ENK4"/>
      <c r="ENL4"/>
      <c r="ENM4"/>
      <c r="ENN4"/>
      <c r="ENO4"/>
      <c r="ENP4"/>
      <c r="ENQ4"/>
      <c r="ENR4"/>
      <c r="ENS4"/>
      <c r="ENT4"/>
      <c r="ENU4"/>
      <c r="ENV4"/>
      <c r="ENW4"/>
      <c r="ENX4"/>
      <c r="ENY4"/>
      <c r="ENZ4"/>
      <c r="EOA4"/>
      <c r="EOB4"/>
      <c r="EOC4"/>
      <c r="EOD4"/>
      <c r="EOE4"/>
      <c r="EOF4"/>
      <c r="EOG4"/>
      <c r="EOH4"/>
      <c r="EOI4"/>
      <c r="EOJ4"/>
      <c r="EOK4"/>
      <c r="EOL4"/>
      <c r="EOM4"/>
      <c r="EON4"/>
      <c r="EOO4"/>
      <c r="EOP4"/>
      <c r="EOQ4"/>
      <c r="EOR4"/>
      <c r="EOS4"/>
      <c r="EOT4"/>
      <c r="EOU4"/>
      <c r="EOV4"/>
      <c r="EOW4"/>
      <c r="EOX4"/>
      <c r="EOY4"/>
      <c r="EOZ4"/>
      <c r="EPA4"/>
      <c r="EPB4"/>
      <c r="EPC4"/>
      <c r="EPD4"/>
      <c r="EPE4"/>
      <c r="EPF4"/>
      <c r="EPG4"/>
      <c r="EPH4"/>
      <c r="EPI4"/>
      <c r="EPJ4"/>
      <c r="EPK4"/>
      <c r="EPL4"/>
      <c r="EPM4"/>
      <c r="EPN4"/>
      <c r="EPO4"/>
      <c r="EPP4"/>
      <c r="EPQ4"/>
      <c r="EPR4"/>
      <c r="EPS4"/>
      <c r="EPT4"/>
      <c r="EPU4"/>
      <c r="EPV4"/>
      <c r="EPW4"/>
      <c r="EPX4"/>
      <c r="EPY4"/>
      <c r="EPZ4"/>
      <c r="EQA4"/>
      <c r="EQB4"/>
      <c r="EQC4"/>
      <c r="EQD4"/>
      <c r="EQE4"/>
      <c r="EQF4"/>
      <c r="EQG4"/>
      <c r="EQH4"/>
      <c r="EQI4"/>
      <c r="EQJ4"/>
      <c r="EQK4"/>
      <c r="EQL4"/>
      <c r="EQM4"/>
      <c r="EQN4"/>
      <c r="EQO4"/>
      <c r="EQP4"/>
      <c r="EQQ4"/>
      <c r="EQR4"/>
      <c r="EQS4"/>
      <c r="EQT4"/>
      <c r="EQU4"/>
      <c r="EQV4"/>
      <c r="EQW4"/>
      <c r="EQX4"/>
      <c r="EQY4"/>
      <c r="EQZ4"/>
      <c r="ERA4"/>
      <c r="ERB4"/>
      <c r="ERC4"/>
      <c r="ERD4"/>
      <c r="ERE4"/>
      <c r="ERF4"/>
      <c r="ERG4"/>
      <c r="ERH4"/>
      <c r="ERI4"/>
      <c r="ERJ4"/>
      <c r="ERK4"/>
      <c r="ERL4"/>
      <c r="ERM4"/>
      <c r="ERN4"/>
      <c r="ERO4"/>
      <c r="ERP4"/>
      <c r="ERQ4"/>
      <c r="ERR4"/>
      <c r="ERS4"/>
      <c r="ERT4"/>
      <c r="ERU4"/>
      <c r="ERV4"/>
      <c r="ERW4"/>
      <c r="ERX4"/>
      <c r="ERY4"/>
      <c r="ERZ4"/>
      <c r="ESA4"/>
      <c r="ESB4"/>
      <c r="ESC4"/>
      <c r="ESD4"/>
      <c r="ESE4"/>
      <c r="ESF4"/>
      <c r="ESG4"/>
      <c r="ESH4"/>
      <c r="ESI4"/>
      <c r="ESJ4"/>
      <c r="ESK4"/>
      <c r="ESL4"/>
      <c r="ESM4"/>
      <c r="ESN4"/>
      <c r="ESO4"/>
      <c r="ESP4"/>
      <c r="ESQ4"/>
      <c r="ESR4"/>
      <c r="ESS4"/>
      <c r="EST4"/>
      <c r="ESU4"/>
      <c r="ESV4"/>
      <c r="ESW4"/>
      <c r="ESX4"/>
      <c r="ESY4"/>
      <c r="ESZ4"/>
      <c r="ETA4"/>
      <c r="ETB4"/>
      <c r="ETC4"/>
      <c r="ETD4"/>
      <c r="ETE4"/>
      <c r="ETF4"/>
      <c r="ETG4"/>
      <c r="ETH4"/>
      <c r="ETI4"/>
      <c r="ETJ4"/>
      <c r="ETK4"/>
      <c r="ETL4"/>
      <c r="ETM4"/>
      <c r="ETN4"/>
      <c r="ETO4"/>
      <c r="ETP4"/>
      <c r="ETQ4"/>
      <c r="ETR4"/>
      <c r="ETS4"/>
      <c r="ETT4"/>
      <c r="ETU4"/>
      <c r="ETV4"/>
      <c r="ETW4"/>
      <c r="ETX4"/>
      <c r="ETY4"/>
      <c r="ETZ4"/>
      <c r="EUA4"/>
      <c r="EUB4"/>
      <c r="EUC4"/>
      <c r="EUD4"/>
      <c r="EUE4"/>
      <c r="EUF4"/>
      <c r="EUG4"/>
      <c r="EUH4"/>
      <c r="EUI4"/>
      <c r="EUJ4"/>
      <c r="EUK4"/>
      <c r="EUL4"/>
      <c r="EUM4"/>
      <c r="EUN4"/>
      <c r="EUO4"/>
      <c r="EUP4"/>
      <c r="EUQ4"/>
      <c r="EUR4"/>
      <c r="EUS4"/>
      <c r="EUT4"/>
      <c r="EUU4"/>
      <c r="EUV4"/>
      <c r="EUW4"/>
      <c r="EUX4"/>
      <c r="EUY4"/>
      <c r="EUZ4"/>
      <c r="EVA4"/>
      <c r="EVB4"/>
      <c r="EVC4"/>
      <c r="EVD4"/>
      <c r="EVE4"/>
      <c r="EVF4"/>
      <c r="EVG4"/>
      <c r="EVH4"/>
      <c r="EVI4"/>
      <c r="EVJ4"/>
      <c r="EVK4"/>
      <c r="EVL4"/>
      <c r="EVM4"/>
      <c r="EVN4"/>
      <c r="EVO4"/>
      <c r="EVP4"/>
      <c r="EVQ4"/>
      <c r="EVR4"/>
      <c r="EVS4"/>
      <c r="EVT4"/>
      <c r="EVU4"/>
      <c r="EVV4"/>
      <c r="EVW4"/>
      <c r="EVX4"/>
      <c r="EVY4"/>
      <c r="EVZ4"/>
      <c r="EWA4"/>
      <c r="EWB4"/>
      <c r="EWC4"/>
      <c r="EWD4"/>
      <c r="EWE4"/>
      <c r="EWF4"/>
      <c r="EWG4"/>
      <c r="EWH4"/>
      <c r="EWI4"/>
      <c r="EWJ4"/>
      <c r="EWK4"/>
      <c r="EWL4"/>
      <c r="EWM4"/>
      <c r="EWN4"/>
      <c r="EWO4"/>
      <c r="EWP4"/>
      <c r="EWQ4"/>
      <c r="EWR4"/>
      <c r="EWS4"/>
      <c r="EWT4"/>
      <c r="EWU4"/>
      <c r="EWV4"/>
      <c r="EWW4"/>
      <c r="EWX4"/>
      <c r="EWY4"/>
      <c r="EWZ4"/>
      <c r="EXA4"/>
      <c r="EXB4"/>
      <c r="EXC4"/>
      <c r="EXD4"/>
      <c r="EXE4"/>
      <c r="EXF4"/>
      <c r="EXG4"/>
      <c r="EXH4"/>
      <c r="EXI4"/>
      <c r="EXJ4"/>
      <c r="EXK4"/>
      <c r="EXL4"/>
      <c r="EXM4"/>
      <c r="EXN4"/>
      <c r="EXO4"/>
      <c r="EXP4"/>
      <c r="EXQ4"/>
      <c r="EXR4"/>
      <c r="EXS4"/>
      <c r="EXT4"/>
      <c r="EXU4"/>
      <c r="EXV4"/>
      <c r="EXW4"/>
      <c r="EXX4"/>
      <c r="EXY4"/>
      <c r="EXZ4"/>
      <c r="EYA4"/>
      <c r="EYB4"/>
      <c r="EYC4"/>
      <c r="EYD4"/>
      <c r="EYE4"/>
      <c r="EYF4"/>
      <c r="EYG4"/>
      <c r="EYH4"/>
      <c r="EYI4"/>
      <c r="EYJ4"/>
      <c r="EYK4"/>
      <c r="EYL4"/>
      <c r="EYM4"/>
      <c r="EYN4"/>
      <c r="EYO4"/>
      <c r="EYP4"/>
      <c r="EYQ4"/>
      <c r="EYR4"/>
      <c r="EYS4"/>
      <c r="EYT4"/>
      <c r="EYU4"/>
      <c r="EYV4"/>
      <c r="EYW4"/>
      <c r="EYX4"/>
      <c r="EYY4"/>
      <c r="EYZ4"/>
      <c r="EZA4"/>
      <c r="EZB4"/>
      <c r="EZC4"/>
      <c r="EZD4"/>
      <c r="EZE4"/>
      <c r="EZF4"/>
      <c r="EZG4"/>
      <c r="EZH4"/>
      <c r="EZI4"/>
      <c r="EZJ4"/>
      <c r="EZK4"/>
      <c r="EZL4"/>
      <c r="EZM4"/>
      <c r="EZN4"/>
      <c r="EZO4"/>
      <c r="EZP4"/>
      <c r="EZQ4"/>
      <c r="EZR4"/>
      <c r="EZS4"/>
      <c r="EZT4"/>
      <c r="EZU4"/>
      <c r="EZV4"/>
      <c r="EZW4"/>
      <c r="EZX4"/>
      <c r="EZY4"/>
      <c r="EZZ4"/>
      <c r="FAA4"/>
      <c r="FAB4"/>
      <c r="FAC4"/>
      <c r="FAD4"/>
      <c r="FAE4"/>
      <c r="FAF4"/>
      <c r="FAG4"/>
      <c r="FAH4"/>
      <c r="FAI4"/>
      <c r="FAJ4"/>
      <c r="FAK4"/>
      <c r="FAL4"/>
      <c r="FAM4"/>
      <c r="FAN4"/>
      <c r="FAO4"/>
      <c r="FAP4"/>
      <c r="FAQ4"/>
      <c r="FAR4"/>
      <c r="FAS4"/>
      <c r="FAT4"/>
      <c r="FAU4"/>
      <c r="FAV4"/>
      <c r="FAW4"/>
      <c r="FAX4"/>
      <c r="FAY4"/>
      <c r="FAZ4"/>
      <c r="FBA4"/>
      <c r="FBB4"/>
      <c r="FBC4"/>
      <c r="FBD4"/>
      <c r="FBE4"/>
      <c r="FBF4"/>
      <c r="FBG4"/>
      <c r="FBH4"/>
      <c r="FBI4"/>
      <c r="FBJ4"/>
      <c r="FBK4"/>
      <c r="FBL4"/>
      <c r="FBM4"/>
      <c r="FBN4"/>
      <c r="FBO4"/>
      <c r="FBP4"/>
      <c r="FBQ4"/>
      <c r="FBR4"/>
      <c r="FBS4"/>
      <c r="FBT4"/>
      <c r="FBU4"/>
      <c r="FBV4"/>
      <c r="FBW4"/>
      <c r="FBX4"/>
      <c r="FBY4"/>
      <c r="FBZ4"/>
      <c r="FCA4"/>
      <c r="FCB4"/>
      <c r="FCC4"/>
      <c r="FCD4"/>
      <c r="FCE4"/>
      <c r="FCF4"/>
      <c r="FCG4"/>
      <c r="FCH4"/>
      <c r="FCI4"/>
      <c r="FCJ4"/>
      <c r="FCK4"/>
      <c r="FCL4"/>
      <c r="FCM4"/>
      <c r="FCN4"/>
      <c r="FCO4"/>
      <c r="FCP4"/>
      <c r="FCQ4"/>
      <c r="FCR4"/>
      <c r="FCS4"/>
      <c r="FCT4"/>
      <c r="FCU4"/>
      <c r="FCV4"/>
      <c r="FCW4"/>
      <c r="FCX4"/>
      <c r="FCY4"/>
      <c r="FCZ4"/>
      <c r="FDA4"/>
      <c r="FDB4"/>
      <c r="FDC4"/>
      <c r="FDD4"/>
      <c r="FDE4"/>
      <c r="FDF4"/>
      <c r="FDG4"/>
      <c r="FDH4"/>
      <c r="FDI4"/>
      <c r="FDJ4"/>
      <c r="FDK4"/>
      <c r="FDL4"/>
      <c r="FDM4"/>
      <c r="FDN4"/>
      <c r="FDO4"/>
      <c r="FDP4"/>
      <c r="FDQ4"/>
      <c r="FDR4"/>
      <c r="FDS4"/>
      <c r="FDT4"/>
      <c r="FDU4"/>
      <c r="FDV4"/>
      <c r="FDW4"/>
      <c r="FDX4"/>
      <c r="FDY4"/>
      <c r="FDZ4"/>
      <c r="FEA4"/>
      <c r="FEB4"/>
      <c r="FEC4"/>
      <c r="FED4"/>
      <c r="FEE4"/>
      <c r="FEF4"/>
      <c r="FEG4"/>
      <c r="FEH4"/>
      <c r="FEI4"/>
      <c r="FEJ4"/>
      <c r="FEK4"/>
      <c r="FEL4"/>
      <c r="FEM4"/>
      <c r="FEN4"/>
      <c r="FEO4"/>
      <c r="FEP4"/>
      <c r="FEQ4"/>
      <c r="FER4"/>
      <c r="FES4"/>
      <c r="FET4"/>
      <c r="FEU4"/>
      <c r="FEV4"/>
      <c r="FEW4"/>
      <c r="FEX4"/>
      <c r="FEY4"/>
      <c r="FEZ4"/>
      <c r="FFA4"/>
      <c r="FFB4"/>
      <c r="FFC4"/>
      <c r="FFD4"/>
      <c r="FFE4"/>
      <c r="FFF4"/>
      <c r="FFG4"/>
      <c r="FFH4"/>
      <c r="FFI4"/>
      <c r="FFJ4"/>
      <c r="FFK4"/>
      <c r="FFL4"/>
      <c r="FFM4"/>
      <c r="FFN4"/>
      <c r="FFO4"/>
      <c r="FFP4"/>
      <c r="FFQ4"/>
      <c r="FFR4"/>
      <c r="FFS4"/>
      <c r="FFT4"/>
      <c r="FFU4"/>
      <c r="FFV4"/>
      <c r="FFW4"/>
      <c r="FFX4"/>
      <c r="FFY4"/>
      <c r="FFZ4"/>
      <c r="FGA4"/>
      <c r="FGB4"/>
      <c r="FGC4"/>
      <c r="FGD4"/>
      <c r="FGE4"/>
      <c r="FGF4"/>
      <c r="FGG4"/>
      <c r="FGH4"/>
      <c r="FGI4"/>
      <c r="FGJ4"/>
      <c r="FGK4"/>
      <c r="FGL4"/>
      <c r="FGM4"/>
      <c r="FGN4"/>
      <c r="FGO4"/>
      <c r="FGP4"/>
      <c r="FGQ4"/>
      <c r="FGR4"/>
      <c r="FGS4"/>
      <c r="FGT4"/>
      <c r="FGU4"/>
      <c r="FGV4"/>
      <c r="FGW4"/>
      <c r="FGX4"/>
      <c r="FGY4"/>
      <c r="FGZ4"/>
      <c r="FHA4"/>
      <c r="FHB4"/>
      <c r="FHC4"/>
      <c r="FHD4"/>
      <c r="FHE4"/>
      <c r="FHF4"/>
      <c r="FHG4"/>
      <c r="FHH4"/>
      <c r="FHI4"/>
      <c r="FHJ4"/>
      <c r="FHK4"/>
      <c r="FHL4"/>
      <c r="FHM4"/>
      <c r="FHN4"/>
      <c r="FHO4"/>
      <c r="FHP4"/>
      <c r="FHQ4"/>
      <c r="FHR4"/>
      <c r="FHS4"/>
      <c r="FHT4"/>
      <c r="FHU4"/>
      <c r="FHV4"/>
      <c r="FHW4"/>
      <c r="FHX4"/>
      <c r="FHY4"/>
      <c r="FHZ4"/>
      <c r="FIA4"/>
      <c r="FIB4"/>
      <c r="FIC4"/>
      <c r="FID4"/>
      <c r="FIE4"/>
      <c r="FIF4"/>
      <c r="FIG4"/>
      <c r="FIH4"/>
      <c r="FII4"/>
      <c r="FIJ4"/>
      <c r="FIK4"/>
      <c r="FIL4"/>
      <c r="FIM4"/>
      <c r="FIN4"/>
      <c r="FIO4"/>
      <c r="FIP4"/>
      <c r="FIQ4"/>
      <c r="FIR4"/>
      <c r="FIS4"/>
      <c r="FIT4"/>
      <c r="FIU4"/>
      <c r="FIV4"/>
      <c r="FIW4"/>
      <c r="FIX4"/>
      <c r="FIY4"/>
      <c r="FIZ4"/>
      <c r="FJA4"/>
      <c r="FJB4"/>
      <c r="FJC4"/>
      <c r="FJD4"/>
      <c r="FJE4"/>
      <c r="FJF4"/>
      <c r="FJG4"/>
      <c r="FJH4"/>
      <c r="FJI4"/>
      <c r="FJJ4"/>
      <c r="FJK4"/>
      <c r="FJL4"/>
      <c r="FJM4"/>
      <c r="FJN4"/>
      <c r="FJO4"/>
      <c r="FJP4"/>
      <c r="FJQ4"/>
      <c r="FJR4"/>
      <c r="FJS4"/>
      <c r="FJT4"/>
      <c r="FJU4"/>
      <c r="FJV4"/>
      <c r="FJW4"/>
      <c r="FJX4"/>
      <c r="FJY4"/>
      <c r="FJZ4"/>
      <c r="FKA4"/>
      <c r="FKB4"/>
      <c r="FKC4"/>
      <c r="FKD4"/>
      <c r="FKE4"/>
      <c r="FKF4"/>
      <c r="FKG4"/>
      <c r="FKH4"/>
      <c r="FKI4"/>
      <c r="FKJ4"/>
      <c r="FKK4"/>
      <c r="FKL4"/>
      <c r="FKM4"/>
      <c r="FKN4"/>
      <c r="FKO4"/>
      <c r="FKP4"/>
      <c r="FKQ4"/>
      <c r="FKR4"/>
      <c r="FKS4"/>
      <c r="FKT4"/>
      <c r="FKU4"/>
      <c r="FKV4"/>
      <c r="FKW4"/>
      <c r="FKX4"/>
      <c r="FKY4"/>
      <c r="FKZ4"/>
      <c r="FLA4"/>
      <c r="FLB4"/>
      <c r="FLC4"/>
      <c r="FLD4"/>
      <c r="FLE4"/>
      <c r="FLF4"/>
      <c r="FLG4"/>
      <c r="FLH4"/>
      <c r="FLI4"/>
      <c r="FLJ4"/>
      <c r="FLK4"/>
      <c r="FLL4"/>
      <c r="FLM4"/>
      <c r="FLN4"/>
      <c r="FLO4"/>
      <c r="FLP4"/>
      <c r="FLQ4"/>
      <c r="FLR4"/>
      <c r="FLS4"/>
      <c r="FLT4"/>
      <c r="FLU4"/>
      <c r="FLV4"/>
      <c r="FLW4"/>
      <c r="FLX4"/>
      <c r="FLY4"/>
      <c r="FLZ4"/>
      <c r="FMA4"/>
      <c r="FMB4"/>
      <c r="FMC4"/>
      <c r="FMD4"/>
      <c r="FME4"/>
      <c r="FMF4"/>
      <c r="FMG4"/>
      <c r="FMH4"/>
      <c r="FMI4"/>
      <c r="FMJ4"/>
      <c r="FMK4"/>
      <c r="FML4"/>
      <c r="FMM4"/>
      <c r="FMN4"/>
      <c r="FMO4"/>
      <c r="FMP4"/>
      <c r="FMQ4"/>
      <c r="FMR4"/>
      <c r="FMS4"/>
      <c r="FMT4"/>
      <c r="FMU4"/>
      <c r="FMV4"/>
      <c r="FMW4"/>
      <c r="FMX4"/>
      <c r="FMY4"/>
      <c r="FMZ4"/>
      <c r="FNA4"/>
      <c r="FNB4"/>
      <c r="FNC4"/>
      <c r="FND4"/>
      <c r="FNE4"/>
      <c r="FNF4"/>
      <c r="FNG4"/>
      <c r="FNH4"/>
      <c r="FNI4"/>
      <c r="FNJ4"/>
      <c r="FNK4"/>
      <c r="FNL4"/>
      <c r="FNM4"/>
      <c r="FNN4"/>
      <c r="FNO4"/>
      <c r="FNP4"/>
      <c r="FNQ4"/>
      <c r="FNR4"/>
      <c r="FNS4"/>
      <c r="FNT4"/>
      <c r="FNU4"/>
      <c r="FNV4"/>
      <c r="FNW4"/>
      <c r="FNX4"/>
      <c r="FNY4"/>
      <c r="FNZ4"/>
      <c r="FOA4"/>
      <c r="FOB4"/>
      <c r="FOC4"/>
      <c r="FOD4"/>
      <c r="FOE4"/>
      <c r="FOF4"/>
      <c r="FOG4"/>
      <c r="FOH4"/>
      <c r="FOI4"/>
      <c r="FOJ4"/>
      <c r="FOK4"/>
      <c r="FOL4"/>
      <c r="FOM4"/>
      <c r="FON4"/>
      <c r="FOO4"/>
      <c r="FOP4"/>
      <c r="FOQ4"/>
      <c r="FOR4"/>
      <c r="FOS4"/>
      <c r="FOT4"/>
      <c r="FOU4"/>
      <c r="FOV4"/>
      <c r="FOW4"/>
      <c r="FOX4"/>
      <c r="FOY4"/>
      <c r="FOZ4"/>
      <c r="FPA4"/>
      <c r="FPB4"/>
      <c r="FPC4"/>
      <c r="FPD4"/>
      <c r="FPE4"/>
      <c r="FPF4"/>
      <c r="FPG4"/>
      <c r="FPH4"/>
      <c r="FPI4"/>
      <c r="FPJ4"/>
      <c r="FPK4"/>
      <c r="FPL4"/>
      <c r="FPM4"/>
      <c r="FPN4"/>
      <c r="FPO4"/>
      <c r="FPP4"/>
      <c r="FPQ4"/>
      <c r="FPR4"/>
      <c r="FPS4"/>
      <c r="FPT4"/>
      <c r="FPU4"/>
      <c r="FPV4"/>
      <c r="FPW4"/>
      <c r="FPX4"/>
      <c r="FPY4"/>
      <c r="FPZ4"/>
      <c r="FQA4"/>
      <c r="FQB4"/>
      <c r="FQC4"/>
      <c r="FQD4"/>
      <c r="FQE4"/>
      <c r="FQF4"/>
      <c r="FQG4"/>
      <c r="FQH4"/>
      <c r="FQI4"/>
      <c r="FQJ4"/>
      <c r="FQK4"/>
      <c r="FQL4"/>
      <c r="FQM4"/>
      <c r="FQN4"/>
      <c r="FQO4"/>
      <c r="FQP4"/>
      <c r="FQQ4"/>
      <c r="FQR4"/>
      <c r="FQS4"/>
      <c r="FQT4"/>
      <c r="FQU4"/>
      <c r="FQV4"/>
      <c r="FQW4"/>
      <c r="FQX4"/>
      <c r="FQY4"/>
      <c r="FQZ4"/>
      <c r="FRA4"/>
      <c r="FRB4"/>
      <c r="FRC4"/>
      <c r="FRD4"/>
      <c r="FRE4"/>
      <c r="FRF4"/>
      <c r="FRG4"/>
      <c r="FRH4"/>
      <c r="FRI4"/>
      <c r="FRJ4"/>
      <c r="FRK4"/>
      <c r="FRL4"/>
      <c r="FRM4"/>
      <c r="FRN4"/>
      <c r="FRO4"/>
      <c r="FRP4"/>
      <c r="FRQ4"/>
      <c r="FRR4"/>
      <c r="FRS4"/>
      <c r="FRT4"/>
      <c r="FRU4"/>
      <c r="FRV4"/>
      <c r="FRW4"/>
      <c r="FRX4"/>
      <c r="FRY4"/>
      <c r="FRZ4"/>
      <c r="FSA4"/>
      <c r="FSB4"/>
      <c r="FSC4"/>
      <c r="FSD4"/>
      <c r="FSE4"/>
      <c r="FSF4"/>
      <c r="FSG4"/>
      <c r="FSH4"/>
      <c r="FSI4"/>
      <c r="FSJ4"/>
      <c r="FSK4"/>
      <c r="FSL4"/>
      <c r="FSM4"/>
      <c r="FSN4"/>
      <c r="FSO4"/>
      <c r="FSP4"/>
      <c r="FSQ4"/>
      <c r="FSR4"/>
      <c r="FSS4"/>
      <c r="FST4"/>
      <c r="FSU4"/>
      <c r="FSV4"/>
      <c r="FSW4"/>
      <c r="FSX4"/>
      <c r="FSY4"/>
      <c r="FSZ4"/>
      <c r="FTA4"/>
      <c r="FTB4"/>
      <c r="FTC4"/>
      <c r="FTD4"/>
      <c r="FTE4"/>
      <c r="FTF4"/>
      <c r="FTG4"/>
      <c r="FTH4"/>
      <c r="FTI4"/>
      <c r="FTJ4"/>
      <c r="FTK4"/>
      <c r="FTL4"/>
      <c r="FTM4"/>
      <c r="FTN4"/>
      <c r="FTO4"/>
      <c r="FTP4"/>
      <c r="FTQ4"/>
      <c r="FTR4"/>
      <c r="FTS4"/>
      <c r="FTT4"/>
      <c r="FTU4"/>
      <c r="FTV4"/>
      <c r="FTW4"/>
      <c r="FTX4"/>
      <c r="FTY4"/>
      <c r="FTZ4"/>
      <c r="FUA4"/>
      <c r="FUB4"/>
      <c r="FUC4"/>
      <c r="FUD4"/>
      <c r="FUE4"/>
      <c r="FUF4"/>
      <c r="FUG4"/>
      <c r="FUH4"/>
      <c r="FUI4"/>
      <c r="FUJ4"/>
      <c r="FUK4"/>
      <c r="FUL4"/>
      <c r="FUM4"/>
      <c r="FUN4"/>
      <c r="FUO4"/>
      <c r="FUP4"/>
      <c r="FUQ4"/>
      <c r="FUR4"/>
      <c r="FUS4"/>
      <c r="FUT4"/>
      <c r="FUU4"/>
      <c r="FUV4"/>
      <c r="FUW4"/>
      <c r="FUX4"/>
      <c r="FUY4"/>
      <c r="FUZ4"/>
      <c r="FVA4"/>
      <c r="FVB4"/>
      <c r="FVC4"/>
      <c r="FVD4"/>
      <c r="FVE4"/>
      <c r="FVF4"/>
      <c r="FVG4"/>
      <c r="FVH4"/>
      <c r="FVI4"/>
      <c r="FVJ4"/>
      <c r="FVK4"/>
      <c r="FVL4"/>
      <c r="FVM4"/>
      <c r="FVN4"/>
      <c r="FVO4"/>
      <c r="FVP4"/>
      <c r="FVQ4"/>
      <c r="FVR4"/>
      <c r="FVS4"/>
      <c r="FVT4"/>
      <c r="FVU4"/>
      <c r="FVV4"/>
      <c r="FVW4"/>
      <c r="FVX4"/>
      <c r="FVY4"/>
      <c r="FVZ4"/>
      <c r="FWA4"/>
      <c r="FWB4"/>
      <c r="FWC4"/>
      <c r="FWD4"/>
      <c r="FWE4"/>
      <c r="FWF4"/>
      <c r="FWG4"/>
      <c r="FWH4"/>
      <c r="FWI4"/>
      <c r="FWJ4"/>
      <c r="FWK4"/>
      <c r="FWL4"/>
      <c r="FWM4"/>
      <c r="FWN4"/>
      <c r="FWO4"/>
      <c r="FWP4"/>
      <c r="FWQ4"/>
      <c r="FWR4"/>
      <c r="FWS4"/>
      <c r="FWT4"/>
      <c r="FWU4"/>
      <c r="FWV4"/>
      <c r="FWW4"/>
      <c r="FWX4"/>
      <c r="FWY4"/>
      <c r="FWZ4"/>
      <c r="FXA4"/>
      <c r="FXB4"/>
      <c r="FXC4"/>
      <c r="FXD4"/>
      <c r="FXE4"/>
      <c r="FXF4"/>
      <c r="FXG4"/>
      <c r="FXH4"/>
      <c r="FXI4"/>
      <c r="FXJ4"/>
      <c r="FXK4"/>
      <c r="FXL4"/>
      <c r="FXM4"/>
      <c r="FXN4"/>
      <c r="FXO4"/>
      <c r="FXP4"/>
      <c r="FXQ4"/>
      <c r="FXR4"/>
      <c r="FXS4"/>
      <c r="FXT4"/>
      <c r="FXU4"/>
      <c r="FXV4"/>
      <c r="FXW4"/>
      <c r="FXX4"/>
      <c r="FXY4"/>
      <c r="FXZ4"/>
      <c r="FYA4"/>
      <c r="FYB4"/>
      <c r="FYC4"/>
      <c r="FYD4"/>
      <c r="FYE4"/>
      <c r="FYF4"/>
      <c r="FYG4"/>
      <c r="FYH4"/>
      <c r="FYI4"/>
      <c r="FYJ4"/>
      <c r="FYK4"/>
      <c r="FYL4"/>
      <c r="FYM4"/>
      <c r="FYN4"/>
      <c r="FYO4"/>
      <c r="FYP4"/>
      <c r="FYQ4"/>
      <c r="FYR4"/>
      <c r="FYS4"/>
      <c r="FYT4"/>
      <c r="FYU4"/>
      <c r="FYV4"/>
      <c r="FYW4"/>
      <c r="FYX4"/>
      <c r="FYY4"/>
      <c r="FYZ4"/>
      <c r="FZA4"/>
      <c r="FZB4"/>
      <c r="FZC4"/>
      <c r="FZD4"/>
      <c r="FZE4"/>
      <c r="FZF4"/>
      <c r="FZG4"/>
      <c r="FZH4"/>
      <c r="FZI4"/>
      <c r="FZJ4"/>
      <c r="FZK4"/>
      <c r="FZL4"/>
      <c r="FZM4"/>
      <c r="FZN4"/>
      <c r="FZO4"/>
      <c r="FZP4"/>
      <c r="FZQ4"/>
      <c r="FZR4"/>
      <c r="FZS4"/>
      <c r="FZT4"/>
      <c r="FZU4"/>
      <c r="FZV4"/>
      <c r="FZW4"/>
      <c r="FZX4"/>
      <c r="FZY4"/>
      <c r="FZZ4"/>
      <c r="GAA4"/>
      <c r="GAB4"/>
      <c r="GAC4"/>
      <c r="GAD4"/>
      <c r="GAE4"/>
      <c r="GAF4"/>
      <c r="GAG4"/>
      <c r="GAH4"/>
      <c r="GAI4"/>
      <c r="GAJ4"/>
      <c r="GAK4"/>
      <c r="GAL4"/>
      <c r="GAM4"/>
      <c r="GAN4"/>
      <c r="GAO4"/>
      <c r="GAP4"/>
      <c r="GAQ4"/>
      <c r="GAR4"/>
      <c r="GAS4"/>
      <c r="GAT4"/>
      <c r="GAU4"/>
      <c r="GAV4"/>
      <c r="GAW4"/>
      <c r="GAX4"/>
      <c r="GAY4"/>
      <c r="GAZ4"/>
      <c r="GBA4"/>
      <c r="GBB4"/>
      <c r="GBC4"/>
      <c r="GBD4"/>
      <c r="GBE4"/>
      <c r="GBF4"/>
      <c r="GBG4"/>
      <c r="GBH4"/>
      <c r="GBI4"/>
      <c r="GBJ4"/>
      <c r="GBK4"/>
      <c r="GBL4"/>
      <c r="GBM4"/>
      <c r="GBN4"/>
      <c r="GBO4"/>
      <c r="GBP4"/>
      <c r="GBQ4"/>
      <c r="GBR4"/>
      <c r="GBS4"/>
      <c r="GBT4"/>
      <c r="GBU4"/>
      <c r="GBV4"/>
      <c r="GBW4"/>
      <c r="GBX4"/>
      <c r="GBY4"/>
      <c r="GBZ4"/>
      <c r="GCA4"/>
      <c r="GCB4"/>
      <c r="GCC4"/>
      <c r="GCD4"/>
      <c r="GCE4"/>
      <c r="GCF4"/>
      <c r="GCG4"/>
      <c r="GCH4"/>
      <c r="GCI4"/>
      <c r="GCJ4"/>
      <c r="GCK4"/>
      <c r="GCL4"/>
      <c r="GCM4"/>
      <c r="GCN4"/>
      <c r="GCO4"/>
      <c r="GCP4"/>
      <c r="GCQ4"/>
      <c r="GCR4"/>
      <c r="GCS4"/>
      <c r="GCT4"/>
      <c r="GCU4"/>
      <c r="GCV4"/>
      <c r="GCW4"/>
      <c r="GCX4"/>
      <c r="GCY4"/>
      <c r="GCZ4"/>
      <c r="GDA4"/>
      <c r="GDB4"/>
      <c r="GDC4"/>
      <c r="GDD4"/>
      <c r="GDE4"/>
      <c r="GDF4"/>
      <c r="GDG4"/>
      <c r="GDH4"/>
      <c r="GDI4"/>
      <c r="GDJ4"/>
      <c r="GDK4"/>
      <c r="GDL4"/>
      <c r="GDM4"/>
      <c r="GDN4"/>
      <c r="GDO4"/>
      <c r="GDP4"/>
      <c r="GDQ4"/>
      <c r="GDR4"/>
      <c r="GDS4"/>
      <c r="GDT4"/>
      <c r="GDU4"/>
      <c r="GDV4"/>
      <c r="GDW4"/>
      <c r="GDX4"/>
      <c r="GDY4"/>
      <c r="GDZ4"/>
      <c r="GEA4"/>
      <c r="GEB4"/>
      <c r="GEC4"/>
      <c r="GED4"/>
      <c r="GEE4"/>
      <c r="GEF4"/>
      <c r="GEG4"/>
      <c r="GEH4"/>
      <c r="GEI4"/>
      <c r="GEJ4"/>
      <c r="GEK4"/>
      <c r="GEL4"/>
      <c r="GEM4"/>
      <c r="GEN4"/>
      <c r="GEO4"/>
      <c r="GEP4"/>
      <c r="GEQ4"/>
      <c r="GER4"/>
      <c r="GES4"/>
      <c r="GET4"/>
      <c r="GEU4"/>
      <c r="GEV4"/>
      <c r="GEW4"/>
      <c r="GEX4"/>
      <c r="GEY4"/>
      <c r="GEZ4"/>
      <c r="GFA4"/>
      <c r="GFB4"/>
      <c r="GFC4"/>
      <c r="GFD4"/>
      <c r="GFE4"/>
      <c r="GFF4"/>
      <c r="GFG4"/>
      <c r="GFH4"/>
      <c r="GFI4"/>
      <c r="GFJ4"/>
      <c r="GFK4"/>
      <c r="GFL4"/>
      <c r="GFM4"/>
      <c r="GFN4"/>
      <c r="GFO4"/>
      <c r="GFP4"/>
      <c r="GFQ4"/>
      <c r="GFR4"/>
      <c r="GFS4"/>
      <c r="GFT4"/>
      <c r="GFU4"/>
      <c r="GFV4"/>
      <c r="GFW4"/>
      <c r="GFX4"/>
      <c r="GFY4"/>
      <c r="GFZ4"/>
      <c r="GGA4"/>
      <c r="GGB4"/>
      <c r="GGC4"/>
      <c r="GGD4"/>
      <c r="GGE4"/>
      <c r="GGF4"/>
      <c r="GGG4"/>
      <c r="GGH4"/>
      <c r="GGI4"/>
      <c r="GGJ4"/>
      <c r="GGK4"/>
      <c r="GGL4"/>
      <c r="GGM4"/>
      <c r="GGN4"/>
      <c r="GGO4"/>
      <c r="GGP4"/>
      <c r="GGQ4"/>
      <c r="GGR4"/>
      <c r="GGS4"/>
      <c r="GGT4"/>
      <c r="GGU4"/>
      <c r="GGV4"/>
      <c r="GGW4"/>
      <c r="GGX4"/>
      <c r="GGY4"/>
      <c r="GGZ4"/>
      <c r="GHA4"/>
      <c r="GHB4"/>
      <c r="GHC4"/>
      <c r="GHD4"/>
      <c r="GHE4"/>
      <c r="GHF4"/>
      <c r="GHG4"/>
      <c r="GHH4"/>
      <c r="GHI4"/>
      <c r="GHJ4"/>
      <c r="GHK4"/>
      <c r="GHL4"/>
      <c r="GHM4"/>
      <c r="GHN4"/>
      <c r="GHO4"/>
      <c r="GHP4"/>
      <c r="GHQ4"/>
      <c r="GHR4"/>
      <c r="GHS4"/>
      <c r="GHT4"/>
      <c r="GHU4"/>
      <c r="GHV4"/>
      <c r="GHW4"/>
      <c r="GHX4"/>
      <c r="GHY4"/>
      <c r="GHZ4"/>
      <c r="GIA4"/>
      <c r="GIB4"/>
      <c r="GIC4"/>
      <c r="GID4"/>
      <c r="GIE4"/>
      <c r="GIF4"/>
      <c r="GIG4"/>
      <c r="GIH4"/>
      <c r="GII4"/>
      <c r="GIJ4"/>
      <c r="GIK4"/>
      <c r="GIL4"/>
      <c r="GIM4"/>
      <c r="GIN4"/>
      <c r="GIO4"/>
      <c r="GIP4"/>
      <c r="GIQ4"/>
      <c r="GIR4"/>
      <c r="GIS4"/>
      <c r="GIT4"/>
      <c r="GIU4"/>
      <c r="GIV4"/>
      <c r="GIW4"/>
      <c r="GIX4"/>
      <c r="GIY4"/>
      <c r="GIZ4"/>
      <c r="GJA4"/>
      <c r="GJB4"/>
      <c r="GJC4"/>
      <c r="GJD4"/>
      <c r="GJE4"/>
      <c r="GJF4"/>
      <c r="GJG4"/>
      <c r="GJH4"/>
      <c r="GJI4"/>
      <c r="GJJ4"/>
      <c r="GJK4"/>
      <c r="GJL4"/>
      <c r="GJM4"/>
      <c r="GJN4"/>
      <c r="GJO4"/>
      <c r="GJP4"/>
      <c r="GJQ4"/>
      <c r="GJR4"/>
      <c r="GJS4"/>
      <c r="GJT4"/>
      <c r="GJU4"/>
      <c r="GJV4"/>
      <c r="GJW4"/>
      <c r="GJX4"/>
      <c r="GJY4"/>
      <c r="GJZ4"/>
      <c r="GKA4"/>
      <c r="GKB4"/>
      <c r="GKC4"/>
      <c r="GKD4"/>
      <c r="GKE4"/>
      <c r="GKF4"/>
      <c r="GKG4"/>
      <c r="GKH4"/>
      <c r="GKI4"/>
      <c r="GKJ4"/>
      <c r="GKK4"/>
      <c r="GKL4"/>
      <c r="GKM4"/>
      <c r="GKN4"/>
      <c r="GKO4"/>
      <c r="GKP4"/>
      <c r="GKQ4"/>
      <c r="GKR4"/>
      <c r="GKS4"/>
      <c r="GKT4"/>
      <c r="GKU4"/>
      <c r="GKV4"/>
      <c r="GKW4"/>
      <c r="GKX4"/>
      <c r="GKY4"/>
      <c r="GKZ4"/>
      <c r="GLA4"/>
      <c r="GLB4"/>
      <c r="GLC4"/>
      <c r="GLD4"/>
      <c r="GLE4"/>
      <c r="GLF4"/>
      <c r="GLG4"/>
      <c r="GLH4"/>
      <c r="GLI4"/>
      <c r="GLJ4"/>
      <c r="GLK4"/>
      <c r="GLL4"/>
      <c r="GLM4"/>
      <c r="GLN4"/>
      <c r="GLO4"/>
      <c r="GLP4"/>
      <c r="GLQ4"/>
      <c r="GLR4"/>
      <c r="GLS4"/>
      <c r="GLT4"/>
      <c r="GLU4"/>
      <c r="GLV4"/>
      <c r="GLW4"/>
      <c r="GLX4"/>
      <c r="GLY4"/>
      <c r="GLZ4"/>
      <c r="GMA4"/>
      <c r="GMB4"/>
      <c r="GMC4"/>
      <c r="GMD4"/>
      <c r="GME4"/>
      <c r="GMF4"/>
      <c r="GMG4"/>
      <c r="GMH4"/>
      <c r="GMI4"/>
      <c r="GMJ4"/>
      <c r="GMK4"/>
      <c r="GML4"/>
      <c r="GMM4"/>
      <c r="GMN4"/>
      <c r="GMO4"/>
      <c r="GMP4"/>
      <c r="GMQ4"/>
      <c r="GMR4"/>
      <c r="GMS4"/>
      <c r="GMT4"/>
      <c r="GMU4"/>
      <c r="GMV4"/>
      <c r="GMW4"/>
      <c r="GMX4"/>
      <c r="GMY4"/>
      <c r="GMZ4"/>
      <c r="GNA4"/>
      <c r="GNB4"/>
      <c r="GNC4"/>
      <c r="GND4"/>
      <c r="GNE4"/>
      <c r="GNF4"/>
      <c r="GNG4"/>
      <c r="GNH4"/>
      <c r="GNI4"/>
      <c r="GNJ4"/>
      <c r="GNK4"/>
      <c r="GNL4"/>
      <c r="GNM4"/>
      <c r="GNN4"/>
      <c r="GNO4"/>
      <c r="GNP4"/>
      <c r="GNQ4"/>
      <c r="GNR4"/>
      <c r="GNS4"/>
      <c r="GNT4"/>
      <c r="GNU4"/>
      <c r="GNV4"/>
      <c r="GNW4"/>
      <c r="GNX4"/>
      <c r="GNY4"/>
      <c r="GNZ4"/>
      <c r="GOA4"/>
      <c r="GOB4"/>
      <c r="GOC4"/>
      <c r="GOD4"/>
      <c r="GOE4"/>
      <c r="GOF4"/>
      <c r="GOG4"/>
      <c r="GOH4"/>
      <c r="GOI4"/>
      <c r="GOJ4"/>
      <c r="GOK4"/>
      <c r="GOL4"/>
      <c r="GOM4"/>
      <c r="GON4"/>
      <c r="GOO4"/>
      <c r="GOP4"/>
      <c r="GOQ4"/>
      <c r="GOR4"/>
      <c r="GOS4"/>
      <c r="GOT4"/>
      <c r="GOU4"/>
      <c r="GOV4"/>
      <c r="GOW4"/>
      <c r="GOX4"/>
      <c r="GOY4"/>
      <c r="GOZ4"/>
      <c r="GPA4"/>
      <c r="GPB4"/>
      <c r="GPC4"/>
      <c r="GPD4"/>
      <c r="GPE4"/>
      <c r="GPF4"/>
      <c r="GPG4"/>
      <c r="GPH4"/>
      <c r="GPI4"/>
      <c r="GPJ4"/>
      <c r="GPK4"/>
      <c r="GPL4"/>
      <c r="GPM4"/>
      <c r="GPN4"/>
      <c r="GPO4"/>
      <c r="GPP4"/>
      <c r="GPQ4"/>
      <c r="GPR4"/>
      <c r="GPS4"/>
      <c r="GPT4"/>
      <c r="GPU4"/>
      <c r="GPV4"/>
      <c r="GPW4"/>
      <c r="GPX4"/>
      <c r="GPY4"/>
      <c r="GPZ4"/>
      <c r="GQA4"/>
      <c r="GQB4"/>
      <c r="GQC4"/>
      <c r="GQD4"/>
      <c r="GQE4"/>
      <c r="GQF4"/>
      <c r="GQG4"/>
      <c r="GQH4"/>
      <c r="GQI4"/>
      <c r="GQJ4"/>
      <c r="GQK4"/>
      <c r="GQL4"/>
      <c r="GQM4"/>
      <c r="GQN4"/>
      <c r="GQO4"/>
      <c r="GQP4"/>
      <c r="GQQ4"/>
      <c r="GQR4"/>
      <c r="GQS4"/>
      <c r="GQT4"/>
      <c r="GQU4"/>
      <c r="GQV4"/>
      <c r="GQW4"/>
      <c r="GQX4"/>
      <c r="GQY4"/>
      <c r="GQZ4"/>
      <c r="GRA4"/>
      <c r="GRB4"/>
      <c r="GRC4"/>
      <c r="GRD4"/>
      <c r="GRE4"/>
      <c r="GRF4"/>
      <c r="GRG4"/>
      <c r="GRH4"/>
      <c r="GRI4"/>
      <c r="GRJ4"/>
      <c r="GRK4"/>
      <c r="GRL4"/>
      <c r="GRM4"/>
      <c r="GRN4"/>
      <c r="GRO4"/>
      <c r="GRP4"/>
      <c r="GRQ4"/>
      <c r="GRR4"/>
      <c r="GRS4"/>
      <c r="GRT4"/>
      <c r="GRU4"/>
      <c r="GRV4"/>
      <c r="GRW4"/>
      <c r="GRX4"/>
      <c r="GRY4"/>
      <c r="GRZ4"/>
      <c r="GSA4"/>
      <c r="GSB4"/>
      <c r="GSC4"/>
      <c r="GSD4"/>
      <c r="GSE4"/>
      <c r="GSF4"/>
      <c r="GSG4"/>
      <c r="GSH4"/>
      <c r="GSI4"/>
      <c r="GSJ4"/>
      <c r="GSK4"/>
      <c r="GSL4"/>
      <c r="GSM4"/>
      <c r="GSN4"/>
      <c r="GSO4"/>
      <c r="GSP4"/>
      <c r="GSQ4"/>
      <c r="GSR4"/>
      <c r="GSS4"/>
      <c r="GST4"/>
      <c r="GSU4"/>
      <c r="GSV4"/>
      <c r="GSW4"/>
      <c r="GSX4"/>
      <c r="GSY4"/>
      <c r="GSZ4"/>
      <c r="GTA4"/>
      <c r="GTB4"/>
      <c r="GTC4"/>
      <c r="GTD4"/>
      <c r="GTE4"/>
      <c r="GTF4"/>
      <c r="GTG4"/>
      <c r="GTH4"/>
      <c r="GTI4"/>
      <c r="GTJ4"/>
      <c r="GTK4"/>
      <c r="GTL4"/>
      <c r="GTM4"/>
      <c r="GTN4"/>
      <c r="GTO4"/>
      <c r="GTP4"/>
      <c r="GTQ4"/>
      <c r="GTR4"/>
      <c r="GTS4"/>
      <c r="GTT4"/>
      <c r="GTU4"/>
      <c r="GTV4"/>
      <c r="GTW4"/>
      <c r="GTX4"/>
      <c r="GTY4"/>
      <c r="GTZ4"/>
      <c r="GUA4"/>
      <c r="GUB4"/>
      <c r="GUC4"/>
      <c r="GUD4"/>
      <c r="GUE4"/>
      <c r="GUF4"/>
      <c r="GUG4"/>
      <c r="GUH4"/>
      <c r="GUI4"/>
      <c r="GUJ4"/>
      <c r="GUK4"/>
      <c r="GUL4"/>
      <c r="GUM4"/>
      <c r="GUN4"/>
      <c r="GUO4"/>
      <c r="GUP4"/>
      <c r="GUQ4"/>
      <c r="GUR4"/>
      <c r="GUS4"/>
      <c r="GUT4"/>
      <c r="GUU4"/>
      <c r="GUV4"/>
      <c r="GUW4"/>
      <c r="GUX4"/>
      <c r="GUY4"/>
      <c r="GUZ4"/>
      <c r="GVA4"/>
      <c r="GVB4"/>
      <c r="GVC4"/>
      <c r="GVD4"/>
      <c r="GVE4"/>
      <c r="GVF4"/>
      <c r="GVG4"/>
      <c r="GVH4"/>
      <c r="GVI4"/>
      <c r="GVJ4"/>
      <c r="GVK4"/>
      <c r="GVL4"/>
      <c r="GVM4"/>
      <c r="GVN4"/>
      <c r="GVO4"/>
      <c r="GVP4"/>
      <c r="GVQ4"/>
      <c r="GVR4"/>
      <c r="GVS4"/>
      <c r="GVT4"/>
      <c r="GVU4"/>
      <c r="GVV4"/>
      <c r="GVW4"/>
      <c r="GVX4"/>
      <c r="GVY4"/>
      <c r="GVZ4"/>
      <c r="GWA4"/>
      <c r="GWB4"/>
      <c r="GWC4"/>
      <c r="GWD4"/>
      <c r="GWE4"/>
      <c r="GWF4"/>
      <c r="GWG4"/>
      <c r="GWH4"/>
      <c r="GWI4"/>
      <c r="GWJ4"/>
      <c r="GWK4"/>
      <c r="GWL4"/>
      <c r="GWM4"/>
      <c r="GWN4"/>
      <c r="GWO4"/>
      <c r="GWP4"/>
      <c r="GWQ4"/>
      <c r="GWR4"/>
      <c r="GWS4"/>
      <c r="GWT4"/>
      <c r="GWU4"/>
      <c r="GWV4"/>
      <c r="GWW4"/>
      <c r="GWX4"/>
      <c r="GWY4"/>
      <c r="GWZ4"/>
      <c r="GXA4"/>
      <c r="GXB4"/>
      <c r="GXC4"/>
      <c r="GXD4"/>
      <c r="GXE4"/>
      <c r="GXF4"/>
      <c r="GXG4"/>
      <c r="GXH4"/>
      <c r="GXI4"/>
      <c r="GXJ4"/>
      <c r="GXK4"/>
      <c r="GXL4"/>
      <c r="GXM4"/>
      <c r="GXN4"/>
      <c r="GXO4"/>
      <c r="GXP4"/>
      <c r="GXQ4"/>
      <c r="GXR4"/>
      <c r="GXS4"/>
      <c r="GXT4"/>
      <c r="GXU4"/>
      <c r="GXV4"/>
      <c r="GXW4"/>
      <c r="GXX4"/>
      <c r="GXY4"/>
      <c r="GXZ4"/>
      <c r="GYA4"/>
      <c r="GYB4"/>
      <c r="GYC4"/>
      <c r="GYD4"/>
      <c r="GYE4"/>
      <c r="GYF4"/>
      <c r="GYG4"/>
      <c r="GYH4"/>
      <c r="GYI4"/>
      <c r="GYJ4"/>
      <c r="GYK4"/>
      <c r="GYL4"/>
      <c r="GYM4"/>
      <c r="GYN4"/>
      <c r="GYO4"/>
      <c r="GYP4"/>
      <c r="GYQ4"/>
      <c r="GYR4"/>
      <c r="GYS4"/>
      <c r="GYT4"/>
      <c r="GYU4"/>
      <c r="GYV4"/>
      <c r="GYW4"/>
      <c r="GYX4"/>
      <c r="GYY4"/>
      <c r="GYZ4"/>
      <c r="GZA4"/>
      <c r="GZB4"/>
      <c r="GZC4"/>
      <c r="GZD4"/>
      <c r="GZE4"/>
      <c r="GZF4"/>
      <c r="GZG4"/>
      <c r="GZH4"/>
      <c r="GZI4"/>
      <c r="GZJ4"/>
      <c r="GZK4"/>
      <c r="GZL4"/>
      <c r="GZM4"/>
      <c r="GZN4"/>
      <c r="GZO4"/>
      <c r="GZP4"/>
      <c r="GZQ4"/>
      <c r="GZR4"/>
      <c r="GZS4"/>
      <c r="GZT4"/>
      <c r="GZU4"/>
      <c r="GZV4"/>
      <c r="GZW4"/>
      <c r="GZX4"/>
      <c r="GZY4"/>
      <c r="GZZ4"/>
      <c r="HAA4"/>
      <c r="HAB4"/>
      <c r="HAC4"/>
      <c r="HAD4"/>
      <c r="HAE4"/>
      <c r="HAF4"/>
      <c r="HAG4"/>
      <c r="HAH4"/>
      <c r="HAI4"/>
      <c r="HAJ4"/>
      <c r="HAK4"/>
      <c r="HAL4"/>
      <c r="HAM4"/>
      <c r="HAN4"/>
      <c r="HAO4"/>
      <c r="HAP4"/>
      <c r="HAQ4"/>
      <c r="HAR4"/>
      <c r="HAS4"/>
      <c r="HAT4"/>
      <c r="HAU4"/>
      <c r="HAV4"/>
      <c r="HAW4"/>
      <c r="HAX4"/>
      <c r="HAY4"/>
      <c r="HAZ4"/>
      <c r="HBA4"/>
      <c r="HBB4"/>
      <c r="HBC4"/>
      <c r="HBD4"/>
      <c r="HBE4"/>
      <c r="HBF4"/>
      <c r="HBG4"/>
      <c r="HBH4"/>
      <c r="HBI4"/>
      <c r="HBJ4"/>
      <c r="HBK4"/>
      <c r="HBL4"/>
      <c r="HBM4"/>
      <c r="HBN4"/>
      <c r="HBO4"/>
      <c r="HBP4"/>
      <c r="HBQ4"/>
      <c r="HBR4"/>
      <c r="HBS4"/>
      <c r="HBT4"/>
      <c r="HBU4"/>
      <c r="HBV4"/>
      <c r="HBW4"/>
      <c r="HBX4"/>
      <c r="HBY4"/>
      <c r="HBZ4"/>
      <c r="HCA4"/>
      <c r="HCB4"/>
      <c r="HCC4"/>
      <c r="HCD4"/>
      <c r="HCE4"/>
      <c r="HCF4"/>
      <c r="HCG4"/>
      <c r="HCH4"/>
      <c r="HCI4"/>
      <c r="HCJ4"/>
      <c r="HCK4"/>
      <c r="HCL4"/>
      <c r="HCM4"/>
      <c r="HCN4"/>
      <c r="HCO4"/>
      <c r="HCP4"/>
      <c r="HCQ4"/>
      <c r="HCR4"/>
      <c r="HCS4"/>
      <c r="HCT4"/>
      <c r="HCU4"/>
      <c r="HCV4"/>
      <c r="HCW4"/>
      <c r="HCX4"/>
      <c r="HCY4"/>
      <c r="HCZ4"/>
      <c r="HDA4"/>
      <c r="HDB4"/>
      <c r="HDC4"/>
      <c r="HDD4"/>
      <c r="HDE4"/>
      <c r="HDF4"/>
      <c r="HDG4"/>
      <c r="HDH4"/>
      <c r="HDI4"/>
      <c r="HDJ4"/>
      <c r="HDK4"/>
      <c r="HDL4"/>
      <c r="HDM4"/>
      <c r="HDN4"/>
      <c r="HDO4"/>
      <c r="HDP4"/>
      <c r="HDQ4"/>
      <c r="HDR4"/>
      <c r="HDS4"/>
      <c r="HDT4"/>
      <c r="HDU4"/>
      <c r="HDV4"/>
      <c r="HDW4"/>
      <c r="HDX4"/>
      <c r="HDY4"/>
      <c r="HDZ4"/>
      <c r="HEA4"/>
      <c r="HEB4"/>
      <c r="HEC4"/>
      <c r="HED4"/>
      <c r="HEE4"/>
      <c r="HEF4"/>
      <c r="HEG4"/>
      <c r="HEH4"/>
      <c r="HEI4"/>
      <c r="HEJ4"/>
      <c r="HEK4"/>
      <c r="HEL4"/>
      <c r="HEM4"/>
      <c r="HEN4"/>
      <c r="HEO4"/>
      <c r="HEP4"/>
      <c r="HEQ4"/>
      <c r="HER4"/>
      <c r="HES4"/>
      <c r="HET4"/>
      <c r="HEU4"/>
      <c r="HEV4"/>
      <c r="HEW4"/>
      <c r="HEX4"/>
      <c r="HEY4"/>
      <c r="HEZ4"/>
      <c r="HFA4"/>
      <c r="HFB4"/>
      <c r="HFC4"/>
      <c r="HFD4"/>
      <c r="HFE4"/>
      <c r="HFF4"/>
      <c r="HFG4"/>
      <c r="HFH4"/>
      <c r="HFI4"/>
      <c r="HFJ4"/>
      <c r="HFK4"/>
      <c r="HFL4"/>
      <c r="HFM4"/>
      <c r="HFN4"/>
      <c r="HFO4"/>
      <c r="HFP4"/>
      <c r="HFQ4"/>
      <c r="HFR4"/>
      <c r="HFS4"/>
      <c r="HFT4"/>
      <c r="HFU4"/>
      <c r="HFV4"/>
      <c r="HFW4"/>
      <c r="HFX4"/>
      <c r="HFY4"/>
      <c r="HFZ4"/>
      <c r="HGA4"/>
      <c r="HGB4"/>
      <c r="HGC4"/>
      <c r="HGD4"/>
      <c r="HGE4"/>
      <c r="HGF4"/>
      <c r="HGG4"/>
      <c r="HGH4"/>
      <c r="HGI4"/>
      <c r="HGJ4"/>
      <c r="HGK4"/>
      <c r="HGL4"/>
      <c r="HGM4"/>
      <c r="HGN4"/>
      <c r="HGO4"/>
      <c r="HGP4"/>
      <c r="HGQ4"/>
      <c r="HGR4"/>
      <c r="HGS4"/>
      <c r="HGT4"/>
      <c r="HGU4"/>
      <c r="HGV4"/>
      <c r="HGW4"/>
      <c r="HGX4"/>
      <c r="HGY4"/>
      <c r="HGZ4"/>
      <c r="HHA4"/>
      <c r="HHB4"/>
      <c r="HHC4"/>
      <c r="HHD4"/>
      <c r="HHE4"/>
      <c r="HHF4"/>
      <c r="HHG4"/>
      <c r="HHH4"/>
      <c r="HHI4"/>
      <c r="HHJ4"/>
      <c r="HHK4"/>
      <c r="HHL4"/>
      <c r="HHM4"/>
      <c r="HHN4"/>
      <c r="HHO4"/>
      <c r="HHP4"/>
      <c r="HHQ4"/>
      <c r="HHR4"/>
      <c r="HHS4"/>
      <c r="HHT4"/>
      <c r="HHU4"/>
      <c r="HHV4"/>
      <c r="HHW4"/>
      <c r="HHX4"/>
      <c r="HHY4"/>
      <c r="HHZ4"/>
      <c r="HIA4"/>
      <c r="HIB4"/>
      <c r="HIC4"/>
      <c r="HID4"/>
      <c r="HIE4"/>
      <c r="HIF4"/>
      <c r="HIG4"/>
      <c r="HIH4"/>
      <c r="HII4"/>
      <c r="HIJ4"/>
      <c r="HIK4"/>
      <c r="HIL4"/>
      <c r="HIM4"/>
      <c r="HIN4"/>
      <c r="HIO4"/>
      <c r="HIP4"/>
      <c r="HIQ4"/>
      <c r="HIR4"/>
      <c r="HIS4"/>
      <c r="HIT4"/>
      <c r="HIU4"/>
      <c r="HIV4"/>
      <c r="HIW4"/>
      <c r="HIX4"/>
      <c r="HIY4"/>
      <c r="HIZ4"/>
      <c r="HJA4"/>
      <c r="HJB4"/>
      <c r="HJC4"/>
      <c r="HJD4"/>
      <c r="HJE4"/>
      <c r="HJF4"/>
      <c r="HJG4"/>
      <c r="HJH4"/>
      <c r="HJI4"/>
      <c r="HJJ4"/>
      <c r="HJK4"/>
      <c r="HJL4"/>
      <c r="HJM4"/>
      <c r="HJN4"/>
      <c r="HJO4"/>
      <c r="HJP4"/>
      <c r="HJQ4"/>
      <c r="HJR4"/>
      <c r="HJS4"/>
      <c r="HJT4"/>
      <c r="HJU4"/>
      <c r="HJV4"/>
      <c r="HJW4"/>
      <c r="HJX4"/>
      <c r="HJY4"/>
      <c r="HJZ4"/>
      <c r="HKA4"/>
      <c r="HKB4"/>
      <c r="HKC4"/>
      <c r="HKD4"/>
      <c r="HKE4"/>
      <c r="HKF4"/>
      <c r="HKG4"/>
      <c r="HKH4"/>
      <c r="HKI4"/>
      <c r="HKJ4"/>
      <c r="HKK4"/>
      <c r="HKL4"/>
      <c r="HKM4"/>
      <c r="HKN4"/>
      <c r="HKO4"/>
      <c r="HKP4"/>
      <c r="HKQ4"/>
      <c r="HKR4"/>
      <c r="HKS4"/>
      <c r="HKT4"/>
      <c r="HKU4"/>
      <c r="HKV4"/>
      <c r="HKW4"/>
      <c r="HKX4"/>
      <c r="HKY4"/>
      <c r="HKZ4"/>
      <c r="HLA4"/>
      <c r="HLB4"/>
      <c r="HLC4"/>
      <c r="HLD4"/>
      <c r="HLE4"/>
      <c r="HLF4"/>
      <c r="HLG4"/>
      <c r="HLH4"/>
      <c r="HLI4"/>
      <c r="HLJ4"/>
      <c r="HLK4"/>
      <c r="HLL4"/>
      <c r="HLM4"/>
      <c r="HLN4"/>
      <c r="HLO4"/>
      <c r="HLP4"/>
      <c r="HLQ4"/>
      <c r="HLR4"/>
      <c r="HLS4"/>
      <c r="HLT4"/>
      <c r="HLU4"/>
      <c r="HLV4"/>
      <c r="HLW4"/>
      <c r="HLX4"/>
      <c r="HLY4"/>
      <c r="HLZ4"/>
      <c r="HMA4"/>
      <c r="HMB4"/>
      <c r="HMC4"/>
      <c r="HMD4"/>
      <c r="HME4"/>
      <c r="HMF4"/>
      <c r="HMG4"/>
      <c r="HMH4"/>
      <c r="HMI4"/>
      <c r="HMJ4"/>
      <c r="HMK4"/>
      <c r="HML4"/>
      <c r="HMM4"/>
      <c r="HMN4"/>
      <c r="HMO4"/>
      <c r="HMP4"/>
      <c r="HMQ4"/>
      <c r="HMR4"/>
      <c r="HMS4"/>
      <c r="HMT4"/>
      <c r="HMU4"/>
      <c r="HMV4"/>
      <c r="HMW4"/>
      <c r="HMX4"/>
      <c r="HMY4"/>
      <c r="HMZ4"/>
      <c r="HNA4"/>
      <c r="HNB4"/>
      <c r="HNC4"/>
      <c r="HND4"/>
      <c r="HNE4"/>
      <c r="HNF4"/>
      <c r="HNG4"/>
      <c r="HNH4"/>
      <c r="HNI4"/>
      <c r="HNJ4"/>
      <c r="HNK4"/>
      <c r="HNL4"/>
      <c r="HNM4"/>
      <c r="HNN4"/>
      <c r="HNO4"/>
      <c r="HNP4"/>
      <c r="HNQ4"/>
      <c r="HNR4"/>
      <c r="HNS4"/>
      <c r="HNT4"/>
      <c r="HNU4"/>
      <c r="HNV4"/>
      <c r="HNW4"/>
      <c r="HNX4"/>
      <c r="HNY4"/>
      <c r="HNZ4"/>
      <c r="HOA4"/>
      <c r="HOB4"/>
      <c r="HOC4"/>
      <c r="HOD4"/>
      <c r="HOE4"/>
      <c r="HOF4"/>
      <c r="HOG4"/>
      <c r="HOH4"/>
      <c r="HOI4"/>
      <c r="HOJ4"/>
      <c r="HOK4"/>
      <c r="HOL4"/>
      <c r="HOM4"/>
      <c r="HON4"/>
      <c r="HOO4"/>
      <c r="HOP4"/>
      <c r="HOQ4"/>
      <c r="HOR4"/>
      <c r="HOS4"/>
      <c r="HOT4"/>
      <c r="HOU4"/>
      <c r="HOV4"/>
      <c r="HOW4"/>
      <c r="HOX4"/>
      <c r="HOY4"/>
      <c r="HOZ4"/>
      <c r="HPA4"/>
      <c r="HPB4"/>
      <c r="HPC4"/>
      <c r="HPD4"/>
      <c r="HPE4"/>
      <c r="HPF4"/>
      <c r="HPG4"/>
      <c r="HPH4"/>
      <c r="HPI4"/>
      <c r="HPJ4"/>
      <c r="HPK4"/>
      <c r="HPL4"/>
      <c r="HPM4"/>
      <c r="HPN4"/>
      <c r="HPO4"/>
      <c r="HPP4"/>
      <c r="HPQ4"/>
      <c r="HPR4"/>
      <c r="HPS4"/>
      <c r="HPT4"/>
      <c r="HPU4"/>
      <c r="HPV4"/>
      <c r="HPW4"/>
      <c r="HPX4"/>
      <c r="HPY4"/>
      <c r="HPZ4"/>
      <c r="HQA4"/>
      <c r="HQB4"/>
      <c r="HQC4"/>
      <c r="HQD4"/>
      <c r="HQE4"/>
      <c r="HQF4"/>
      <c r="HQG4"/>
      <c r="HQH4"/>
      <c r="HQI4"/>
      <c r="HQJ4"/>
      <c r="HQK4"/>
      <c r="HQL4"/>
      <c r="HQM4"/>
      <c r="HQN4"/>
      <c r="HQO4"/>
      <c r="HQP4"/>
      <c r="HQQ4"/>
      <c r="HQR4"/>
      <c r="HQS4"/>
      <c r="HQT4"/>
      <c r="HQU4"/>
      <c r="HQV4"/>
      <c r="HQW4"/>
      <c r="HQX4"/>
      <c r="HQY4"/>
      <c r="HQZ4"/>
      <c r="HRA4"/>
      <c r="HRB4"/>
      <c r="HRC4"/>
      <c r="HRD4"/>
      <c r="HRE4"/>
      <c r="HRF4"/>
      <c r="HRG4"/>
      <c r="HRH4"/>
      <c r="HRI4"/>
      <c r="HRJ4"/>
      <c r="HRK4"/>
      <c r="HRL4"/>
      <c r="HRM4"/>
      <c r="HRN4"/>
      <c r="HRO4"/>
      <c r="HRP4"/>
      <c r="HRQ4"/>
      <c r="HRR4"/>
      <c r="HRS4"/>
      <c r="HRT4"/>
      <c r="HRU4"/>
      <c r="HRV4"/>
      <c r="HRW4"/>
      <c r="HRX4"/>
      <c r="HRY4"/>
      <c r="HRZ4"/>
      <c r="HSA4"/>
      <c r="HSB4"/>
      <c r="HSC4"/>
      <c r="HSD4"/>
      <c r="HSE4"/>
      <c r="HSF4"/>
      <c r="HSG4"/>
      <c r="HSH4"/>
      <c r="HSI4"/>
      <c r="HSJ4"/>
      <c r="HSK4"/>
      <c r="HSL4"/>
      <c r="HSM4"/>
      <c r="HSN4"/>
      <c r="HSO4"/>
      <c r="HSP4"/>
      <c r="HSQ4"/>
      <c r="HSR4"/>
      <c r="HSS4"/>
      <c r="HST4"/>
      <c r="HSU4"/>
      <c r="HSV4"/>
      <c r="HSW4"/>
      <c r="HSX4"/>
      <c r="HSY4"/>
      <c r="HSZ4"/>
      <c r="HTA4"/>
      <c r="HTB4"/>
      <c r="HTC4"/>
      <c r="HTD4"/>
      <c r="HTE4"/>
      <c r="HTF4"/>
      <c r="HTG4"/>
      <c r="HTH4"/>
      <c r="HTI4"/>
      <c r="HTJ4"/>
      <c r="HTK4"/>
      <c r="HTL4"/>
      <c r="HTM4"/>
      <c r="HTN4"/>
      <c r="HTO4"/>
      <c r="HTP4"/>
      <c r="HTQ4"/>
      <c r="HTR4"/>
      <c r="HTS4"/>
      <c r="HTT4"/>
      <c r="HTU4"/>
      <c r="HTV4"/>
      <c r="HTW4"/>
      <c r="HTX4"/>
      <c r="HTY4"/>
      <c r="HTZ4"/>
      <c r="HUA4"/>
      <c r="HUB4"/>
      <c r="HUC4"/>
      <c r="HUD4"/>
      <c r="HUE4"/>
      <c r="HUF4"/>
      <c r="HUG4"/>
      <c r="HUH4"/>
      <c r="HUI4"/>
      <c r="HUJ4"/>
      <c r="HUK4"/>
      <c r="HUL4"/>
      <c r="HUM4"/>
      <c r="HUN4"/>
      <c r="HUO4"/>
      <c r="HUP4"/>
      <c r="HUQ4"/>
      <c r="HUR4"/>
      <c r="HUS4"/>
      <c r="HUT4"/>
      <c r="HUU4"/>
      <c r="HUV4"/>
      <c r="HUW4"/>
      <c r="HUX4"/>
      <c r="HUY4"/>
      <c r="HUZ4"/>
      <c r="HVA4"/>
      <c r="HVB4"/>
      <c r="HVC4"/>
      <c r="HVD4"/>
      <c r="HVE4"/>
      <c r="HVF4"/>
      <c r="HVG4"/>
      <c r="HVH4"/>
      <c r="HVI4"/>
      <c r="HVJ4"/>
      <c r="HVK4"/>
      <c r="HVL4"/>
      <c r="HVM4"/>
      <c r="HVN4"/>
      <c r="HVO4"/>
      <c r="HVP4"/>
      <c r="HVQ4"/>
      <c r="HVR4"/>
      <c r="HVS4"/>
      <c r="HVT4"/>
      <c r="HVU4"/>
      <c r="HVV4"/>
      <c r="HVW4"/>
      <c r="HVX4"/>
      <c r="HVY4"/>
      <c r="HVZ4"/>
      <c r="HWA4"/>
      <c r="HWB4"/>
      <c r="HWC4"/>
      <c r="HWD4"/>
      <c r="HWE4"/>
      <c r="HWF4"/>
      <c r="HWG4"/>
      <c r="HWH4"/>
      <c r="HWI4"/>
      <c r="HWJ4"/>
      <c r="HWK4"/>
      <c r="HWL4"/>
      <c r="HWM4"/>
      <c r="HWN4"/>
      <c r="HWO4"/>
      <c r="HWP4"/>
      <c r="HWQ4"/>
      <c r="HWR4"/>
      <c r="HWS4"/>
      <c r="HWT4"/>
      <c r="HWU4"/>
      <c r="HWV4"/>
      <c r="HWW4"/>
      <c r="HWX4"/>
      <c r="HWY4"/>
      <c r="HWZ4"/>
      <c r="HXA4"/>
      <c r="HXB4"/>
      <c r="HXC4"/>
      <c r="HXD4"/>
      <c r="HXE4"/>
      <c r="HXF4"/>
      <c r="HXG4"/>
      <c r="HXH4"/>
      <c r="HXI4"/>
      <c r="HXJ4"/>
      <c r="HXK4"/>
      <c r="HXL4"/>
      <c r="HXM4"/>
      <c r="HXN4"/>
      <c r="HXO4"/>
      <c r="HXP4"/>
      <c r="HXQ4"/>
      <c r="HXR4"/>
      <c r="HXS4"/>
      <c r="HXT4"/>
      <c r="HXU4"/>
      <c r="HXV4"/>
      <c r="HXW4"/>
      <c r="HXX4"/>
      <c r="HXY4"/>
      <c r="HXZ4"/>
      <c r="HYA4"/>
      <c r="HYB4"/>
      <c r="HYC4"/>
      <c r="HYD4"/>
      <c r="HYE4"/>
      <c r="HYF4"/>
      <c r="HYG4"/>
      <c r="HYH4"/>
      <c r="HYI4"/>
      <c r="HYJ4"/>
      <c r="HYK4"/>
      <c r="HYL4"/>
      <c r="HYM4"/>
      <c r="HYN4"/>
      <c r="HYO4"/>
      <c r="HYP4"/>
      <c r="HYQ4"/>
      <c r="HYR4"/>
      <c r="HYS4"/>
      <c r="HYT4"/>
      <c r="HYU4"/>
      <c r="HYV4"/>
      <c r="HYW4"/>
      <c r="HYX4"/>
      <c r="HYY4"/>
      <c r="HYZ4"/>
      <c r="HZA4"/>
      <c r="HZB4"/>
      <c r="HZC4"/>
      <c r="HZD4"/>
      <c r="HZE4"/>
      <c r="HZF4"/>
      <c r="HZG4"/>
      <c r="HZH4"/>
      <c r="HZI4"/>
      <c r="HZJ4"/>
      <c r="HZK4"/>
      <c r="HZL4"/>
      <c r="HZM4"/>
      <c r="HZN4"/>
      <c r="HZO4"/>
      <c r="HZP4"/>
      <c r="HZQ4"/>
      <c r="HZR4"/>
      <c r="HZS4"/>
      <c r="HZT4"/>
      <c r="HZU4"/>
      <c r="HZV4"/>
      <c r="HZW4"/>
      <c r="HZX4"/>
      <c r="HZY4"/>
      <c r="HZZ4"/>
      <c r="IAA4"/>
      <c r="IAB4"/>
      <c r="IAC4"/>
      <c r="IAD4"/>
      <c r="IAE4"/>
      <c r="IAF4"/>
      <c r="IAG4"/>
      <c r="IAH4"/>
      <c r="IAI4"/>
      <c r="IAJ4"/>
      <c r="IAK4"/>
      <c r="IAL4"/>
      <c r="IAM4"/>
      <c r="IAN4"/>
      <c r="IAO4"/>
      <c r="IAP4"/>
      <c r="IAQ4"/>
      <c r="IAR4"/>
      <c r="IAS4"/>
      <c r="IAT4"/>
      <c r="IAU4"/>
      <c r="IAV4"/>
      <c r="IAW4"/>
      <c r="IAX4"/>
      <c r="IAY4"/>
      <c r="IAZ4"/>
      <c r="IBA4"/>
      <c r="IBB4"/>
      <c r="IBC4"/>
      <c r="IBD4"/>
      <c r="IBE4"/>
      <c r="IBF4"/>
      <c r="IBG4"/>
      <c r="IBH4"/>
      <c r="IBI4"/>
      <c r="IBJ4"/>
      <c r="IBK4"/>
      <c r="IBL4"/>
      <c r="IBM4"/>
      <c r="IBN4"/>
      <c r="IBO4"/>
      <c r="IBP4"/>
      <c r="IBQ4"/>
      <c r="IBR4"/>
      <c r="IBS4"/>
      <c r="IBT4"/>
      <c r="IBU4"/>
      <c r="IBV4"/>
      <c r="IBW4"/>
      <c r="IBX4"/>
      <c r="IBY4"/>
      <c r="IBZ4"/>
      <c r="ICA4"/>
      <c r="ICB4"/>
      <c r="ICC4"/>
      <c r="ICD4"/>
      <c r="ICE4"/>
      <c r="ICF4"/>
      <c r="ICG4"/>
      <c r="ICH4"/>
      <c r="ICI4"/>
      <c r="ICJ4"/>
      <c r="ICK4"/>
      <c r="ICL4"/>
      <c r="ICM4"/>
      <c r="ICN4"/>
      <c r="ICO4"/>
      <c r="ICP4"/>
      <c r="ICQ4"/>
      <c r="ICR4"/>
      <c r="ICS4"/>
      <c r="ICT4"/>
      <c r="ICU4"/>
      <c r="ICV4"/>
      <c r="ICW4"/>
      <c r="ICX4"/>
      <c r="ICY4"/>
      <c r="ICZ4"/>
      <c r="IDA4"/>
      <c r="IDB4"/>
      <c r="IDC4"/>
      <c r="IDD4"/>
      <c r="IDE4"/>
      <c r="IDF4"/>
      <c r="IDG4"/>
      <c r="IDH4"/>
      <c r="IDI4"/>
      <c r="IDJ4"/>
      <c r="IDK4"/>
      <c r="IDL4"/>
      <c r="IDM4"/>
      <c r="IDN4"/>
      <c r="IDO4"/>
      <c r="IDP4"/>
      <c r="IDQ4"/>
      <c r="IDR4"/>
      <c r="IDS4"/>
      <c r="IDT4"/>
      <c r="IDU4"/>
      <c r="IDV4"/>
      <c r="IDW4"/>
      <c r="IDX4"/>
      <c r="IDY4"/>
      <c r="IDZ4"/>
      <c r="IEA4"/>
      <c r="IEB4"/>
      <c r="IEC4"/>
      <c r="IED4"/>
      <c r="IEE4"/>
      <c r="IEF4"/>
      <c r="IEG4"/>
      <c r="IEH4"/>
      <c r="IEI4"/>
      <c r="IEJ4"/>
      <c r="IEK4"/>
      <c r="IEL4"/>
      <c r="IEM4"/>
      <c r="IEN4"/>
      <c r="IEO4"/>
      <c r="IEP4"/>
      <c r="IEQ4"/>
      <c r="IER4"/>
      <c r="IES4"/>
      <c r="IET4"/>
      <c r="IEU4"/>
      <c r="IEV4"/>
      <c r="IEW4"/>
      <c r="IEX4"/>
      <c r="IEY4"/>
      <c r="IEZ4"/>
      <c r="IFA4"/>
      <c r="IFB4"/>
      <c r="IFC4"/>
      <c r="IFD4"/>
      <c r="IFE4"/>
      <c r="IFF4"/>
      <c r="IFG4"/>
      <c r="IFH4"/>
      <c r="IFI4"/>
      <c r="IFJ4"/>
      <c r="IFK4"/>
      <c r="IFL4"/>
      <c r="IFM4"/>
      <c r="IFN4"/>
      <c r="IFO4"/>
      <c r="IFP4"/>
      <c r="IFQ4"/>
      <c r="IFR4"/>
      <c r="IFS4"/>
      <c r="IFT4"/>
      <c r="IFU4"/>
      <c r="IFV4"/>
      <c r="IFW4"/>
      <c r="IFX4"/>
      <c r="IFY4"/>
      <c r="IFZ4"/>
      <c r="IGA4"/>
      <c r="IGB4"/>
      <c r="IGC4"/>
      <c r="IGD4"/>
      <c r="IGE4"/>
      <c r="IGF4"/>
      <c r="IGG4"/>
      <c r="IGH4"/>
      <c r="IGI4"/>
      <c r="IGJ4"/>
      <c r="IGK4"/>
      <c r="IGL4"/>
      <c r="IGM4"/>
      <c r="IGN4"/>
      <c r="IGO4"/>
      <c r="IGP4"/>
      <c r="IGQ4"/>
      <c r="IGR4"/>
      <c r="IGS4"/>
      <c r="IGT4"/>
      <c r="IGU4"/>
      <c r="IGV4"/>
      <c r="IGW4"/>
      <c r="IGX4"/>
      <c r="IGY4"/>
      <c r="IGZ4"/>
      <c r="IHA4"/>
      <c r="IHB4"/>
      <c r="IHC4"/>
      <c r="IHD4"/>
      <c r="IHE4"/>
      <c r="IHF4"/>
      <c r="IHG4"/>
      <c r="IHH4"/>
      <c r="IHI4"/>
      <c r="IHJ4"/>
      <c r="IHK4"/>
      <c r="IHL4"/>
      <c r="IHM4"/>
      <c r="IHN4"/>
      <c r="IHO4"/>
      <c r="IHP4"/>
      <c r="IHQ4"/>
      <c r="IHR4"/>
      <c r="IHS4"/>
      <c r="IHT4"/>
      <c r="IHU4"/>
      <c r="IHV4"/>
      <c r="IHW4"/>
      <c r="IHX4"/>
      <c r="IHY4"/>
      <c r="IHZ4"/>
      <c r="IIA4"/>
      <c r="IIB4"/>
      <c r="IIC4"/>
      <c r="IID4"/>
      <c r="IIE4"/>
      <c r="IIF4"/>
      <c r="IIG4"/>
      <c r="IIH4"/>
      <c r="III4"/>
      <c r="IIJ4"/>
      <c r="IIK4"/>
      <c r="IIL4"/>
      <c r="IIM4"/>
      <c r="IIN4"/>
      <c r="IIO4"/>
      <c r="IIP4"/>
      <c r="IIQ4"/>
      <c r="IIR4"/>
      <c r="IIS4"/>
      <c r="IIT4"/>
      <c r="IIU4"/>
      <c r="IIV4"/>
      <c r="IIW4"/>
      <c r="IIX4"/>
      <c r="IIY4"/>
      <c r="IIZ4"/>
      <c r="IJA4"/>
      <c r="IJB4"/>
      <c r="IJC4"/>
      <c r="IJD4"/>
      <c r="IJE4"/>
      <c r="IJF4"/>
      <c r="IJG4"/>
      <c r="IJH4"/>
      <c r="IJI4"/>
      <c r="IJJ4"/>
      <c r="IJK4"/>
      <c r="IJL4"/>
      <c r="IJM4"/>
      <c r="IJN4"/>
      <c r="IJO4"/>
      <c r="IJP4"/>
      <c r="IJQ4"/>
      <c r="IJR4"/>
      <c r="IJS4"/>
      <c r="IJT4"/>
      <c r="IJU4"/>
      <c r="IJV4"/>
      <c r="IJW4"/>
      <c r="IJX4"/>
      <c r="IJY4"/>
      <c r="IJZ4"/>
      <c r="IKA4"/>
      <c r="IKB4"/>
      <c r="IKC4"/>
      <c r="IKD4"/>
      <c r="IKE4"/>
      <c r="IKF4"/>
      <c r="IKG4"/>
      <c r="IKH4"/>
      <c r="IKI4"/>
      <c r="IKJ4"/>
      <c r="IKK4"/>
      <c r="IKL4"/>
      <c r="IKM4"/>
      <c r="IKN4"/>
      <c r="IKO4"/>
      <c r="IKP4"/>
      <c r="IKQ4"/>
      <c r="IKR4"/>
      <c r="IKS4"/>
      <c r="IKT4"/>
      <c r="IKU4"/>
      <c r="IKV4"/>
      <c r="IKW4"/>
      <c r="IKX4"/>
      <c r="IKY4"/>
      <c r="IKZ4"/>
      <c r="ILA4"/>
      <c r="ILB4"/>
      <c r="ILC4"/>
      <c r="ILD4"/>
      <c r="ILE4"/>
      <c r="ILF4"/>
      <c r="ILG4"/>
      <c r="ILH4"/>
      <c r="ILI4"/>
      <c r="ILJ4"/>
      <c r="ILK4"/>
      <c r="ILL4"/>
      <c r="ILM4"/>
      <c r="ILN4"/>
      <c r="ILO4"/>
      <c r="ILP4"/>
      <c r="ILQ4"/>
      <c r="ILR4"/>
      <c r="ILS4"/>
      <c r="ILT4"/>
      <c r="ILU4"/>
      <c r="ILV4"/>
      <c r="ILW4"/>
      <c r="ILX4"/>
      <c r="ILY4"/>
      <c r="ILZ4"/>
      <c r="IMA4"/>
      <c r="IMB4"/>
      <c r="IMC4"/>
      <c r="IMD4"/>
      <c r="IME4"/>
      <c r="IMF4"/>
      <c r="IMG4"/>
      <c r="IMH4"/>
      <c r="IMI4"/>
      <c r="IMJ4"/>
      <c r="IMK4"/>
      <c r="IML4"/>
      <c r="IMM4"/>
      <c r="IMN4"/>
      <c r="IMO4"/>
      <c r="IMP4"/>
      <c r="IMQ4"/>
      <c r="IMR4"/>
      <c r="IMS4"/>
      <c r="IMT4"/>
      <c r="IMU4"/>
      <c r="IMV4"/>
      <c r="IMW4"/>
      <c r="IMX4"/>
      <c r="IMY4"/>
      <c r="IMZ4"/>
      <c r="INA4"/>
      <c r="INB4"/>
      <c r="INC4"/>
      <c r="IND4"/>
      <c r="INE4"/>
      <c r="INF4"/>
      <c r="ING4"/>
      <c r="INH4"/>
      <c r="INI4"/>
      <c r="INJ4"/>
      <c r="INK4"/>
      <c r="INL4"/>
      <c r="INM4"/>
      <c r="INN4"/>
      <c r="INO4"/>
      <c r="INP4"/>
      <c r="INQ4"/>
      <c r="INR4"/>
      <c r="INS4"/>
      <c r="INT4"/>
      <c r="INU4"/>
      <c r="INV4"/>
      <c r="INW4"/>
      <c r="INX4"/>
      <c r="INY4"/>
      <c r="INZ4"/>
      <c r="IOA4"/>
      <c r="IOB4"/>
      <c r="IOC4"/>
      <c r="IOD4"/>
      <c r="IOE4"/>
      <c r="IOF4"/>
      <c r="IOG4"/>
      <c r="IOH4"/>
      <c r="IOI4"/>
      <c r="IOJ4"/>
      <c r="IOK4"/>
      <c r="IOL4"/>
      <c r="IOM4"/>
      <c r="ION4"/>
      <c r="IOO4"/>
      <c r="IOP4"/>
      <c r="IOQ4"/>
      <c r="IOR4"/>
      <c r="IOS4"/>
      <c r="IOT4"/>
      <c r="IOU4"/>
      <c r="IOV4"/>
      <c r="IOW4"/>
      <c r="IOX4"/>
      <c r="IOY4"/>
      <c r="IOZ4"/>
      <c r="IPA4"/>
      <c r="IPB4"/>
      <c r="IPC4"/>
      <c r="IPD4"/>
      <c r="IPE4"/>
      <c r="IPF4"/>
      <c r="IPG4"/>
      <c r="IPH4"/>
      <c r="IPI4"/>
      <c r="IPJ4"/>
      <c r="IPK4"/>
      <c r="IPL4"/>
      <c r="IPM4"/>
      <c r="IPN4"/>
      <c r="IPO4"/>
      <c r="IPP4"/>
      <c r="IPQ4"/>
      <c r="IPR4"/>
      <c r="IPS4"/>
      <c r="IPT4"/>
      <c r="IPU4"/>
      <c r="IPV4"/>
      <c r="IPW4"/>
      <c r="IPX4"/>
      <c r="IPY4"/>
      <c r="IPZ4"/>
      <c r="IQA4"/>
      <c r="IQB4"/>
      <c r="IQC4"/>
      <c r="IQD4"/>
      <c r="IQE4"/>
      <c r="IQF4"/>
      <c r="IQG4"/>
      <c r="IQH4"/>
      <c r="IQI4"/>
      <c r="IQJ4"/>
      <c r="IQK4"/>
      <c r="IQL4"/>
      <c r="IQM4"/>
      <c r="IQN4"/>
      <c r="IQO4"/>
      <c r="IQP4"/>
      <c r="IQQ4"/>
      <c r="IQR4"/>
      <c r="IQS4"/>
      <c r="IQT4"/>
      <c r="IQU4"/>
      <c r="IQV4"/>
      <c r="IQW4"/>
      <c r="IQX4"/>
      <c r="IQY4"/>
      <c r="IQZ4"/>
      <c r="IRA4"/>
      <c r="IRB4"/>
      <c r="IRC4"/>
      <c r="IRD4"/>
      <c r="IRE4"/>
      <c r="IRF4"/>
      <c r="IRG4"/>
      <c r="IRH4"/>
      <c r="IRI4"/>
      <c r="IRJ4"/>
      <c r="IRK4"/>
      <c r="IRL4"/>
      <c r="IRM4"/>
      <c r="IRN4"/>
      <c r="IRO4"/>
      <c r="IRP4"/>
      <c r="IRQ4"/>
      <c r="IRR4"/>
      <c r="IRS4"/>
      <c r="IRT4"/>
      <c r="IRU4"/>
      <c r="IRV4"/>
      <c r="IRW4"/>
      <c r="IRX4"/>
      <c r="IRY4"/>
      <c r="IRZ4"/>
      <c r="ISA4"/>
      <c r="ISB4"/>
      <c r="ISC4"/>
      <c r="ISD4"/>
      <c r="ISE4"/>
      <c r="ISF4"/>
      <c r="ISG4"/>
      <c r="ISH4"/>
      <c r="ISI4"/>
      <c r="ISJ4"/>
      <c r="ISK4"/>
      <c r="ISL4"/>
      <c r="ISM4"/>
      <c r="ISN4"/>
      <c r="ISO4"/>
      <c r="ISP4"/>
      <c r="ISQ4"/>
      <c r="ISR4"/>
      <c r="ISS4"/>
      <c r="IST4"/>
      <c r="ISU4"/>
      <c r="ISV4"/>
      <c r="ISW4"/>
      <c r="ISX4"/>
      <c r="ISY4"/>
      <c r="ISZ4"/>
      <c r="ITA4"/>
      <c r="ITB4"/>
      <c r="ITC4"/>
      <c r="ITD4"/>
      <c r="ITE4"/>
      <c r="ITF4"/>
      <c r="ITG4"/>
      <c r="ITH4"/>
      <c r="ITI4"/>
      <c r="ITJ4"/>
      <c r="ITK4"/>
      <c r="ITL4"/>
      <c r="ITM4"/>
      <c r="ITN4"/>
      <c r="ITO4"/>
      <c r="ITP4"/>
      <c r="ITQ4"/>
      <c r="ITR4"/>
      <c r="ITS4"/>
      <c r="ITT4"/>
      <c r="ITU4"/>
      <c r="ITV4"/>
      <c r="ITW4"/>
      <c r="ITX4"/>
      <c r="ITY4"/>
      <c r="ITZ4"/>
      <c r="IUA4"/>
      <c r="IUB4"/>
      <c r="IUC4"/>
      <c r="IUD4"/>
      <c r="IUE4"/>
      <c r="IUF4"/>
      <c r="IUG4"/>
      <c r="IUH4"/>
      <c r="IUI4"/>
      <c r="IUJ4"/>
      <c r="IUK4"/>
      <c r="IUL4"/>
      <c r="IUM4"/>
      <c r="IUN4"/>
      <c r="IUO4"/>
      <c r="IUP4"/>
      <c r="IUQ4"/>
      <c r="IUR4"/>
      <c r="IUS4"/>
      <c r="IUT4"/>
      <c r="IUU4"/>
      <c r="IUV4"/>
      <c r="IUW4"/>
      <c r="IUX4"/>
      <c r="IUY4"/>
      <c r="IUZ4"/>
      <c r="IVA4"/>
      <c r="IVB4"/>
      <c r="IVC4"/>
      <c r="IVD4"/>
      <c r="IVE4"/>
      <c r="IVF4"/>
      <c r="IVG4"/>
      <c r="IVH4"/>
      <c r="IVI4"/>
      <c r="IVJ4"/>
      <c r="IVK4"/>
      <c r="IVL4"/>
      <c r="IVM4"/>
      <c r="IVN4"/>
      <c r="IVO4"/>
      <c r="IVP4"/>
      <c r="IVQ4"/>
      <c r="IVR4"/>
      <c r="IVS4"/>
      <c r="IVT4"/>
      <c r="IVU4"/>
      <c r="IVV4"/>
      <c r="IVW4"/>
      <c r="IVX4"/>
      <c r="IVY4"/>
      <c r="IVZ4"/>
      <c r="IWA4"/>
      <c r="IWB4"/>
      <c r="IWC4"/>
      <c r="IWD4"/>
      <c r="IWE4"/>
      <c r="IWF4"/>
      <c r="IWG4"/>
      <c r="IWH4"/>
      <c r="IWI4"/>
      <c r="IWJ4"/>
      <c r="IWK4"/>
      <c r="IWL4"/>
      <c r="IWM4"/>
      <c r="IWN4"/>
      <c r="IWO4"/>
      <c r="IWP4"/>
      <c r="IWQ4"/>
      <c r="IWR4"/>
      <c r="IWS4"/>
      <c r="IWT4"/>
      <c r="IWU4"/>
      <c r="IWV4"/>
      <c r="IWW4"/>
      <c r="IWX4"/>
      <c r="IWY4"/>
      <c r="IWZ4"/>
      <c r="IXA4"/>
      <c r="IXB4"/>
      <c r="IXC4"/>
      <c r="IXD4"/>
      <c r="IXE4"/>
      <c r="IXF4"/>
      <c r="IXG4"/>
      <c r="IXH4"/>
      <c r="IXI4"/>
      <c r="IXJ4"/>
      <c r="IXK4"/>
      <c r="IXL4"/>
      <c r="IXM4"/>
      <c r="IXN4"/>
      <c r="IXO4"/>
      <c r="IXP4"/>
      <c r="IXQ4"/>
      <c r="IXR4"/>
      <c r="IXS4"/>
      <c r="IXT4"/>
      <c r="IXU4"/>
      <c r="IXV4"/>
      <c r="IXW4"/>
      <c r="IXX4"/>
      <c r="IXY4"/>
      <c r="IXZ4"/>
      <c r="IYA4"/>
      <c r="IYB4"/>
      <c r="IYC4"/>
      <c r="IYD4"/>
      <c r="IYE4"/>
      <c r="IYF4"/>
      <c r="IYG4"/>
      <c r="IYH4"/>
      <c r="IYI4"/>
      <c r="IYJ4"/>
      <c r="IYK4"/>
      <c r="IYL4"/>
      <c r="IYM4"/>
      <c r="IYN4"/>
      <c r="IYO4"/>
      <c r="IYP4"/>
      <c r="IYQ4"/>
      <c r="IYR4"/>
      <c r="IYS4"/>
      <c r="IYT4"/>
      <c r="IYU4"/>
      <c r="IYV4"/>
      <c r="IYW4"/>
      <c r="IYX4"/>
      <c r="IYY4"/>
      <c r="IYZ4"/>
      <c r="IZA4"/>
      <c r="IZB4"/>
      <c r="IZC4"/>
      <c r="IZD4"/>
      <c r="IZE4"/>
      <c r="IZF4"/>
      <c r="IZG4"/>
      <c r="IZH4"/>
      <c r="IZI4"/>
      <c r="IZJ4"/>
      <c r="IZK4"/>
      <c r="IZL4"/>
      <c r="IZM4"/>
      <c r="IZN4"/>
      <c r="IZO4"/>
      <c r="IZP4"/>
      <c r="IZQ4"/>
      <c r="IZR4"/>
      <c r="IZS4"/>
      <c r="IZT4"/>
      <c r="IZU4"/>
      <c r="IZV4"/>
      <c r="IZW4"/>
      <c r="IZX4"/>
      <c r="IZY4"/>
      <c r="IZZ4"/>
      <c r="JAA4"/>
      <c r="JAB4"/>
      <c r="JAC4"/>
      <c r="JAD4"/>
      <c r="JAE4"/>
      <c r="JAF4"/>
      <c r="JAG4"/>
      <c r="JAH4"/>
      <c r="JAI4"/>
      <c r="JAJ4"/>
      <c r="JAK4"/>
      <c r="JAL4"/>
      <c r="JAM4"/>
      <c r="JAN4"/>
      <c r="JAO4"/>
      <c r="JAP4"/>
      <c r="JAQ4"/>
      <c r="JAR4"/>
      <c r="JAS4"/>
      <c r="JAT4"/>
      <c r="JAU4"/>
      <c r="JAV4"/>
      <c r="JAW4"/>
      <c r="JAX4"/>
      <c r="JAY4"/>
      <c r="JAZ4"/>
      <c r="JBA4"/>
      <c r="JBB4"/>
      <c r="JBC4"/>
      <c r="JBD4"/>
      <c r="JBE4"/>
      <c r="JBF4"/>
      <c r="JBG4"/>
      <c r="JBH4"/>
      <c r="JBI4"/>
      <c r="JBJ4"/>
      <c r="JBK4"/>
      <c r="JBL4"/>
      <c r="JBM4"/>
      <c r="JBN4"/>
      <c r="JBO4"/>
      <c r="JBP4"/>
      <c r="JBQ4"/>
      <c r="JBR4"/>
      <c r="JBS4"/>
      <c r="JBT4"/>
      <c r="JBU4"/>
      <c r="JBV4"/>
      <c r="JBW4"/>
      <c r="JBX4"/>
      <c r="JBY4"/>
      <c r="JBZ4"/>
      <c r="JCA4"/>
      <c r="JCB4"/>
      <c r="JCC4"/>
      <c r="JCD4"/>
      <c r="JCE4"/>
      <c r="JCF4"/>
      <c r="JCG4"/>
      <c r="JCH4"/>
      <c r="JCI4"/>
      <c r="JCJ4"/>
      <c r="JCK4"/>
      <c r="JCL4"/>
      <c r="JCM4"/>
      <c r="JCN4"/>
      <c r="JCO4"/>
      <c r="JCP4"/>
      <c r="JCQ4"/>
      <c r="JCR4"/>
      <c r="JCS4"/>
      <c r="JCT4"/>
      <c r="JCU4"/>
      <c r="JCV4"/>
      <c r="JCW4"/>
      <c r="JCX4"/>
      <c r="JCY4"/>
      <c r="JCZ4"/>
      <c r="JDA4"/>
      <c r="JDB4"/>
      <c r="JDC4"/>
      <c r="JDD4"/>
      <c r="JDE4"/>
      <c r="JDF4"/>
      <c r="JDG4"/>
      <c r="JDH4"/>
      <c r="JDI4"/>
      <c r="JDJ4"/>
      <c r="JDK4"/>
      <c r="JDL4"/>
      <c r="JDM4"/>
      <c r="JDN4"/>
      <c r="JDO4"/>
      <c r="JDP4"/>
      <c r="JDQ4"/>
      <c r="JDR4"/>
      <c r="JDS4"/>
      <c r="JDT4"/>
      <c r="JDU4"/>
      <c r="JDV4"/>
      <c r="JDW4"/>
      <c r="JDX4"/>
      <c r="JDY4"/>
      <c r="JDZ4"/>
      <c r="JEA4"/>
      <c r="JEB4"/>
      <c r="JEC4"/>
      <c r="JED4"/>
      <c r="JEE4"/>
      <c r="JEF4"/>
      <c r="JEG4"/>
      <c r="JEH4"/>
      <c r="JEI4"/>
      <c r="JEJ4"/>
      <c r="JEK4"/>
      <c r="JEL4"/>
      <c r="JEM4"/>
      <c r="JEN4"/>
      <c r="JEO4"/>
      <c r="JEP4"/>
      <c r="JEQ4"/>
      <c r="JER4"/>
      <c r="JES4"/>
      <c r="JET4"/>
      <c r="JEU4"/>
      <c r="JEV4"/>
      <c r="JEW4"/>
      <c r="JEX4"/>
      <c r="JEY4"/>
      <c r="JEZ4"/>
      <c r="JFA4"/>
      <c r="JFB4"/>
      <c r="JFC4"/>
      <c r="JFD4"/>
      <c r="JFE4"/>
      <c r="JFF4"/>
      <c r="JFG4"/>
      <c r="JFH4"/>
      <c r="JFI4"/>
      <c r="JFJ4"/>
      <c r="JFK4"/>
      <c r="JFL4"/>
      <c r="JFM4"/>
      <c r="JFN4"/>
      <c r="JFO4"/>
      <c r="JFP4"/>
      <c r="JFQ4"/>
      <c r="JFR4"/>
      <c r="JFS4"/>
      <c r="JFT4"/>
      <c r="JFU4"/>
      <c r="JFV4"/>
      <c r="JFW4"/>
      <c r="JFX4"/>
      <c r="JFY4"/>
      <c r="JFZ4"/>
      <c r="JGA4"/>
      <c r="JGB4"/>
      <c r="JGC4"/>
      <c r="JGD4"/>
      <c r="JGE4"/>
      <c r="JGF4"/>
      <c r="JGG4"/>
      <c r="JGH4"/>
      <c r="JGI4"/>
      <c r="JGJ4"/>
      <c r="JGK4"/>
      <c r="JGL4"/>
      <c r="JGM4"/>
      <c r="JGN4"/>
      <c r="JGO4"/>
      <c r="JGP4"/>
      <c r="JGQ4"/>
      <c r="JGR4"/>
      <c r="JGS4"/>
      <c r="JGT4"/>
      <c r="JGU4"/>
      <c r="JGV4"/>
      <c r="JGW4"/>
      <c r="JGX4"/>
      <c r="JGY4"/>
      <c r="JGZ4"/>
      <c r="JHA4"/>
      <c r="JHB4"/>
      <c r="JHC4"/>
      <c r="JHD4"/>
      <c r="JHE4"/>
      <c r="JHF4"/>
      <c r="JHG4"/>
      <c r="JHH4"/>
      <c r="JHI4"/>
      <c r="JHJ4"/>
      <c r="JHK4"/>
      <c r="JHL4"/>
      <c r="JHM4"/>
      <c r="JHN4"/>
      <c r="JHO4"/>
      <c r="JHP4"/>
      <c r="JHQ4"/>
      <c r="JHR4"/>
      <c r="JHS4"/>
      <c r="JHT4"/>
      <c r="JHU4"/>
      <c r="JHV4"/>
      <c r="JHW4"/>
      <c r="JHX4"/>
      <c r="JHY4"/>
      <c r="JHZ4"/>
      <c r="JIA4"/>
      <c r="JIB4"/>
      <c r="JIC4"/>
      <c r="JID4"/>
      <c r="JIE4"/>
      <c r="JIF4"/>
      <c r="JIG4"/>
      <c r="JIH4"/>
      <c r="JII4"/>
      <c r="JIJ4"/>
      <c r="JIK4"/>
      <c r="JIL4"/>
      <c r="JIM4"/>
      <c r="JIN4"/>
      <c r="JIO4"/>
      <c r="JIP4"/>
      <c r="JIQ4"/>
      <c r="JIR4"/>
      <c r="JIS4"/>
      <c r="JIT4"/>
      <c r="JIU4"/>
      <c r="JIV4"/>
      <c r="JIW4"/>
      <c r="JIX4"/>
      <c r="JIY4"/>
      <c r="JIZ4"/>
      <c r="JJA4"/>
      <c r="JJB4"/>
      <c r="JJC4"/>
      <c r="JJD4"/>
      <c r="JJE4"/>
      <c r="JJF4"/>
      <c r="JJG4"/>
      <c r="JJH4"/>
      <c r="JJI4"/>
      <c r="JJJ4"/>
      <c r="JJK4"/>
      <c r="JJL4"/>
      <c r="JJM4"/>
      <c r="JJN4"/>
      <c r="JJO4"/>
      <c r="JJP4"/>
      <c r="JJQ4"/>
      <c r="JJR4"/>
      <c r="JJS4"/>
      <c r="JJT4"/>
      <c r="JJU4"/>
      <c r="JJV4"/>
      <c r="JJW4"/>
      <c r="JJX4"/>
      <c r="JJY4"/>
      <c r="JJZ4"/>
      <c r="JKA4"/>
      <c r="JKB4"/>
      <c r="JKC4"/>
      <c r="JKD4"/>
      <c r="JKE4"/>
      <c r="JKF4"/>
      <c r="JKG4"/>
      <c r="JKH4"/>
      <c r="JKI4"/>
      <c r="JKJ4"/>
      <c r="JKK4"/>
      <c r="JKL4"/>
      <c r="JKM4"/>
      <c r="JKN4"/>
      <c r="JKO4"/>
      <c r="JKP4"/>
      <c r="JKQ4"/>
      <c r="JKR4"/>
      <c r="JKS4"/>
      <c r="JKT4"/>
      <c r="JKU4"/>
      <c r="JKV4"/>
      <c r="JKW4"/>
      <c r="JKX4"/>
      <c r="JKY4"/>
      <c r="JKZ4"/>
      <c r="JLA4"/>
      <c r="JLB4"/>
      <c r="JLC4"/>
      <c r="JLD4"/>
      <c r="JLE4"/>
      <c r="JLF4"/>
      <c r="JLG4"/>
      <c r="JLH4"/>
      <c r="JLI4"/>
      <c r="JLJ4"/>
      <c r="JLK4"/>
      <c r="JLL4"/>
      <c r="JLM4"/>
      <c r="JLN4"/>
      <c r="JLO4"/>
      <c r="JLP4"/>
      <c r="JLQ4"/>
      <c r="JLR4"/>
      <c r="JLS4"/>
      <c r="JLT4"/>
      <c r="JLU4"/>
      <c r="JLV4"/>
      <c r="JLW4"/>
      <c r="JLX4"/>
      <c r="JLY4"/>
      <c r="JLZ4"/>
      <c r="JMA4"/>
      <c r="JMB4"/>
      <c r="JMC4"/>
      <c r="JMD4"/>
      <c r="JME4"/>
      <c r="JMF4"/>
      <c r="JMG4"/>
      <c r="JMH4"/>
      <c r="JMI4"/>
      <c r="JMJ4"/>
      <c r="JMK4"/>
      <c r="JML4"/>
      <c r="JMM4"/>
      <c r="JMN4"/>
      <c r="JMO4"/>
      <c r="JMP4"/>
      <c r="JMQ4"/>
      <c r="JMR4"/>
      <c r="JMS4"/>
      <c r="JMT4"/>
      <c r="JMU4"/>
      <c r="JMV4"/>
      <c r="JMW4"/>
      <c r="JMX4"/>
      <c r="JMY4"/>
      <c r="JMZ4"/>
      <c r="JNA4"/>
      <c r="JNB4"/>
      <c r="JNC4"/>
      <c r="JND4"/>
      <c r="JNE4"/>
      <c r="JNF4"/>
      <c r="JNG4"/>
      <c r="JNH4"/>
      <c r="JNI4"/>
      <c r="JNJ4"/>
      <c r="JNK4"/>
      <c r="JNL4"/>
      <c r="JNM4"/>
      <c r="JNN4"/>
      <c r="JNO4"/>
      <c r="JNP4"/>
      <c r="JNQ4"/>
      <c r="JNR4"/>
      <c r="JNS4"/>
      <c r="JNT4"/>
      <c r="JNU4"/>
      <c r="JNV4"/>
      <c r="JNW4"/>
      <c r="JNX4"/>
      <c r="JNY4"/>
      <c r="JNZ4"/>
      <c r="JOA4"/>
      <c r="JOB4"/>
      <c r="JOC4"/>
      <c r="JOD4"/>
      <c r="JOE4"/>
      <c r="JOF4"/>
      <c r="JOG4"/>
      <c r="JOH4"/>
      <c r="JOI4"/>
      <c r="JOJ4"/>
      <c r="JOK4"/>
      <c r="JOL4"/>
      <c r="JOM4"/>
      <c r="JON4"/>
      <c r="JOO4"/>
      <c r="JOP4"/>
      <c r="JOQ4"/>
      <c r="JOR4"/>
      <c r="JOS4"/>
      <c r="JOT4"/>
      <c r="JOU4"/>
      <c r="JOV4"/>
      <c r="JOW4"/>
      <c r="JOX4"/>
      <c r="JOY4"/>
      <c r="JOZ4"/>
      <c r="JPA4"/>
      <c r="JPB4"/>
      <c r="JPC4"/>
      <c r="JPD4"/>
      <c r="JPE4"/>
      <c r="JPF4"/>
      <c r="JPG4"/>
      <c r="JPH4"/>
      <c r="JPI4"/>
      <c r="JPJ4"/>
      <c r="JPK4"/>
      <c r="JPL4"/>
      <c r="JPM4"/>
      <c r="JPN4"/>
      <c r="JPO4"/>
      <c r="JPP4"/>
      <c r="JPQ4"/>
      <c r="JPR4"/>
      <c r="JPS4"/>
      <c r="JPT4"/>
      <c r="JPU4"/>
      <c r="JPV4"/>
      <c r="JPW4"/>
      <c r="JPX4"/>
      <c r="JPY4"/>
      <c r="JPZ4"/>
      <c r="JQA4"/>
      <c r="JQB4"/>
      <c r="JQC4"/>
      <c r="JQD4"/>
      <c r="JQE4"/>
      <c r="JQF4"/>
      <c r="JQG4"/>
      <c r="JQH4"/>
      <c r="JQI4"/>
      <c r="JQJ4"/>
      <c r="JQK4"/>
      <c r="JQL4"/>
      <c r="JQM4"/>
      <c r="JQN4"/>
      <c r="JQO4"/>
      <c r="JQP4"/>
      <c r="JQQ4"/>
      <c r="JQR4"/>
      <c r="JQS4"/>
      <c r="JQT4"/>
      <c r="JQU4"/>
      <c r="JQV4"/>
      <c r="JQW4"/>
      <c r="JQX4"/>
      <c r="JQY4"/>
      <c r="JQZ4"/>
      <c r="JRA4"/>
      <c r="JRB4"/>
      <c r="JRC4"/>
      <c r="JRD4"/>
      <c r="JRE4"/>
      <c r="JRF4"/>
      <c r="JRG4"/>
      <c r="JRH4"/>
      <c r="JRI4"/>
      <c r="JRJ4"/>
      <c r="JRK4"/>
      <c r="JRL4"/>
      <c r="JRM4"/>
      <c r="JRN4"/>
      <c r="JRO4"/>
      <c r="JRP4"/>
      <c r="JRQ4"/>
      <c r="JRR4"/>
      <c r="JRS4"/>
      <c r="JRT4"/>
      <c r="JRU4"/>
      <c r="JRV4"/>
      <c r="JRW4"/>
      <c r="JRX4"/>
      <c r="JRY4"/>
      <c r="JRZ4"/>
      <c r="JSA4"/>
      <c r="JSB4"/>
      <c r="JSC4"/>
      <c r="JSD4"/>
      <c r="JSE4"/>
      <c r="JSF4"/>
      <c r="JSG4"/>
      <c r="JSH4"/>
      <c r="JSI4"/>
      <c r="JSJ4"/>
      <c r="JSK4"/>
      <c r="JSL4"/>
      <c r="JSM4"/>
      <c r="JSN4"/>
      <c r="JSO4"/>
      <c r="JSP4"/>
      <c r="JSQ4"/>
      <c r="JSR4"/>
      <c r="JSS4"/>
      <c r="JST4"/>
      <c r="JSU4"/>
      <c r="JSV4"/>
      <c r="JSW4"/>
      <c r="JSX4"/>
      <c r="JSY4"/>
      <c r="JSZ4"/>
      <c r="JTA4"/>
      <c r="JTB4"/>
      <c r="JTC4"/>
      <c r="JTD4"/>
      <c r="JTE4"/>
      <c r="JTF4"/>
      <c r="JTG4"/>
      <c r="JTH4"/>
      <c r="JTI4"/>
      <c r="JTJ4"/>
      <c r="JTK4"/>
      <c r="JTL4"/>
      <c r="JTM4"/>
      <c r="JTN4"/>
      <c r="JTO4"/>
      <c r="JTP4"/>
      <c r="JTQ4"/>
      <c r="JTR4"/>
      <c r="JTS4"/>
      <c r="JTT4"/>
      <c r="JTU4"/>
      <c r="JTV4"/>
      <c r="JTW4"/>
      <c r="JTX4"/>
      <c r="JTY4"/>
      <c r="JTZ4"/>
      <c r="JUA4"/>
      <c r="JUB4"/>
      <c r="JUC4"/>
      <c r="JUD4"/>
      <c r="JUE4"/>
      <c r="JUF4"/>
      <c r="JUG4"/>
      <c r="JUH4"/>
      <c r="JUI4"/>
      <c r="JUJ4"/>
      <c r="JUK4"/>
      <c r="JUL4"/>
      <c r="JUM4"/>
      <c r="JUN4"/>
      <c r="JUO4"/>
      <c r="JUP4"/>
      <c r="JUQ4"/>
      <c r="JUR4"/>
      <c r="JUS4"/>
      <c r="JUT4"/>
      <c r="JUU4"/>
      <c r="JUV4"/>
      <c r="JUW4"/>
      <c r="JUX4"/>
      <c r="JUY4"/>
      <c r="JUZ4"/>
      <c r="JVA4"/>
      <c r="JVB4"/>
      <c r="JVC4"/>
      <c r="JVD4"/>
      <c r="JVE4"/>
      <c r="JVF4"/>
      <c r="JVG4"/>
      <c r="JVH4"/>
      <c r="JVI4"/>
      <c r="JVJ4"/>
      <c r="JVK4"/>
      <c r="JVL4"/>
      <c r="JVM4"/>
      <c r="JVN4"/>
      <c r="JVO4"/>
      <c r="JVP4"/>
      <c r="JVQ4"/>
      <c r="JVR4"/>
      <c r="JVS4"/>
      <c r="JVT4"/>
      <c r="JVU4"/>
      <c r="JVV4"/>
      <c r="JVW4"/>
      <c r="JVX4"/>
      <c r="JVY4"/>
      <c r="JVZ4"/>
      <c r="JWA4"/>
      <c r="JWB4"/>
      <c r="JWC4"/>
      <c r="JWD4"/>
      <c r="JWE4"/>
      <c r="JWF4"/>
      <c r="JWG4"/>
      <c r="JWH4"/>
      <c r="JWI4"/>
      <c r="JWJ4"/>
      <c r="JWK4"/>
      <c r="JWL4"/>
      <c r="JWM4"/>
      <c r="JWN4"/>
      <c r="JWO4"/>
      <c r="JWP4"/>
      <c r="JWQ4"/>
      <c r="JWR4"/>
      <c r="JWS4"/>
      <c r="JWT4"/>
      <c r="JWU4"/>
      <c r="JWV4"/>
      <c r="JWW4"/>
      <c r="JWX4"/>
      <c r="JWY4"/>
      <c r="JWZ4"/>
      <c r="JXA4"/>
      <c r="JXB4"/>
      <c r="JXC4"/>
      <c r="JXD4"/>
      <c r="JXE4"/>
      <c r="JXF4"/>
      <c r="JXG4"/>
      <c r="JXH4"/>
      <c r="JXI4"/>
      <c r="JXJ4"/>
      <c r="JXK4"/>
      <c r="JXL4"/>
      <c r="JXM4"/>
      <c r="JXN4"/>
      <c r="JXO4"/>
      <c r="JXP4"/>
      <c r="JXQ4"/>
      <c r="JXR4"/>
      <c r="JXS4"/>
      <c r="JXT4"/>
      <c r="JXU4"/>
      <c r="JXV4"/>
      <c r="JXW4"/>
      <c r="JXX4"/>
      <c r="JXY4"/>
      <c r="JXZ4"/>
      <c r="JYA4"/>
      <c r="JYB4"/>
      <c r="JYC4"/>
      <c r="JYD4"/>
      <c r="JYE4"/>
      <c r="JYF4"/>
      <c r="JYG4"/>
      <c r="JYH4"/>
      <c r="JYI4"/>
      <c r="JYJ4"/>
      <c r="JYK4"/>
      <c r="JYL4"/>
      <c r="JYM4"/>
      <c r="JYN4"/>
      <c r="JYO4"/>
      <c r="JYP4"/>
      <c r="JYQ4"/>
      <c r="JYR4"/>
      <c r="JYS4"/>
      <c r="JYT4"/>
      <c r="JYU4"/>
      <c r="JYV4"/>
      <c r="JYW4"/>
      <c r="JYX4"/>
      <c r="JYY4"/>
      <c r="JYZ4"/>
      <c r="JZA4"/>
      <c r="JZB4"/>
      <c r="JZC4"/>
      <c r="JZD4"/>
      <c r="JZE4"/>
      <c r="JZF4"/>
      <c r="JZG4"/>
      <c r="JZH4"/>
      <c r="JZI4"/>
      <c r="JZJ4"/>
      <c r="JZK4"/>
      <c r="JZL4"/>
      <c r="JZM4"/>
      <c r="JZN4"/>
      <c r="JZO4"/>
      <c r="JZP4"/>
      <c r="JZQ4"/>
      <c r="JZR4"/>
      <c r="JZS4"/>
      <c r="JZT4"/>
      <c r="JZU4"/>
      <c r="JZV4"/>
      <c r="JZW4"/>
      <c r="JZX4"/>
      <c r="JZY4"/>
      <c r="JZZ4"/>
      <c r="KAA4"/>
      <c r="KAB4"/>
      <c r="KAC4"/>
      <c r="KAD4"/>
      <c r="KAE4"/>
      <c r="KAF4"/>
      <c r="KAG4"/>
      <c r="KAH4"/>
      <c r="KAI4"/>
      <c r="KAJ4"/>
      <c r="KAK4"/>
      <c r="KAL4"/>
      <c r="KAM4"/>
      <c r="KAN4"/>
      <c r="KAO4"/>
      <c r="KAP4"/>
      <c r="KAQ4"/>
      <c r="KAR4"/>
      <c r="KAS4"/>
      <c r="KAT4"/>
      <c r="KAU4"/>
      <c r="KAV4"/>
      <c r="KAW4"/>
      <c r="KAX4"/>
      <c r="KAY4"/>
      <c r="KAZ4"/>
      <c r="KBA4"/>
      <c r="KBB4"/>
      <c r="KBC4"/>
      <c r="KBD4"/>
      <c r="KBE4"/>
      <c r="KBF4"/>
      <c r="KBG4"/>
      <c r="KBH4"/>
      <c r="KBI4"/>
      <c r="KBJ4"/>
      <c r="KBK4"/>
      <c r="KBL4"/>
      <c r="KBM4"/>
      <c r="KBN4"/>
      <c r="KBO4"/>
      <c r="KBP4"/>
      <c r="KBQ4"/>
      <c r="KBR4"/>
      <c r="KBS4"/>
      <c r="KBT4"/>
      <c r="KBU4"/>
      <c r="KBV4"/>
      <c r="KBW4"/>
      <c r="KBX4"/>
      <c r="KBY4"/>
      <c r="KBZ4"/>
      <c r="KCA4"/>
      <c r="KCB4"/>
      <c r="KCC4"/>
      <c r="KCD4"/>
      <c r="KCE4"/>
      <c r="KCF4"/>
      <c r="KCG4"/>
      <c r="KCH4"/>
      <c r="KCI4"/>
      <c r="KCJ4"/>
      <c r="KCK4"/>
      <c r="KCL4"/>
      <c r="KCM4"/>
      <c r="KCN4"/>
      <c r="KCO4"/>
      <c r="KCP4"/>
      <c r="KCQ4"/>
      <c r="KCR4"/>
      <c r="KCS4"/>
      <c r="KCT4"/>
      <c r="KCU4"/>
      <c r="KCV4"/>
      <c r="KCW4"/>
      <c r="KCX4"/>
      <c r="KCY4"/>
      <c r="KCZ4"/>
      <c r="KDA4"/>
      <c r="KDB4"/>
      <c r="KDC4"/>
      <c r="KDD4"/>
      <c r="KDE4"/>
      <c r="KDF4"/>
      <c r="KDG4"/>
      <c r="KDH4"/>
      <c r="KDI4"/>
      <c r="KDJ4"/>
      <c r="KDK4"/>
      <c r="KDL4"/>
      <c r="KDM4"/>
      <c r="KDN4"/>
      <c r="KDO4"/>
      <c r="KDP4"/>
      <c r="KDQ4"/>
      <c r="KDR4"/>
      <c r="KDS4"/>
      <c r="KDT4"/>
      <c r="KDU4"/>
      <c r="KDV4"/>
      <c r="KDW4"/>
      <c r="KDX4"/>
      <c r="KDY4"/>
      <c r="KDZ4"/>
      <c r="KEA4"/>
      <c r="KEB4"/>
      <c r="KEC4"/>
      <c r="KED4"/>
      <c r="KEE4"/>
      <c r="KEF4"/>
      <c r="KEG4"/>
      <c r="KEH4"/>
      <c r="KEI4"/>
      <c r="KEJ4"/>
      <c r="KEK4"/>
      <c r="KEL4"/>
      <c r="KEM4"/>
      <c r="KEN4"/>
      <c r="KEO4"/>
      <c r="KEP4"/>
      <c r="KEQ4"/>
      <c r="KER4"/>
      <c r="KES4"/>
      <c r="KET4"/>
      <c r="KEU4"/>
      <c r="KEV4"/>
      <c r="KEW4"/>
      <c r="KEX4"/>
      <c r="KEY4"/>
      <c r="KEZ4"/>
      <c r="KFA4"/>
      <c r="KFB4"/>
      <c r="KFC4"/>
      <c r="KFD4"/>
      <c r="KFE4"/>
      <c r="KFF4"/>
      <c r="KFG4"/>
      <c r="KFH4"/>
      <c r="KFI4"/>
      <c r="KFJ4"/>
      <c r="KFK4"/>
      <c r="KFL4"/>
      <c r="KFM4"/>
      <c r="KFN4"/>
      <c r="KFO4"/>
      <c r="KFP4"/>
      <c r="KFQ4"/>
      <c r="KFR4"/>
      <c r="KFS4"/>
      <c r="KFT4"/>
      <c r="KFU4"/>
      <c r="KFV4"/>
      <c r="KFW4"/>
      <c r="KFX4"/>
      <c r="KFY4"/>
      <c r="KFZ4"/>
      <c r="KGA4"/>
      <c r="KGB4"/>
      <c r="KGC4"/>
      <c r="KGD4"/>
      <c r="KGE4"/>
      <c r="KGF4"/>
      <c r="KGG4"/>
      <c r="KGH4"/>
      <c r="KGI4"/>
      <c r="KGJ4"/>
      <c r="KGK4"/>
      <c r="KGL4"/>
      <c r="KGM4"/>
      <c r="KGN4"/>
      <c r="KGO4"/>
      <c r="KGP4"/>
      <c r="KGQ4"/>
      <c r="KGR4"/>
      <c r="KGS4"/>
      <c r="KGT4"/>
      <c r="KGU4"/>
      <c r="KGV4"/>
      <c r="KGW4"/>
      <c r="KGX4"/>
      <c r="KGY4"/>
      <c r="KGZ4"/>
      <c r="KHA4"/>
      <c r="KHB4"/>
      <c r="KHC4"/>
      <c r="KHD4"/>
      <c r="KHE4"/>
      <c r="KHF4"/>
      <c r="KHG4"/>
      <c r="KHH4"/>
      <c r="KHI4"/>
      <c r="KHJ4"/>
      <c r="KHK4"/>
      <c r="KHL4"/>
      <c r="KHM4"/>
      <c r="KHN4"/>
      <c r="KHO4"/>
      <c r="KHP4"/>
      <c r="KHQ4"/>
      <c r="KHR4"/>
      <c r="KHS4"/>
      <c r="KHT4"/>
      <c r="KHU4"/>
      <c r="KHV4"/>
      <c r="KHW4"/>
      <c r="KHX4"/>
      <c r="KHY4"/>
      <c r="KHZ4"/>
      <c r="KIA4"/>
      <c r="KIB4"/>
      <c r="KIC4"/>
      <c r="KID4"/>
      <c r="KIE4"/>
      <c r="KIF4"/>
      <c r="KIG4"/>
      <c r="KIH4"/>
      <c r="KII4"/>
      <c r="KIJ4"/>
      <c r="KIK4"/>
      <c r="KIL4"/>
      <c r="KIM4"/>
      <c r="KIN4"/>
      <c r="KIO4"/>
      <c r="KIP4"/>
      <c r="KIQ4"/>
      <c r="KIR4"/>
      <c r="KIS4"/>
      <c r="KIT4"/>
      <c r="KIU4"/>
      <c r="KIV4"/>
      <c r="KIW4"/>
      <c r="KIX4"/>
      <c r="KIY4"/>
      <c r="KIZ4"/>
      <c r="KJA4"/>
      <c r="KJB4"/>
      <c r="KJC4"/>
      <c r="KJD4"/>
      <c r="KJE4"/>
      <c r="KJF4"/>
      <c r="KJG4"/>
      <c r="KJH4"/>
      <c r="KJI4"/>
      <c r="KJJ4"/>
      <c r="KJK4"/>
      <c r="KJL4"/>
      <c r="KJM4"/>
      <c r="KJN4"/>
      <c r="KJO4"/>
      <c r="KJP4"/>
      <c r="KJQ4"/>
      <c r="KJR4"/>
      <c r="KJS4"/>
      <c r="KJT4"/>
      <c r="KJU4"/>
      <c r="KJV4"/>
      <c r="KJW4"/>
      <c r="KJX4"/>
      <c r="KJY4"/>
      <c r="KJZ4"/>
      <c r="KKA4"/>
      <c r="KKB4"/>
      <c r="KKC4"/>
      <c r="KKD4"/>
      <c r="KKE4"/>
      <c r="KKF4"/>
      <c r="KKG4"/>
      <c r="KKH4"/>
      <c r="KKI4"/>
      <c r="KKJ4"/>
      <c r="KKK4"/>
      <c r="KKL4"/>
      <c r="KKM4"/>
      <c r="KKN4"/>
      <c r="KKO4"/>
      <c r="KKP4"/>
      <c r="KKQ4"/>
      <c r="KKR4"/>
      <c r="KKS4"/>
      <c r="KKT4"/>
      <c r="KKU4"/>
      <c r="KKV4"/>
      <c r="KKW4"/>
      <c r="KKX4"/>
      <c r="KKY4"/>
      <c r="KKZ4"/>
      <c r="KLA4"/>
      <c r="KLB4"/>
      <c r="KLC4"/>
      <c r="KLD4"/>
      <c r="KLE4"/>
      <c r="KLF4"/>
      <c r="KLG4"/>
      <c r="KLH4"/>
      <c r="KLI4"/>
      <c r="KLJ4"/>
      <c r="KLK4"/>
      <c r="KLL4"/>
      <c r="KLM4"/>
      <c r="KLN4"/>
      <c r="KLO4"/>
      <c r="KLP4"/>
      <c r="KLQ4"/>
      <c r="KLR4"/>
      <c r="KLS4"/>
      <c r="KLT4"/>
      <c r="KLU4"/>
      <c r="KLV4"/>
      <c r="KLW4"/>
      <c r="KLX4"/>
      <c r="KLY4"/>
      <c r="KLZ4"/>
      <c r="KMA4"/>
      <c r="KMB4"/>
      <c r="KMC4"/>
      <c r="KMD4"/>
      <c r="KME4"/>
      <c r="KMF4"/>
      <c r="KMG4"/>
      <c r="KMH4"/>
      <c r="KMI4"/>
      <c r="KMJ4"/>
      <c r="KMK4"/>
      <c r="KML4"/>
      <c r="KMM4"/>
      <c r="KMN4"/>
      <c r="KMO4"/>
      <c r="KMP4"/>
      <c r="KMQ4"/>
      <c r="KMR4"/>
      <c r="KMS4"/>
      <c r="KMT4"/>
      <c r="KMU4"/>
      <c r="KMV4"/>
      <c r="KMW4"/>
      <c r="KMX4"/>
      <c r="KMY4"/>
      <c r="KMZ4"/>
      <c r="KNA4"/>
      <c r="KNB4"/>
      <c r="KNC4"/>
      <c r="KND4"/>
      <c r="KNE4"/>
      <c r="KNF4"/>
      <c r="KNG4"/>
      <c r="KNH4"/>
      <c r="KNI4"/>
      <c r="KNJ4"/>
      <c r="KNK4"/>
      <c r="KNL4"/>
      <c r="KNM4"/>
      <c r="KNN4"/>
      <c r="KNO4"/>
      <c r="KNP4"/>
      <c r="KNQ4"/>
      <c r="KNR4"/>
      <c r="KNS4"/>
      <c r="KNT4"/>
      <c r="KNU4"/>
      <c r="KNV4"/>
      <c r="KNW4"/>
      <c r="KNX4"/>
      <c r="KNY4"/>
      <c r="KNZ4"/>
      <c r="KOA4"/>
      <c r="KOB4"/>
      <c r="KOC4"/>
      <c r="KOD4"/>
      <c r="KOE4"/>
      <c r="KOF4"/>
      <c r="KOG4"/>
      <c r="KOH4"/>
      <c r="KOI4"/>
      <c r="KOJ4"/>
      <c r="KOK4"/>
      <c r="KOL4"/>
      <c r="KOM4"/>
      <c r="KON4"/>
      <c r="KOO4"/>
      <c r="KOP4"/>
      <c r="KOQ4"/>
      <c r="KOR4"/>
      <c r="KOS4"/>
      <c r="KOT4"/>
      <c r="KOU4"/>
      <c r="KOV4"/>
      <c r="KOW4"/>
      <c r="KOX4"/>
      <c r="KOY4"/>
      <c r="KOZ4"/>
      <c r="KPA4"/>
      <c r="KPB4"/>
      <c r="KPC4"/>
      <c r="KPD4"/>
      <c r="KPE4"/>
      <c r="KPF4"/>
      <c r="KPG4"/>
      <c r="KPH4"/>
      <c r="KPI4"/>
      <c r="KPJ4"/>
      <c r="KPK4"/>
      <c r="KPL4"/>
      <c r="KPM4"/>
      <c r="KPN4"/>
      <c r="KPO4"/>
      <c r="KPP4"/>
      <c r="KPQ4"/>
      <c r="KPR4"/>
      <c r="KPS4"/>
      <c r="KPT4"/>
      <c r="KPU4"/>
      <c r="KPV4"/>
      <c r="KPW4"/>
      <c r="KPX4"/>
      <c r="KPY4"/>
      <c r="KPZ4"/>
      <c r="KQA4"/>
      <c r="KQB4"/>
      <c r="KQC4"/>
      <c r="KQD4"/>
      <c r="KQE4"/>
      <c r="KQF4"/>
      <c r="KQG4"/>
      <c r="KQH4"/>
      <c r="KQI4"/>
      <c r="KQJ4"/>
      <c r="KQK4"/>
      <c r="KQL4"/>
      <c r="KQM4"/>
      <c r="KQN4"/>
      <c r="KQO4"/>
      <c r="KQP4"/>
      <c r="KQQ4"/>
      <c r="KQR4"/>
      <c r="KQS4"/>
      <c r="KQT4"/>
      <c r="KQU4"/>
      <c r="KQV4"/>
      <c r="KQW4"/>
      <c r="KQX4"/>
      <c r="KQY4"/>
      <c r="KQZ4"/>
      <c r="KRA4"/>
      <c r="KRB4"/>
      <c r="KRC4"/>
      <c r="KRD4"/>
      <c r="KRE4"/>
      <c r="KRF4"/>
      <c r="KRG4"/>
      <c r="KRH4"/>
      <c r="KRI4"/>
      <c r="KRJ4"/>
      <c r="KRK4"/>
      <c r="KRL4"/>
      <c r="KRM4"/>
      <c r="KRN4"/>
      <c r="KRO4"/>
      <c r="KRP4"/>
      <c r="KRQ4"/>
      <c r="KRR4"/>
      <c r="KRS4"/>
      <c r="KRT4"/>
      <c r="KRU4"/>
      <c r="KRV4"/>
      <c r="KRW4"/>
      <c r="KRX4"/>
      <c r="KRY4"/>
      <c r="KRZ4"/>
      <c r="KSA4"/>
      <c r="KSB4"/>
      <c r="KSC4"/>
      <c r="KSD4"/>
      <c r="KSE4"/>
      <c r="KSF4"/>
      <c r="KSG4"/>
      <c r="KSH4"/>
      <c r="KSI4"/>
      <c r="KSJ4"/>
      <c r="KSK4"/>
      <c r="KSL4"/>
      <c r="KSM4"/>
      <c r="KSN4"/>
      <c r="KSO4"/>
      <c r="KSP4"/>
      <c r="KSQ4"/>
      <c r="KSR4"/>
      <c r="KSS4"/>
      <c r="KST4"/>
      <c r="KSU4"/>
      <c r="KSV4"/>
      <c r="KSW4"/>
      <c r="KSX4"/>
      <c r="KSY4"/>
      <c r="KSZ4"/>
      <c r="KTA4"/>
      <c r="KTB4"/>
      <c r="KTC4"/>
      <c r="KTD4"/>
      <c r="KTE4"/>
      <c r="KTF4"/>
      <c r="KTG4"/>
      <c r="KTH4"/>
      <c r="KTI4"/>
      <c r="KTJ4"/>
      <c r="KTK4"/>
      <c r="KTL4"/>
      <c r="KTM4"/>
      <c r="KTN4"/>
      <c r="KTO4"/>
      <c r="KTP4"/>
      <c r="KTQ4"/>
      <c r="KTR4"/>
      <c r="KTS4"/>
      <c r="KTT4"/>
      <c r="KTU4"/>
      <c r="KTV4"/>
      <c r="KTW4"/>
      <c r="KTX4"/>
      <c r="KTY4"/>
      <c r="KTZ4"/>
      <c r="KUA4"/>
      <c r="KUB4"/>
      <c r="KUC4"/>
      <c r="KUD4"/>
      <c r="KUE4"/>
      <c r="KUF4"/>
      <c r="KUG4"/>
      <c r="KUH4"/>
      <c r="KUI4"/>
      <c r="KUJ4"/>
      <c r="KUK4"/>
      <c r="KUL4"/>
      <c r="KUM4"/>
      <c r="KUN4"/>
      <c r="KUO4"/>
      <c r="KUP4"/>
      <c r="KUQ4"/>
      <c r="KUR4"/>
      <c r="KUS4"/>
      <c r="KUT4"/>
      <c r="KUU4"/>
      <c r="KUV4"/>
      <c r="KUW4"/>
      <c r="KUX4"/>
      <c r="KUY4"/>
      <c r="KUZ4"/>
      <c r="KVA4"/>
      <c r="KVB4"/>
      <c r="KVC4"/>
      <c r="KVD4"/>
      <c r="KVE4"/>
      <c r="KVF4"/>
      <c r="KVG4"/>
      <c r="KVH4"/>
      <c r="KVI4"/>
      <c r="KVJ4"/>
      <c r="KVK4"/>
      <c r="KVL4"/>
      <c r="KVM4"/>
      <c r="KVN4"/>
      <c r="KVO4"/>
      <c r="KVP4"/>
      <c r="KVQ4"/>
      <c r="KVR4"/>
      <c r="KVS4"/>
      <c r="KVT4"/>
      <c r="KVU4"/>
      <c r="KVV4"/>
      <c r="KVW4"/>
      <c r="KVX4"/>
      <c r="KVY4"/>
      <c r="KVZ4"/>
      <c r="KWA4"/>
      <c r="KWB4"/>
      <c r="KWC4"/>
      <c r="KWD4"/>
      <c r="KWE4"/>
      <c r="KWF4"/>
      <c r="KWG4"/>
      <c r="KWH4"/>
      <c r="KWI4"/>
      <c r="KWJ4"/>
      <c r="KWK4"/>
      <c r="KWL4"/>
      <c r="KWM4"/>
      <c r="KWN4"/>
      <c r="KWO4"/>
      <c r="KWP4"/>
      <c r="KWQ4"/>
      <c r="KWR4"/>
      <c r="KWS4"/>
      <c r="KWT4"/>
      <c r="KWU4"/>
      <c r="KWV4"/>
      <c r="KWW4"/>
      <c r="KWX4"/>
      <c r="KWY4"/>
      <c r="KWZ4"/>
      <c r="KXA4"/>
      <c r="KXB4"/>
      <c r="KXC4"/>
      <c r="KXD4"/>
      <c r="KXE4"/>
      <c r="KXF4"/>
      <c r="KXG4"/>
      <c r="KXH4"/>
      <c r="KXI4"/>
      <c r="KXJ4"/>
      <c r="KXK4"/>
      <c r="KXL4"/>
      <c r="KXM4"/>
      <c r="KXN4"/>
      <c r="KXO4"/>
      <c r="KXP4"/>
      <c r="KXQ4"/>
      <c r="KXR4"/>
      <c r="KXS4"/>
      <c r="KXT4"/>
      <c r="KXU4"/>
      <c r="KXV4"/>
      <c r="KXW4"/>
      <c r="KXX4"/>
      <c r="KXY4"/>
      <c r="KXZ4"/>
      <c r="KYA4"/>
      <c r="KYB4"/>
      <c r="KYC4"/>
      <c r="KYD4"/>
      <c r="KYE4"/>
      <c r="KYF4"/>
      <c r="KYG4"/>
      <c r="KYH4"/>
      <c r="KYI4"/>
      <c r="KYJ4"/>
      <c r="KYK4"/>
      <c r="KYL4"/>
      <c r="KYM4"/>
      <c r="KYN4"/>
      <c r="KYO4"/>
      <c r="KYP4"/>
      <c r="KYQ4"/>
      <c r="KYR4"/>
      <c r="KYS4"/>
      <c r="KYT4"/>
      <c r="KYU4"/>
      <c r="KYV4"/>
      <c r="KYW4"/>
      <c r="KYX4"/>
      <c r="KYY4"/>
      <c r="KYZ4"/>
      <c r="KZA4"/>
      <c r="KZB4"/>
      <c r="KZC4"/>
      <c r="KZD4"/>
      <c r="KZE4"/>
      <c r="KZF4"/>
      <c r="KZG4"/>
      <c r="KZH4"/>
      <c r="KZI4"/>
      <c r="KZJ4"/>
      <c r="KZK4"/>
      <c r="KZL4"/>
      <c r="KZM4"/>
      <c r="KZN4"/>
      <c r="KZO4"/>
      <c r="KZP4"/>
      <c r="KZQ4"/>
      <c r="KZR4"/>
      <c r="KZS4"/>
      <c r="KZT4"/>
      <c r="KZU4"/>
      <c r="KZV4"/>
      <c r="KZW4"/>
      <c r="KZX4"/>
      <c r="KZY4"/>
      <c r="KZZ4"/>
      <c r="LAA4"/>
      <c r="LAB4"/>
      <c r="LAC4"/>
      <c r="LAD4"/>
      <c r="LAE4"/>
      <c r="LAF4"/>
      <c r="LAG4"/>
      <c r="LAH4"/>
      <c r="LAI4"/>
      <c r="LAJ4"/>
      <c r="LAK4"/>
      <c r="LAL4"/>
      <c r="LAM4"/>
      <c r="LAN4"/>
      <c r="LAO4"/>
      <c r="LAP4"/>
      <c r="LAQ4"/>
      <c r="LAR4"/>
      <c r="LAS4"/>
      <c r="LAT4"/>
      <c r="LAU4"/>
      <c r="LAV4"/>
      <c r="LAW4"/>
      <c r="LAX4"/>
      <c r="LAY4"/>
      <c r="LAZ4"/>
      <c r="LBA4"/>
      <c r="LBB4"/>
      <c r="LBC4"/>
      <c r="LBD4"/>
      <c r="LBE4"/>
      <c r="LBF4"/>
      <c r="LBG4"/>
      <c r="LBH4"/>
      <c r="LBI4"/>
      <c r="LBJ4"/>
      <c r="LBK4"/>
      <c r="LBL4"/>
      <c r="LBM4"/>
      <c r="LBN4"/>
      <c r="LBO4"/>
      <c r="LBP4"/>
      <c r="LBQ4"/>
      <c r="LBR4"/>
      <c r="LBS4"/>
      <c r="LBT4"/>
      <c r="LBU4"/>
      <c r="LBV4"/>
      <c r="LBW4"/>
      <c r="LBX4"/>
      <c r="LBY4"/>
      <c r="LBZ4"/>
      <c r="LCA4"/>
      <c r="LCB4"/>
      <c r="LCC4"/>
      <c r="LCD4"/>
      <c r="LCE4"/>
      <c r="LCF4"/>
      <c r="LCG4"/>
      <c r="LCH4"/>
      <c r="LCI4"/>
      <c r="LCJ4"/>
      <c r="LCK4"/>
      <c r="LCL4"/>
      <c r="LCM4"/>
      <c r="LCN4"/>
      <c r="LCO4"/>
      <c r="LCP4"/>
      <c r="LCQ4"/>
      <c r="LCR4"/>
      <c r="LCS4"/>
      <c r="LCT4"/>
      <c r="LCU4"/>
      <c r="LCV4"/>
      <c r="LCW4"/>
      <c r="LCX4"/>
      <c r="LCY4"/>
      <c r="LCZ4"/>
      <c r="LDA4"/>
      <c r="LDB4"/>
      <c r="LDC4"/>
      <c r="LDD4"/>
      <c r="LDE4"/>
      <c r="LDF4"/>
      <c r="LDG4"/>
      <c r="LDH4"/>
      <c r="LDI4"/>
      <c r="LDJ4"/>
      <c r="LDK4"/>
      <c r="LDL4"/>
      <c r="LDM4"/>
      <c r="LDN4"/>
      <c r="LDO4"/>
      <c r="LDP4"/>
      <c r="LDQ4"/>
      <c r="LDR4"/>
      <c r="LDS4"/>
      <c r="LDT4"/>
      <c r="LDU4"/>
      <c r="LDV4"/>
      <c r="LDW4"/>
      <c r="LDX4"/>
      <c r="LDY4"/>
      <c r="LDZ4"/>
      <c r="LEA4"/>
      <c r="LEB4"/>
      <c r="LEC4"/>
      <c r="LED4"/>
      <c r="LEE4"/>
      <c r="LEF4"/>
      <c r="LEG4"/>
      <c r="LEH4"/>
      <c r="LEI4"/>
      <c r="LEJ4"/>
      <c r="LEK4"/>
      <c r="LEL4"/>
      <c r="LEM4"/>
      <c r="LEN4"/>
      <c r="LEO4"/>
      <c r="LEP4"/>
      <c r="LEQ4"/>
      <c r="LER4"/>
      <c r="LES4"/>
      <c r="LET4"/>
      <c r="LEU4"/>
      <c r="LEV4"/>
      <c r="LEW4"/>
      <c r="LEX4"/>
      <c r="LEY4"/>
      <c r="LEZ4"/>
      <c r="LFA4"/>
      <c r="LFB4"/>
      <c r="LFC4"/>
      <c r="LFD4"/>
      <c r="LFE4"/>
      <c r="LFF4"/>
      <c r="LFG4"/>
      <c r="LFH4"/>
      <c r="LFI4"/>
      <c r="LFJ4"/>
      <c r="LFK4"/>
      <c r="LFL4"/>
      <c r="LFM4"/>
      <c r="LFN4"/>
      <c r="LFO4"/>
      <c r="LFP4"/>
      <c r="LFQ4"/>
      <c r="LFR4"/>
      <c r="LFS4"/>
      <c r="LFT4"/>
      <c r="LFU4"/>
      <c r="LFV4"/>
      <c r="LFW4"/>
      <c r="LFX4"/>
      <c r="LFY4"/>
      <c r="LFZ4"/>
      <c r="LGA4"/>
      <c r="LGB4"/>
      <c r="LGC4"/>
      <c r="LGD4"/>
      <c r="LGE4"/>
      <c r="LGF4"/>
      <c r="LGG4"/>
      <c r="LGH4"/>
      <c r="LGI4"/>
      <c r="LGJ4"/>
      <c r="LGK4"/>
      <c r="LGL4"/>
      <c r="LGM4"/>
      <c r="LGN4"/>
      <c r="LGO4"/>
      <c r="LGP4"/>
      <c r="LGQ4"/>
      <c r="LGR4"/>
      <c r="LGS4"/>
      <c r="LGT4"/>
      <c r="LGU4"/>
      <c r="LGV4"/>
      <c r="LGW4"/>
      <c r="LGX4"/>
      <c r="LGY4"/>
      <c r="LGZ4"/>
      <c r="LHA4"/>
      <c r="LHB4"/>
      <c r="LHC4"/>
      <c r="LHD4"/>
      <c r="LHE4"/>
      <c r="LHF4"/>
      <c r="LHG4"/>
      <c r="LHH4"/>
      <c r="LHI4"/>
      <c r="LHJ4"/>
      <c r="LHK4"/>
      <c r="LHL4"/>
      <c r="LHM4"/>
      <c r="LHN4"/>
      <c r="LHO4"/>
      <c r="LHP4"/>
      <c r="LHQ4"/>
      <c r="LHR4"/>
      <c r="LHS4"/>
      <c r="LHT4"/>
      <c r="LHU4"/>
      <c r="LHV4"/>
      <c r="LHW4"/>
      <c r="LHX4"/>
      <c r="LHY4"/>
      <c r="LHZ4"/>
      <c r="LIA4"/>
      <c r="LIB4"/>
      <c r="LIC4"/>
      <c r="LID4"/>
      <c r="LIE4"/>
      <c r="LIF4"/>
      <c r="LIG4"/>
      <c r="LIH4"/>
      <c r="LII4"/>
      <c r="LIJ4"/>
      <c r="LIK4"/>
      <c r="LIL4"/>
      <c r="LIM4"/>
      <c r="LIN4"/>
      <c r="LIO4"/>
      <c r="LIP4"/>
      <c r="LIQ4"/>
      <c r="LIR4"/>
      <c r="LIS4"/>
      <c r="LIT4"/>
      <c r="LIU4"/>
      <c r="LIV4"/>
      <c r="LIW4"/>
      <c r="LIX4"/>
      <c r="LIY4"/>
      <c r="LIZ4"/>
      <c r="LJA4"/>
      <c r="LJB4"/>
      <c r="LJC4"/>
      <c r="LJD4"/>
      <c r="LJE4"/>
      <c r="LJF4"/>
      <c r="LJG4"/>
      <c r="LJH4"/>
      <c r="LJI4"/>
      <c r="LJJ4"/>
      <c r="LJK4"/>
      <c r="LJL4"/>
      <c r="LJM4"/>
      <c r="LJN4"/>
      <c r="LJO4"/>
      <c r="LJP4"/>
      <c r="LJQ4"/>
      <c r="LJR4"/>
      <c r="LJS4"/>
      <c r="LJT4"/>
      <c r="LJU4"/>
      <c r="LJV4"/>
      <c r="LJW4"/>
      <c r="LJX4"/>
      <c r="LJY4"/>
      <c r="LJZ4"/>
      <c r="LKA4"/>
      <c r="LKB4"/>
      <c r="LKC4"/>
      <c r="LKD4"/>
      <c r="LKE4"/>
      <c r="LKF4"/>
      <c r="LKG4"/>
      <c r="LKH4"/>
      <c r="LKI4"/>
      <c r="LKJ4"/>
      <c r="LKK4"/>
      <c r="LKL4"/>
      <c r="LKM4"/>
      <c r="LKN4"/>
      <c r="LKO4"/>
      <c r="LKP4"/>
      <c r="LKQ4"/>
      <c r="LKR4"/>
      <c r="LKS4"/>
      <c r="LKT4"/>
      <c r="LKU4"/>
      <c r="LKV4"/>
      <c r="LKW4"/>
      <c r="LKX4"/>
      <c r="LKY4"/>
      <c r="LKZ4"/>
      <c r="LLA4"/>
      <c r="LLB4"/>
      <c r="LLC4"/>
      <c r="LLD4"/>
      <c r="LLE4"/>
      <c r="LLF4"/>
      <c r="LLG4"/>
      <c r="LLH4"/>
      <c r="LLI4"/>
      <c r="LLJ4"/>
      <c r="LLK4"/>
      <c r="LLL4"/>
      <c r="LLM4"/>
      <c r="LLN4"/>
      <c r="LLO4"/>
      <c r="LLP4"/>
      <c r="LLQ4"/>
      <c r="LLR4"/>
      <c r="LLS4"/>
      <c r="LLT4"/>
      <c r="LLU4"/>
      <c r="LLV4"/>
      <c r="LLW4"/>
      <c r="LLX4"/>
      <c r="LLY4"/>
      <c r="LLZ4"/>
      <c r="LMA4"/>
      <c r="LMB4"/>
      <c r="LMC4"/>
      <c r="LMD4"/>
      <c r="LME4"/>
      <c r="LMF4"/>
      <c r="LMG4"/>
      <c r="LMH4"/>
      <c r="LMI4"/>
      <c r="LMJ4"/>
      <c r="LMK4"/>
      <c r="LML4"/>
      <c r="LMM4"/>
      <c r="LMN4"/>
      <c r="LMO4"/>
      <c r="LMP4"/>
      <c r="LMQ4"/>
      <c r="LMR4"/>
      <c r="LMS4"/>
      <c r="LMT4"/>
      <c r="LMU4"/>
      <c r="LMV4"/>
      <c r="LMW4"/>
      <c r="LMX4"/>
      <c r="LMY4"/>
      <c r="LMZ4"/>
      <c r="LNA4"/>
      <c r="LNB4"/>
      <c r="LNC4"/>
      <c r="LND4"/>
      <c r="LNE4"/>
      <c r="LNF4"/>
      <c r="LNG4"/>
      <c r="LNH4"/>
      <c r="LNI4"/>
      <c r="LNJ4"/>
      <c r="LNK4"/>
      <c r="LNL4"/>
      <c r="LNM4"/>
      <c r="LNN4"/>
      <c r="LNO4"/>
      <c r="LNP4"/>
      <c r="LNQ4"/>
      <c r="LNR4"/>
      <c r="LNS4"/>
      <c r="LNT4"/>
      <c r="LNU4"/>
      <c r="LNV4"/>
      <c r="LNW4"/>
      <c r="LNX4"/>
      <c r="LNY4"/>
      <c r="LNZ4"/>
      <c r="LOA4"/>
      <c r="LOB4"/>
      <c r="LOC4"/>
      <c r="LOD4"/>
      <c r="LOE4"/>
      <c r="LOF4"/>
      <c r="LOG4"/>
      <c r="LOH4"/>
      <c r="LOI4"/>
      <c r="LOJ4"/>
      <c r="LOK4"/>
      <c r="LOL4"/>
      <c r="LOM4"/>
      <c r="LON4"/>
      <c r="LOO4"/>
      <c r="LOP4"/>
      <c r="LOQ4"/>
      <c r="LOR4"/>
      <c r="LOS4"/>
      <c r="LOT4"/>
      <c r="LOU4"/>
      <c r="LOV4"/>
      <c r="LOW4"/>
      <c r="LOX4"/>
      <c r="LOY4"/>
      <c r="LOZ4"/>
      <c r="LPA4"/>
      <c r="LPB4"/>
      <c r="LPC4"/>
      <c r="LPD4"/>
      <c r="LPE4"/>
      <c r="LPF4"/>
      <c r="LPG4"/>
      <c r="LPH4"/>
      <c r="LPI4"/>
      <c r="LPJ4"/>
      <c r="LPK4"/>
      <c r="LPL4"/>
      <c r="LPM4"/>
      <c r="LPN4"/>
      <c r="LPO4"/>
      <c r="LPP4"/>
      <c r="LPQ4"/>
      <c r="LPR4"/>
      <c r="LPS4"/>
      <c r="LPT4"/>
      <c r="LPU4"/>
      <c r="LPV4"/>
      <c r="LPW4"/>
      <c r="LPX4"/>
      <c r="LPY4"/>
      <c r="LPZ4"/>
      <c r="LQA4"/>
      <c r="LQB4"/>
      <c r="LQC4"/>
      <c r="LQD4"/>
      <c r="LQE4"/>
      <c r="LQF4"/>
      <c r="LQG4"/>
      <c r="LQH4"/>
      <c r="LQI4"/>
      <c r="LQJ4"/>
      <c r="LQK4"/>
      <c r="LQL4"/>
      <c r="LQM4"/>
      <c r="LQN4"/>
      <c r="LQO4"/>
      <c r="LQP4"/>
      <c r="LQQ4"/>
      <c r="LQR4"/>
      <c r="LQS4"/>
      <c r="LQT4"/>
      <c r="LQU4"/>
      <c r="LQV4"/>
      <c r="LQW4"/>
      <c r="LQX4"/>
      <c r="LQY4"/>
      <c r="LQZ4"/>
      <c r="LRA4"/>
      <c r="LRB4"/>
      <c r="LRC4"/>
      <c r="LRD4"/>
      <c r="LRE4"/>
      <c r="LRF4"/>
      <c r="LRG4"/>
      <c r="LRH4"/>
      <c r="LRI4"/>
      <c r="LRJ4"/>
      <c r="LRK4"/>
      <c r="LRL4"/>
      <c r="LRM4"/>
      <c r="LRN4"/>
      <c r="LRO4"/>
      <c r="LRP4"/>
      <c r="LRQ4"/>
      <c r="LRR4"/>
      <c r="LRS4"/>
      <c r="LRT4"/>
      <c r="LRU4"/>
      <c r="LRV4"/>
      <c r="LRW4"/>
      <c r="LRX4"/>
      <c r="LRY4"/>
      <c r="LRZ4"/>
      <c r="LSA4"/>
      <c r="LSB4"/>
      <c r="LSC4"/>
      <c r="LSD4"/>
      <c r="LSE4"/>
      <c r="LSF4"/>
      <c r="LSG4"/>
      <c r="LSH4"/>
      <c r="LSI4"/>
      <c r="LSJ4"/>
      <c r="LSK4"/>
      <c r="LSL4"/>
      <c r="LSM4"/>
      <c r="LSN4"/>
      <c r="LSO4"/>
      <c r="LSP4"/>
      <c r="LSQ4"/>
      <c r="LSR4"/>
      <c r="LSS4"/>
      <c r="LST4"/>
      <c r="LSU4"/>
      <c r="LSV4"/>
      <c r="LSW4"/>
      <c r="LSX4"/>
      <c r="LSY4"/>
      <c r="LSZ4"/>
      <c r="LTA4"/>
      <c r="LTB4"/>
      <c r="LTC4"/>
      <c r="LTD4"/>
      <c r="LTE4"/>
      <c r="LTF4"/>
      <c r="LTG4"/>
      <c r="LTH4"/>
      <c r="LTI4"/>
      <c r="LTJ4"/>
      <c r="LTK4"/>
      <c r="LTL4"/>
      <c r="LTM4"/>
      <c r="LTN4"/>
      <c r="LTO4"/>
      <c r="LTP4"/>
      <c r="LTQ4"/>
      <c r="LTR4"/>
      <c r="LTS4"/>
      <c r="LTT4"/>
      <c r="LTU4"/>
      <c r="LTV4"/>
      <c r="LTW4"/>
      <c r="LTX4"/>
      <c r="LTY4"/>
      <c r="LTZ4"/>
      <c r="LUA4"/>
      <c r="LUB4"/>
      <c r="LUC4"/>
      <c r="LUD4"/>
      <c r="LUE4"/>
      <c r="LUF4"/>
      <c r="LUG4"/>
      <c r="LUH4"/>
      <c r="LUI4"/>
      <c r="LUJ4"/>
      <c r="LUK4"/>
      <c r="LUL4"/>
      <c r="LUM4"/>
      <c r="LUN4"/>
      <c r="LUO4"/>
      <c r="LUP4"/>
      <c r="LUQ4"/>
      <c r="LUR4"/>
      <c r="LUS4"/>
      <c r="LUT4"/>
      <c r="LUU4"/>
      <c r="LUV4"/>
      <c r="LUW4"/>
      <c r="LUX4"/>
      <c r="LUY4"/>
      <c r="LUZ4"/>
      <c r="LVA4"/>
      <c r="LVB4"/>
      <c r="LVC4"/>
      <c r="LVD4"/>
      <c r="LVE4"/>
      <c r="LVF4"/>
      <c r="LVG4"/>
      <c r="LVH4"/>
      <c r="LVI4"/>
      <c r="LVJ4"/>
      <c r="LVK4"/>
      <c r="LVL4"/>
      <c r="LVM4"/>
      <c r="LVN4"/>
      <c r="LVO4"/>
      <c r="LVP4"/>
      <c r="LVQ4"/>
      <c r="LVR4"/>
      <c r="LVS4"/>
      <c r="LVT4"/>
      <c r="LVU4"/>
      <c r="LVV4"/>
      <c r="LVW4"/>
      <c r="LVX4"/>
      <c r="LVY4"/>
      <c r="LVZ4"/>
      <c r="LWA4"/>
      <c r="LWB4"/>
      <c r="LWC4"/>
      <c r="LWD4"/>
      <c r="LWE4"/>
      <c r="LWF4"/>
      <c r="LWG4"/>
      <c r="LWH4"/>
      <c r="LWI4"/>
      <c r="LWJ4"/>
      <c r="LWK4"/>
      <c r="LWL4"/>
      <c r="LWM4"/>
      <c r="LWN4"/>
      <c r="LWO4"/>
      <c r="LWP4"/>
      <c r="LWQ4"/>
      <c r="LWR4"/>
      <c r="LWS4"/>
      <c r="LWT4"/>
      <c r="LWU4"/>
      <c r="LWV4"/>
      <c r="LWW4"/>
      <c r="LWX4"/>
      <c r="LWY4"/>
      <c r="LWZ4"/>
      <c r="LXA4"/>
      <c r="LXB4"/>
      <c r="LXC4"/>
      <c r="LXD4"/>
      <c r="LXE4"/>
      <c r="LXF4"/>
      <c r="LXG4"/>
      <c r="LXH4"/>
      <c r="LXI4"/>
      <c r="LXJ4"/>
      <c r="LXK4"/>
      <c r="LXL4"/>
      <c r="LXM4"/>
      <c r="LXN4"/>
      <c r="LXO4"/>
      <c r="LXP4"/>
      <c r="LXQ4"/>
      <c r="LXR4"/>
      <c r="LXS4"/>
      <c r="LXT4"/>
      <c r="LXU4"/>
      <c r="LXV4"/>
      <c r="LXW4"/>
      <c r="LXX4"/>
      <c r="LXY4"/>
      <c r="LXZ4"/>
      <c r="LYA4"/>
      <c r="LYB4"/>
      <c r="LYC4"/>
      <c r="LYD4"/>
      <c r="LYE4"/>
      <c r="LYF4"/>
      <c r="LYG4"/>
      <c r="LYH4"/>
      <c r="LYI4"/>
      <c r="LYJ4"/>
      <c r="LYK4"/>
      <c r="LYL4"/>
      <c r="LYM4"/>
      <c r="LYN4"/>
      <c r="LYO4"/>
      <c r="LYP4"/>
      <c r="LYQ4"/>
      <c r="LYR4"/>
      <c r="LYS4"/>
      <c r="LYT4"/>
      <c r="LYU4"/>
      <c r="LYV4"/>
      <c r="LYW4"/>
      <c r="LYX4"/>
      <c r="LYY4"/>
      <c r="LYZ4"/>
      <c r="LZA4"/>
      <c r="LZB4"/>
      <c r="LZC4"/>
      <c r="LZD4"/>
      <c r="LZE4"/>
      <c r="LZF4"/>
      <c r="LZG4"/>
      <c r="LZH4"/>
      <c r="LZI4"/>
      <c r="LZJ4"/>
      <c r="LZK4"/>
      <c r="LZL4"/>
      <c r="LZM4"/>
      <c r="LZN4"/>
      <c r="LZO4"/>
      <c r="LZP4"/>
      <c r="LZQ4"/>
      <c r="LZR4"/>
      <c r="LZS4"/>
      <c r="LZT4"/>
      <c r="LZU4"/>
      <c r="LZV4"/>
      <c r="LZW4"/>
      <c r="LZX4"/>
      <c r="LZY4"/>
      <c r="LZZ4"/>
      <c r="MAA4"/>
      <c r="MAB4"/>
      <c r="MAC4"/>
      <c r="MAD4"/>
      <c r="MAE4"/>
      <c r="MAF4"/>
      <c r="MAG4"/>
      <c r="MAH4"/>
      <c r="MAI4"/>
      <c r="MAJ4"/>
      <c r="MAK4"/>
      <c r="MAL4"/>
      <c r="MAM4"/>
      <c r="MAN4"/>
      <c r="MAO4"/>
      <c r="MAP4"/>
      <c r="MAQ4"/>
      <c r="MAR4"/>
      <c r="MAS4"/>
      <c r="MAT4"/>
      <c r="MAU4"/>
      <c r="MAV4"/>
      <c r="MAW4"/>
      <c r="MAX4"/>
      <c r="MAY4"/>
      <c r="MAZ4"/>
      <c r="MBA4"/>
      <c r="MBB4"/>
      <c r="MBC4"/>
      <c r="MBD4"/>
      <c r="MBE4"/>
      <c r="MBF4"/>
      <c r="MBG4"/>
      <c r="MBH4"/>
      <c r="MBI4"/>
      <c r="MBJ4"/>
      <c r="MBK4"/>
      <c r="MBL4"/>
      <c r="MBM4"/>
      <c r="MBN4"/>
      <c r="MBO4"/>
      <c r="MBP4"/>
      <c r="MBQ4"/>
      <c r="MBR4"/>
      <c r="MBS4"/>
      <c r="MBT4"/>
      <c r="MBU4"/>
      <c r="MBV4"/>
      <c r="MBW4"/>
      <c r="MBX4"/>
      <c r="MBY4"/>
      <c r="MBZ4"/>
      <c r="MCA4"/>
      <c r="MCB4"/>
      <c r="MCC4"/>
      <c r="MCD4"/>
      <c r="MCE4"/>
      <c r="MCF4"/>
      <c r="MCG4"/>
      <c r="MCH4"/>
      <c r="MCI4"/>
      <c r="MCJ4"/>
      <c r="MCK4"/>
      <c r="MCL4"/>
      <c r="MCM4"/>
      <c r="MCN4"/>
      <c r="MCO4"/>
      <c r="MCP4"/>
      <c r="MCQ4"/>
      <c r="MCR4"/>
      <c r="MCS4"/>
      <c r="MCT4"/>
      <c r="MCU4"/>
      <c r="MCV4"/>
      <c r="MCW4"/>
      <c r="MCX4"/>
      <c r="MCY4"/>
      <c r="MCZ4"/>
      <c r="MDA4"/>
      <c r="MDB4"/>
      <c r="MDC4"/>
      <c r="MDD4"/>
      <c r="MDE4"/>
      <c r="MDF4"/>
      <c r="MDG4"/>
      <c r="MDH4"/>
      <c r="MDI4"/>
      <c r="MDJ4"/>
      <c r="MDK4"/>
      <c r="MDL4"/>
      <c r="MDM4"/>
      <c r="MDN4"/>
      <c r="MDO4"/>
      <c r="MDP4"/>
      <c r="MDQ4"/>
      <c r="MDR4"/>
      <c r="MDS4"/>
      <c r="MDT4"/>
      <c r="MDU4"/>
      <c r="MDV4"/>
      <c r="MDW4"/>
      <c r="MDX4"/>
      <c r="MDY4"/>
      <c r="MDZ4"/>
      <c r="MEA4"/>
      <c r="MEB4"/>
      <c r="MEC4"/>
      <c r="MED4"/>
      <c r="MEE4"/>
      <c r="MEF4"/>
      <c r="MEG4"/>
      <c r="MEH4"/>
      <c r="MEI4"/>
      <c r="MEJ4"/>
      <c r="MEK4"/>
      <c r="MEL4"/>
      <c r="MEM4"/>
      <c r="MEN4"/>
      <c r="MEO4"/>
      <c r="MEP4"/>
      <c r="MEQ4"/>
      <c r="MER4"/>
      <c r="MES4"/>
      <c r="MET4"/>
      <c r="MEU4"/>
      <c r="MEV4"/>
      <c r="MEW4"/>
      <c r="MEX4"/>
      <c r="MEY4"/>
      <c r="MEZ4"/>
      <c r="MFA4"/>
      <c r="MFB4"/>
      <c r="MFC4"/>
      <c r="MFD4"/>
      <c r="MFE4"/>
      <c r="MFF4"/>
      <c r="MFG4"/>
      <c r="MFH4"/>
      <c r="MFI4"/>
      <c r="MFJ4"/>
      <c r="MFK4"/>
      <c r="MFL4"/>
      <c r="MFM4"/>
      <c r="MFN4"/>
      <c r="MFO4"/>
      <c r="MFP4"/>
      <c r="MFQ4"/>
      <c r="MFR4"/>
      <c r="MFS4"/>
      <c r="MFT4"/>
      <c r="MFU4"/>
      <c r="MFV4"/>
      <c r="MFW4"/>
      <c r="MFX4"/>
      <c r="MFY4"/>
      <c r="MFZ4"/>
      <c r="MGA4"/>
      <c r="MGB4"/>
      <c r="MGC4"/>
      <c r="MGD4"/>
      <c r="MGE4"/>
      <c r="MGF4"/>
      <c r="MGG4"/>
      <c r="MGH4"/>
      <c r="MGI4"/>
      <c r="MGJ4"/>
      <c r="MGK4"/>
      <c r="MGL4"/>
      <c r="MGM4"/>
      <c r="MGN4"/>
      <c r="MGO4"/>
      <c r="MGP4"/>
      <c r="MGQ4"/>
      <c r="MGR4"/>
      <c r="MGS4"/>
      <c r="MGT4"/>
      <c r="MGU4"/>
      <c r="MGV4"/>
      <c r="MGW4"/>
      <c r="MGX4"/>
      <c r="MGY4"/>
      <c r="MGZ4"/>
      <c r="MHA4"/>
      <c r="MHB4"/>
      <c r="MHC4"/>
      <c r="MHD4"/>
      <c r="MHE4"/>
      <c r="MHF4"/>
      <c r="MHG4"/>
      <c r="MHH4"/>
      <c r="MHI4"/>
      <c r="MHJ4"/>
      <c r="MHK4"/>
      <c r="MHL4"/>
      <c r="MHM4"/>
      <c r="MHN4"/>
      <c r="MHO4"/>
      <c r="MHP4"/>
      <c r="MHQ4"/>
      <c r="MHR4"/>
      <c r="MHS4"/>
      <c r="MHT4"/>
      <c r="MHU4"/>
      <c r="MHV4"/>
      <c r="MHW4"/>
      <c r="MHX4"/>
      <c r="MHY4"/>
      <c r="MHZ4"/>
      <c r="MIA4"/>
      <c r="MIB4"/>
      <c r="MIC4"/>
      <c r="MID4"/>
      <c r="MIE4"/>
      <c r="MIF4"/>
      <c r="MIG4"/>
      <c r="MIH4"/>
      <c r="MII4"/>
      <c r="MIJ4"/>
      <c r="MIK4"/>
      <c r="MIL4"/>
      <c r="MIM4"/>
      <c r="MIN4"/>
      <c r="MIO4"/>
      <c r="MIP4"/>
      <c r="MIQ4"/>
      <c r="MIR4"/>
      <c r="MIS4"/>
      <c r="MIT4"/>
      <c r="MIU4"/>
      <c r="MIV4"/>
      <c r="MIW4"/>
      <c r="MIX4"/>
      <c r="MIY4"/>
      <c r="MIZ4"/>
      <c r="MJA4"/>
      <c r="MJB4"/>
      <c r="MJC4"/>
      <c r="MJD4"/>
      <c r="MJE4"/>
      <c r="MJF4"/>
      <c r="MJG4"/>
      <c r="MJH4"/>
      <c r="MJI4"/>
      <c r="MJJ4"/>
      <c r="MJK4"/>
      <c r="MJL4"/>
      <c r="MJM4"/>
      <c r="MJN4"/>
      <c r="MJO4"/>
      <c r="MJP4"/>
      <c r="MJQ4"/>
      <c r="MJR4"/>
      <c r="MJS4"/>
      <c r="MJT4"/>
      <c r="MJU4"/>
      <c r="MJV4"/>
      <c r="MJW4"/>
      <c r="MJX4"/>
      <c r="MJY4"/>
      <c r="MJZ4"/>
      <c r="MKA4"/>
      <c r="MKB4"/>
      <c r="MKC4"/>
      <c r="MKD4"/>
      <c r="MKE4"/>
      <c r="MKF4"/>
      <c r="MKG4"/>
      <c r="MKH4"/>
      <c r="MKI4"/>
      <c r="MKJ4"/>
      <c r="MKK4"/>
      <c r="MKL4"/>
      <c r="MKM4"/>
      <c r="MKN4"/>
      <c r="MKO4"/>
      <c r="MKP4"/>
      <c r="MKQ4"/>
      <c r="MKR4"/>
      <c r="MKS4"/>
      <c r="MKT4"/>
      <c r="MKU4"/>
      <c r="MKV4"/>
      <c r="MKW4"/>
      <c r="MKX4"/>
      <c r="MKY4"/>
      <c r="MKZ4"/>
      <c r="MLA4"/>
      <c r="MLB4"/>
      <c r="MLC4"/>
      <c r="MLD4"/>
      <c r="MLE4"/>
      <c r="MLF4"/>
      <c r="MLG4"/>
      <c r="MLH4"/>
      <c r="MLI4"/>
      <c r="MLJ4"/>
      <c r="MLK4"/>
      <c r="MLL4"/>
      <c r="MLM4"/>
      <c r="MLN4"/>
      <c r="MLO4"/>
      <c r="MLP4"/>
      <c r="MLQ4"/>
      <c r="MLR4"/>
      <c r="MLS4"/>
      <c r="MLT4"/>
      <c r="MLU4"/>
      <c r="MLV4"/>
      <c r="MLW4"/>
      <c r="MLX4"/>
      <c r="MLY4"/>
      <c r="MLZ4"/>
      <c r="MMA4"/>
      <c r="MMB4"/>
      <c r="MMC4"/>
      <c r="MMD4"/>
      <c r="MME4"/>
      <c r="MMF4"/>
      <c r="MMG4"/>
      <c r="MMH4"/>
      <c r="MMI4"/>
      <c r="MMJ4"/>
      <c r="MMK4"/>
      <c r="MML4"/>
      <c r="MMM4"/>
      <c r="MMN4"/>
      <c r="MMO4"/>
      <c r="MMP4"/>
      <c r="MMQ4"/>
      <c r="MMR4"/>
      <c r="MMS4"/>
      <c r="MMT4"/>
      <c r="MMU4"/>
      <c r="MMV4"/>
      <c r="MMW4"/>
      <c r="MMX4"/>
      <c r="MMY4"/>
      <c r="MMZ4"/>
      <c r="MNA4"/>
      <c r="MNB4"/>
      <c r="MNC4"/>
      <c r="MND4"/>
      <c r="MNE4"/>
      <c r="MNF4"/>
      <c r="MNG4"/>
      <c r="MNH4"/>
      <c r="MNI4"/>
      <c r="MNJ4"/>
      <c r="MNK4"/>
      <c r="MNL4"/>
      <c r="MNM4"/>
      <c r="MNN4"/>
      <c r="MNO4"/>
      <c r="MNP4"/>
      <c r="MNQ4"/>
      <c r="MNR4"/>
      <c r="MNS4"/>
      <c r="MNT4"/>
      <c r="MNU4"/>
      <c r="MNV4"/>
      <c r="MNW4"/>
      <c r="MNX4"/>
      <c r="MNY4"/>
      <c r="MNZ4"/>
      <c r="MOA4"/>
      <c r="MOB4"/>
      <c r="MOC4"/>
      <c r="MOD4"/>
      <c r="MOE4"/>
      <c r="MOF4"/>
      <c r="MOG4"/>
      <c r="MOH4"/>
      <c r="MOI4"/>
      <c r="MOJ4"/>
      <c r="MOK4"/>
      <c r="MOL4"/>
      <c r="MOM4"/>
      <c r="MON4"/>
      <c r="MOO4"/>
      <c r="MOP4"/>
      <c r="MOQ4"/>
      <c r="MOR4"/>
      <c r="MOS4"/>
      <c r="MOT4"/>
      <c r="MOU4"/>
      <c r="MOV4"/>
      <c r="MOW4"/>
      <c r="MOX4"/>
      <c r="MOY4"/>
      <c r="MOZ4"/>
      <c r="MPA4"/>
      <c r="MPB4"/>
      <c r="MPC4"/>
      <c r="MPD4"/>
      <c r="MPE4"/>
      <c r="MPF4"/>
      <c r="MPG4"/>
      <c r="MPH4"/>
      <c r="MPI4"/>
      <c r="MPJ4"/>
      <c r="MPK4"/>
      <c r="MPL4"/>
      <c r="MPM4"/>
      <c r="MPN4"/>
      <c r="MPO4"/>
      <c r="MPP4"/>
      <c r="MPQ4"/>
      <c r="MPR4"/>
      <c r="MPS4"/>
      <c r="MPT4"/>
      <c r="MPU4"/>
      <c r="MPV4"/>
      <c r="MPW4"/>
      <c r="MPX4"/>
      <c r="MPY4"/>
      <c r="MPZ4"/>
      <c r="MQA4"/>
      <c r="MQB4"/>
      <c r="MQC4"/>
      <c r="MQD4"/>
      <c r="MQE4"/>
      <c r="MQF4"/>
      <c r="MQG4"/>
      <c r="MQH4"/>
      <c r="MQI4"/>
      <c r="MQJ4"/>
      <c r="MQK4"/>
      <c r="MQL4"/>
      <c r="MQM4"/>
      <c r="MQN4"/>
      <c r="MQO4"/>
      <c r="MQP4"/>
      <c r="MQQ4"/>
      <c r="MQR4"/>
      <c r="MQS4"/>
      <c r="MQT4"/>
      <c r="MQU4"/>
      <c r="MQV4"/>
      <c r="MQW4"/>
      <c r="MQX4"/>
      <c r="MQY4"/>
      <c r="MQZ4"/>
      <c r="MRA4"/>
      <c r="MRB4"/>
      <c r="MRC4"/>
      <c r="MRD4"/>
      <c r="MRE4"/>
      <c r="MRF4"/>
      <c r="MRG4"/>
      <c r="MRH4"/>
      <c r="MRI4"/>
      <c r="MRJ4"/>
      <c r="MRK4"/>
      <c r="MRL4"/>
      <c r="MRM4"/>
      <c r="MRN4"/>
      <c r="MRO4"/>
      <c r="MRP4"/>
      <c r="MRQ4"/>
      <c r="MRR4"/>
      <c r="MRS4"/>
      <c r="MRT4"/>
      <c r="MRU4"/>
      <c r="MRV4"/>
      <c r="MRW4"/>
      <c r="MRX4"/>
      <c r="MRY4"/>
      <c r="MRZ4"/>
      <c r="MSA4"/>
      <c r="MSB4"/>
      <c r="MSC4"/>
      <c r="MSD4"/>
      <c r="MSE4"/>
      <c r="MSF4"/>
      <c r="MSG4"/>
      <c r="MSH4"/>
      <c r="MSI4"/>
      <c r="MSJ4"/>
      <c r="MSK4"/>
      <c r="MSL4"/>
      <c r="MSM4"/>
      <c r="MSN4"/>
      <c r="MSO4"/>
      <c r="MSP4"/>
      <c r="MSQ4"/>
      <c r="MSR4"/>
      <c r="MSS4"/>
      <c r="MST4"/>
      <c r="MSU4"/>
      <c r="MSV4"/>
      <c r="MSW4"/>
      <c r="MSX4"/>
      <c r="MSY4"/>
      <c r="MSZ4"/>
      <c r="MTA4"/>
      <c r="MTB4"/>
      <c r="MTC4"/>
      <c r="MTD4"/>
      <c r="MTE4"/>
      <c r="MTF4"/>
      <c r="MTG4"/>
      <c r="MTH4"/>
      <c r="MTI4"/>
      <c r="MTJ4"/>
      <c r="MTK4"/>
      <c r="MTL4"/>
      <c r="MTM4"/>
      <c r="MTN4"/>
      <c r="MTO4"/>
      <c r="MTP4"/>
      <c r="MTQ4"/>
      <c r="MTR4"/>
      <c r="MTS4"/>
      <c r="MTT4"/>
      <c r="MTU4"/>
      <c r="MTV4"/>
      <c r="MTW4"/>
      <c r="MTX4"/>
      <c r="MTY4"/>
      <c r="MTZ4"/>
      <c r="MUA4"/>
      <c r="MUB4"/>
      <c r="MUC4"/>
      <c r="MUD4"/>
      <c r="MUE4"/>
      <c r="MUF4"/>
      <c r="MUG4"/>
      <c r="MUH4"/>
      <c r="MUI4"/>
      <c r="MUJ4"/>
      <c r="MUK4"/>
      <c r="MUL4"/>
      <c r="MUM4"/>
      <c r="MUN4"/>
      <c r="MUO4"/>
      <c r="MUP4"/>
      <c r="MUQ4"/>
      <c r="MUR4"/>
      <c r="MUS4"/>
      <c r="MUT4"/>
      <c r="MUU4"/>
      <c r="MUV4"/>
      <c r="MUW4"/>
      <c r="MUX4"/>
      <c r="MUY4"/>
      <c r="MUZ4"/>
      <c r="MVA4"/>
      <c r="MVB4"/>
      <c r="MVC4"/>
      <c r="MVD4"/>
      <c r="MVE4"/>
      <c r="MVF4"/>
      <c r="MVG4"/>
      <c r="MVH4"/>
      <c r="MVI4"/>
      <c r="MVJ4"/>
      <c r="MVK4"/>
      <c r="MVL4"/>
      <c r="MVM4"/>
      <c r="MVN4"/>
      <c r="MVO4"/>
      <c r="MVP4"/>
      <c r="MVQ4"/>
      <c r="MVR4"/>
      <c r="MVS4"/>
      <c r="MVT4"/>
      <c r="MVU4"/>
      <c r="MVV4"/>
      <c r="MVW4"/>
      <c r="MVX4"/>
      <c r="MVY4"/>
      <c r="MVZ4"/>
      <c r="MWA4"/>
      <c r="MWB4"/>
      <c r="MWC4"/>
      <c r="MWD4"/>
      <c r="MWE4"/>
      <c r="MWF4"/>
      <c r="MWG4"/>
      <c r="MWH4"/>
      <c r="MWI4"/>
      <c r="MWJ4"/>
      <c r="MWK4"/>
      <c r="MWL4"/>
      <c r="MWM4"/>
      <c r="MWN4"/>
      <c r="MWO4"/>
      <c r="MWP4"/>
      <c r="MWQ4"/>
      <c r="MWR4"/>
      <c r="MWS4"/>
      <c r="MWT4"/>
      <c r="MWU4"/>
      <c r="MWV4"/>
      <c r="MWW4"/>
      <c r="MWX4"/>
      <c r="MWY4"/>
      <c r="MWZ4"/>
      <c r="MXA4"/>
      <c r="MXB4"/>
      <c r="MXC4"/>
      <c r="MXD4"/>
      <c r="MXE4"/>
      <c r="MXF4"/>
      <c r="MXG4"/>
      <c r="MXH4"/>
      <c r="MXI4"/>
      <c r="MXJ4"/>
      <c r="MXK4"/>
      <c r="MXL4"/>
      <c r="MXM4"/>
      <c r="MXN4"/>
      <c r="MXO4"/>
      <c r="MXP4"/>
      <c r="MXQ4"/>
      <c r="MXR4"/>
      <c r="MXS4"/>
      <c r="MXT4"/>
      <c r="MXU4"/>
      <c r="MXV4"/>
      <c r="MXW4"/>
      <c r="MXX4"/>
      <c r="MXY4"/>
      <c r="MXZ4"/>
      <c r="MYA4"/>
      <c r="MYB4"/>
      <c r="MYC4"/>
      <c r="MYD4"/>
      <c r="MYE4"/>
      <c r="MYF4"/>
      <c r="MYG4"/>
      <c r="MYH4"/>
      <c r="MYI4"/>
      <c r="MYJ4"/>
      <c r="MYK4"/>
      <c r="MYL4"/>
      <c r="MYM4"/>
      <c r="MYN4"/>
      <c r="MYO4"/>
      <c r="MYP4"/>
      <c r="MYQ4"/>
      <c r="MYR4"/>
      <c r="MYS4"/>
      <c r="MYT4"/>
      <c r="MYU4"/>
      <c r="MYV4"/>
      <c r="MYW4"/>
      <c r="MYX4"/>
      <c r="MYY4"/>
      <c r="MYZ4"/>
      <c r="MZA4"/>
      <c r="MZB4"/>
      <c r="MZC4"/>
      <c r="MZD4"/>
      <c r="MZE4"/>
      <c r="MZF4"/>
      <c r="MZG4"/>
      <c r="MZH4"/>
      <c r="MZI4"/>
      <c r="MZJ4"/>
      <c r="MZK4"/>
      <c r="MZL4"/>
      <c r="MZM4"/>
      <c r="MZN4"/>
      <c r="MZO4"/>
      <c r="MZP4"/>
      <c r="MZQ4"/>
      <c r="MZR4"/>
      <c r="MZS4"/>
      <c r="MZT4"/>
      <c r="MZU4"/>
      <c r="MZV4"/>
      <c r="MZW4"/>
      <c r="MZX4"/>
      <c r="MZY4"/>
      <c r="MZZ4"/>
      <c r="NAA4"/>
      <c r="NAB4"/>
      <c r="NAC4"/>
      <c r="NAD4"/>
      <c r="NAE4"/>
      <c r="NAF4"/>
      <c r="NAG4"/>
      <c r="NAH4"/>
      <c r="NAI4"/>
      <c r="NAJ4"/>
      <c r="NAK4"/>
      <c r="NAL4"/>
      <c r="NAM4"/>
      <c r="NAN4"/>
      <c r="NAO4"/>
      <c r="NAP4"/>
      <c r="NAQ4"/>
      <c r="NAR4"/>
      <c r="NAS4"/>
      <c r="NAT4"/>
      <c r="NAU4"/>
      <c r="NAV4"/>
      <c r="NAW4"/>
      <c r="NAX4"/>
      <c r="NAY4"/>
      <c r="NAZ4"/>
      <c r="NBA4"/>
      <c r="NBB4"/>
      <c r="NBC4"/>
      <c r="NBD4"/>
      <c r="NBE4"/>
      <c r="NBF4"/>
      <c r="NBG4"/>
      <c r="NBH4"/>
      <c r="NBI4"/>
      <c r="NBJ4"/>
      <c r="NBK4"/>
      <c r="NBL4"/>
      <c r="NBM4"/>
      <c r="NBN4"/>
      <c r="NBO4"/>
      <c r="NBP4"/>
      <c r="NBQ4"/>
      <c r="NBR4"/>
      <c r="NBS4"/>
      <c r="NBT4"/>
      <c r="NBU4"/>
      <c r="NBV4"/>
      <c r="NBW4"/>
      <c r="NBX4"/>
      <c r="NBY4"/>
      <c r="NBZ4"/>
      <c r="NCA4"/>
      <c r="NCB4"/>
      <c r="NCC4"/>
      <c r="NCD4"/>
      <c r="NCE4"/>
      <c r="NCF4"/>
      <c r="NCG4"/>
      <c r="NCH4"/>
      <c r="NCI4"/>
      <c r="NCJ4"/>
      <c r="NCK4"/>
      <c r="NCL4"/>
      <c r="NCM4"/>
      <c r="NCN4"/>
      <c r="NCO4"/>
      <c r="NCP4"/>
      <c r="NCQ4"/>
      <c r="NCR4"/>
      <c r="NCS4"/>
      <c r="NCT4"/>
      <c r="NCU4"/>
      <c r="NCV4"/>
      <c r="NCW4"/>
      <c r="NCX4"/>
      <c r="NCY4"/>
      <c r="NCZ4"/>
      <c r="NDA4"/>
      <c r="NDB4"/>
      <c r="NDC4"/>
      <c r="NDD4"/>
      <c r="NDE4"/>
      <c r="NDF4"/>
      <c r="NDG4"/>
      <c r="NDH4"/>
      <c r="NDI4"/>
      <c r="NDJ4"/>
      <c r="NDK4"/>
      <c r="NDL4"/>
      <c r="NDM4"/>
      <c r="NDN4"/>
      <c r="NDO4"/>
      <c r="NDP4"/>
      <c r="NDQ4"/>
      <c r="NDR4"/>
      <c r="NDS4"/>
      <c r="NDT4"/>
      <c r="NDU4"/>
      <c r="NDV4"/>
      <c r="NDW4"/>
      <c r="NDX4"/>
      <c r="NDY4"/>
      <c r="NDZ4"/>
      <c r="NEA4"/>
      <c r="NEB4"/>
      <c r="NEC4"/>
      <c r="NED4"/>
      <c r="NEE4"/>
      <c r="NEF4"/>
      <c r="NEG4"/>
      <c r="NEH4"/>
      <c r="NEI4"/>
      <c r="NEJ4"/>
      <c r="NEK4"/>
      <c r="NEL4"/>
      <c r="NEM4"/>
      <c r="NEN4"/>
      <c r="NEO4"/>
      <c r="NEP4"/>
      <c r="NEQ4"/>
      <c r="NER4"/>
      <c r="NES4"/>
      <c r="NET4"/>
      <c r="NEU4"/>
      <c r="NEV4"/>
      <c r="NEW4"/>
      <c r="NEX4"/>
      <c r="NEY4"/>
      <c r="NEZ4"/>
      <c r="NFA4"/>
      <c r="NFB4"/>
      <c r="NFC4"/>
      <c r="NFD4"/>
      <c r="NFE4"/>
      <c r="NFF4"/>
      <c r="NFG4"/>
      <c r="NFH4"/>
      <c r="NFI4"/>
      <c r="NFJ4"/>
      <c r="NFK4"/>
      <c r="NFL4"/>
      <c r="NFM4"/>
      <c r="NFN4"/>
      <c r="NFO4"/>
      <c r="NFP4"/>
      <c r="NFQ4"/>
      <c r="NFR4"/>
      <c r="NFS4"/>
      <c r="NFT4"/>
      <c r="NFU4"/>
      <c r="NFV4"/>
      <c r="NFW4"/>
      <c r="NFX4"/>
      <c r="NFY4"/>
      <c r="NFZ4"/>
      <c r="NGA4"/>
      <c r="NGB4"/>
      <c r="NGC4"/>
      <c r="NGD4"/>
      <c r="NGE4"/>
      <c r="NGF4"/>
      <c r="NGG4"/>
      <c r="NGH4"/>
      <c r="NGI4"/>
      <c r="NGJ4"/>
      <c r="NGK4"/>
      <c r="NGL4"/>
      <c r="NGM4"/>
      <c r="NGN4"/>
      <c r="NGO4"/>
      <c r="NGP4"/>
      <c r="NGQ4"/>
      <c r="NGR4"/>
      <c r="NGS4"/>
      <c r="NGT4"/>
      <c r="NGU4"/>
      <c r="NGV4"/>
      <c r="NGW4"/>
      <c r="NGX4"/>
      <c r="NGY4"/>
      <c r="NGZ4"/>
      <c r="NHA4"/>
      <c r="NHB4"/>
      <c r="NHC4"/>
      <c r="NHD4"/>
      <c r="NHE4"/>
      <c r="NHF4"/>
      <c r="NHG4"/>
      <c r="NHH4"/>
      <c r="NHI4"/>
      <c r="NHJ4"/>
      <c r="NHK4"/>
      <c r="NHL4"/>
      <c r="NHM4"/>
      <c r="NHN4"/>
      <c r="NHO4"/>
      <c r="NHP4"/>
      <c r="NHQ4"/>
      <c r="NHR4"/>
      <c r="NHS4"/>
      <c r="NHT4"/>
      <c r="NHU4"/>
      <c r="NHV4"/>
      <c r="NHW4"/>
      <c r="NHX4"/>
      <c r="NHY4"/>
      <c r="NHZ4"/>
      <c r="NIA4"/>
      <c r="NIB4"/>
      <c r="NIC4"/>
      <c r="NID4"/>
      <c r="NIE4"/>
      <c r="NIF4"/>
      <c r="NIG4"/>
      <c r="NIH4"/>
      <c r="NII4"/>
      <c r="NIJ4"/>
      <c r="NIK4"/>
      <c r="NIL4"/>
      <c r="NIM4"/>
      <c r="NIN4"/>
      <c r="NIO4"/>
      <c r="NIP4"/>
      <c r="NIQ4"/>
      <c r="NIR4"/>
      <c r="NIS4"/>
      <c r="NIT4"/>
      <c r="NIU4"/>
      <c r="NIV4"/>
      <c r="NIW4"/>
      <c r="NIX4"/>
      <c r="NIY4"/>
      <c r="NIZ4"/>
      <c r="NJA4"/>
      <c r="NJB4"/>
      <c r="NJC4"/>
      <c r="NJD4"/>
      <c r="NJE4"/>
      <c r="NJF4"/>
      <c r="NJG4"/>
      <c r="NJH4"/>
      <c r="NJI4"/>
      <c r="NJJ4"/>
      <c r="NJK4"/>
      <c r="NJL4"/>
      <c r="NJM4"/>
      <c r="NJN4"/>
      <c r="NJO4"/>
      <c r="NJP4"/>
      <c r="NJQ4"/>
      <c r="NJR4"/>
      <c r="NJS4"/>
      <c r="NJT4"/>
      <c r="NJU4"/>
      <c r="NJV4"/>
      <c r="NJW4"/>
      <c r="NJX4"/>
      <c r="NJY4"/>
      <c r="NJZ4"/>
      <c r="NKA4"/>
      <c r="NKB4"/>
      <c r="NKC4"/>
      <c r="NKD4"/>
      <c r="NKE4"/>
      <c r="NKF4"/>
      <c r="NKG4"/>
      <c r="NKH4"/>
      <c r="NKI4"/>
      <c r="NKJ4"/>
      <c r="NKK4"/>
      <c r="NKL4"/>
      <c r="NKM4"/>
      <c r="NKN4"/>
      <c r="NKO4"/>
      <c r="NKP4"/>
      <c r="NKQ4"/>
      <c r="NKR4"/>
      <c r="NKS4"/>
      <c r="NKT4"/>
      <c r="NKU4"/>
      <c r="NKV4"/>
      <c r="NKW4"/>
      <c r="NKX4"/>
      <c r="NKY4"/>
      <c r="NKZ4"/>
      <c r="NLA4"/>
      <c r="NLB4"/>
      <c r="NLC4"/>
      <c r="NLD4"/>
      <c r="NLE4"/>
      <c r="NLF4"/>
      <c r="NLG4"/>
      <c r="NLH4"/>
      <c r="NLI4"/>
      <c r="NLJ4"/>
      <c r="NLK4"/>
      <c r="NLL4"/>
      <c r="NLM4"/>
      <c r="NLN4"/>
      <c r="NLO4"/>
      <c r="NLP4"/>
      <c r="NLQ4"/>
      <c r="NLR4"/>
      <c r="NLS4"/>
      <c r="NLT4"/>
      <c r="NLU4"/>
      <c r="NLV4"/>
      <c r="NLW4"/>
      <c r="NLX4"/>
      <c r="NLY4"/>
      <c r="NLZ4"/>
      <c r="NMA4"/>
      <c r="NMB4"/>
      <c r="NMC4"/>
      <c r="NMD4"/>
      <c r="NME4"/>
      <c r="NMF4"/>
      <c r="NMG4"/>
      <c r="NMH4"/>
      <c r="NMI4"/>
      <c r="NMJ4"/>
      <c r="NMK4"/>
      <c r="NML4"/>
      <c r="NMM4"/>
      <c r="NMN4"/>
      <c r="NMO4"/>
      <c r="NMP4"/>
      <c r="NMQ4"/>
      <c r="NMR4"/>
      <c r="NMS4"/>
      <c r="NMT4"/>
      <c r="NMU4"/>
      <c r="NMV4"/>
      <c r="NMW4"/>
      <c r="NMX4"/>
      <c r="NMY4"/>
      <c r="NMZ4"/>
      <c r="NNA4"/>
      <c r="NNB4"/>
      <c r="NNC4"/>
      <c r="NND4"/>
      <c r="NNE4"/>
      <c r="NNF4"/>
      <c r="NNG4"/>
      <c r="NNH4"/>
      <c r="NNI4"/>
      <c r="NNJ4"/>
      <c r="NNK4"/>
      <c r="NNL4"/>
      <c r="NNM4"/>
      <c r="NNN4"/>
      <c r="NNO4"/>
      <c r="NNP4"/>
      <c r="NNQ4"/>
      <c r="NNR4"/>
      <c r="NNS4"/>
      <c r="NNT4"/>
      <c r="NNU4"/>
      <c r="NNV4"/>
      <c r="NNW4"/>
      <c r="NNX4"/>
      <c r="NNY4"/>
      <c r="NNZ4"/>
      <c r="NOA4"/>
      <c r="NOB4"/>
      <c r="NOC4"/>
      <c r="NOD4"/>
      <c r="NOE4"/>
      <c r="NOF4"/>
      <c r="NOG4"/>
      <c r="NOH4"/>
      <c r="NOI4"/>
      <c r="NOJ4"/>
      <c r="NOK4"/>
      <c r="NOL4"/>
      <c r="NOM4"/>
      <c r="NON4"/>
      <c r="NOO4"/>
      <c r="NOP4"/>
      <c r="NOQ4"/>
      <c r="NOR4"/>
      <c r="NOS4"/>
      <c r="NOT4"/>
      <c r="NOU4"/>
      <c r="NOV4"/>
      <c r="NOW4"/>
      <c r="NOX4"/>
      <c r="NOY4"/>
      <c r="NOZ4"/>
      <c r="NPA4"/>
      <c r="NPB4"/>
      <c r="NPC4"/>
      <c r="NPD4"/>
      <c r="NPE4"/>
      <c r="NPF4"/>
      <c r="NPG4"/>
      <c r="NPH4"/>
      <c r="NPI4"/>
      <c r="NPJ4"/>
      <c r="NPK4"/>
      <c r="NPL4"/>
      <c r="NPM4"/>
      <c r="NPN4"/>
      <c r="NPO4"/>
      <c r="NPP4"/>
      <c r="NPQ4"/>
      <c r="NPR4"/>
      <c r="NPS4"/>
      <c r="NPT4"/>
      <c r="NPU4"/>
      <c r="NPV4"/>
      <c r="NPW4"/>
      <c r="NPX4"/>
      <c r="NPY4"/>
      <c r="NPZ4"/>
      <c r="NQA4"/>
      <c r="NQB4"/>
      <c r="NQC4"/>
      <c r="NQD4"/>
      <c r="NQE4"/>
      <c r="NQF4"/>
      <c r="NQG4"/>
      <c r="NQH4"/>
      <c r="NQI4"/>
      <c r="NQJ4"/>
      <c r="NQK4"/>
      <c r="NQL4"/>
      <c r="NQM4"/>
      <c r="NQN4"/>
      <c r="NQO4"/>
      <c r="NQP4"/>
      <c r="NQQ4"/>
      <c r="NQR4"/>
      <c r="NQS4"/>
      <c r="NQT4"/>
      <c r="NQU4"/>
      <c r="NQV4"/>
      <c r="NQW4"/>
      <c r="NQX4"/>
      <c r="NQY4"/>
      <c r="NQZ4"/>
      <c r="NRA4"/>
      <c r="NRB4"/>
      <c r="NRC4"/>
      <c r="NRD4"/>
      <c r="NRE4"/>
      <c r="NRF4"/>
      <c r="NRG4"/>
      <c r="NRH4"/>
      <c r="NRI4"/>
      <c r="NRJ4"/>
      <c r="NRK4"/>
      <c r="NRL4"/>
      <c r="NRM4"/>
      <c r="NRN4"/>
      <c r="NRO4"/>
      <c r="NRP4"/>
      <c r="NRQ4"/>
      <c r="NRR4"/>
      <c r="NRS4"/>
      <c r="NRT4"/>
      <c r="NRU4"/>
      <c r="NRV4"/>
      <c r="NRW4"/>
      <c r="NRX4"/>
      <c r="NRY4"/>
      <c r="NRZ4"/>
      <c r="NSA4"/>
      <c r="NSB4"/>
      <c r="NSC4"/>
      <c r="NSD4"/>
      <c r="NSE4"/>
      <c r="NSF4"/>
      <c r="NSG4"/>
      <c r="NSH4"/>
      <c r="NSI4"/>
      <c r="NSJ4"/>
      <c r="NSK4"/>
      <c r="NSL4"/>
      <c r="NSM4"/>
      <c r="NSN4"/>
      <c r="NSO4"/>
      <c r="NSP4"/>
      <c r="NSQ4"/>
      <c r="NSR4"/>
      <c r="NSS4"/>
      <c r="NST4"/>
      <c r="NSU4"/>
      <c r="NSV4"/>
      <c r="NSW4"/>
      <c r="NSX4"/>
      <c r="NSY4"/>
      <c r="NSZ4"/>
      <c r="NTA4"/>
      <c r="NTB4"/>
      <c r="NTC4"/>
      <c r="NTD4"/>
      <c r="NTE4"/>
      <c r="NTF4"/>
      <c r="NTG4"/>
      <c r="NTH4"/>
      <c r="NTI4"/>
      <c r="NTJ4"/>
      <c r="NTK4"/>
      <c r="NTL4"/>
      <c r="NTM4"/>
      <c r="NTN4"/>
      <c r="NTO4"/>
      <c r="NTP4"/>
      <c r="NTQ4"/>
      <c r="NTR4"/>
      <c r="NTS4"/>
      <c r="NTT4"/>
      <c r="NTU4"/>
      <c r="NTV4"/>
      <c r="NTW4"/>
      <c r="NTX4"/>
      <c r="NTY4"/>
      <c r="NTZ4"/>
      <c r="NUA4"/>
      <c r="NUB4"/>
      <c r="NUC4"/>
      <c r="NUD4"/>
      <c r="NUE4"/>
      <c r="NUF4"/>
      <c r="NUG4"/>
      <c r="NUH4"/>
      <c r="NUI4"/>
      <c r="NUJ4"/>
      <c r="NUK4"/>
      <c r="NUL4"/>
      <c r="NUM4"/>
      <c r="NUN4"/>
      <c r="NUO4"/>
      <c r="NUP4"/>
      <c r="NUQ4"/>
      <c r="NUR4"/>
      <c r="NUS4"/>
      <c r="NUT4"/>
      <c r="NUU4"/>
      <c r="NUV4"/>
      <c r="NUW4"/>
      <c r="NUX4"/>
      <c r="NUY4"/>
      <c r="NUZ4"/>
      <c r="NVA4"/>
      <c r="NVB4"/>
      <c r="NVC4"/>
      <c r="NVD4"/>
      <c r="NVE4"/>
      <c r="NVF4"/>
      <c r="NVG4"/>
      <c r="NVH4"/>
      <c r="NVI4"/>
      <c r="NVJ4"/>
      <c r="NVK4"/>
      <c r="NVL4"/>
      <c r="NVM4"/>
      <c r="NVN4"/>
      <c r="NVO4"/>
      <c r="NVP4"/>
      <c r="NVQ4"/>
      <c r="NVR4"/>
      <c r="NVS4"/>
      <c r="NVT4"/>
      <c r="NVU4"/>
      <c r="NVV4"/>
      <c r="NVW4"/>
      <c r="NVX4"/>
      <c r="NVY4"/>
      <c r="NVZ4"/>
      <c r="NWA4"/>
      <c r="NWB4"/>
      <c r="NWC4"/>
      <c r="NWD4"/>
      <c r="NWE4"/>
      <c r="NWF4"/>
      <c r="NWG4"/>
      <c r="NWH4"/>
      <c r="NWI4"/>
      <c r="NWJ4"/>
      <c r="NWK4"/>
      <c r="NWL4"/>
      <c r="NWM4"/>
      <c r="NWN4"/>
      <c r="NWO4"/>
      <c r="NWP4"/>
      <c r="NWQ4"/>
      <c r="NWR4"/>
      <c r="NWS4"/>
      <c r="NWT4"/>
      <c r="NWU4"/>
      <c r="NWV4"/>
      <c r="NWW4"/>
      <c r="NWX4"/>
      <c r="NWY4"/>
      <c r="NWZ4"/>
      <c r="NXA4"/>
      <c r="NXB4"/>
      <c r="NXC4"/>
      <c r="NXD4"/>
      <c r="NXE4"/>
      <c r="NXF4"/>
      <c r="NXG4"/>
      <c r="NXH4"/>
      <c r="NXI4"/>
      <c r="NXJ4"/>
      <c r="NXK4"/>
      <c r="NXL4"/>
      <c r="NXM4"/>
      <c r="NXN4"/>
      <c r="NXO4"/>
      <c r="NXP4"/>
      <c r="NXQ4"/>
      <c r="NXR4"/>
      <c r="NXS4"/>
      <c r="NXT4"/>
      <c r="NXU4"/>
      <c r="NXV4"/>
      <c r="NXW4"/>
      <c r="NXX4"/>
      <c r="NXY4"/>
      <c r="NXZ4"/>
      <c r="NYA4"/>
      <c r="NYB4"/>
      <c r="NYC4"/>
      <c r="NYD4"/>
      <c r="NYE4"/>
      <c r="NYF4"/>
      <c r="NYG4"/>
      <c r="NYH4"/>
      <c r="NYI4"/>
      <c r="NYJ4"/>
      <c r="NYK4"/>
      <c r="NYL4"/>
      <c r="NYM4"/>
      <c r="NYN4"/>
      <c r="NYO4"/>
      <c r="NYP4"/>
      <c r="NYQ4"/>
      <c r="NYR4"/>
      <c r="NYS4"/>
      <c r="NYT4"/>
      <c r="NYU4"/>
      <c r="NYV4"/>
      <c r="NYW4"/>
      <c r="NYX4"/>
      <c r="NYY4"/>
      <c r="NYZ4"/>
      <c r="NZA4"/>
      <c r="NZB4"/>
      <c r="NZC4"/>
      <c r="NZD4"/>
      <c r="NZE4"/>
      <c r="NZF4"/>
      <c r="NZG4"/>
      <c r="NZH4"/>
      <c r="NZI4"/>
      <c r="NZJ4"/>
      <c r="NZK4"/>
      <c r="NZL4"/>
      <c r="NZM4"/>
      <c r="NZN4"/>
      <c r="NZO4"/>
      <c r="NZP4"/>
      <c r="NZQ4"/>
      <c r="NZR4"/>
      <c r="NZS4"/>
      <c r="NZT4"/>
      <c r="NZU4"/>
      <c r="NZV4"/>
      <c r="NZW4"/>
      <c r="NZX4"/>
      <c r="NZY4"/>
      <c r="NZZ4"/>
      <c r="OAA4"/>
      <c r="OAB4"/>
      <c r="OAC4"/>
      <c r="OAD4"/>
      <c r="OAE4"/>
      <c r="OAF4"/>
      <c r="OAG4"/>
      <c r="OAH4"/>
      <c r="OAI4"/>
      <c r="OAJ4"/>
      <c r="OAK4"/>
      <c r="OAL4"/>
      <c r="OAM4"/>
      <c r="OAN4"/>
      <c r="OAO4"/>
      <c r="OAP4"/>
      <c r="OAQ4"/>
      <c r="OAR4"/>
      <c r="OAS4"/>
      <c r="OAT4"/>
      <c r="OAU4"/>
      <c r="OAV4"/>
      <c r="OAW4"/>
      <c r="OAX4"/>
      <c r="OAY4"/>
      <c r="OAZ4"/>
      <c r="OBA4"/>
      <c r="OBB4"/>
      <c r="OBC4"/>
      <c r="OBD4"/>
      <c r="OBE4"/>
      <c r="OBF4"/>
      <c r="OBG4"/>
      <c r="OBH4"/>
      <c r="OBI4"/>
      <c r="OBJ4"/>
      <c r="OBK4"/>
      <c r="OBL4"/>
      <c r="OBM4"/>
      <c r="OBN4"/>
      <c r="OBO4"/>
      <c r="OBP4"/>
      <c r="OBQ4"/>
      <c r="OBR4"/>
      <c r="OBS4"/>
      <c r="OBT4"/>
      <c r="OBU4"/>
      <c r="OBV4"/>
      <c r="OBW4"/>
      <c r="OBX4"/>
      <c r="OBY4"/>
      <c r="OBZ4"/>
      <c r="OCA4"/>
      <c r="OCB4"/>
      <c r="OCC4"/>
      <c r="OCD4"/>
      <c r="OCE4"/>
      <c r="OCF4"/>
      <c r="OCG4"/>
      <c r="OCH4"/>
      <c r="OCI4"/>
      <c r="OCJ4"/>
      <c r="OCK4"/>
      <c r="OCL4"/>
      <c r="OCM4"/>
      <c r="OCN4"/>
      <c r="OCO4"/>
      <c r="OCP4"/>
      <c r="OCQ4"/>
      <c r="OCR4"/>
      <c r="OCS4"/>
      <c r="OCT4"/>
      <c r="OCU4"/>
      <c r="OCV4"/>
      <c r="OCW4"/>
      <c r="OCX4"/>
      <c r="OCY4"/>
      <c r="OCZ4"/>
      <c r="ODA4"/>
      <c r="ODB4"/>
      <c r="ODC4"/>
      <c r="ODD4"/>
      <c r="ODE4"/>
      <c r="ODF4"/>
      <c r="ODG4"/>
      <c r="ODH4"/>
      <c r="ODI4"/>
      <c r="ODJ4"/>
      <c r="ODK4"/>
      <c r="ODL4"/>
      <c r="ODM4"/>
      <c r="ODN4"/>
      <c r="ODO4"/>
      <c r="ODP4"/>
      <c r="ODQ4"/>
      <c r="ODR4"/>
      <c r="ODS4"/>
      <c r="ODT4"/>
      <c r="ODU4"/>
      <c r="ODV4"/>
      <c r="ODW4"/>
      <c r="ODX4"/>
      <c r="ODY4"/>
      <c r="ODZ4"/>
      <c r="OEA4"/>
      <c r="OEB4"/>
      <c r="OEC4"/>
      <c r="OED4"/>
      <c r="OEE4"/>
      <c r="OEF4"/>
      <c r="OEG4"/>
      <c r="OEH4"/>
      <c r="OEI4"/>
      <c r="OEJ4"/>
      <c r="OEK4"/>
      <c r="OEL4"/>
      <c r="OEM4"/>
      <c r="OEN4"/>
      <c r="OEO4"/>
      <c r="OEP4"/>
      <c r="OEQ4"/>
      <c r="OER4"/>
      <c r="OES4"/>
      <c r="OET4"/>
      <c r="OEU4"/>
      <c r="OEV4"/>
      <c r="OEW4"/>
      <c r="OEX4"/>
      <c r="OEY4"/>
      <c r="OEZ4"/>
      <c r="OFA4"/>
      <c r="OFB4"/>
      <c r="OFC4"/>
      <c r="OFD4"/>
      <c r="OFE4"/>
      <c r="OFF4"/>
      <c r="OFG4"/>
      <c r="OFH4"/>
      <c r="OFI4"/>
      <c r="OFJ4"/>
      <c r="OFK4"/>
      <c r="OFL4"/>
      <c r="OFM4"/>
      <c r="OFN4"/>
      <c r="OFO4"/>
      <c r="OFP4"/>
      <c r="OFQ4"/>
      <c r="OFR4"/>
      <c r="OFS4"/>
      <c r="OFT4"/>
      <c r="OFU4"/>
      <c r="OFV4"/>
      <c r="OFW4"/>
      <c r="OFX4"/>
      <c r="OFY4"/>
      <c r="OFZ4"/>
      <c r="OGA4"/>
      <c r="OGB4"/>
      <c r="OGC4"/>
      <c r="OGD4"/>
      <c r="OGE4"/>
      <c r="OGF4"/>
      <c r="OGG4"/>
      <c r="OGH4"/>
      <c r="OGI4"/>
      <c r="OGJ4"/>
      <c r="OGK4"/>
      <c r="OGL4"/>
      <c r="OGM4"/>
      <c r="OGN4"/>
      <c r="OGO4"/>
      <c r="OGP4"/>
      <c r="OGQ4"/>
      <c r="OGR4"/>
      <c r="OGS4"/>
      <c r="OGT4"/>
      <c r="OGU4"/>
      <c r="OGV4"/>
      <c r="OGW4"/>
      <c r="OGX4"/>
      <c r="OGY4"/>
      <c r="OGZ4"/>
      <c r="OHA4"/>
      <c r="OHB4"/>
      <c r="OHC4"/>
      <c r="OHD4"/>
      <c r="OHE4"/>
      <c r="OHF4"/>
      <c r="OHG4"/>
      <c r="OHH4"/>
      <c r="OHI4"/>
      <c r="OHJ4"/>
      <c r="OHK4"/>
      <c r="OHL4"/>
      <c r="OHM4"/>
      <c r="OHN4"/>
      <c r="OHO4"/>
      <c r="OHP4"/>
      <c r="OHQ4"/>
      <c r="OHR4"/>
      <c r="OHS4"/>
      <c r="OHT4"/>
      <c r="OHU4"/>
      <c r="OHV4"/>
      <c r="OHW4"/>
      <c r="OHX4"/>
      <c r="OHY4"/>
      <c r="OHZ4"/>
      <c r="OIA4"/>
      <c r="OIB4"/>
      <c r="OIC4"/>
      <c r="OID4"/>
      <c r="OIE4"/>
      <c r="OIF4"/>
      <c r="OIG4"/>
      <c r="OIH4"/>
      <c r="OII4"/>
      <c r="OIJ4"/>
      <c r="OIK4"/>
      <c r="OIL4"/>
      <c r="OIM4"/>
      <c r="OIN4"/>
      <c r="OIO4"/>
      <c r="OIP4"/>
      <c r="OIQ4"/>
      <c r="OIR4"/>
      <c r="OIS4"/>
      <c r="OIT4"/>
      <c r="OIU4"/>
      <c r="OIV4"/>
      <c r="OIW4"/>
      <c r="OIX4"/>
      <c r="OIY4"/>
      <c r="OIZ4"/>
      <c r="OJA4"/>
      <c r="OJB4"/>
      <c r="OJC4"/>
      <c r="OJD4"/>
      <c r="OJE4"/>
      <c r="OJF4"/>
      <c r="OJG4"/>
      <c r="OJH4"/>
      <c r="OJI4"/>
      <c r="OJJ4"/>
      <c r="OJK4"/>
      <c r="OJL4"/>
      <c r="OJM4"/>
      <c r="OJN4"/>
      <c r="OJO4"/>
      <c r="OJP4"/>
      <c r="OJQ4"/>
      <c r="OJR4"/>
      <c r="OJS4"/>
      <c r="OJT4"/>
      <c r="OJU4"/>
      <c r="OJV4"/>
      <c r="OJW4"/>
      <c r="OJX4"/>
      <c r="OJY4"/>
      <c r="OJZ4"/>
      <c r="OKA4"/>
      <c r="OKB4"/>
      <c r="OKC4"/>
      <c r="OKD4"/>
      <c r="OKE4"/>
      <c r="OKF4"/>
      <c r="OKG4"/>
      <c r="OKH4"/>
      <c r="OKI4"/>
      <c r="OKJ4"/>
      <c r="OKK4"/>
      <c r="OKL4"/>
      <c r="OKM4"/>
      <c r="OKN4"/>
      <c r="OKO4"/>
      <c r="OKP4"/>
      <c r="OKQ4"/>
      <c r="OKR4"/>
      <c r="OKS4"/>
      <c r="OKT4"/>
      <c r="OKU4"/>
      <c r="OKV4"/>
      <c r="OKW4"/>
      <c r="OKX4"/>
      <c r="OKY4"/>
      <c r="OKZ4"/>
      <c r="OLA4"/>
      <c r="OLB4"/>
      <c r="OLC4"/>
      <c r="OLD4"/>
      <c r="OLE4"/>
      <c r="OLF4"/>
      <c r="OLG4"/>
      <c r="OLH4"/>
      <c r="OLI4"/>
      <c r="OLJ4"/>
      <c r="OLK4"/>
      <c r="OLL4"/>
      <c r="OLM4"/>
      <c r="OLN4"/>
      <c r="OLO4"/>
      <c r="OLP4"/>
      <c r="OLQ4"/>
      <c r="OLR4"/>
      <c r="OLS4"/>
      <c r="OLT4"/>
      <c r="OLU4"/>
      <c r="OLV4"/>
      <c r="OLW4"/>
      <c r="OLX4"/>
      <c r="OLY4"/>
      <c r="OLZ4"/>
      <c r="OMA4"/>
      <c r="OMB4"/>
      <c r="OMC4"/>
      <c r="OMD4"/>
      <c r="OME4"/>
      <c r="OMF4"/>
      <c r="OMG4"/>
      <c r="OMH4"/>
      <c r="OMI4"/>
      <c r="OMJ4"/>
      <c r="OMK4"/>
      <c r="OML4"/>
      <c r="OMM4"/>
      <c r="OMN4"/>
      <c r="OMO4"/>
      <c r="OMP4"/>
      <c r="OMQ4"/>
      <c r="OMR4"/>
      <c r="OMS4"/>
      <c r="OMT4"/>
      <c r="OMU4"/>
      <c r="OMV4"/>
      <c r="OMW4"/>
      <c r="OMX4"/>
      <c r="OMY4"/>
      <c r="OMZ4"/>
      <c r="ONA4"/>
      <c r="ONB4"/>
      <c r="ONC4"/>
      <c r="OND4"/>
      <c r="ONE4"/>
      <c r="ONF4"/>
      <c r="ONG4"/>
      <c r="ONH4"/>
      <c r="ONI4"/>
      <c r="ONJ4"/>
      <c r="ONK4"/>
      <c r="ONL4"/>
      <c r="ONM4"/>
      <c r="ONN4"/>
      <c r="ONO4"/>
      <c r="ONP4"/>
      <c r="ONQ4"/>
      <c r="ONR4"/>
      <c r="ONS4"/>
      <c r="ONT4"/>
      <c r="ONU4"/>
      <c r="ONV4"/>
      <c r="ONW4"/>
      <c r="ONX4"/>
      <c r="ONY4"/>
      <c r="ONZ4"/>
      <c r="OOA4"/>
      <c r="OOB4"/>
      <c r="OOC4"/>
      <c r="OOD4"/>
      <c r="OOE4"/>
      <c r="OOF4"/>
      <c r="OOG4"/>
      <c r="OOH4"/>
      <c r="OOI4"/>
      <c r="OOJ4"/>
      <c r="OOK4"/>
      <c r="OOL4"/>
      <c r="OOM4"/>
      <c r="OON4"/>
      <c r="OOO4"/>
      <c r="OOP4"/>
      <c r="OOQ4"/>
      <c r="OOR4"/>
      <c r="OOS4"/>
      <c r="OOT4"/>
      <c r="OOU4"/>
      <c r="OOV4"/>
      <c r="OOW4"/>
      <c r="OOX4"/>
      <c r="OOY4"/>
      <c r="OOZ4"/>
      <c r="OPA4"/>
      <c r="OPB4"/>
      <c r="OPC4"/>
      <c r="OPD4"/>
      <c r="OPE4"/>
      <c r="OPF4"/>
      <c r="OPG4"/>
      <c r="OPH4"/>
      <c r="OPI4"/>
      <c r="OPJ4"/>
      <c r="OPK4"/>
      <c r="OPL4"/>
      <c r="OPM4"/>
      <c r="OPN4"/>
      <c r="OPO4"/>
      <c r="OPP4"/>
      <c r="OPQ4"/>
      <c r="OPR4"/>
      <c r="OPS4"/>
      <c r="OPT4"/>
      <c r="OPU4"/>
      <c r="OPV4"/>
      <c r="OPW4"/>
      <c r="OPX4"/>
      <c r="OPY4"/>
      <c r="OPZ4"/>
      <c r="OQA4"/>
      <c r="OQB4"/>
      <c r="OQC4"/>
      <c r="OQD4"/>
      <c r="OQE4"/>
      <c r="OQF4"/>
      <c r="OQG4"/>
      <c r="OQH4"/>
      <c r="OQI4"/>
      <c r="OQJ4"/>
      <c r="OQK4"/>
      <c r="OQL4"/>
      <c r="OQM4"/>
      <c r="OQN4"/>
      <c r="OQO4"/>
      <c r="OQP4"/>
      <c r="OQQ4"/>
      <c r="OQR4"/>
      <c r="OQS4"/>
      <c r="OQT4"/>
      <c r="OQU4"/>
      <c r="OQV4"/>
      <c r="OQW4"/>
      <c r="OQX4"/>
      <c r="OQY4"/>
      <c r="OQZ4"/>
      <c r="ORA4"/>
      <c r="ORB4"/>
      <c r="ORC4"/>
      <c r="ORD4"/>
      <c r="ORE4"/>
      <c r="ORF4"/>
      <c r="ORG4"/>
      <c r="ORH4"/>
      <c r="ORI4"/>
      <c r="ORJ4"/>
      <c r="ORK4"/>
      <c r="ORL4"/>
      <c r="ORM4"/>
      <c r="ORN4"/>
      <c r="ORO4"/>
      <c r="ORP4"/>
      <c r="ORQ4"/>
      <c r="ORR4"/>
      <c r="ORS4"/>
      <c r="ORT4"/>
      <c r="ORU4"/>
      <c r="ORV4"/>
      <c r="ORW4"/>
      <c r="ORX4"/>
      <c r="ORY4"/>
      <c r="ORZ4"/>
      <c r="OSA4"/>
      <c r="OSB4"/>
      <c r="OSC4"/>
      <c r="OSD4"/>
      <c r="OSE4"/>
      <c r="OSF4"/>
      <c r="OSG4"/>
      <c r="OSH4"/>
      <c r="OSI4"/>
      <c r="OSJ4"/>
      <c r="OSK4"/>
      <c r="OSL4"/>
      <c r="OSM4"/>
      <c r="OSN4"/>
      <c r="OSO4"/>
      <c r="OSP4"/>
      <c r="OSQ4"/>
      <c r="OSR4"/>
      <c r="OSS4"/>
      <c r="OST4"/>
      <c r="OSU4"/>
      <c r="OSV4"/>
      <c r="OSW4"/>
      <c r="OSX4"/>
      <c r="OSY4"/>
      <c r="OSZ4"/>
      <c r="OTA4"/>
      <c r="OTB4"/>
      <c r="OTC4"/>
      <c r="OTD4"/>
      <c r="OTE4"/>
      <c r="OTF4"/>
      <c r="OTG4"/>
      <c r="OTH4"/>
      <c r="OTI4"/>
      <c r="OTJ4"/>
      <c r="OTK4"/>
      <c r="OTL4"/>
      <c r="OTM4"/>
      <c r="OTN4"/>
      <c r="OTO4"/>
      <c r="OTP4"/>
      <c r="OTQ4"/>
      <c r="OTR4"/>
      <c r="OTS4"/>
      <c r="OTT4"/>
      <c r="OTU4"/>
      <c r="OTV4"/>
      <c r="OTW4"/>
      <c r="OTX4"/>
      <c r="OTY4"/>
      <c r="OTZ4"/>
      <c r="OUA4"/>
      <c r="OUB4"/>
      <c r="OUC4"/>
      <c r="OUD4"/>
      <c r="OUE4"/>
      <c r="OUF4"/>
      <c r="OUG4"/>
      <c r="OUH4"/>
      <c r="OUI4"/>
      <c r="OUJ4"/>
      <c r="OUK4"/>
      <c r="OUL4"/>
      <c r="OUM4"/>
      <c r="OUN4"/>
      <c r="OUO4"/>
      <c r="OUP4"/>
      <c r="OUQ4"/>
      <c r="OUR4"/>
      <c r="OUS4"/>
      <c r="OUT4"/>
      <c r="OUU4"/>
      <c r="OUV4"/>
      <c r="OUW4"/>
      <c r="OUX4"/>
      <c r="OUY4"/>
      <c r="OUZ4"/>
      <c r="OVA4"/>
      <c r="OVB4"/>
      <c r="OVC4"/>
      <c r="OVD4"/>
      <c r="OVE4"/>
      <c r="OVF4"/>
      <c r="OVG4"/>
      <c r="OVH4"/>
      <c r="OVI4"/>
      <c r="OVJ4"/>
      <c r="OVK4"/>
      <c r="OVL4"/>
      <c r="OVM4"/>
      <c r="OVN4"/>
      <c r="OVO4"/>
      <c r="OVP4"/>
      <c r="OVQ4"/>
      <c r="OVR4"/>
      <c r="OVS4"/>
      <c r="OVT4"/>
      <c r="OVU4"/>
      <c r="OVV4"/>
      <c r="OVW4"/>
      <c r="OVX4"/>
      <c r="OVY4"/>
      <c r="OVZ4"/>
      <c r="OWA4"/>
      <c r="OWB4"/>
      <c r="OWC4"/>
      <c r="OWD4"/>
      <c r="OWE4"/>
      <c r="OWF4"/>
      <c r="OWG4"/>
      <c r="OWH4"/>
      <c r="OWI4"/>
      <c r="OWJ4"/>
      <c r="OWK4"/>
      <c r="OWL4"/>
      <c r="OWM4"/>
      <c r="OWN4"/>
      <c r="OWO4"/>
      <c r="OWP4"/>
      <c r="OWQ4"/>
      <c r="OWR4"/>
      <c r="OWS4"/>
      <c r="OWT4"/>
      <c r="OWU4"/>
      <c r="OWV4"/>
      <c r="OWW4"/>
      <c r="OWX4"/>
      <c r="OWY4"/>
      <c r="OWZ4"/>
      <c r="OXA4"/>
      <c r="OXB4"/>
      <c r="OXC4"/>
      <c r="OXD4"/>
      <c r="OXE4"/>
      <c r="OXF4"/>
      <c r="OXG4"/>
      <c r="OXH4"/>
      <c r="OXI4"/>
      <c r="OXJ4"/>
      <c r="OXK4"/>
      <c r="OXL4"/>
      <c r="OXM4"/>
      <c r="OXN4"/>
      <c r="OXO4"/>
      <c r="OXP4"/>
      <c r="OXQ4"/>
      <c r="OXR4"/>
      <c r="OXS4"/>
      <c r="OXT4"/>
      <c r="OXU4"/>
      <c r="OXV4"/>
      <c r="OXW4"/>
      <c r="OXX4"/>
      <c r="OXY4"/>
      <c r="OXZ4"/>
      <c r="OYA4"/>
      <c r="OYB4"/>
      <c r="OYC4"/>
      <c r="OYD4"/>
      <c r="OYE4"/>
      <c r="OYF4"/>
      <c r="OYG4"/>
      <c r="OYH4"/>
      <c r="OYI4"/>
      <c r="OYJ4"/>
      <c r="OYK4"/>
      <c r="OYL4"/>
      <c r="OYM4"/>
      <c r="OYN4"/>
      <c r="OYO4"/>
      <c r="OYP4"/>
      <c r="OYQ4"/>
      <c r="OYR4"/>
      <c r="OYS4"/>
      <c r="OYT4"/>
      <c r="OYU4"/>
      <c r="OYV4"/>
      <c r="OYW4"/>
      <c r="OYX4"/>
      <c r="OYY4"/>
      <c r="OYZ4"/>
      <c r="OZA4"/>
      <c r="OZB4"/>
      <c r="OZC4"/>
      <c r="OZD4"/>
      <c r="OZE4"/>
      <c r="OZF4"/>
      <c r="OZG4"/>
      <c r="OZH4"/>
      <c r="OZI4"/>
      <c r="OZJ4"/>
      <c r="OZK4"/>
      <c r="OZL4"/>
      <c r="OZM4"/>
      <c r="OZN4"/>
      <c r="OZO4"/>
      <c r="OZP4"/>
      <c r="OZQ4"/>
      <c r="OZR4"/>
      <c r="OZS4"/>
      <c r="OZT4"/>
      <c r="OZU4"/>
      <c r="OZV4"/>
      <c r="OZW4"/>
      <c r="OZX4"/>
      <c r="OZY4"/>
      <c r="OZZ4"/>
      <c r="PAA4"/>
      <c r="PAB4"/>
      <c r="PAC4"/>
      <c r="PAD4"/>
      <c r="PAE4"/>
      <c r="PAF4"/>
      <c r="PAG4"/>
      <c r="PAH4"/>
      <c r="PAI4"/>
      <c r="PAJ4"/>
      <c r="PAK4"/>
      <c r="PAL4"/>
      <c r="PAM4"/>
      <c r="PAN4"/>
      <c r="PAO4"/>
      <c r="PAP4"/>
      <c r="PAQ4"/>
      <c r="PAR4"/>
      <c r="PAS4"/>
      <c r="PAT4"/>
      <c r="PAU4"/>
      <c r="PAV4"/>
      <c r="PAW4"/>
      <c r="PAX4"/>
      <c r="PAY4"/>
      <c r="PAZ4"/>
      <c r="PBA4"/>
      <c r="PBB4"/>
      <c r="PBC4"/>
      <c r="PBD4"/>
      <c r="PBE4"/>
      <c r="PBF4"/>
      <c r="PBG4"/>
      <c r="PBH4"/>
      <c r="PBI4"/>
      <c r="PBJ4"/>
      <c r="PBK4"/>
      <c r="PBL4"/>
      <c r="PBM4"/>
      <c r="PBN4"/>
      <c r="PBO4"/>
      <c r="PBP4"/>
      <c r="PBQ4"/>
      <c r="PBR4"/>
      <c r="PBS4"/>
      <c r="PBT4"/>
      <c r="PBU4"/>
      <c r="PBV4"/>
      <c r="PBW4"/>
      <c r="PBX4"/>
      <c r="PBY4"/>
      <c r="PBZ4"/>
      <c r="PCA4"/>
      <c r="PCB4"/>
      <c r="PCC4"/>
      <c r="PCD4"/>
      <c r="PCE4"/>
      <c r="PCF4"/>
      <c r="PCG4"/>
      <c r="PCH4"/>
      <c r="PCI4"/>
      <c r="PCJ4"/>
      <c r="PCK4"/>
      <c r="PCL4"/>
      <c r="PCM4"/>
      <c r="PCN4"/>
      <c r="PCO4"/>
      <c r="PCP4"/>
      <c r="PCQ4"/>
      <c r="PCR4"/>
      <c r="PCS4"/>
      <c r="PCT4"/>
      <c r="PCU4"/>
      <c r="PCV4"/>
      <c r="PCW4"/>
      <c r="PCX4"/>
      <c r="PCY4"/>
      <c r="PCZ4"/>
      <c r="PDA4"/>
      <c r="PDB4"/>
      <c r="PDC4"/>
      <c r="PDD4"/>
      <c r="PDE4"/>
      <c r="PDF4"/>
      <c r="PDG4"/>
      <c r="PDH4"/>
      <c r="PDI4"/>
      <c r="PDJ4"/>
      <c r="PDK4"/>
      <c r="PDL4"/>
      <c r="PDM4"/>
      <c r="PDN4"/>
      <c r="PDO4"/>
      <c r="PDP4"/>
      <c r="PDQ4"/>
      <c r="PDR4"/>
      <c r="PDS4"/>
      <c r="PDT4"/>
      <c r="PDU4"/>
      <c r="PDV4"/>
      <c r="PDW4"/>
      <c r="PDX4"/>
      <c r="PDY4"/>
      <c r="PDZ4"/>
      <c r="PEA4"/>
      <c r="PEB4"/>
      <c r="PEC4"/>
      <c r="PED4"/>
      <c r="PEE4"/>
      <c r="PEF4"/>
      <c r="PEG4"/>
      <c r="PEH4"/>
      <c r="PEI4"/>
      <c r="PEJ4"/>
      <c r="PEK4"/>
      <c r="PEL4"/>
      <c r="PEM4"/>
      <c r="PEN4"/>
      <c r="PEO4"/>
      <c r="PEP4"/>
      <c r="PEQ4"/>
      <c r="PER4"/>
      <c r="PES4"/>
      <c r="PET4"/>
      <c r="PEU4"/>
      <c r="PEV4"/>
      <c r="PEW4"/>
      <c r="PEX4"/>
      <c r="PEY4"/>
      <c r="PEZ4"/>
      <c r="PFA4"/>
      <c r="PFB4"/>
      <c r="PFC4"/>
      <c r="PFD4"/>
      <c r="PFE4"/>
      <c r="PFF4"/>
      <c r="PFG4"/>
      <c r="PFH4"/>
      <c r="PFI4"/>
      <c r="PFJ4"/>
      <c r="PFK4"/>
      <c r="PFL4"/>
      <c r="PFM4"/>
      <c r="PFN4"/>
      <c r="PFO4"/>
      <c r="PFP4"/>
      <c r="PFQ4"/>
      <c r="PFR4"/>
      <c r="PFS4"/>
      <c r="PFT4"/>
      <c r="PFU4"/>
      <c r="PFV4"/>
      <c r="PFW4"/>
      <c r="PFX4"/>
      <c r="PFY4"/>
      <c r="PFZ4"/>
      <c r="PGA4"/>
      <c r="PGB4"/>
      <c r="PGC4"/>
      <c r="PGD4"/>
      <c r="PGE4"/>
      <c r="PGF4"/>
      <c r="PGG4"/>
      <c r="PGH4"/>
      <c r="PGI4"/>
      <c r="PGJ4"/>
      <c r="PGK4"/>
      <c r="PGL4"/>
      <c r="PGM4"/>
      <c r="PGN4"/>
      <c r="PGO4"/>
      <c r="PGP4"/>
      <c r="PGQ4"/>
      <c r="PGR4"/>
      <c r="PGS4"/>
      <c r="PGT4"/>
      <c r="PGU4"/>
      <c r="PGV4"/>
      <c r="PGW4"/>
      <c r="PGX4"/>
      <c r="PGY4"/>
      <c r="PGZ4"/>
      <c r="PHA4"/>
      <c r="PHB4"/>
      <c r="PHC4"/>
      <c r="PHD4"/>
      <c r="PHE4"/>
      <c r="PHF4"/>
      <c r="PHG4"/>
      <c r="PHH4"/>
      <c r="PHI4"/>
      <c r="PHJ4"/>
      <c r="PHK4"/>
      <c r="PHL4"/>
      <c r="PHM4"/>
      <c r="PHN4"/>
      <c r="PHO4"/>
      <c r="PHP4"/>
      <c r="PHQ4"/>
      <c r="PHR4"/>
      <c r="PHS4"/>
      <c r="PHT4"/>
      <c r="PHU4"/>
      <c r="PHV4"/>
      <c r="PHW4"/>
      <c r="PHX4"/>
      <c r="PHY4"/>
      <c r="PHZ4"/>
      <c r="PIA4"/>
      <c r="PIB4"/>
      <c r="PIC4"/>
      <c r="PID4"/>
      <c r="PIE4"/>
      <c r="PIF4"/>
      <c r="PIG4"/>
      <c r="PIH4"/>
      <c r="PII4"/>
      <c r="PIJ4"/>
      <c r="PIK4"/>
      <c r="PIL4"/>
      <c r="PIM4"/>
      <c r="PIN4"/>
      <c r="PIO4"/>
      <c r="PIP4"/>
      <c r="PIQ4"/>
      <c r="PIR4"/>
      <c r="PIS4"/>
      <c r="PIT4"/>
      <c r="PIU4"/>
      <c r="PIV4"/>
      <c r="PIW4"/>
      <c r="PIX4"/>
      <c r="PIY4"/>
      <c r="PIZ4"/>
      <c r="PJA4"/>
      <c r="PJB4"/>
      <c r="PJC4"/>
      <c r="PJD4"/>
      <c r="PJE4"/>
      <c r="PJF4"/>
      <c r="PJG4"/>
      <c r="PJH4"/>
      <c r="PJI4"/>
      <c r="PJJ4"/>
      <c r="PJK4"/>
      <c r="PJL4"/>
      <c r="PJM4"/>
      <c r="PJN4"/>
      <c r="PJO4"/>
      <c r="PJP4"/>
      <c r="PJQ4"/>
      <c r="PJR4"/>
      <c r="PJS4"/>
      <c r="PJT4"/>
      <c r="PJU4"/>
      <c r="PJV4"/>
      <c r="PJW4"/>
      <c r="PJX4"/>
      <c r="PJY4"/>
      <c r="PJZ4"/>
      <c r="PKA4"/>
      <c r="PKB4"/>
      <c r="PKC4"/>
      <c r="PKD4"/>
      <c r="PKE4"/>
      <c r="PKF4"/>
      <c r="PKG4"/>
      <c r="PKH4"/>
      <c r="PKI4"/>
      <c r="PKJ4"/>
      <c r="PKK4"/>
      <c r="PKL4"/>
      <c r="PKM4"/>
      <c r="PKN4"/>
      <c r="PKO4"/>
      <c r="PKP4"/>
      <c r="PKQ4"/>
      <c r="PKR4"/>
      <c r="PKS4"/>
      <c r="PKT4"/>
      <c r="PKU4"/>
      <c r="PKV4"/>
      <c r="PKW4"/>
      <c r="PKX4"/>
      <c r="PKY4"/>
      <c r="PKZ4"/>
      <c r="PLA4"/>
      <c r="PLB4"/>
      <c r="PLC4"/>
      <c r="PLD4"/>
      <c r="PLE4"/>
      <c r="PLF4"/>
      <c r="PLG4"/>
      <c r="PLH4"/>
      <c r="PLI4"/>
      <c r="PLJ4"/>
      <c r="PLK4"/>
      <c r="PLL4"/>
      <c r="PLM4"/>
      <c r="PLN4"/>
      <c r="PLO4"/>
      <c r="PLP4"/>
      <c r="PLQ4"/>
      <c r="PLR4"/>
      <c r="PLS4"/>
      <c r="PLT4"/>
      <c r="PLU4"/>
      <c r="PLV4"/>
      <c r="PLW4"/>
      <c r="PLX4"/>
      <c r="PLY4"/>
      <c r="PLZ4"/>
      <c r="PMA4"/>
      <c r="PMB4"/>
      <c r="PMC4"/>
      <c r="PMD4"/>
      <c r="PME4"/>
      <c r="PMF4"/>
      <c r="PMG4"/>
      <c r="PMH4"/>
      <c r="PMI4"/>
      <c r="PMJ4"/>
      <c r="PMK4"/>
      <c r="PML4"/>
      <c r="PMM4"/>
      <c r="PMN4"/>
      <c r="PMO4"/>
      <c r="PMP4"/>
      <c r="PMQ4"/>
      <c r="PMR4"/>
      <c r="PMS4"/>
      <c r="PMT4"/>
      <c r="PMU4"/>
      <c r="PMV4"/>
      <c r="PMW4"/>
      <c r="PMX4"/>
      <c r="PMY4"/>
      <c r="PMZ4"/>
      <c r="PNA4"/>
      <c r="PNB4"/>
      <c r="PNC4"/>
      <c r="PND4"/>
      <c r="PNE4"/>
      <c r="PNF4"/>
      <c r="PNG4"/>
      <c r="PNH4"/>
      <c r="PNI4"/>
      <c r="PNJ4"/>
      <c r="PNK4"/>
      <c r="PNL4"/>
      <c r="PNM4"/>
      <c r="PNN4"/>
      <c r="PNO4"/>
      <c r="PNP4"/>
      <c r="PNQ4"/>
      <c r="PNR4"/>
      <c r="PNS4"/>
      <c r="PNT4"/>
      <c r="PNU4"/>
      <c r="PNV4"/>
      <c r="PNW4"/>
      <c r="PNX4"/>
      <c r="PNY4"/>
      <c r="PNZ4"/>
      <c r="POA4"/>
      <c r="POB4"/>
      <c r="POC4"/>
      <c r="POD4"/>
      <c r="POE4"/>
      <c r="POF4"/>
      <c r="POG4"/>
      <c r="POH4"/>
      <c r="POI4"/>
      <c r="POJ4"/>
      <c r="POK4"/>
      <c r="POL4"/>
      <c r="POM4"/>
      <c r="PON4"/>
      <c r="POO4"/>
      <c r="POP4"/>
      <c r="POQ4"/>
      <c r="POR4"/>
      <c r="POS4"/>
      <c r="POT4"/>
      <c r="POU4"/>
      <c r="POV4"/>
      <c r="POW4"/>
      <c r="POX4"/>
      <c r="POY4"/>
      <c r="POZ4"/>
      <c r="PPA4"/>
      <c r="PPB4"/>
      <c r="PPC4"/>
      <c r="PPD4"/>
      <c r="PPE4"/>
      <c r="PPF4"/>
      <c r="PPG4"/>
      <c r="PPH4"/>
      <c r="PPI4"/>
      <c r="PPJ4"/>
      <c r="PPK4"/>
      <c r="PPL4"/>
      <c r="PPM4"/>
      <c r="PPN4"/>
      <c r="PPO4"/>
      <c r="PPP4"/>
      <c r="PPQ4"/>
      <c r="PPR4"/>
      <c r="PPS4"/>
      <c r="PPT4"/>
      <c r="PPU4"/>
      <c r="PPV4"/>
      <c r="PPW4"/>
      <c r="PPX4"/>
      <c r="PPY4"/>
      <c r="PPZ4"/>
      <c r="PQA4"/>
      <c r="PQB4"/>
      <c r="PQC4"/>
      <c r="PQD4"/>
      <c r="PQE4"/>
      <c r="PQF4"/>
      <c r="PQG4"/>
      <c r="PQH4"/>
      <c r="PQI4"/>
      <c r="PQJ4"/>
      <c r="PQK4"/>
      <c r="PQL4"/>
      <c r="PQM4"/>
      <c r="PQN4"/>
      <c r="PQO4"/>
      <c r="PQP4"/>
      <c r="PQQ4"/>
      <c r="PQR4"/>
      <c r="PQS4"/>
      <c r="PQT4"/>
      <c r="PQU4"/>
      <c r="PQV4"/>
      <c r="PQW4"/>
      <c r="PQX4"/>
      <c r="PQY4"/>
      <c r="PQZ4"/>
      <c r="PRA4"/>
      <c r="PRB4"/>
      <c r="PRC4"/>
      <c r="PRD4"/>
      <c r="PRE4"/>
      <c r="PRF4"/>
      <c r="PRG4"/>
      <c r="PRH4"/>
      <c r="PRI4"/>
      <c r="PRJ4"/>
      <c r="PRK4"/>
      <c r="PRL4"/>
      <c r="PRM4"/>
      <c r="PRN4"/>
      <c r="PRO4"/>
      <c r="PRP4"/>
      <c r="PRQ4"/>
      <c r="PRR4"/>
      <c r="PRS4"/>
      <c r="PRT4"/>
      <c r="PRU4"/>
      <c r="PRV4"/>
      <c r="PRW4"/>
      <c r="PRX4"/>
      <c r="PRY4"/>
      <c r="PRZ4"/>
      <c r="PSA4"/>
      <c r="PSB4"/>
      <c r="PSC4"/>
      <c r="PSD4"/>
      <c r="PSE4"/>
      <c r="PSF4"/>
      <c r="PSG4"/>
      <c r="PSH4"/>
      <c r="PSI4"/>
      <c r="PSJ4"/>
      <c r="PSK4"/>
      <c r="PSL4"/>
      <c r="PSM4"/>
      <c r="PSN4"/>
      <c r="PSO4"/>
      <c r="PSP4"/>
      <c r="PSQ4"/>
      <c r="PSR4"/>
      <c r="PSS4"/>
      <c r="PST4"/>
      <c r="PSU4"/>
      <c r="PSV4"/>
      <c r="PSW4"/>
      <c r="PSX4"/>
      <c r="PSY4"/>
      <c r="PSZ4"/>
      <c r="PTA4"/>
      <c r="PTB4"/>
      <c r="PTC4"/>
      <c r="PTD4"/>
      <c r="PTE4"/>
      <c r="PTF4"/>
      <c r="PTG4"/>
      <c r="PTH4"/>
      <c r="PTI4"/>
      <c r="PTJ4"/>
      <c r="PTK4"/>
    </row>
    <row r="5" spans="1:11347" ht="10.5" customHeight="1">
      <c r="A5"/>
      <c r="B5" s="208" t="s">
        <v>106</v>
      </c>
      <c r="C5" s="209">
        <v>0.46090456036726818</v>
      </c>
      <c r="D5" s="209">
        <v>0.22374744640660341</v>
      </c>
      <c r="E5" s="209">
        <v>0.67230219765256027</v>
      </c>
      <c r="F5" s="209">
        <v>0.5695033358655901</v>
      </c>
      <c r="G5" s="209">
        <v>0.52639448900234764</v>
      </c>
      <c r="H5" s="209">
        <v>0.33086088824355603</v>
      </c>
      <c r="I5" s="236">
        <v>0.39686036262448549</v>
      </c>
      <c r="J5" s="236">
        <v>0.19064235333708468</v>
      </c>
      <c r="K5" s="236">
        <v>0.66145981165946965</v>
      </c>
      <c r="L5" s="236">
        <v>0.59891869314534907</v>
      </c>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c r="IW5"/>
      <c r="IX5"/>
      <c r="IY5"/>
      <c r="IZ5"/>
      <c r="JA5"/>
      <c r="JB5"/>
      <c r="JC5"/>
      <c r="JD5"/>
      <c r="JE5"/>
      <c r="JF5"/>
      <c r="JG5"/>
      <c r="JH5"/>
      <c r="JI5"/>
      <c r="JJ5"/>
      <c r="JK5"/>
      <c r="JL5"/>
      <c r="JM5"/>
      <c r="JN5"/>
      <c r="JO5"/>
      <c r="JP5"/>
      <c r="JQ5"/>
      <c r="JR5"/>
      <c r="JS5"/>
      <c r="JT5"/>
      <c r="JU5"/>
      <c r="JV5"/>
      <c r="JW5"/>
      <c r="JX5"/>
      <c r="JY5"/>
      <c r="JZ5"/>
      <c r="KA5"/>
      <c r="KB5"/>
      <c r="KC5"/>
      <c r="KD5"/>
      <c r="KE5"/>
      <c r="KF5"/>
      <c r="KG5"/>
      <c r="KH5"/>
      <c r="KI5"/>
      <c r="KJ5"/>
      <c r="KK5"/>
      <c r="KL5"/>
      <c r="KM5"/>
      <c r="KN5"/>
      <c r="KO5"/>
      <c r="KP5"/>
      <c r="KQ5"/>
      <c r="KR5"/>
      <c r="KS5"/>
      <c r="KT5"/>
      <c r="KU5"/>
      <c r="KV5"/>
      <c r="KW5"/>
      <c r="KX5"/>
      <c r="KY5"/>
      <c r="KZ5"/>
      <c r="LA5"/>
      <c r="LB5"/>
      <c r="LC5"/>
      <c r="LD5"/>
      <c r="LE5"/>
      <c r="LF5"/>
      <c r="LG5"/>
      <c r="LH5"/>
      <c r="LI5"/>
      <c r="LJ5"/>
      <c r="LK5"/>
      <c r="LL5"/>
      <c r="LM5"/>
      <c r="LN5"/>
      <c r="LO5"/>
      <c r="LP5"/>
      <c r="LQ5"/>
      <c r="LR5"/>
      <c r="LS5"/>
      <c r="LT5"/>
      <c r="LU5"/>
      <c r="LV5"/>
      <c r="LW5"/>
      <c r="LX5"/>
      <c r="LY5"/>
      <c r="LZ5"/>
      <c r="MA5"/>
      <c r="MB5"/>
      <c r="MC5"/>
      <c r="MD5"/>
      <c r="ME5"/>
      <c r="MF5"/>
      <c r="MG5"/>
      <c r="MH5"/>
      <c r="MI5"/>
      <c r="MJ5"/>
      <c r="MK5"/>
      <c r="ML5"/>
      <c r="MM5"/>
      <c r="MN5"/>
      <c r="MO5"/>
      <c r="MP5"/>
      <c r="MQ5"/>
      <c r="MR5"/>
      <c r="MS5"/>
      <c r="MT5"/>
      <c r="MU5"/>
      <c r="MV5"/>
      <c r="MW5"/>
      <c r="MX5"/>
      <c r="MY5"/>
      <c r="MZ5"/>
      <c r="NA5"/>
      <c r="NB5"/>
      <c r="NC5"/>
      <c r="ND5"/>
      <c r="NE5"/>
      <c r="NF5"/>
      <c r="NG5"/>
      <c r="NH5"/>
      <c r="NI5"/>
      <c r="NJ5"/>
      <c r="NK5"/>
      <c r="NL5"/>
      <c r="NM5"/>
      <c r="NN5"/>
      <c r="NO5"/>
      <c r="NP5"/>
      <c r="NQ5"/>
      <c r="NR5"/>
      <c r="NS5"/>
      <c r="NT5"/>
      <c r="NU5"/>
      <c r="NV5"/>
      <c r="NW5"/>
      <c r="NX5"/>
      <c r="NY5"/>
      <c r="NZ5"/>
      <c r="OA5"/>
      <c r="OB5"/>
      <c r="OC5"/>
      <c r="OD5"/>
      <c r="OE5"/>
      <c r="OF5"/>
      <c r="OG5"/>
      <c r="OH5"/>
      <c r="OI5"/>
      <c r="OJ5"/>
      <c r="OK5"/>
      <c r="OL5"/>
      <c r="OM5"/>
      <c r="ON5"/>
      <c r="OO5"/>
      <c r="OP5"/>
      <c r="OQ5"/>
      <c r="OR5"/>
      <c r="OS5"/>
      <c r="OT5"/>
      <c r="OU5"/>
      <c r="OV5"/>
      <c r="OW5"/>
      <c r="OX5"/>
      <c r="OY5"/>
      <c r="OZ5"/>
      <c r="PA5"/>
      <c r="PB5"/>
      <c r="PC5"/>
      <c r="PD5"/>
      <c r="PE5"/>
      <c r="PF5"/>
      <c r="PG5"/>
      <c r="PH5"/>
      <c r="PI5"/>
      <c r="PJ5"/>
      <c r="PK5"/>
      <c r="PL5"/>
      <c r="PM5"/>
      <c r="PN5"/>
      <c r="PO5"/>
      <c r="PP5"/>
      <c r="PQ5"/>
      <c r="PR5"/>
      <c r="PS5"/>
      <c r="PT5"/>
      <c r="PU5"/>
      <c r="PV5"/>
      <c r="PW5"/>
      <c r="PX5"/>
      <c r="PY5"/>
      <c r="PZ5"/>
      <c r="QA5"/>
      <c r="QB5"/>
      <c r="QC5"/>
      <c r="QD5"/>
      <c r="QE5"/>
      <c r="QF5"/>
      <c r="QG5"/>
      <c r="QH5"/>
      <c r="QI5"/>
      <c r="QJ5"/>
      <c r="QK5"/>
      <c r="QL5"/>
      <c r="QM5"/>
      <c r="QN5"/>
      <c r="QO5"/>
      <c r="QP5"/>
      <c r="QQ5"/>
      <c r="QR5"/>
      <c r="QS5"/>
      <c r="QT5"/>
      <c r="QU5"/>
      <c r="QV5"/>
      <c r="QW5"/>
      <c r="QX5"/>
      <c r="QY5"/>
      <c r="QZ5"/>
      <c r="RA5"/>
      <c r="RB5"/>
      <c r="RC5"/>
      <c r="RD5"/>
      <c r="RE5"/>
      <c r="RF5"/>
      <c r="RG5"/>
      <c r="RH5"/>
      <c r="RI5"/>
      <c r="RJ5"/>
      <c r="RK5"/>
      <c r="RL5"/>
      <c r="RM5"/>
      <c r="RN5"/>
      <c r="RO5"/>
      <c r="RP5"/>
      <c r="RQ5"/>
      <c r="RR5"/>
      <c r="RS5"/>
      <c r="RT5"/>
      <c r="RU5"/>
      <c r="RV5"/>
      <c r="RW5"/>
      <c r="RX5"/>
      <c r="RY5"/>
      <c r="RZ5"/>
      <c r="SA5"/>
      <c r="SB5"/>
      <c r="SC5"/>
      <c r="SD5"/>
      <c r="SE5"/>
      <c r="SF5"/>
      <c r="SG5"/>
      <c r="SH5"/>
      <c r="SI5"/>
      <c r="SJ5"/>
      <c r="SK5"/>
      <c r="SL5"/>
      <c r="SM5"/>
      <c r="SN5"/>
      <c r="SO5"/>
      <c r="SP5"/>
      <c r="SQ5"/>
      <c r="SR5"/>
      <c r="SS5"/>
      <c r="ST5"/>
      <c r="SU5"/>
      <c r="SV5"/>
      <c r="SW5"/>
      <c r="SX5"/>
      <c r="SY5"/>
      <c r="SZ5"/>
      <c r="TA5"/>
      <c r="TB5"/>
      <c r="TC5"/>
      <c r="TD5"/>
      <c r="TE5"/>
      <c r="TF5"/>
      <c r="TG5"/>
      <c r="TH5"/>
      <c r="TI5"/>
      <c r="TJ5"/>
      <c r="TK5"/>
      <c r="TL5"/>
      <c r="TM5"/>
      <c r="TN5"/>
      <c r="TO5"/>
      <c r="TP5"/>
      <c r="TQ5"/>
      <c r="TR5"/>
      <c r="TS5"/>
      <c r="TT5"/>
      <c r="TU5"/>
      <c r="TV5"/>
      <c r="TW5"/>
      <c r="TX5"/>
      <c r="TY5"/>
      <c r="TZ5"/>
      <c r="UA5"/>
      <c r="UB5"/>
      <c r="UC5"/>
      <c r="UD5"/>
      <c r="UE5"/>
      <c r="UF5"/>
      <c r="UG5"/>
      <c r="UH5"/>
      <c r="UI5"/>
      <c r="UJ5"/>
      <c r="UK5"/>
      <c r="UL5"/>
      <c r="UM5"/>
      <c r="UN5"/>
      <c r="UO5"/>
      <c r="UP5"/>
      <c r="UQ5"/>
      <c r="UR5"/>
      <c r="US5"/>
      <c r="UT5"/>
      <c r="UU5"/>
      <c r="UV5"/>
      <c r="UW5"/>
      <c r="UX5"/>
      <c r="UY5"/>
      <c r="UZ5"/>
      <c r="VA5"/>
      <c r="VB5"/>
      <c r="VC5"/>
      <c r="VD5"/>
      <c r="VE5"/>
      <c r="VF5"/>
      <c r="VG5"/>
      <c r="VH5"/>
      <c r="VI5"/>
      <c r="VJ5"/>
      <c r="VK5"/>
      <c r="VL5"/>
      <c r="VM5"/>
      <c r="VN5"/>
      <c r="VO5"/>
      <c r="VP5"/>
      <c r="VQ5"/>
      <c r="VR5"/>
      <c r="VS5"/>
      <c r="VT5"/>
      <c r="VU5"/>
      <c r="VV5"/>
      <c r="VW5"/>
      <c r="VX5"/>
      <c r="VY5"/>
      <c r="VZ5"/>
      <c r="WA5"/>
      <c r="WB5"/>
      <c r="WC5"/>
      <c r="WD5"/>
      <c r="WE5"/>
      <c r="WF5"/>
      <c r="WG5"/>
      <c r="WH5"/>
      <c r="WI5"/>
      <c r="WJ5"/>
      <c r="WK5"/>
      <c r="WL5"/>
      <c r="WM5"/>
      <c r="WN5"/>
      <c r="WO5"/>
      <c r="WP5"/>
      <c r="WQ5"/>
      <c r="WR5"/>
      <c r="WS5"/>
      <c r="WT5"/>
      <c r="WU5"/>
      <c r="WV5"/>
      <c r="WW5"/>
      <c r="WX5"/>
      <c r="WY5"/>
      <c r="WZ5"/>
      <c r="XA5"/>
      <c r="XB5"/>
      <c r="XC5"/>
      <c r="XD5"/>
      <c r="XE5"/>
      <c r="XF5"/>
      <c r="XG5"/>
      <c r="XH5"/>
      <c r="XI5"/>
      <c r="XJ5"/>
      <c r="XK5"/>
      <c r="XL5"/>
      <c r="XM5"/>
      <c r="XN5"/>
      <c r="XO5"/>
      <c r="XP5"/>
      <c r="XQ5"/>
      <c r="XR5"/>
      <c r="XS5"/>
      <c r="XT5"/>
      <c r="XU5"/>
      <c r="XV5"/>
      <c r="XW5"/>
      <c r="XX5"/>
      <c r="XY5"/>
      <c r="XZ5"/>
      <c r="YA5"/>
      <c r="YB5"/>
      <c r="YC5"/>
      <c r="YD5"/>
      <c r="YE5"/>
      <c r="YF5"/>
      <c r="YG5"/>
      <c r="YH5"/>
      <c r="YI5"/>
      <c r="YJ5"/>
      <c r="YK5"/>
      <c r="YL5"/>
      <c r="YM5"/>
      <c r="YN5"/>
      <c r="YO5"/>
      <c r="YP5"/>
      <c r="YQ5"/>
      <c r="YR5"/>
      <c r="YS5"/>
      <c r="YT5"/>
      <c r="YU5"/>
      <c r="YV5"/>
      <c r="YW5"/>
      <c r="YX5"/>
      <c r="YY5"/>
      <c r="YZ5"/>
      <c r="ZA5"/>
      <c r="ZB5"/>
      <c r="ZC5"/>
      <c r="ZD5"/>
      <c r="ZE5"/>
      <c r="ZF5"/>
      <c r="ZG5"/>
      <c r="ZH5"/>
      <c r="ZI5"/>
      <c r="ZJ5"/>
      <c r="ZK5"/>
      <c r="ZL5"/>
      <c r="ZM5"/>
      <c r="ZN5"/>
      <c r="ZO5"/>
      <c r="ZP5"/>
      <c r="ZQ5"/>
      <c r="ZR5"/>
      <c r="ZS5"/>
      <c r="ZT5"/>
      <c r="ZU5"/>
      <c r="ZV5"/>
      <c r="ZW5"/>
      <c r="ZX5"/>
      <c r="ZY5"/>
      <c r="ZZ5"/>
      <c r="AAA5"/>
      <c r="AAB5"/>
      <c r="AAC5"/>
      <c r="AAD5"/>
      <c r="AAE5"/>
      <c r="AAF5"/>
      <c r="AAG5"/>
      <c r="AAH5"/>
      <c r="AAI5"/>
      <c r="AAJ5"/>
      <c r="AAK5"/>
      <c r="AAL5"/>
      <c r="AAM5"/>
      <c r="AAN5"/>
      <c r="AAO5"/>
      <c r="AAP5"/>
      <c r="AAQ5"/>
      <c r="AAR5"/>
      <c r="AAS5"/>
      <c r="AAT5"/>
      <c r="AAU5"/>
      <c r="AAV5"/>
      <c r="AAW5"/>
      <c r="AAX5"/>
      <c r="AAY5"/>
      <c r="AAZ5"/>
      <c r="ABA5"/>
      <c r="ABB5"/>
      <c r="ABC5"/>
      <c r="ABD5"/>
      <c r="ABE5"/>
      <c r="ABF5"/>
      <c r="ABG5"/>
      <c r="ABH5"/>
      <c r="ABI5"/>
      <c r="ABJ5"/>
      <c r="ABK5"/>
      <c r="ABL5"/>
      <c r="ABM5"/>
      <c r="ABN5"/>
      <c r="ABO5"/>
      <c r="ABP5"/>
      <c r="ABQ5"/>
      <c r="ABR5"/>
      <c r="ABS5"/>
      <c r="ABT5"/>
      <c r="ABU5"/>
      <c r="ABV5"/>
      <c r="ABW5"/>
      <c r="ABX5"/>
      <c r="ABY5"/>
      <c r="ABZ5"/>
      <c r="ACA5"/>
      <c r="ACB5"/>
      <c r="ACC5"/>
      <c r="ACD5"/>
      <c r="ACE5"/>
      <c r="ACF5"/>
      <c r="ACG5"/>
      <c r="ACH5"/>
      <c r="ACI5"/>
      <c r="ACJ5"/>
      <c r="ACK5"/>
      <c r="ACL5"/>
      <c r="ACM5"/>
      <c r="ACN5"/>
      <c r="ACO5"/>
      <c r="ACP5"/>
      <c r="ACQ5"/>
      <c r="ACR5"/>
      <c r="ACS5"/>
      <c r="ACT5"/>
      <c r="ACU5"/>
      <c r="ACV5"/>
      <c r="ACW5"/>
      <c r="ACX5"/>
      <c r="ACY5"/>
      <c r="ACZ5"/>
      <c r="ADA5"/>
      <c r="ADB5"/>
      <c r="ADC5"/>
      <c r="ADD5"/>
      <c r="ADE5"/>
      <c r="ADF5"/>
      <c r="ADG5"/>
      <c r="ADH5"/>
      <c r="ADI5"/>
      <c r="ADJ5"/>
      <c r="ADK5"/>
      <c r="ADL5"/>
      <c r="ADM5"/>
      <c r="ADN5"/>
      <c r="ADO5"/>
      <c r="ADP5"/>
      <c r="ADQ5"/>
      <c r="ADR5"/>
      <c r="ADS5"/>
      <c r="ADT5"/>
      <c r="ADU5"/>
      <c r="ADV5"/>
      <c r="ADW5"/>
      <c r="ADX5"/>
      <c r="ADY5"/>
      <c r="ADZ5"/>
      <c r="AEA5"/>
      <c r="AEB5"/>
      <c r="AEC5"/>
      <c r="AED5"/>
      <c r="AEE5"/>
      <c r="AEF5"/>
      <c r="AEG5"/>
      <c r="AEH5"/>
      <c r="AEI5"/>
      <c r="AEJ5"/>
      <c r="AEK5"/>
      <c r="AEL5"/>
      <c r="AEM5"/>
      <c r="AEN5"/>
      <c r="AEO5"/>
      <c r="AEP5"/>
      <c r="AEQ5"/>
      <c r="AER5"/>
      <c r="AES5"/>
      <c r="AET5"/>
      <c r="AEU5"/>
      <c r="AEV5"/>
      <c r="AEW5"/>
      <c r="AEX5"/>
      <c r="AEY5"/>
      <c r="AEZ5"/>
      <c r="AFA5"/>
      <c r="AFB5"/>
      <c r="AFC5"/>
      <c r="AFD5"/>
      <c r="AFE5"/>
      <c r="AFF5"/>
      <c r="AFG5"/>
      <c r="AFH5"/>
      <c r="AFI5"/>
      <c r="AFJ5"/>
      <c r="AFK5"/>
      <c r="AFL5"/>
      <c r="AFM5"/>
      <c r="AFN5"/>
      <c r="AFO5"/>
      <c r="AFP5"/>
      <c r="AFQ5"/>
      <c r="AFR5"/>
      <c r="AFS5"/>
      <c r="AFT5"/>
      <c r="AFU5"/>
      <c r="AFV5"/>
      <c r="AFW5"/>
      <c r="AFX5"/>
      <c r="AFY5"/>
      <c r="AFZ5"/>
      <c r="AGA5"/>
      <c r="AGB5"/>
      <c r="AGC5"/>
      <c r="AGD5"/>
      <c r="AGE5"/>
      <c r="AGF5"/>
      <c r="AGG5"/>
      <c r="AGH5"/>
      <c r="AGI5"/>
      <c r="AGJ5"/>
      <c r="AGK5"/>
      <c r="AGL5"/>
      <c r="AGM5"/>
      <c r="AGN5"/>
      <c r="AGO5"/>
      <c r="AGP5"/>
      <c r="AGQ5"/>
      <c r="AGR5"/>
      <c r="AGS5"/>
      <c r="AGT5"/>
      <c r="AGU5"/>
      <c r="AGV5"/>
      <c r="AGW5"/>
      <c r="AGX5"/>
      <c r="AGY5"/>
      <c r="AGZ5"/>
      <c r="AHA5"/>
      <c r="AHB5"/>
      <c r="AHC5"/>
      <c r="AHD5"/>
      <c r="AHE5"/>
      <c r="AHF5"/>
      <c r="AHG5"/>
      <c r="AHH5"/>
      <c r="AHI5"/>
      <c r="AHJ5"/>
      <c r="AHK5"/>
      <c r="AHL5"/>
      <c r="AHM5"/>
      <c r="AHN5"/>
      <c r="AHO5"/>
      <c r="AHP5"/>
      <c r="AHQ5"/>
      <c r="AHR5"/>
      <c r="AHS5"/>
      <c r="AHT5"/>
      <c r="AHU5"/>
      <c r="AHV5"/>
      <c r="AHW5"/>
      <c r="AHX5"/>
      <c r="AHY5"/>
      <c r="AHZ5"/>
      <c r="AIA5"/>
      <c r="AIB5"/>
      <c r="AIC5"/>
      <c r="AID5"/>
      <c r="AIE5"/>
      <c r="AIF5"/>
      <c r="AIG5"/>
      <c r="AIH5"/>
      <c r="AII5"/>
      <c r="AIJ5"/>
      <c r="AIK5"/>
      <c r="AIL5"/>
      <c r="AIM5"/>
      <c r="AIN5"/>
      <c r="AIO5"/>
      <c r="AIP5"/>
      <c r="AIQ5"/>
      <c r="AIR5"/>
      <c r="AIS5"/>
      <c r="AIT5"/>
      <c r="AIU5"/>
      <c r="AIV5"/>
      <c r="AIW5"/>
      <c r="AIX5"/>
      <c r="AIY5"/>
      <c r="AIZ5"/>
      <c r="AJA5"/>
      <c r="AJB5"/>
      <c r="AJC5"/>
      <c r="AJD5"/>
      <c r="AJE5"/>
      <c r="AJF5"/>
      <c r="AJG5"/>
      <c r="AJH5"/>
      <c r="AJI5"/>
      <c r="AJJ5"/>
      <c r="AJK5"/>
      <c r="AJL5"/>
      <c r="AJM5"/>
      <c r="AJN5"/>
      <c r="AJO5"/>
      <c r="AJP5"/>
      <c r="AJQ5"/>
      <c r="AJR5"/>
      <c r="AJS5"/>
      <c r="AJT5"/>
      <c r="AJU5"/>
      <c r="AJV5"/>
      <c r="AJW5"/>
      <c r="AJX5"/>
      <c r="AJY5"/>
      <c r="AJZ5"/>
      <c r="AKA5"/>
      <c r="AKB5"/>
      <c r="AKC5"/>
      <c r="AKD5"/>
      <c r="AKE5"/>
      <c r="AKF5"/>
      <c r="AKG5"/>
      <c r="AKH5"/>
      <c r="AKI5"/>
      <c r="AKJ5"/>
      <c r="AKK5"/>
      <c r="AKL5"/>
      <c r="AKM5"/>
      <c r="AKN5"/>
      <c r="AKO5"/>
      <c r="AKP5"/>
      <c r="AKQ5"/>
      <c r="AKR5"/>
      <c r="AKS5"/>
      <c r="AKT5"/>
      <c r="AKU5"/>
      <c r="AKV5"/>
      <c r="AKW5"/>
      <c r="AKX5"/>
      <c r="AKY5"/>
      <c r="AKZ5"/>
      <c r="ALA5"/>
      <c r="ALB5"/>
      <c r="ALC5"/>
      <c r="ALD5"/>
      <c r="ALE5"/>
      <c r="ALF5"/>
      <c r="ALG5"/>
      <c r="ALH5"/>
      <c r="ALI5"/>
      <c r="ALJ5"/>
      <c r="ALK5"/>
      <c r="ALL5"/>
      <c r="ALM5"/>
      <c r="ALN5"/>
      <c r="ALO5"/>
      <c r="ALP5"/>
      <c r="ALQ5"/>
      <c r="ALR5"/>
      <c r="ALS5"/>
      <c r="ALT5"/>
      <c r="ALU5"/>
      <c r="ALV5"/>
      <c r="ALW5"/>
      <c r="ALX5"/>
      <c r="ALY5"/>
      <c r="ALZ5"/>
      <c r="AMA5"/>
      <c r="AMB5"/>
      <c r="AMC5"/>
      <c r="AMD5"/>
      <c r="AME5"/>
      <c r="AMF5"/>
      <c r="AMG5"/>
      <c r="AMH5"/>
      <c r="AMI5"/>
      <c r="AMJ5"/>
      <c r="AMK5"/>
      <c r="AML5"/>
      <c r="AMM5"/>
      <c r="AMN5"/>
      <c r="AMO5"/>
      <c r="AMP5"/>
      <c r="AMQ5"/>
      <c r="AMR5"/>
      <c r="AMS5"/>
      <c r="AMT5"/>
      <c r="AMU5"/>
      <c r="AMV5"/>
      <c r="AMW5"/>
      <c r="AMX5"/>
      <c r="AMY5"/>
      <c r="AMZ5"/>
      <c r="ANA5"/>
      <c r="ANB5"/>
      <c r="ANC5"/>
      <c r="AND5"/>
      <c r="ANE5"/>
      <c r="ANF5"/>
      <c r="ANG5"/>
      <c r="ANH5"/>
      <c r="ANI5"/>
      <c r="ANJ5"/>
      <c r="ANK5"/>
      <c r="ANL5"/>
      <c r="ANM5"/>
      <c r="ANN5"/>
      <c r="ANO5"/>
      <c r="ANP5"/>
      <c r="ANQ5"/>
      <c r="ANR5"/>
      <c r="ANS5"/>
      <c r="ANT5"/>
      <c r="ANU5"/>
      <c r="ANV5"/>
      <c r="ANW5"/>
      <c r="ANX5"/>
      <c r="ANY5"/>
      <c r="ANZ5"/>
      <c r="AOA5"/>
      <c r="AOB5"/>
      <c r="AOC5"/>
      <c r="AOD5"/>
      <c r="AOE5"/>
      <c r="AOF5"/>
      <c r="AOG5"/>
      <c r="AOH5"/>
      <c r="AOI5"/>
      <c r="AOJ5"/>
      <c r="AOK5"/>
      <c r="AOL5"/>
      <c r="AOM5"/>
      <c r="AON5"/>
      <c r="AOO5"/>
      <c r="AOP5"/>
      <c r="AOQ5"/>
      <c r="AOR5"/>
      <c r="AOS5"/>
      <c r="AOT5"/>
      <c r="AOU5"/>
      <c r="AOV5"/>
      <c r="AOW5"/>
      <c r="AOX5"/>
      <c r="AOY5"/>
      <c r="AOZ5"/>
      <c r="APA5"/>
      <c r="APB5"/>
      <c r="APC5"/>
      <c r="APD5"/>
      <c r="APE5"/>
      <c r="APF5"/>
      <c r="APG5"/>
      <c r="APH5"/>
      <c r="API5"/>
      <c r="APJ5"/>
      <c r="APK5"/>
      <c r="APL5"/>
      <c r="APM5"/>
      <c r="APN5"/>
      <c r="APO5"/>
      <c r="APP5"/>
      <c r="APQ5"/>
      <c r="APR5"/>
      <c r="APS5"/>
      <c r="APT5"/>
      <c r="APU5"/>
      <c r="APV5"/>
      <c r="APW5"/>
      <c r="APX5"/>
      <c r="APY5"/>
      <c r="APZ5"/>
      <c r="AQA5"/>
      <c r="AQB5"/>
      <c r="AQC5"/>
      <c r="AQD5"/>
      <c r="AQE5"/>
      <c r="AQF5"/>
      <c r="AQG5"/>
      <c r="AQH5"/>
      <c r="AQI5"/>
      <c r="AQJ5"/>
      <c r="AQK5"/>
      <c r="AQL5"/>
      <c r="AQM5"/>
      <c r="AQN5"/>
      <c r="AQO5"/>
      <c r="AQP5"/>
      <c r="AQQ5"/>
      <c r="AQR5"/>
      <c r="AQS5"/>
      <c r="AQT5"/>
      <c r="AQU5"/>
      <c r="AQV5"/>
      <c r="AQW5"/>
      <c r="AQX5"/>
      <c r="AQY5"/>
      <c r="AQZ5"/>
      <c r="ARA5"/>
      <c r="ARB5"/>
      <c r="ARC5"/>
      <c r="ARD5"/>
      <c r="ARE5"/>
      <c r="ARF5"/>
      <c r="ARG5"/>
      <c r="ARH5"/>
      <c r="ARI5"/>
      <c r="ARJ5"/>
      <c r="ARK5"/>
      <c r="ARL5"/>
      <c r="ARM5"/>
      <c r="ARN5"/>
      <c r="ARO5"/>
      <c r="ARP5"/>
      <c r="ARQ5"/>
      <c r="ARR5"/>
      <c r="ARS5"/>
      <c r="ART5"/>
      <c r="ARU5"/>
      <c r="ARV5"/>
      <c r="ARW5"/>
      <c r="ARX5"/>
      <c r="ARY5"/>
      <c r="ARZ5"/>
      <c r="ASA5"/>
      <c r="ASB5"/>
      <c r="ASC5"/>
      <c r="ASD5"/>
      <c r="ASE5"/>
      <c r="ASF5"/>
      <c r="ASG5"/>
      <c r="ASH5"/>
      <c r="ASI5"/>
      <c r="ASJ5"/>
      <c r="ASK5"/>
      <c r="ASL5"/>
      <c r="ASM5"/>
      <c r="ASN5"/>
      <c r="ASO5"/>
      <c r="ASP5"/>
      <c r="ASQ5"/>
      <c r="ASR5"/>
      <c r="ASS5"/>
      <c r="AST5"/>
      <c r="ASU5"/>
      <c r="ASV5"/>
      <c r="ASW5"/>
      <c r="ASX5"/>
      <c r="ASY5"/>
      <c r="ASZ5"/>
      <c r="ATA5"/>
      <c r="ATB5"/>
      <c r="ATC5"/>
      <c r="ATD5"/>
      <c r="ATE5"/>
      <c r="ATF5"/>
      <c r="ATG5"/>
      <c r="ATH5"/>
      <c r="ATI5"/>
      <c r="ATJ5"/>
      <c r="ATK5"/>
      <c r="ATL5"/>
      <c r="ATM5"/>
      <c r="ATN5"/>
      <c r="ATO5"/>
      <c r="ATP5"/>
      <c r="ATQ5"/>
      <c r="ATR5"/>
      <c r="ATS5"/>
      <c r="ATT5"/>
      <c r="ATU5"/>
      <c r="ATV5"/>
      <c r="ATW5"/>
      <c r="ATX5"/>
      <c r="ATY5"/>
      <c r="ATZ5"/>
      <c r="AUA5"/>
      <c r="AUB5"/>
      <c r="AUC5"/>
      <c r="AUD5"/>
      <c r="AUE5"/>
      <c r="AUF5"/>
      <c r="AUG5"/>
      <c r="AUH5"/>
      <c r="AUI5"/>
      <c r="AUJ5"/>
      <c r="AUK5"/>
      <c r="AUL5"/>
      <c r="AUM5"/>
      <c r="AUN5"/>
      <c r="AUO5"/>
      <c r="AUP5"/>
      <c r="AUQ5"/>
      <c r="AUR5"/>
      <c r="AUS5"/>
      <c r="AUT5"/>
      <c r="AUU5"/>
      <c r="AUV5"/>
      <c r="AUW5"/>
      <c r="AUX5"/>
      <c r="AUY5"/>
      <c r="AUZ5"/>
      <c r="AVA5"/>
      <c r="AVB5"/>
      <c r="AVC5"/>
      <c r="AVD5"/>
      <c r="AVE5"/>
      <c r="AVF5"/>
      <c r="AVG5"/>
      <c r="AVH5"/>
      <c r="AVI5"/>
      <c r="AVJ5"/>
      <c r="AVK5"/>
      <c r="AVL5"/>
      <c r="AVM5"/>
      <c r="AVN5"/>
      <c r="AVO5"/>
      <c r="AVP5"/>
      <c r="AVQ5"/>
      <c r="AVR5"/>
      <c r="AVS5"/>
      <c r="AVT5"/>
      <c r="AVU5"/>
      <c r="AVV5"/>
      <c r="AVW5"/>
      <c r="AVX5"/>
      <c r="AVY5"/>
      <c r="AVZ5"/>
      <c r="AWA5"/>
      <c r="AWB5"/>
      <c r="AWC5"/>
      <c r="AWD5"/>
      <c r="AWE5"/>
      <c r="AWF5"/>
      <c r="AWG5"/>
      <c r="AWH5"/>
      <c r="AWI5"/>
      <c r="AWJ5"/>
      <c r="AWK5"/>
      <c r="AWL5"/>
      <c r="AWM5"/>
      <c r="AWN5"/>
      <c r="AWO5"/>
      <c r="AWP5"/>
      <c r="AWQ5"/>
      <c r="AWR5"/>
      <c r="AWS5"/>
      <c r="AWT5"/>
      <c r="AWU5"/>
      <c r="AWV5"/>
      <c r="AWW5"/>
      <c r="AWX5"/>
      <c r="AWY5"/>
      <c r="AWZ5"/>
      <c r="AXA5"/>
      <c r="AXB5"/>
      <c r="AXC5"/>
      <c r="AXD5"/>
      <c r="AXE5"/>
      <c r="AXF5"/>
      <c r="AXG5"/>
      <c r="AXH5"/>
      <c r="AXI5"/>
      <c r="AXJ5"/>
      <c r="AXK5"/>
      <c r="AXL5"/>
      <c r="AXM5"/>
      <c r="AXN5"/>
      <c r="AXO5"/>
      <c r="AXP5"/>
      <c r="AXQ5"/>
      <c r="AXR5"/>
      <c r="AXS5"/>
      <c r="AXT5"/>
      <c r="AXU5"/>
      <c r="AXV5"/>
      <c r="AXW5"/>
      <c r="AXX5"/>
      <c r="AXY5"/>
      <c r="AXZ5"/>
      <c r="AYA5"/>
      <c r="AYB5"/>
      <c r="AYC5"/>
      <c r="AYD5"/>
      <c r="AYE5"/>
      <c r="AYF5"/>
      <c r="AYG5"/>
      <c r="AYH5"/>
      <c r="AYI5"/>
      <c r="AYJ5"/>
      <c r="AYK5"/>
      <c r="AYL5"/>
      <c r="AYM5"/>
      <c r="AYN5"/>
      <c r="AYO5"/>
      <c r="AYP5"/>
      <c r="AYQ5"/>
      <c r="AYR5"/>
      <c r="AYS5"/>
      <c r="AYT5"/>
      <c r="AYU5"/>
      <c r="AYV5"/>
      <c r="AYW5"/>
      <c r="AYX5"/>
      <c r="AYY5"/>
      <c r="AYZ5"/>
      <c r="AZA5"/>
      <c r="AZB5"/>
      <c r="AZC5"/>
      <c r="AZD5"/>
      <c r="AZE5"/>
      <c r="AZF5"/>
      <c r="AZG5"/>
      <c r="AZH5"/>
      <c r="AZI5"/>
      <c r="AZJ5"/>
      <c r="AZK5"/>
      <c r="AZL5"/>
      <c r="AZM5"/>
      <c r="AZN5"/>
      <c r="AZO5"/>
      <c r="AZP5"/>
      <c r="AZQ5"/>
      <c r="AZR5"/>
      <c r="AZS5"/>
      <c r="AZT5"/>
      <c r="AZU5"/>
      <c r="AZV5"/>
      <c r="AZW5"/>
      <c r="AZX5"/>
      <c r="AZY5"/>
      <c r="AZZ5"/>
      <c r="BAA5"/>
      <c r="BAB5"/>
      <c r="BAC5"/>
      <c r="BAD5"/>
      <c r="BAE5"/>
      <c r="BAF5"/>
      <c r="BAG5"/>
      <c r="BAH5"/>
      <c r="BAI5"/>
      <c r="BAJ5"/>
      <c r="BAK5"/>
      <c r="BAL5"/>
      <c r="BAM5"/>
      <c r="BAN5"/>
      <c r="BAO5"/>
      <c r="BAP5"/>
      <c r="BAQ5"/>
      <c r="BAR5"/>
      <c r="BAS5"/>
      <c r="BAT5"/>
      <c r="BAU5"/>
      <c r="BAV5"/>
      <c r="BAW5"/>
      <c r="BAX5"/>
      <c r="BAY5"/>
      <c r="BAZ5"/>
      <c r="BBA5"/>
      <c r="BBB5"/>
      <c r="BBC5"/>
      <c r="BBD5"/>
      <c r="BBE5"/>
      <c r="BBF5"/>
      <c r="BBG5"/>
      <c r="BBH5"/>
      <c r="BBI5"/>
      <c r="BBJ5"/>
      <c r="BBK5"/>
      <c r="BBL5"/>
      <c r="BBM5"/>
      <c r="BBN5"/>
      <c r="BBO5"/>
      <c r="BBP5"/>
      <c r="BBQ5"/>
      <c r="BBR5"/>
      <c r="BBS5"/>
      <c r="BBT5"/>
      <c r="BBU5"/>
      <c r="BBV5"/>
      <c r="BBW5"/>
      <c r="BBX5"/>
      <c r="BBY5"/>
      <c r="BBZ5"/>
      <c r="BCA5"/>
      <c r="BCB5"/>
      <c r="BCC5"/>
      <c r="BCD5"/>
      <c r="BCE5"/>
      <c r="BCF5"/>
      <c r="BCG5"/>
      <c r="BCH5"/>
      <c r="BCI5"/>
      <c r="BCJ5"/>
      <c r="BCK5"/>
      <c r="BCL5"/>
      <c r="BCM5"/>
      <c r="BCN5"/>
      <c r="BCO5"/>
      <c r="BCP5"/>
      <c r="BCQ5"/>
      <c r="BCR5"/>
      <c r="BCS5"/>
      <c r="BCT5"/>
      <c r="BCU5"/>
      <c r="BCV5"/>
      <c r="BCW5"/>
      <c r="BCX5"/>
      <c r="BCY5"/>
      <c r="BCZ5"/>
      <c r="BDA5"/>
      <c r="BDB5"/>
      <c r="BDC5"/>
      <c r="BDD5"/>
      <c r="BDE5"/>
      <c r="BDF5"/>
      <c r="BDG5"/>
      <c r="BDH5"/>
      <c r="BDI5"/>
      <c r="BDJ5"/>
      <c r="BDK5"/>
      <c r="BDL5"/>
      <c r="BDM5"/>
      <c r="BDN5"/>
      <c r="BDO5"/>
      <c r="BDP5"/>
      <c r="BDQ5"/>
      <c r="BDR5"/>
      <c r="BDS5"/>
      <c r="BDT5"/>
      <c r="BDU5"/>
      <c r="BDV5"/>
      <c r="BDW5"/>
      <c r="BDX5"/>
      <c r="BDY5"/>
      <c r="BDZ5"/>
      <c r="BEA5"/>
      <c r="BEB5"/>
      <c r="BEC5"/>
      <c r="BED5"/>
      <c r="BEE5"/>
      <c r="BEF5"/>
      <c r="BEG5"/>
      <c r="BEH5"/>
      <c r="BEI5"/>
      <c r="BEJ5"/>
      <c r="BEK5"/>
      <c r="BEL5"/>
      <c r="BEM5"/>
      <c r="BEN5"/>
      <c r="BEO5"/>
      <c r="BEP5"/>
      <c r="BEQ5"/>
      <c r="BER5"/>
      <c r="BES5"/>
      <c r="BET5"/>
      <c r="BEU5"/>
      <c r="BEV5"/>
      <c r="BEW5"/>
      <c r="BEX5"/>
      <c r="BEY5"/>
      <c r="BEZ5"/>
      <c r="BFA5"/>
      <c r="BFB5"/>
      <c r="BFC5"/>
      <c r="BFD5"/>
      <c r="BFE5"/>
      <c r="BFF5"/>
      <c r="BFG5"/>
      <c r="BFH5"/>
      <c r="BFI5"/>
      <c r="BFJ5"/>
      <c r="BFK5"/>
      <c r="BFL5"/>
      <c r="BFM5"/>
      <c r="BFN5"/>
      <c r="BFO5"/>
      <c r="BFP5"/>
      <c r="BFQ5"/>
      <c r="BFR5"/>
      <c r="BFS5"/>
      <c r="BFT5"/>
      <c r="BFU5"/>
      <c r="BFV5"/>
      <c r="BFW5"/>
      <c r="BFX5"/>
      <c r="BFY5"/>
      <c r="BFZ5"/>
      <c r="BGA5"/>
      <c r="BGB5"/>
      <c r="BGC5"/>
      <c r="BGD5"/>
      <c r="BGE5"/>
      <c r="BGF5"/>
      <c r="BGG5"/>
      <c r="BGH5"/>
      <c r="BGI5"/>
      <c r="BGJ5"/>
      <c r="BGK5"/>
      <c r="BGL5"/>
      <c r="BGM5"/>
      <c r="BGN5"/>
      <c r="BGO5"/>
      <c r="BGP5"/>
      <c r="BGQ5"/>
      <c r="BGR5"/>
      <c r="BGS5"/>
      <c r="BGT5"/>
      <c r="BGU5"/>
      <c r="BGV5"/>
      <c r="BGW5"/>
      <c r="BGX5"/>
      <c r="BGY5"/>
      <c r="BGZ5"/>
      <c r="BHA5"/>
      <c r="BHB5"/>
      <c r="BHC5"/>
      <c r="BHD5"/>
      <c r="BHE5"/>
      <c r="BHF5"/>
      <c r="BHG5"/>
      <c r="BHH5"/>
      <c r="BHI5"/>
      <c r="BHJ5"/>
      <c r="BHK5"/>
      <c r="BHL5"/>
      <c r="BHM5"/>
      <c r="BHN5"/>
      <c r="BHO5"/>
      <c r="BHP5"/>
      <c r="BHQ5"/>
      <c r="BHR5"/>
      <c r="BHS5"/>
      <c r="BHT5"/>
      <c r="BHU5"/>
      <c r="BHV5"/>
      <c r="BHW5"/>
      <c r="BHX5"/>
      <c r="BHY5"/>
      <c r="BHZ5"/>
      <c r="BIA5"/>
      <c r="BIB5"/>
      <c r="BIC5"/>
      <c r="BID5"/>
      <c r="BIE5"/>
      <c r="BIF5"/>
      <c r="BIG5"/>
      <c r="BIH5"/>
      <c r="BII5"/>
      <c r="BIJ5"/>
      <c r="BIK5"/>
      <c r="BIL5"/>
      <c r="BIM5"/>
      <c r="BIN5"/>
      <c r="BIO5"/>
      <c r="BIP5"/>
      <c r="BIQ5"/>
      <c r="BIR5"/>
      <c r="BIS5"/>
      <c r="BIT5"/>
      <c r="BIU5"/>
      <c r="BIV5"/>
      <c r="BIW5"/>
      <c r="BIX5"/>
      <c r="BIY5"/>
      <c r="BIZ5"/>
      <c r="BJA5"/>
      <c r="BJB5"/>
      <c r="BJC5"/>
      <c r="BJD5"/>
      <c r="BJE5"/>
      <c r="BJF5"/>
      <c r="BJG5"/>
      <c r="BJH5"/>
      <c r="BJI5"/>
      <c r="BJJ5"/>
      <c r="BJK5"/>
      <c r="BJL5"/>
      <c r="BJM5"/>
      <c r="BJN5"/>
      <c r="BJO5"/>
      <c r="BJP5"/>
      <c r="BJQ5"/>
      <c r="BJR5"/>
      <c r="BJS5"/>
      <c r="BJT5"/>
      <c r="BJU5"/>
      <c r="BJV5"/>
      <c r="BJW5"/>
      <c r="BJX5"/>
      <c r="BJY5"/>
      <c r="BJZ5"/>
      <c r="BKA5"/>
      <c r="BKB5"/>
      <c r="BKC5"/>
      <c r="BKD5"/>
      <c r="BKE5"/>
      <c r="BKF5"/>
      <c r="BKG5"/>
      <c r="BKH5"/>
      <c r="BKI5"/>
      <c r="BKJ5"/>
      <c r="BKK5"/>
      <c r="BKL5"/>
      <c r="BKM5"/>
      <c r="BKN5"/>
      <c r="BKO5"/>
      <c r="BKP5"/>
      <c r="BKQ5"/>
      <c r="BKR5"/>
      <c r="BKS5"/>
      <c r="BKT5"/>
      <c r="BKU5"/>
      <c r="BKV5"/>
      <c r="BKW5"/>
      <c r="BKX5"/>
      <c r="BKY5"/>
      <c r="BKZ5"/>
      <c r="BLA5"/>
      <c r="BLB5"/>
      <c r="BLC5"/>
      <c r="BLD5"/>
      <c r="BLE5"/>
      <c r="BLF5"/>
      <c r="BLG5"/>
      <c r="BLH5"/>
      <c r="BLI5"/>
      <c r="BLJ5"/>
      <c r="BLK5"/>
      <c r="BLL5"/>
      <c r="BLM5"/>
      <c r="BLN5"/>
      <c r="BLO5"/>
      <c r="BLP5"/>
      <c r="BLQ5"/>
      <c r="BLR5"/>
      <c r="BLS5"/>
      <c r="BLT5"/>
      <c r="BLU5"/>
      <c r="BLV5"/>
      <c r="BLW5"/>
      <c r="BLX5"/>
      <c r="BLY5"/>
      <c r="BLZ5"/>
      <c r="BMA5"/>
      <c r="BMB5"/>
      <c r="BMC5"/>
      <c r="BMD5"/>
      <c r="BME5"/>
      <c r="BMF5"/>
      <c r="BMG5"/>
      <c r="BMH5"/>
      <c r="BMI5"/>
      <c r="BMJ5"/>
      <c r="BMK5"/>
      <c r="BML5"/>
      <c r="BMM5"/>
      <c r="BMN5"/>
      <c r="BMO5"/>
      <c r="BMP5"/>
      <c r="BMQ5"/>
      <c r="BMR5"/>
      <c r="BMS5"/>
      <c r="BMT5"/>
      <c r="BMU5"/>
      <c r="BMV5"/>
      <c r="BMW5"/>
      <c r="BMX5"/>
      <c r="BMY5"/>
      <c r="BMZ5"/>
      <c r="BNA5"/>
      <c r="BNB5"/>
      <c r="BNC5"/>
      <c r="BND5"/>
      <c r="BNE5"/>
      <c r="BNF5"/>
      <c r="BNG5"/>
      <c r="BNH5"/>
      <c r="BNI5"/>
      <c r="BNJ5"/>
      <c r="BNK5"/>
      <c r="BNL5"/>
      <c r="BNM5"/>
      <c r="BNN5"/>
      <c r="BNO5"/>
      <c r="BNP5"/>
      <c r="BNQ5"/>
      <c r="BNR5"/>
      <c r="BNS5"/>
      <c r="BNT5"/>
      <c r="BNU5"/>
      <c r="BNV5"/>
      <c r="BNW5"/>
      <c r="BNX5"/>
      <c r="BNY5"/>
      <c r="BNZ5"/>
      <c r="BOA5"/>
      <c r="BOB5"/>
      <c r="BOC5"/>
      <c r="BOD5"/>
      <c r="BOE5"/>
      <c r="BOF5"/>
      <c r="BOG5"/>
      <c r="BOH5"/>
      <c r="BOI5"/>
      <c r="BOJ5"/>
      <c r="BOK5"/>
      <c r="BOL5"/>
      <c r="BOM5"/>
      <c r="BON5"/>
      <c r="BOO5"/>
      <c r="BOP5"/>
      <c r="BOQ5"/>
      <c r="BOR5"/>
      <c r="BOS5"/>
      <c r="BOT5"/>
      <c r="BOU5"/>
      <c r="BOV5"/>
      <c r="BOW5"/>
      <c r="BOX5"/>
      <c r="BOY5"/>
      <c r="BOZ5"/>
      <c r="BPA5"/>
      <c r="BPB5"/>
      <c r="BPC5"/>
      <c r="BPD5"/>
      <c r="BPE5"/>
      <c r="BPF5"/>
      <c r="BPG5"/>
      <c r="BPH5"/>
      <c r="BPI5"/>
      <c r="BPJ5"/>
      <c r="BPK5"/>
      <c r="BPL5"/>
      <c r="BPM5"/>
      <c r="BPN5"/>
      <c r="BPO5"/>
      <c r="BPP5"/>
      <c r="BPQ5"/>
      <c r="BPR5"/>
      <c r="BPS5"/>
      <c r="BPT5"/>
      <c r="BPU5"/>
      <c r="BPV5"/>
      <c r="BPW5"/>
      <c r="BPX5"/>
      <c r="BPY5"/>
      <c r="BPZ5"/>
      <c r="BQA5"/>
      <c r="BQB5"/>
      <c r="BQC5"/>
      <c r="BQD5"/>
      <c r="BQE5"/>
      <c r="BQF5"/>
      <c r="BQG5"/>
      <c r="BQH5"/>
      <c r="BQI5"/>
      <c r="BQJ5"/>
      <c r="BQK5"/>
      <c r="BQL5"/>
      <c r="BQM5"/>
      <c r="BQN5"/>
      <c r="BQO5"/>
      <c r="BQP5"/>
      <c r="BQQ5"/>
      <c r="BQR5"/>
      <c r="BQS5"/>
      <c r="BQT5"/>
      <c r="BQU5"/>
      <c r="BQV5"/>
      <c r="BQW5"/>
      <c r="BQX5"/>
      <c r="BQY5"/>
      <c r="BQZ5"/>
      <c r="BRA5"/>
      <c r="BRB5"/>
      <c r="BRC5"/>
      <c r="BRD5"/>
      <c r="BRE5"/>
      <c r="BRF5"/>
      <c r="BRG5"/>
      <c r="BRH5"/>
      <c r="BRI5"/>
      <c r="BRJ5"/>
      <c r="BRK5"/>
      <c r="BRL5"/>
      <c r="BRM5"/>
      <c r="BRN5"/>
      <c r="BRO5"/>
      <c r="BRP5"/>
      <c r="BRQ5"/>
      <c r="BRR5"/>
      <c r="BRS5"/>
      <c r="BRT5"/>
      <c r="BRU5"/>
      <c r="BRV5"/>
      <c r="BRW5"/>
      <c r="BRX5"/>
      <c r="BRY5"/>
      <c r="BRZ5"/>
      <c r="BSA5"/>
      <c r="BSB5"/>
      <c r="BSC5"/>
      <c r="BSD5"/>
      <c r="BSE5"/>
      <c r="BSF5"/>
      <c r="BSG5"/>
      <c r="BSH5"/>
      <c r="BSI5"/>
      <c r="BSJ5"/>
      <c r="BSK5"/>
      <c r="BSL5"/>
      <c r="BSM5"/>
      <c r="BSN5"/>
      <c r="BSO5"/>
      <c r="BSP5"/>
      <c r="BSQ5"/>
      <c r="BSR5"/>
      <c r="BSS5"/>
      <c r="BST5"/>
      <c r="BSU5"/>
      <c r="BSV5"/>
      <c r="BSW5"/>
      <c r="BSX5"/>
      <c r="BSY5"/>
      <c r="BSZ5"/>
      <c r="BTA5"/>
      <c r="BTB5"/>
      <c r="BTC5"/>
      <c r="BTD5"/>
      <c r="BTE5"/>
      <c r="BTF5"/>
      <c r="BTG5"/>
      <c r="BTH5"/>
      <c r="BTI5"/>
      <c r="BTJ5"/>
      <c r="BTK5"/>
      <c r="BTL5"/>
      <c r="BTM5"/>
      <c r="BTN5"/>
      <c r="BTO5"/>
      <c r="BTP5"/>
      <c r="BTQ5"/>
      <c r="BTR5"/>
      <c r="BTS5"/>
      <c r="BTT5"/>
      <c r="BTU5"/>
      <c r="BTV5"/>
      <c r="BTW5"/>
      <c r="BTX5"/>
      <c r="BTY5"/>
      <c r="BTZ5"/>
      <c r="BUA5"/>
      <c r="BUB5"/>
      <c r="BUC5"/>
      <c r="BUD5"/>
      <c r="BUE5"/>
      <c r="BUF5"/>
      <c r="BUG5"/>
      <c r="BUH5"/>
      <c r="BUI5"/>
      <c r="BUJ5"/>
      <c r="BUK5"/>
      <c r="BUL5"/>
      <c r="BUM5"/>
      <c r="BUN5"/>
      <c r="BUO5"/>
      <c r="BUP5"/>
      <c r="BUQ5"/>
      <c r="BUR5"/>
      <c r="BUS5"/>
      <c r="BUT5"/>
      <c r="BUU5"/>
      <c r="BUV5"/>
      <c r="BUW5"/>
      <c r="BUX5"/>
      <c r="BUY5"/>
      <c r="BUZ5"/>
      <c r="BVA5"/>
      <c r="BVB5"/>
      <c r="BVC5"/>
      <c r="BVD5"/>
      <c r="BVE5"/>
      <c r="BVF5"/>
      <c r="BVG5"/>
      <c r="BVH5"/>
      <c r="BVI5"/>
      <c r="BVJ5"/>
      <c r="BVK5"/>
      <c r="BVL5"/>
      <c r="BVM5"/>
      <c r="BVN5"/>
      <c r="BVO5"/>
      <c r="BVP5"/>
      <c r="BVQ5"/>
      <c r="BVR5"/>
      <c r="BVS5"/>
      <c r="BVT5"/>
      <c r="BVU5"/>
      <c r="BVV5"/>
      <c r="BVW5"/>
      <c r="BVX5"/>
      <c r="BVY5"/>
      <c r="BVZ5"/>
      <c r="BWA5"/>
      <c r="BWB5"/>
      <c r="BWC5"/>
      <c r="BWD5"/>
      <c r="BWE5"/>
      <c r="BWF5"/>
      <c r="BWG5"/>
      <c r="BWH5"/>
      <c r="BWI5"/>
      <c r="BWJ5"/>
      <c r="BWK5"/>
      <c r="BWL5"/>
      <c r="BWM5"/>
      <c r="BWN5"/>
      <c r="BWO5"/>
      <c r="BWP5"/>
      <c r="BWQ5"/>
      <c r="BWR5"/>
      <c r="BWS5"/>
      <c r="BWT5"/>
      <c r="BWU5"/>
      <c r="BWV5"/>
      <c r="BWW5"/>
      <c r="BWX5"/>
      <c r="BWY5"/>
      <c r="BWZ5"/>
      <c r="BXA5"/>
      <c r="BXB5"/>
      <c r="BXC5"/>
      <c r="BXD5"/>
      <c r="BXE5"/>
      <c r="BXF5"/>
      <c r="BXG5"/>
      <c r="BXH5"/>
      <c r="BXI5"/>
      <c r="BXJ5"/>
      <c r="BXK5"/>
      <c r="BXL5"/>
      <c r="BXM5"/>
      <c r="BXN5"/>
      <c r="BXO5"/>
      <c r="BXP5"/>
      <c r="BXQ5"/>
      <c r="BXR5"/>
      <c r="BXS5"/>
      <c r="BXT5"/>
      <c r="BXU5"/>
      <c r="BXV5"/>
      <c r="BXW5"/>
      <c r="BXX5"/>
      <c r="BXY5"/>
      <c r="BXZ5"/>
      <c r="BYA5"/>
      <c r="BYB5"/>
      <c r="BYC5"/>
      <c r="BYD5"/>
      <c r="BYE5"/>
      <c r="BYF5"/>
      <c r="BYG5"/>
      <c r="BYH5"/>
      <c r="BYI5"/>
      <c r="BYJ5"/>
      <c r="BYK5"/>
      <c r="BYL5"/>
      <c r="BYM5"/>
      <c r="BYN5"/>
      <c r="BYO5"/>
      <c r="BYP5"/>
      <c r="BYQ5"/>
      <c r="BYR5"/>
      <c r="BYS5"/>
      <c r="BYT5"/>
      <c r="BYU5"/>
      <c r="BYV5"/>
      <c r="BYW5"/>
      <c r="BYX5"/>
      <c r="BYY5"/>
      <c r="BYZ5"/>
      <c r="BZA5"/>
      <c r="BZB5"/>
      <c r="BZC5"/>
      <c r="BZD5"/>
      <c r="BZE5"/>
      <c r="BZF5"/>
      <c r="BZG5"/>
      <c r="BZH5"/>
      <c r="BZI5"/>
      <c r="BZJ5"/>
      <c r="BZK5"/>
      <c r="BZL5"/>
      <c r="BZM5"/>
      <c r="BZN5"/>
      <c r="BZO5"/>
      <c r="BZP5"/>
      <c r="BZQ5"/>
      <c r="BZR5"/>
      <c r="BZS5"/>
      <c r="BZT5"/>
      <c r="BZU5"/>
      <c r="BZV5"/>
      <c r="BZW5"/>
      <c r="BZX5"/>
      <c r="BZY5"/>
      <c r="BZZ5"/>
      <c r="CAA5"/>
      <c r="CAB5"/>
      <c r="CAC5"/>
      <c r="CAD5"/>
      <c r="CAE5"/>
      <c r="CAF5"/>
      <c r="CAG5"/>
      <c r="CAH5"/>
      <c r="CAI5"/>
      <c r="CAJ5"/>
      <c r="CAK5"/>
      <c r="CAL5"/>
      <c r="CAM5"/>
      <c r="CAN5"/>
      <c r="CAO5"/>
      <c r="CAP5"/>
      <c r="CAQ5"/>
      <c r="CAR5"/>
      <c r="CAS5"/>
      <c r="CAT5"/>
      <c r="CAU5"/>
      <c r="CAV5"/>
      <c r="CAW5"/>
      <c r="CAX5"/>
      <c r="CAY5"/>
      <c r="CAZ5"/>
      <c r="CBA5"/>
      <c r="CBB5"/>
      <c r="CBC5"/>
      <c r="CBD5"/>
      <c r="CBE5"/>
      <c r="CBF5"/>
      <c r="CBG5"/>
      <c r="CBH5"/>
      <c r="CBI5"/>
      <c r="CBJ5"/>
      <c r="CBK5"/>
      <c r="CBL5"/>
      <c r="CBM5"/>
      <c r="CBN5"/>
      <c r="CBO5"/>
      <c r="CBP5"/>
      <c r="CBQ5"/>
      <c r="CBR5"/>
      <c r="CBS5"/>
      <c r="CBT5"/>
      <c r="CBU5"/>
      <c r="CBV5"/>
      <c r="CBW5"/>
      <c r="CBX5"/>
      <c r="CBY5"/>
      <c r="CBZ5"/>
      <c r="CCA5"/>
      <c r="CCB5"/>
      <c r="CCC5"/>
      <c r="CCD5"/>
      <c r="CCE5"/>
      <c r="CCF5"/>
      <c r="CCG5"/>
      <c r="CCH5"/>
      <c r="CCI5"/>
      <c r="CCJ5"/>
      <c r="CCK5"/>
      <c r="CCL5"/>
      <c r="CCM5"/>
      <c r="CCN5"/>
      <c r="CCO5"/>
      <c r="CCP5"/>
      <c r="CCQ5"/>
      <c r="CCR5"/>
      <c r="CCS5"/>
      <c r="CCT5"/>
      <c r="CCU5"/>
      <c r="CCV5"/>
      <c r="CCW5"/>
      <c r="CCX5"/>
      <c r="CCY5"/>
      <c r="CCZ5"/>
      <c r="CDA5"/>
      <c r="CDB5"/>
      <c r="CDC5"/>
      <c r="CDD5"/>
      <c r="CDE5"/>
      <c r="CDF5"/>
      <c r="CDG5"/>
      <c r="CDH5"/>
      <c r="CDI5"/>
      <c r="CDJ5"/>
      <c r="CDK5"/>
      <c r="CDL5"/>
      <c r="CDM5"/>
      <c r="CDN5"/>
      <c r="CDO5"/>
      <c r="CDP5"/>
      <c r="CDQ5"/>
      <c r="CDR5"/>
      <c r="CDS5"/>
      <c r="CDT5"/>
      <c r="CDU5"/>
      <c r="CDV5"/>
      <c r="CDW5"/>
      <c r="CDX5"/>
      <c r="CDY5"/>
      <c r="CDZ5"/>
      <c r="CEA5"/>
      <c r="CEB5"/>
      <c r="CEC5"/>
      <c r="CED5"/>
      <c r="CEE5"/>
      <c r="CEF5"/>
      <c r="CEG5"/>
      <c r="CEH5"/>
      <c r="CEI5"/>
      <c r="CEJ5"/>
      <c r="CEK5"/>
      <c r="CEL5"/>
      <c r="CEM5"/>
      <c r="CEN5"/>
      <c r="CEO5"/>
      <c r="CEP5"/>
      <c r="CEQ5"/>
      <c r="CER5"/>
      <c r="CES5"/>
      <c r="CET5"/>
      <c r="CEU5"/>
      <c r="CEV5"/>
      <c r="CEW5"/>
      <c r="CEX5"/>
      <c r="CEY5"/>
      <c r="CEZ5"/>
      <c r="CFA5"/>
      <c r="CFB5"/>
      <c r="CFC5"/>
      <c r="CFD5"/>
      <c r="CFE5"/>
      <c r="CFF5"/>
      <c r="CFG5"/>
      <c r="CFH5"/>
      <c r="CFI5"/>
      <c r="CFJ5"/>
      <c r="CFK5"/>
      <c r="CFL5"/>
      <c r="CFM5"/>
      <c r="CFN5"/>
      <c r="CFO5"/>
      <c r="CFP5"/>
      <c r="CFQ5"/>
      <c r="CFR5"/>
      <c r="CFS5"/>
      <c r="CFT5"/>
      <c r="CFU5"/>
      <c r="CFV5"/>
      <c r="CFW5"/>
      <c r="CFX5"/>
      <c r="CFY5"/>
      <c r="CFZ5"/>
      <c r="CGA5"/>
      <c r="CGB5"/>
      <c r="CGC5"/>
      <c r="CGD5"/>
      <c r="CGE5"/>
      <c r="CGF5"/>
      <c r="CGG5"/>
      <c r="CGH5"/>
      <c r="CGI5"/>
      <c r="CGJ5"/>
      <c r="CGK5"/>
      <c r="CGL5"/>
      <c r="CGM5"/>
      <c r="CGN5"/>
      <c r="CGO5"/>
      <c r="CGP5"/>
      <c r="CGQ5"/>
      <c r="CGR5"/>
      <c r="CGS5"/>
      <c r="CGT5"/>
      <c r="CGU5"/>
      <c r="CGV5"/>
      <c r="CGW5"/>
      <c r="CGX5"/>
      <c r="CGY5"/>
      <c r="CGZ5"/>
      <c r="CHA5"/>
      <c r="CHB5"/>
      <c r="CHC5"/>
      <c r="CHD5"/>
      <c r="CHE5"/>
      <c r="CHF5"/>
      <c r="CHG5"/>
      <c r="CHH5"/>
      <c r="CHI5"/>
      <c r="CHJ5"/>
      <c r="CHK5"/>
      <c r="CHL5"/>
      <c r="CHM5"/>
      <c r="CHN5"/>
      <c r="CHO5"/>
      <c r="CHP5"/>
      <c r="CHQ5"/>
      <c r="CHR5"/>
      <c r="CHS5"/>
      <c r="CHT5"/>
      <c r="CHU5"/>
      <c r="CHV5"/>
      <c r="CHW5"/>
      <c r="CHX5"/>
      <c r="CHY5"/>
      <c r="CHZ5"/>
      <c r="CIA5"/>
      <c r="CIB5"/>
      <c r="CIC5"/>
      <c r="CID5"/>
      <c r="CIE5"/>
      <c r="CIF5"/>
      <c r="CIG5"/>
      <c r="CIH5"/>
      <c r="CII5"/>
      <c r="CIJ5"/>
      <c r="CIK5"/>
      <c r="CIL5"/>
      <c r="CIM5"/>
      <c r="CIN5"/>
      <c r="CIO5"/>
      <c r="CIP5"/>
      <c r="CIQ5"/>
      <c r="CIR5"/>
      <c r="CIS5"/>
      <c r="CIT5"/>
      <c r="CIU5"/>
      <c r="CIV5"/>
      <c r="CIW5"/>
      <c r="CIX5"/>
      <c r="CIY5"/>
      <c r="CIZ5"/>
      <c r="CJA5"/>
      <c r="CJB5"/>
      <c r="CJC5"/>
      <c r="CJD5"/>
      <c r="CJE5"/>
      <c r="CJF5"/>
      <c r="CJG5"/>
      <c r="CJH5"/>
      <c r="CJI5"/>
      <c r="CJJ5"/>
      <c r="CJK5"/>
      <c r="CJL5"/>
      <c r="CJM5"/>
      <c r="CJN5"/>
      <c r="CJO5"/>
      <c r="CJP5"/>
      <c r="CJQ5"/>
      <c r="CJR5"/>
      <c r="CJS5"/>
      <c r="CJT5"/>
      <c r="CJU5"/>
      <c r="CJV5"/>
      <c r="CJW5"/>
      <c r="CJX5"/>
      <c r="CJY5"/>
      <c r="CJZ5"/>
      <c r="CKA5"/>
      <c r="CKB5"/>
      <c r="CKC5"/>
      <c r="CKD5"/>
      <c r="CKE5"/>
      <c r="CKF5"/>
      <c r="CKG5"/>
      <c r="CKH5"/>
      <c r="CKI5"/>
      <c r="CKJ5"/>
      <c r="CKK5"/>
      <c r="CKL5"/>
      <c r="CKM5"/>
      <c r="CKN5"/>
      <c r="CKO5"/>
      <c r="CKP5"/>
      <c r="CKQ5"/>
      <c r="CKR5"/>
      <c r="CKS5"/>
      <c r="CKT5"/>
      <c r="CKU5"/>
      <c r="CKV5"/>
      <c r="CKW5"/>
      <c r="CKX5"/>
      <c r="CKY5"/>
      <c r="CKZ5"/>
      <c r="CLA5"/>
      <c r="CLB5"/>
      <c r="CLC5"/>
      <c r="CLD5"/>
      <c r="CLE5"/>
      <c r="CLF5"/>
      <c r="CLG5"/>
      <c r="CLH5"/>
      <c r="CLI5"/>
      <c r="CLJ5"/>
      <c r="CLK5"/>
      <c r="CLL5"/>
      <c r="CLM5"/>
      <c r="CLN5"/>
      <c r="CLO5"/>
      <c r="CLP5"/>
      <c r="CLQ5"/>
      <c r="CLR5"/>
      <c r="CLS5"/>
      <c r="CLT5"/>
      <c r="CLU5"/>
      <c r="CLV5"/>
      <c r="CLW5"/>
      <c r="CLX5"/>
      <c r="CLY5"/>
      <c r="CLZ5"/>
      <c r="CMA5"/>
      <c r="CMB5"/>
      <c r="CMC5"/>
      <c r="CMD5"/>
      <c r="CME5"/>
      <c r="CMF5"/>
      <c r="CMG5"/>
      <c r="CMH5"/>
      <c r="CMI5"/>
      <c r="CMJ5"/>
      <c r="CMK5"/>
      <c r="CML5"/>
      <c r="CMM5"/>
      <c r="CMN5"/>
      <c r="CMO5"/>
      <c r="CMP5"/>
      <c r="CMQ5"/>
      <c r="CMR5"/>
      <c r="CMS5"/>
      <c r="CMT5"/>
      <c r="CMU5"/>
      <c r="CMV5"/>
      <c r="CMW5"/>
      <c r="CMX5"/>
      <c r="CMY5"/>
      <c r="CMZ5"/>
      <c r="CNA5"/>
      <c r="CNB5"/>
      <c r="CNC5"/>
      <c r="CND5"/>
      <c r="CNE5"/>
      <c r="CNF5"/>
      <c r="CNG5"/>
      <c r="CNH5"/>
      <c r="CNI5"/>
      <c r="CNJ5"/>
      <c r="CNK5"/>
      <c r="CNL5"/>
      <c r="CNM5"/>
      <c r="CNN5"/>
      <c r="CNO5"/>
      <c r="CNP5"/>
      <c r="CNQ5"/>
      <c r="CNR5"/>
      <c r="CNS5"/>
      <c r="CNT5"/>
      <c r="CNU5"/>
      <c r="CNV5"/>
      <c r="CNW5"/>
      <c r="CNX5"/>
      <c r="CNY5"/>
      <c r="CNZ5"/>
      <c r="COA5"/>
      <c r="COB5"/>
      <c r="COC5"/>
      <c r="COD5"/>
      <c r="COE5"/>
      <c r="COF5"/>
      <c r="COG5"/>
      <c r="COH5"/>
      <c r="COI5"/>
      <c r="COJ5"/>
      <c r="COK5"/>
      <c r="COL5"/>
      <c r="COM5"/>
      <c r="CON5"/>
      <c r="COO5"/>
      <c r="COP5"/>
      <c r="COQ5"/>
      <c r="COR5"/>
      <c r="COS5"/>
      <c r="COT5"/>
      <c r="COU5"/>
      <c r="COV5"/>
      <c r="COW5"/>
      <c r="COX5"/>
      <c r="COY5"/>
      <c r="COZ5"/>
      <c r="CPA5"/>
      <c r="CPB5"/>
      <c r="CPC5"/>
      <c r="CPD5"/>
      <c r="CPE5"/>
      <c r="CPF5"/>
      <c r="CPG5"/>
      <c r="CPH5"/>
      <c r="CPI5"/>
      <c r="CPJ5"/>
      <c r="CPK5"/>
      <c r="CPL5"/>
      <c r="CPM5"/>
      <c r="CPN5"/>
      <c r="CPO5"/>
      <c r="CPP5"/>
      <c r="CPQ5"/>
      <c r="CPR5"/>
      <c r="CPS5"/>
      <c r="CPT5"/>
      <c r="CPU5"/>
      <c r="CPV5"/>
      <c r="CPW5"/>
      <c r="CPX5"/>
      <c r="CPY5"/>
      <c r="CPZ5"/>
      <c r="CQA5"/>
      <c r="CQB5"/>
      <c r="CQC5"/>
      <c r="CQD5"/>
      <c r="CQE5"/>
      <c r="CQF5"/>
      <c r="CQG5"/>
      <c r="CQH5"/>
      <c r="CQI5"/>
      <c r="CQJ5"/>
      <c r="CQK5"/>
      <c r="CQL5"/>
      <c r="CQM5"/>
      <c r="CQN5"/>
      <c r="CQO5"/>
      <c r="CQP5"/>
      <c r="CQQ5"/>
      <c r="CQR5"/>
      <c r="CQS5"/>
      <c r="CQT5"/>
      <c r="CQU5"/>
      <c r="CQV5"/>
      <c r="CQW5"/>
      <c r="CQX5"/>
      <c r="CQY5"/>
      <c r="CQZ5"/>
      <c r="CRA5"/>
      <c r="CRB5"/>
      <c r="CRC5"/>
      <c r="CRD5"/>
      <c r="CRE5"/>
      <c r="CRF5"/>
      <c r="CRG5"/>
      <c r="CRH5"/>
      <c r="CRI5"/>
      <c r="CRJ5"/>
      <c r="CRK5"/>
      <c r="CRL5"/>
      <c r="CRM5"/>
      <c r="CRN5"/>
      <c r="CRO5"/>
      <c r="CRP5"/>
      <c r="CRQ5"/>
      <c r="CRR5"/>
      <c r="CRS5"/>
      <c r="CRT5"/>
      <c r="CRU5"/>
      <c r="CRV5"/>
      <c r="CRW5"/>
      <c r="CRX5"/>
      <c r="CRY5"/>
      <c r="CRZ5"/>
      <c r="CSA5"/>
      <c r="CSB5"/>
      <c r="CSC5"/>
      <c r="CSD5"/>
      <c r="CSE5"/>
      <c r="CSF5"/>
      <c r="CSG5"/>
      <c r="CSH5"/>
      <c r="CSI5"/>
      <c r="CSJ5"/>
      <c r="CSK5"/>
      <c r="CSL5"/>
      <c r="CSM5"/>
      <c r="CSN5"/>
      <c r="CSO5"/>
      <c r="CSP5"/>
      <c r="CSQ5"/>
      <c r="CSR5"/>
      <c r="CSS5"/>
      <c r="CST5"/>
      <c r="CSU5"/>
      <c r="CSV5"/>
      <c r="CSW5"/>
      <c r="CSX5"/>
      <c r="CSY5"/>
      <c r="CSZ5"/>
      <c r="CTA5"/>
      <c r="CTB5"/>
      <c r="CTC5"/>
      <c r="CTD5"/>
      <c r="CTE5"/>
      <c r="CTF5"/>
      <c r="CTG5"/>
      <c r="CTH5"/>
      <c r="CTI5"/>
      <c r="CTJ5"/>
      <c r="CTK5"/>
      <c r="CTL5"/>
      <c r="CTM5"/>
      <c r="CTN5"/>
      <c r="CTO5"/>
      <c r="CTP5"/>
      <c r="CTQ5"/>
      <c r="CTR5"/>
      <c r="CTS5"/>
      <c r="CTT5"/>
      <c r="CTU5"/>
      <c r="CTV5"/>
      <c r="CTW5"/>
      <c r="CTX5"/>
      <c r="CTY5"/>
      <c r="CTZ5"/>
      <c r="CUA5"/>
      <c r="CUB5"/>
      <c r="CUC5"/>
      <c r="CUD5"/>
      <c r="CUE5"/>
      <c r="CUF5"/>
      <c r="CUG5"/>
      <c r="CUH5"/>
      <c r="CUI5"/>
      <c r="CUJ5"/>
      <c r="CUK5"/>
      <c r="CUL5"/>
      <c r="CUM5"/>
      <c r="CUN5"/>
      <c r="CUO5"/>
      <c r="CUP5"/>
      <c r="CUQ5"/>
      <c r="CUR5"/>
      <c r="CUS5"/>
      <c r="CUT5"/>
      <c r="CUU5"/>
      <c r="CUV5"/>
      <c r="CUW5"/>
      <c r="CUX5"/>
      <c r="CUY5"/>
      <c r="CUZ5"/>
      <c r="CVA5"/>
      <c r="CVB5"/>
      <c r="CVC5"/>
      <c r="CVD5"/>
      <c r="CVE5"/>
      <c r="CVF5"/>
      <c r="CVG5"/>
      <c r="CVH5"/>
      <c r="CVI5"/>
      <c r="CVJ5"/>
      <c r="CVK5"/>
      <c r="CVL5"/>
      <c r="CVM5"/>
      <c r="CVN5"/>
      <c r="CVO5"/>
      <c r="CVP5"/>
      <c r="CVQ5"/>
      <c r="CVR5"/>
      <c r="CVS5"/>
      <c r="CVT5"/>
      <c r="CVU5"/>
      <c r="CVV5"/>
      <c r="CVW5"/>
      <c r="CVX5"/>
      <c r="CVY5"/>
      <c r="CVZ5"/>
      <c r="CWA5"/>
      <c r="CWB5"/>
      <c r="CWC5"/>
      <c r="CWD5"/>
      <c r="CWE5"/>
      <c r="CWF5"/>
      <c r="CWG5"/>
      <c r="CWH5"/>
      <c r="CWI5"/>
      <c r="CWJ5"/>
      <c r="CWK5"/>
      <c r="CWL5"/>
      <c r="CWM5"/>
      <c r="CWN5"/>
      <c r="CWO5"/>
      <c r="CWP5"/>
      <c r="CWQ5"/>
      <c r="CWR5"/>
      <c r="CWS5"/>
      <c r="CWT5"/>
      <c r="CWU5"/>
      <c r="CWV5"/>
      <c r="CWW5"/>
      <c r="CWX5"/>
      <c r="CWY5"/>
      <c r="CWZ5"/>
      <c r="CXA5"/>
      <c r="CXB5"/>
      <c r="CXC5"/>
      <c r="CXD5"/>
      <c r="CXE5"/>
      <c r="CXF5"/>
      <c r="CXG5"/>
      <c r="CXH5"/>
      <c r="CXI5"/>
      <c r="CXJ5"/>
      <c r="CXK5"/>
      <c r="CXL5"/>
      <c r="CXM5"/>
      <c r="CXN5"/>
      <c r="CXO5"/>
      <c r="CXP5"/>
      <c r="CXQ5"/>
      <c r="CXR5"/>
      <c r="CXS5"/>
      <c r="CXT5"/>
      <c r="CXU5"/>
      <c r="CXV5"/>
      <c r="CXW5"/>
      <c r="CXX5"/>
      <c r="CXY5"/>
      <c r="CXZ5"/>
      <c r="CYA5"/>
      <c r="CYB5"/>
      <c r="CYC5"/>
      <c r="CYD5"/>
      <c r="CYE5"/>
      <c r="CYF5"/>
      <c r="CYG5"/>
      <c r="CYH5"/>
      <c r="CYI5"/>
      <c r="CYJ5"/>
      <c r="CYK5"/>
      <c r="CYL5"/>
      <c r="CYM5"/>
      <c r="CYN5"/>
      <c r="CYO5"/>
      <c r="CYP5"/>
      <c r="CYQ5"/>
      <c r="CYR5"/>
      <c r="CYS5"/>
      <c r="CYT5"/>
      <c r="CYU5"/>
      <c r="CYV5"/>
      <c r="CYW5"/>
      <c r="CYX5"/>
      <c r="CYY5"/>
      <c r="CYZ5"/>
      <c r="CZA5"/>
      <c r="CZB5"/>
      <c r="CZC5"/>
      <c r="CZD5"/>
      <c r="CZE5"/>
      <c r="CZF5"/>
      <c r="CZG5"/>
      <c r="CZH5"/>
      <c r="CZI5"/>
      <c r="CZJ5"/>
      <c r="CZK5"/>
      <c r="CZL5"/>
      <c r="CZM5"/>
      <c r="CZN5"/>
      <c r="CZO5"/>
      <c r="CZP5"/>
      <c r="CZQ5"/>
      <c r="CZR5"/>
      <c r="CZS5"/>
      <c r="CZT5"/>
      <c r="CZU5"/>
      <c r="CZV5"/>
      <c r="CZW5"/>
      <c r="CZX5"/>
      <c r="CZY5"/>
      <c r="CZZ5"/>
      <c r="DAA5"/>
      <c r="DAB5"/>
      <c r="DAC5"/>
      <c r="DAD5"/>
      <c r="DAE5"/>
      <c r="DAF5"/>
      <c r="DAG5"/>
      <c r="DAH5"/>
      <c r="DAI5"/>
      <c r="DAJ5"/>
      <c r="DAK5"/>
      <c r="DAL5"/>
      <c r="DAM5"/>
      <c r="DAN5"/>
      <c r="DAO5"/>
      <c r="DAP5"/>
      <c r="DAQ5"/>
      <c r="DAR5"/>
      <c r="DAS5"/>
      <c r="DAT5"/>
      <c r="DAU5"/>
      <c r="DAV5"/>
      <c r="DAW5"/>
      <c r="DAX5"/>
      <c r="DAY5"/>
      <c r="DAZ5"/>
      <c r="DBA5"/>
      <c r="DBB5"/>
      <c r="DBC5"/>
      <c r="DBD5"/>
      <c r="DBE5"/>
      <c r="DBF5"/>
      <c r="DBG5"/>
      <c r="DBH5"/>
      <c r="DBI5"/>
      <c r="DBJ5"/>
      <c r="DBK5"/>
      <c r="DBL5"/>
      <c r="DBM5"/>
      <c r="DBN5"/>
      <c r="DBO5"/>
      <c r="DBP5"/>
      <c r="DBQ5"/>
      <c r="DBR5"/>
      <c r="DBS5"/>
      <c r="DBT5"/>
      <c r="DBU5"/>
      <c r="DBV5"/>
      <c r="DBW5"/>
      <c r="DBX5"/>
      <c r="DBY5"/>
      <c r="DBZ5"/>
      <c r="DCA5"/>
      <c r="DCB5"/>
      <c r="DCC5"/>
      <c r="DCD5"/>
      <c r="DCE5"/>
      <c r="DCF5"/>
      <c r="DCG5"/>
      <c r="DCH5"/>
      <c r="DCI5"/>
      <c r="DCJ5"/>
      <c r="DCK5"/>
      <c r="DCL5"/>
      <c r="DCM5"/>
      <c r="DCN5"/>
      <c r="DCO5"/>
      <c r="DCP5"/>
      <c r="DCQ5"/>
      <c r="DCR5"/>
      <c r="DCS5"/>
      <c r="DCT5"/>
      <c r="DCU5"/>
      <c r="DCV5"/>
      <c r="DCW5"/>
      <c r="DCX5"/>
      <c r="DCY5"/>
      <c r="DCZ5"/>
      <c r="DDA5"/>
      <c r="DDB5"/>
      <c r="DDC5"/>
      <c r="DDD5"/>
      <c r="DDE5"/>
      <c r="DDF5"/>
      <c r="DDG5"/>
      <c r="DDH5"/>
      <c r="DDI5"/>
      <c r="DDJ5"/>
      <c r="DDK5"/>
      <c r="DDL5"/>
      <c r="DDM5"/>
      <c r="DDN5"/>
      <c r="DDO5"/>
      <c r="DDP5"/>
      <c r="DDQ5"/>
      <c r="DDR5"/>
      <c r="DDS5"/>
      <c r="DDT5"/>
      <c r="DDU5"/>
      <c r="DDV5"/>
      <c r="DDW5"/>
      <c r="DDX5"/>
      <c r="DDY5"/>
      <c r="DDZ5"/>
      <c r="DEA5"/>
      <c r="DEB5"/>
      <c r="DEC5"/>
      <c r="DED5"/>
      <c r="DEE5"/>
      <c r="DEF5"/>
      <c r="DEG5"/>
      <c r="DEH5"/>
      <c r="DEI5"/>
      <c r="DEJ5"/>
      <c r="DEK5"/>
      <c r="DEL5"/>
      <c r="DEM5"/>
      <c r="DEN5"/>
      <c r="DEO5"/>
      <c r="DEP5"/>
      <c r="DEQ5"/>
      <c r="DER5"/>
      <c r="DES5"/>
      <c r="DET5"/>
      <c r="DEU5"/>
      <c r="DEV5"/>
      <c r="DEW5"/>
      <c r="DEX5"/>
      <c r="DEY5"/>
      <c r="DEZ5"/>
      <c r="DFA5"/>
      <c r="DFB5"/>
      <c r="DFC5"/>
      <c r="DFD5"/>
      <c r="DFE5"/>
      <c r="DFF5"/>
      <c r="DFG5"/>
      <c r="DFH5"/>
      <c r="DFI5"/>
      <c r="DFJ5"/>
      <c r="DFK5"/>
      <c r="DFL5"/>
      <c r="DFM5"/>
      <c r="DFN5"/>
      <c r="DFO5"/>
      <c r="DFP5"/>
      <c r="DFQ5"/>
      <c r="DFR5"/>
      <c r="DFS5"/>
      <c r="DFT5"/>
      <c r="DFU5"/>
      <c r="DFV5"/>
      <c r="DFW5"/>
      <c r="DFX5"/>
      <c r="DFY5"/>
      <c r="DFZ5"/>
      <c r="DGA5"/>
      <c r="DGB5"/>
      <c r="DGC5"/>
      <c r="DGD5"/>
      <c r="DGE5"/>
      <c r="DGF5"/>
      <c r="DGG5"/>
      <c r="DGH5"/>
      <c r="DGI5"/>
      <c r="DGJ5"/>
      <c r="DGK5"/>
      <c r="DGL5"/>
      <c r="DGM5"/>
      <c r="DGN5"/>
      <c r="DGO5"/>
      <c r="DGP5"/>
      <c r="DGQ5"/>
      <c r="DGR5"/>
      <c r="DGS5"/>
      <c r="DGT5"/>
      <c r="DGU5"/>
      <c r="DGV5"/>
      <c r="DGW5"/>
      <c r="DGX5"/>
      <c r="DGY5"/>
      <c r="DGZ5"/>
      <c r="DHA5"/>
      <c r="DHB5"/>
      <c r="DHC5"/>
      <c r="DHD5"/>
      <c r="DHE5"/>
      <c r="DHF5"/>
      <c r="DHG5"/>
      <c r="DHH5"/>
      <c r="DHI5"/>
      <c r="DHJ5"/>
      <c r="DHK5"/>
      <c r="DHL5"/>
      <c r="DHM5"/>
      <c r="DHN5"/>
      <c r="DHO5"/>
      <c r="DHP5"/>
      <c r="DHQ5"/>
      <c r="DHR5"/>
      <c r="DHS5"/>
      <c r="DHT5"/>
      <c r="DHU5"/>
      <c r="DHV5"/>
      <c r="DHW5"/>
      <c r="DHX5"/>
      <c r="DHY5"/>
      <c r="DHZ5"/>
      <c r="DIA5"/>
      <c r="DIB5"/>
      <c r="DIC5"/>
      <c r="DID5"/>
      <c r="DIE5"/>
      <c r="DIF5"/>
      <c r="DIG5"/>
      <c r="DIH5"/>
      <c r="DII5"/>
      <c r="DIJ5"/>
      <c r="DIK5"/>
      <c r="DIL5"/>
      <c r="DIM5"/>
      <c r="DIN5"/>
      <c r="DIO5"/>
      <c r="DIP5"/>
      <c r="DIQ5"/>
      <c r="DIR5"/>
      <c r="DIS5"/>
      <c r="DIT5"/>
      <c r="DIU5"/>
      <c r="DIV5"/>
      <c r="DIW5"/>
      <c r="DIX5"/>
      <c r="DIY5"/>
      <c r="DIZ5"/>
      <c r="DJA5"/>
      <c r="DJB5"/>
      <c r="DJC5"/>
      <c r="DJD5"/>
      <c r="DJE5"/>
      <c r="DJF5"/>
      <c r="DJG5"/>
      <c r="DJH5"/>
      <c r="DJI5"/>
      <c r="DJJ5"/>
      <c r="DJK5"/>
      <c r="DJL5"/>
      <c r="DJM5"/>
      <c r="DJN5"/>
      <c r="DJO5"/>
      <c r="DJP5"/>
      <c r="DJQ5"/>
      <c r="DJR5"/>
      <c r="DJS5"/>
      <c r="DJT5"/>
      <c r="DJU5"/>
      <c r="DJV5"/>
      <c r="DJW5"/>
      <c r="DJX5"/>
      <c r="DJY5"/>
      <c r="DJZ5"/>
      <c r="DKA5"/>
      <c r="DKB5"/>
      <c r="DKC5"/>
      <c r="DKD5"/>
      <c r="DKE5"/>
      <c r="DKF5"/>
      <c r="DKG5"/>
      <c r="DKH5"/>
      <c r="DKI5"/>
      <c r="DKJ5"/>
      <c r="DKK5"/>
      <c r="DKL5"/>
      <c r="DKM5"/>
      <c r="DKN5"/>
      <c r="DKO5"/>
      <c r="DKP5"/>
      <c r="DKQ5"/>
      <c r="DKR5"/>
      <c r="DKS5"/>
      <c r="DKT5"/>
      <c r="DKU5"/>
      <c r="DKV5"/>
      <c r="DKW5"/>
      <c r="DKX5"/>
      <c r="DKY5"/>
      <c r="DKZ5"/>
      <c r="DLA5"/>
      <c r="DLB5"/>
      <c r="DLC5"/>
      <c r="DLD5"/>
      <c r="DLE5"/>
      <c r="DLF5"/>
      <c r="DLG5"/>
      <c r="DLH5"/>
      <c r="DLI5"/>
      <c r="DLJ5"/>
      <c r="DLK5"/>
      <c r="DLL5"/>
      <c r="DLM5"/>
      <c r="DLN5"/>
      <c r="DLO5"/>
      <c r="DLP5"/>
      <c r="DLQ5"/>
      <c r="DLR5"/>
      <c r="DLS5"/>
      <c r="DLT5"/>
      <c r="DLU5"/>
      <c r="DLV5"/>
      <c r="DLW5"/>
      <c r="DLX5"/>
      <c r="DLY5"/>
      <c r="DLZ5"/>
      <c r="DMA5"/>
      <c r="DMB5"/>
      <c r="DMC5"/>
      <c r="DMD5"/>
      <c r="DME5"/>
      <c r="DMF5"/>
      <c r="DMG5"/>
      <c r="DMH5"/>
      <c r="DMI5"/>
      <c r="DMJ5"/>
      <c r="DMK5"/>
      <c r="DML5"/>
      <c r="DMM5"/>
      <c r="DMN5"/>
      <c r="DMO5"/>
      <c r="DMP5"/>
      <c r="DMQ5"/>
      <c r="DMR5"/>
      <c r="DMS5"/>
      <c r="DMT5"/>
      <c r="DMU5"/>
      <c r="DMV5"/>
      <c r="DMW5"/>
      <c r="DMX5"/>
      <c r="DMY5"/>
      <c r="DMZ5"/>
      <c r="DNA5"/>
      <c r="DNB5"/>
      <c r="DNC5"/>
      <c r="DND5"/>
      <c r="DNE5"/>
      <c r="DNF5"/>
      <c r="DNG5"/>
      <c r="DNH5"/>
      <c r="DNI5"/>
      <c r="DNJ5"/>
      <c r="DNK5"/>
      <c r="DNL5"/>
      <c r="DNM5"/>
      <c r="DNN5"/>
      <c r="DNO5"/>
      <c r="DNP5"/>
      <c r="DNQ5"/>
      <c r="DNR5"/>
      <c r="DNS5"/>
      <c r="DNT5"/>
      <c r="DNU5"/>
      <c r="DNV5"/>
      <c r="DNW5"/>
      <c r="DNX5"/>
      <c r="DNY5"/>
      <c r="DNZ5"/>
      <c r="DOA5"/>
      <c r="DOB5"/>
      <c r="DOC5"/>
      <c r="DOD5"/>
      <c r="DOE5"/>
      <c r="DOF5"/>
      <c r="DOG5"/>
      <c r="DOH5"/>
      <c r="DOI5"/>
      <c r="DOJ5"/>
      <c r="DOK5"/>
      <c r="DOL5"/>
      <c r="DOM5"/>
      <c r="DON5"/>
      <c r="DOO5"/>
      <c r="DOP5"/>
      <c r="DOQ5"/>
      <c r="DOR5"/>
      <c r="DOS5"/>
      <c r="DOT5"/>
      <c r="DOU5"/>
      <c r="DOV5"/>
      <c r="DOW5"/>
      <c r="DOX5"/>
      <c r="DOY5"/>
      <c r="DOZ5"/>
      <c r="DPA5"/>
      <c r="DPB5"/>
      <c r="DPC5"/>
      <c r="DPD5"/>
      <c r="DPE5"/>
      <c r="DPF5"/>
      <c r="DPG5"/>
      <c r="DPH5"/>
      <c r="DPI5"/>
      <c r="DPJ5"/>
      <c r="DPK5"/>
      <c r="DPL5"/>
      <c r="DPM5"/>
      <c r="DPN5"/>
      <c r="DPO5"/>
      <c r="DPP5"/>
      <c r="DPQ5"/>
      <c r="DPR5"/>
      <c r="DPS5"/>
      <c r="DPT5"/>
      <c r="DPU5"/>
      <c r="DPV5"/>
      <c r="DPW5"/>
      <c r="DPX5"/>
      <c r="DPY5"/>
      <c r="DPZ5"/>
      <c r="DQA5"/>
      <c r="DQB5"/>
      <c r="DQC5"/>
      <c r="DQD5"/>
      <c r="DQE5"/>
      <c r="DQF5"/>
      <c r="DQG5"/>
      <c r="DQH5"/>
      <c r="DQI5"/>
      <c r="DQJ5"/>
      <c r="DQK5"/>
      <c r="DQL5"/>
      <c r="DQM5"/>
      <c r="DQN5"/>
      <c r="DQO5"/>
      <c r="DQP5"/>
      <c r="DQQ5"/>
      <c r="DQR5"/>
      <c r="DQS5"/>
      <c r="DQT5"/>
      <c r="DQU5"/>
      <c r="DQV5"/>
      <c r="DQW5"/>
      <c r="DQX5"/>
      <c r="DQY5"/>
      <c r="DQZ5"/>
      <c r="DRA5"/>
      <c r="DRB5"/>
      <c r="DRC5"/>
      <c r="DRD5"/>
      <c r="DRE5"/>
      <c r="DRF5"/>
      <c r="DRG5"/>
      <c r="DRH5"/>
      <c r="DRI5"/>
      <c r="DRJ5"/>
      <c r="DRK5"/>
      <c r="DRL5"/>
      <c r="DRM5"/>
      <c r="DRN5"/>
      <c r="DRO5"/>
      <c r="DRP5"/>
      <c r="DRQ5"/>
      <c r="DRR5"/>
      <c r="DRS5"/>
      <c r="DRT5"/>
      <c r="DRU5"/>
      <c r="DRV5"/>
      <c r="DRW5"/>
      <c r="DRX5"/>
      <c r="DRY5"/>
      <c r="DRZ5"/>
      <c r="DSA5"/>
      <c r="DSB5"/>
      <c r="DSC5"/>
      <c r="DSD5"/>
      <c r="DSE5"/>
      <c r="DSF5"/>
      <c r="DSG5"/>
      <c r="DSH5"/>
      <c r="DSI5"/>
      <c r="DSJ5"/>
      <c r="DSK5"/>
      <c r="DSL5"/>
      <c r="DSM5"/>
      <c r="DSN5"/>
      <c r="DSO5"/>
      <c r="DSP5"/>
      <c r="DSQ5"/>
      <c r="DSR5"/>
      <c r="DSS5"/>
      <c r="DST5"/>
      <c r="DSU5"/>
      <c r="DSV5"/>
      <c r="DSW5"/>
      <c r="DSX5"/>
      <c r="DSY5"/>
      <c r="DSZ5"/>
      <c r="DTA5"/>
      <c r="DTB5"/>
      <c r="DTC5"/>
      <c r="DTD5"/>
      <c r="DTE5"/>
      <c r="DTF5"/>
      <c r="DTG5"/>
      <c r="DTH5"/>
      <c r="DTI5"/>
      <c r="DTJ5"/>
      <c r="DTK5"/>
      <c r="DTL5"/>
      <c r="DTM5"/>
      <c r="DTN5"/>
      <c r="DTO5"/>
      <c r="DTP5"/>
      <c r="DTQ5"/>
      <c r="DTR5"/>
      <c r="DTS5"/>
      <c r="DTT5"/>
      <c r="DTU5"/>
      <c r="DTV5"/>
      <c r="DTW5"/>
      <c r="DTX5"/>
      <c r="DTY5"/>
      <c r="DTZ5"/>
      <c r="DUA5"/>
      <c r="DUB5"/>
      <c r="DUC5"/>
      <c r="DUD5"/>
      <c r="DUE5"/>
      <c r="DUF5"/>
      <c r="DUG5"/>
      <c r="DUH5"/>
      <c r="DUI5"/>
      <c r="DUJ5"/>
      <c r="DUK5"/>
      <c r="DUL5"/>
      <c r="DUM5"/>
      <c r="DUN5"/>
      <c r="DUO5"/>
      <c r="DUP5"/>
      <c r="DUQ5"/>
      <c r="DUR5"/>
      <c r="DUS5"/>
      <c r="DUT5"/>
      <c r="DUU5"/>
      <c r="DUV5"/>
      <c r="DUW5"/>
      <c r="DUX5"/>
      <c r="DUY5"/>
      <c r="DUZ5"/>
      <c r="DVA5"/>
      <c r="DVB5"/>
      <c r="DVC5"/>
      <c r="DVD5"/>
      <c r="DVE5"/>
      <c r="DVF5"/>
      <c r="DVG5"/>
      <c r="DVH5"/>
      <c r="DVI5"/>
      <c r="DVJ5"/>
      <c r="DVK5"/>
      <c r="DVL5"/>
      <c r="DVM5"/>
      <c r="DVN5"/>
      <c r="DVO5"/>
      <c r="DVP5"/>
      <c r="DVQ5"/>
      <c r="DVR5"/>
      <c r="DVS5"/>
      <c r="DVT5"/>
      <c r="DVU5"/>
      <c r="DVV5"/>
      <c r="DVW5"/>
      <c r="DVX5"/>
      <c r="DVY5"/>
      <c r="DVZ5"/>
      <c r="DWA5"/>
      <c r="DWB5"/>
      <c r="DWC5"/>
      <c r="DWD5"/>
      <c r="DWE5"/>
      <c r="DWF5"/>
      <c r="DWG5"/>
      <c r="DWH5"/>
      <c r="DWI5"/>
      <c r="DWJ5"/>
      <c r="DWK5"/>
      <c r="DWL5"/>
      <c r="DWM5"/>
      <c r="DWN5"/>
      <c r="DWO5"/>
      <c r="DWP5"/>
      <c r="DWQ5"/>
      <c r="DWR5"/>
      <c r="DWS5"/>
      <c r="DWT5"/>
      <c r="DWU5"/>
      <c r="DWV5"/>
      <c r="DWW5"/>
      <c r="DWX5"/>
      <c r="DWY5"/>
      <c r="DWZ5"/>
      <c r="DXA5"/>
      <c r="DXB5"/>
      <c r="DXC5"/>
      <c r="DXD5"/>
      <c r="DXE5"/>
      <c r="DXF5"/>
      <c r="DXG5"/>
      <c r="DXH5"/>
      <c r="DXI5"/>
      <c r="DXJ5"/>
      <c r="DXK5"/>
      <c r="DXL5"/>
      <c r="DXM5"/>
      <c r="DXN5"/>
      <c r="DXO5"/>
      <c r="DXP5"/>
      <c r="DXQ5"/>
      <c r="DXR5"/>
      <c r="DXS5"/>
      <c r="DXT5"/>
      <c r="DXU5"/>
      <c r="DXV5"/>
      <c r="DXW5"/>
      <c r="DXX5"/>
      <c r="DXY5"/>
      <c r="DXZ5"/>
      <c r="DYA5"/>
      <c r="DYB5"/>
      <c r="DYC5"/>
      <c r="DYD5"/>
      <c r="DYE5"/>
      <c r="DYF5"/>
      <c r="DYG5"/>
      <c r="DYH5"/>
      <c r="DYI5"/>
      <c r="DYJ5"/>
      <c r="DYK5"/>
      <c r="DYL5"/>
      <c r="DYM5"/>
      <c r="DYN5"/>
      <c r="DYO5"/>
      <c r="DYP5"/>
      <c r="DYQ5"/>
      <c r="DYR5"/>
      <c r="DYS5"/>
      <c r="DYT5"/>
      <c r="DYU5"/>
      <c r="DYV5"/>
      <c r="DYW5"/>
      <c r="DYX5"/>
      <c r="DYY5"/>
      <c r="DYZ5"/>
      <c r="DZA5"/>
      <c r="DZB5"/>
      <c r="DZC5"/>
      <c r="DZD5"/>
      <c r="DZE5"/>
      <c r="DZF5"/>
      <c r="DZG5"/>
      <c r="DZH5"/>
      <c r="DZI5"/>
      <c r="DZJ5"/>
      <c r="DZK5"/>
      <c r="DZL5"/>
      <c r="DZM5"/>
      <c r="DZN5"/>
      <c r="DZO5"/>
      <c r="DZP5"/>
      <c r="DZQ5"/>
      <c r="DZR5"/>
      <c r="DZS5"/>
      <c r="DZT5"/>
      <c r="DZU5"/>
      <c r="DZV5"/>
      <c r="DZW5"/>
      <c r="DZX5"/>
      <c r="DZY5"/>
      <c r="DZZ5"/>
      <c r="EAA5"/>
      <c r="EAB5"/>
      <c r="EAC5"/>
      <c r="EAD5"/>
      <c r="EAE5"/>
      <c r="EAF5"/>
      <c r="EAG5"/>
      <c r="EAH5"/>
      <c r="EAI5"/>
      <c r="EAJ5"/>
      <c r="EAK5"/>
      <c r="EAL5"/>
      <c r="EAM5"/>
      <c r="EAN5"/>
      <c r="EAO5"/>
      <c r="EAP5"/>
      <c r="EAQ5"/>
      <c r="EAR5"/>
      <c r="EAS5"/>
      <c r="EAT5"/>
      <c r="EAU5"/>
      <c r="EAV5"/>
      <c r="EAW5"/>
      <c r="EAX5"/>
      <c r="EAY5"/>
      <c r="EAZ5"/>
      <c r="EBA5"/>
      <c r="EBB5"/>
      <c r="EBC5"/>
      <c r="EBD5"/>
      <c r="EBE5"/>
      <c r="EBF5"/>
      <c r="EBG5"/>
      <c r="EBH5"/>
      <c r="EBI5"/>
      <c r="EBJ5"/>
      <c r="EBK5"/>
      <c r="EBL5"/>
      <c r="EBM5"/>
      <c r="EBN5"/>
      <c r="EBO5"/>
      <c r="EBP5"/>
      <c r="EBQ5"/>
      <c r="EBR5"/>
      <c r="EBS5"/>
      <c r="EBT5"/>
      <c r="EBU5"/>
      <c r="EBV5"/>
      <c r="EBW5"/>
      <c r="EBX5"/>
      <c r="EBY5"/>
      <c r="EBZ5"/>
      <c r="ECA5"/>
      <c r="ECB5"/>
      <c r="ECC5"/>
      <c r="ECD5"/>
      <c r="ECE5"/>
      <c r="ECF5"/>
      <c r="ECG5"/>
      <c r="ECH5"/>
      <c r="ECI5"/>
      <c r="ECJ5"/>
      <c r="ECK5"/>
      <c r="ECL5"/>
      <c r="ECM5"/>
      <c r="ECN5"/>
      <c r="ECO5"/>
      <c r="ECP5"/>
      <c r="ECQ5"/>
      <c r="ECR5"/>
      <c r="ECS5"/>
      <c r="ECT5"/>
      <c r="ECU5"/>
      <c r="ECV5"/>
      <c r="ECW5"/>
      <c r="ECX5"/>
      <c r="ECY5"/>
      <c r="ECZ5"/>
      <c r="EDA5"/>
      <c r="EDB5"/>
      <c r="EDC5"/>
      <c r="EDD5"/>
      <c r="EDE5"/>
      <c r="EDF5"/>
      <c r="EDG5"/>
      <c r="EDH5"/>
      <c r="EDI5"/>
      <c r="EDJ5"/>
      <c r="EDK5"/>
      <c r="EDL5"/>
      <c r="EDM5"/>
      <c r="EDN5"/>
      <c r="EDO5"/>
      <c r="EDP5"/>
      <c r="EDQ5"/>
      <c r="EDR5"/>
      <c r="EDS5"/>
      <c r="EDT5"/>
      <c r="EDU5"/>
      <c r="EDV5"/>
      <c r="EDW5"/>
      <c r="EDX5"/>
      <c r="EDY5"/>
      <c r="EDZ5"/>
      <c r="EEA5"/>
      <c r="EEB5"/>
      <c r="EEC5"/>
      <c r="EED5"/>
      <c r="EEE5"/>
      <c r="EEF5"/>
      <c r="EEG5"/>
      <c r="EEH5"/>
      <c r="EEI5"/>
      <c r="EEJ5"/>
      <c r="EEK5"/>
      <c r="EEL5"/>
      <c r="EEM5"/>
      <c r="EEN5"/>
      <c r="EEO5"/>
      <c r="EEP5"/>
      <c r="EEQ5"/>
      <c r="EER5"/>
      <c r="EES5"/>
      <c r="EET5"/>
      <c r="EEU5"/>
      <c r="EEV5"/>
      <c r="EEW5"/>
      <c r="EEX5"/>
      <c r="EEY5"/>
      <c r="EEZ5"/>
      <c r="EFA5"/>
      <c r="EFB5"/>
      <c r="EFC5"/>
      <c r="EFD5"/>
      <c r="EFE5"/>
      <c r="EFF5"/>
      <c r="EFG5"/>
      <c r="EFH5"/>
      <c r="EFI5"/>
      <c r="EFJ5"/>
      <c r="EFK5"/>
      <c r="EFL5"/>
      <c r="EFM5"/>
      <c r="EFN5"/>
      <c r="EFO5"/>
      <c r="EFP5"/>
      <c r="EFQ5"/>
      <c r="EFR5"/>
      <c r="EFS5"/>
      <c r="EFT5"/>
      <c r="EFU5"/>
      <c r="EFV5"/>
      <c r="EFW5"/>
      <c r="EFX5"/>
      <c r="EFY5"/>
      <c r="EFZ5"/>
      <c r="EGA5"/>
      <c r="EGB5"/>
      <c r="EGC5"/>
      <c r="EGD5"/>
      <c r="EGE5"/>
      <c r="EGF5"/>
      <c r="EGG5"/>
      <c r="EGH5"/>
      <c r="EGI5"/>
      <c r="EGJ5"/>
      <c r="EGK5"/>
      <c r="EGL5"/>
      <c r="EGM5"/>
      <c r="EGN5"/>
      <c r="EGO5"/>
      <c r="EGP5"/>
      <c r="EGQ5"/>
      <c r="EGR5"/>
      <c r="EGS5"/>
      <c r="EGT5"/>
      <c r="EGU5"/>
      <c r="EGV5"/>
      <c r="EGW5"/>
      <c r="EGX5"/>
      <c r="EGY5"/>
      <c r="EGZ5"/>
      <c r="EHA5"/>
      <c r="EHB5"/>
      <c r="EHC5"/>
      <c r="EHD5"/>
      <c r="EHE5"/>
      <c r="EHF5"/>
      <c r="EHG5"/>
      <c r="EHH5"/>
      <c r="EHI5"/>
      <c r="EHJ5"/>
      <c r="EHK5"/>
      <c r="EHL5"/>
      <c r="EHM5"/>
      <c r="EHN5"/>
      <c r="EHO5"/>
      <c r="EHP5"/>
      <c r="EHQ5"/>
      <c r="EHR5"/>
      <c r="EHS5"/>
      <c r="EHT5"/>
      <c r="EHU5"/>
      <c r="EHV5"/>
      <c r="EHW5"/>
      <c r="EHX5"/>
      <c r="EHY5"/>
      <c r="EHZ5"/>
      <c r="EIA5"/>
      <c r="EIB5"/>
      <c r="EIC5"/>
      <c r="EID5"/>
      <c r="EIE5"/>
      <c r="EIF5"/>
      <c r="EIG5"/>
      <c r="EIH5"/>
      <c r="EII5"/>
      <c r="EIJ5"/>
      <c r="EIK5"/>
      <c r="EIL5"/>
      <c r="EIM5"/>
      <c r="EIN5"/>
      <c r="EIO5"/>
      <c r="EIP5"/>
      <c r="EIQ5"/>
      <c r="EIR5"/>
      <c r="EIS5"/>
      <c r="EIT5"/>
      <c r="EIU5"/>
      <c r="EIV5"/>
      <c r="EIW5"/>
      <c r="EIX5"/>
      <c r="EIY5"/>
      <c r="EIZ5"/>
      <c r="EJA5"/>
      <c r="EJB5"/>
      <c r="EJC5"/>
      <c r="EJD5"/>
      <c r="EJE5"/>
      <c r="EJF5"/>
      <c r="EJG5"/>
      <c r="EJH5"/>
      <c r="EJI5"/>
      <c r="EJJ5"/>
      <c r="EJK5"/>
      <c r="EJL5"/>
      <c r="EJM5"/>
      <c r="EJN5"/>
      <c r="EJO5"/>
      <c r="EJP5"/>
      <c r="EJQ5"/>
      <c r="EJR5"/>
      <c r="EJS5"/>
      <c r="EJT5"/>
      <c r="EJU5"/>
      <c r="EJV5"/>
      <c r="EJW5"/>
      <c r="EJX5"/>
      <c r="EJY5"/>
      <c r="EJZ5"/>
      <c r="EKA5"/>
      <c r="EKB5"/>
      <c r="EKC5"/>
      <c r="EKD5"/>
      <c r="EKE5"/>
      <c r="EKF5"/>
      <c r="EKG5"/>
      <c r="EKH5"/>
      <c r="EKI5"/>
      <c r="EKJ5"/>
      <c r="EKK5"/>
      <c r="EKL5"/>
      <c r="EKM5"/>
      <c r="EKN5"/>
      <c r="EKO5"/>
      <c r="EKP5"/>
      <c r="EKQ5"/>
      <c r="EKR5"/>
      <c r="EKS5"/>
      <c r="EKT5"/>
      <c r="EKU5"/>
      <c r="EKV5"/>
      <c r="EKW5"/>
      <c r="EKX5"/>
      <c r="EKY5"/>
      <c r="EKZ5"/>
      <c r="ELA5"/>
      <c r="ELB5"/>
      <c r="ELC5"/>
      <c r="ELD5"/>
      <c r="ELE5"/>
      <c r="ELF5"/>
      <c r="ELG5"/>
      <c r="ELH5"/>
      <c r="ELI5"/>
      <c r="ELJ5"/>
      <c r="ELK5"/>
      <c r="ELL5"/>
      <c r="ELM5"/>
      <c r="ELN5"/>
      <c r="ELO5"/>
      <c r="ELP5"/>
      <c r="ELQ5"/>
      <c r="ELR5"/>
      <c r="ELS5"/>
      <c r="ELT5"/>
      <c r="ELU5"/>
      <c r="ELV5"/>
      <c r="ELW5"/>
      <c r="ELX5"/>
      <c r="ELY5"/>
      <c r="ELZ5"/>
      <c r="EMA5"/>
      <c r="EMB5"/>
      <c r="EMC5"/>
      <c r="EMD5"/>
      <c r="EME5"/>
      <c r="EMF5"/>
      <c r="EMG5"/>
      <c r="EMH5"/>
      <c r="EMI5"/>
      <c r="EMJ5"/>
      <c r="EMK5"/>
      <c r="EML5"/>
      <c r="EMM5"/>
      <c r="EMN5"/>
      <c r="EMO5"/>
      <c r="EMP5"/>
      <c r="EMQ5"/>
      <c r="EMR5"/>
      <c r="EMS5"/>
      <c r="EMT5"/>
      <c r="EMU5"/>
      <c r="EMV5"/>
      <c r="EMW5"/>
      <c r="EMX5"/>
      <c r="EMY5"/>
      <c r="EMZ5"/>
      <c r="ENA5"/>
      <c r="ENB5"/>
      <c r="ENC5"/>
      <c r="END5"/>
      <c r="ENE5"/>
      <c r="ENF5"/>
      <c r="ENG5"/>
      <c r="ENH5"/>
      <c r="ENI5"/>
      <c r="ENJ5"/>
      <c r="ENK5"/>
      <c r="ENL5"/>
      <c r="ENM5"/>
      <c r="ENN5"/>
      <c r="ENO5"/>
      <c r="ENP5"/>
      <c r="ENQ5"/>
      <c r="ENR5"/>
      <c r="ENS5"/>
      <c r="ENT5"/>
      <c r="ENU5"/>
      <c r="ENV5"/>
      <c r="ENW5"/>
      <c r="ENX5"/>
      <c r="ENY5"/>
      <c r="ENZ5"/>
      <c r="EOA5"/>
      <c r="EOB5"/>
      <c r="EOC5"/>
      <c r="EOD5"/>
      <c r="EOE5"/>
      <c r="EOF5"/>
      <c r="EOG5"/>
      <c r="EOH5"/>
      <c r="EOI5"/>
      <c r="EOJ5"/>
      <c r="EOK5"/>
      <c r="EOL5"/>
      <c r="EOM5"/>
      <c r="EON5"/>
      <c r="EOO5"/>
      <c r="EOP5"/>
      <c r="EOQ5"/>
      <c r="EOR5"/>
      <c r="EOS5"/>
      <c r="EOT5"/>
      <c r="EOU5"/>
      <c r="EOV5"/>
      <c r="EOW5"/>
      <c r="EOX5"/>
      <c r="EOY5"/>
      <c r="EOZ5"/>
      <c r="EPA5"/>
      <c r="EPB5"/>
      <c r="EPC5"/>
      <c r="EPD5"/>
      <c r="EPE5"/>
      <c r="EPF5"/>
      <c r="EPG5"/>
      <c r="EPH5"/>
      <c r="EPI5"/>
      <c r="EPJ5"/>
      <c r="EPK5"/>
      <c r="EPL5"/>
      <c r="EPM5"/>
      <c r="EPN5"/>
      <c r="EPO5"/>
      <c r="EPP5"/>
      <c r="EPQ5"/>
      <c r="EPR5"/>
      <c r="EPS5"/>
      <c r="EPT5"/>
      <c r="EPU5"/>
      <c r="EPV5"/>
      <c r="EPW5"/>
      <c r="EPX5"/>
      <c r="EPY5"/>
      <c r="EPZ5"/>
      <c r="EQA5"/>
      <c r="EQB5"/>
      <c r="EQC5"/>
      <c r="EQD5"/>
      <c r="EQE5"/>
      <c r="EQF5"/>
      <c r="EQG5"/>
      <c r="EQH5"/>
      <c r="EQI5"/>
      <c r="EQJ5"/>
      <c r="EQK5"/>
      <c r="EQL5"/>
      <c r="EQM5"/>
      <c r="EQN5"/>
      <c r="EQO5"/>
      <c r="EQP5"/>
      <c r="EQQ5"/>
      <c r="EQR5"/>
      <c r="EQS5"/>
      <c r="EQT5"/>
      <c r="EQU5"/>
      <c r="EQV5"/>
      <c r="EQW5"/>
      <c r="EQX5"/>
      <c r="EQY5"/>
      <c r="EQZ5"/>
      <c r="ERA5"/>
      <c r="ERB5"/>
      <c r="ERC5"/>
      <c r="ERD5"/>
      <c r="ERE5"/>
      <c r="ERF5"/>
      <c r="ERG5"/>
      <c r="ERH5"/>
      <c r="ERI5"/>
      <c r="ERJ5"/>
      <c r="ERK5"/>
      <c r="ERL5"/>
      <c r="ERM5"/>
      <c r="ERN5"/>
      <c r="ERO5"/>
      <c r="ERP5"/>
      <c r="ERQ5"/>
      <c r="ERR5"/>
      <c r="ERS5"/>
      <c r="ERT5"/>
      <c r="ERU5"/>
      <c r="ERV5"/>
      <c r="ERW5"/>
      <c r="ERX5"/>
      <c r="ERY5"/>
      <c r="ERZ5"/>
      <c r="ESA5"/>
      <c r="ESB5"/>
      <c r="ESC5"/>
      <c r="ESD5"/>
      <c r="ESE5"/>
      <c r="ESF5"/>
      <c r="ESG5"/>
      <c r="ESH5"/>
      <c r="ESI5"/>
      <c r="ESJ5"/>
      <c r="ESK5"/>
      <c r="ESL5"/>
      <c r="ESM5"/>
      <c r="ESN5"/>
      <c r="ESO5"/>
      <c r="ESP5"/>
      <c r="ESQ5"/>
      <c r="ESR5"/>
      <c r="ESS5"/>
      <c r="EST5"/>
      <c r="ESU5"/>
      <c r="ESV5"/>
      <c r="ESW5"/>
      <c r="ESX5"/>
      <c r="ESY5"/>
      <c r="ESZ5"/>
      <c r="ETA5"/>
      <c r="ETB5"/>
      <c r="ETC5"/>
      <c r="ETD5"/>
      <c r="ETE5"/>
      <c r="ETF5"/>
      <c r="ETG5"/>
      <c r="ETH5"/>
      <c r="ETI5"/>
      <c r="ETJ5"/>
      <c r="ETK5"/>
      <c r="ETL5"/>
      <c r="ETM5"/>
      <c r="ETN5"/>
      <c r="ETO5"/>
      <c r="ETP5"/>
      <c r="ETQ5"/>
      <c r="ETR5"/>
      <c r="ETS5"/>
      <c r="ETT5"/>
      <c r="ETU5"/>
      <c r="ETV5"/>
      <c r="ETW5"/>
      <c r="ETX5"/>
      <c r="ETY5"/>
      <c r="ETZ5"/>
      <c r="EUA5"/>
      <c r="EUB5"/>
      <c r="EUC5"/>
      <c r="EUD5"/>
      <c r="EUE5"/>
      <c r="EUF5"/>
      <c r="EUG5"/>
      <c r="EUH5"/>
      <c r="EUI5"/>
      <c r="EUJ5"/>
      <c r="EUK5"/>
      <c r="EUL5"/>
      <c r="EUM5"/>
      <c r="EUN5"/>
      <c r="EUO5"/>
      <c r="EUP5"/>
      <c r="EUQ5"/>
      <c r="EUR5"/>
      <c r="EUS5"/>
      <c r="EUT5"/>
      <c r="EUU5"/>
      <c r="EUV5"/>
      <c r="EUW5"/>
      <c r="EUX5"/>
      <c r="EUY5"/>
      <c r="EUZ5"/>
      <c r="EVA5"/>
      <c r="EVB5"/>
      <c r="EVC5"/>
      <c r="EVD5"/>
      <c r="EVE5"/>
      <c r="EVF5"/>
      <c r="EVG5"/>
      <c r="EVH5"/>
      <c r="EVI5"/>
      <c r="EVJ5"/>
      <c r="EVK5"/>
      <c r="EVL5"/>
      <c r="EVM5"/>
      <c r="EVN5"/>
      <c r="EVO5"/>
      <c r="EVP5"/>
      <c r="EVQ5"/>
      <c r="EVR5"/>
      <c r="EVS5"/>
      <c r="EVT5"/>
      <c r="EVU5"/>
      <c r="EVV5"/>
      <c r="EVW5"/>
      <c r="EVX5"/>
      <c r="EVY5"/>
      <c r="EVZ5"/>
      <c r="EWA5"/>
      <c r="EWB5"/>
      <c r="EWC5"/>
      <c r="EWD5"/>
      <c r="EWE5"/>
      <c r="EWF5"/>
      <c r="EWG5"/>
      <c r="EWH5"/>
      <c r="EWI5"/>
      <c r="EWJ5"/>
      <c r="EWK5"/>
      <c r="EWL5"/>
      <c r="EWM5"/>
      <c r="EWN5"/>
      <c r="EWO5"/>
      <c r="EWP5"/>
      <c r="EWQ5"/>
      <c r="EWR5"/>
      <c r="EWS5"/>
      <c r="EWT5"/>
      <c r="EWU5"/>
      <c r="EWV5"/>
      <c r="EWW5"/>
      <c r="EWX5"/>
      <c r="EWY5"/>
      <c r="EWZ5"/>
      <c r="EXA5"/>
      <c r="EXB5"/>
      <c r="EXC5"/>
      <c r="EXD5"/>
      <c r="EXE5"/>
      <c r="EXF5"/>
      <c r="EXG5"/>
      <c r="EXH5"/>
      <c r="EXI5"/>
      <c r="EXJ5"/>
      <c r="EXK5"/>
      <c r="EXL5"/>
      <c r="EXM5"/>
      <c r="EXN5"/>
      <c r="EXO5"/>
      <c r="EXP5"/>
      <c r="EXQ5"/>
      <c r="EXR5"/>
      <c r="EXS5"/>
      <c r="EXT5"/>
      <c r="EXU5"/>
      <c r="EXV5"/>
      <c r="EXW5"/>
      <c r="EXX5"/>
      <c r="EXY5"/>
      <c r="EXZ5"/>
      <c r="EYA5"/>
      <c r="EYB5"/>
      <c r="EYC5"/>
      <c r="EYD5"/>
      <c r="EYE5"/>
      <c r="EYF5"/>
      <c r="EYG5"/>
      <c r="EYH5"/>
      <c r="EYI5"/>
      <c r="EYJ5"/>
      <c r="EYK5"/>
      <c r="EYL5"/>
      <c r="EYM5"/>
      <c r="EYN5"/>
      <c r="EYO5"/>
      <c r="EYP5"/>
      <c r="EYQ5"/>
      <c r="EYR5"/>
      <c r="EYS5"/>
      <c r="EYT5"/>
      <c r="EYU5"/>
      <c r="EYV5"/>
      <c r="EYW5"/>
      <c r="EYX5"/>
      <c r="EYY5"/>
      <c r="EYZ5"/>
      <c r="EZA5"/>
      <c r="EZB5"/>
      <c r="EZC5"/>
      <c r="EZD5"/>
      <c r="EZE5"/>
      <c r="EZF5"/>
      <c r="EZG5"/>
      <c r="EZH5"/>
      <c r="EZI5"/>
      <c r="EZJ5"/>
      <c r="EZK5"/>
      <c r="EZL5"/>
      <c r="EZM5"/>
      <c r="EZN5"/>
      <c r="EZO5"/>
      <c r="EZP5"/>
      <c r="EZQ5"/>
      <c r="EZR5"/>
      <c r="EZS5"/>
      <c r="EZT5"/>
      <c r="EZU5"/>
      <c r="EZV5"/>
      <c r="EZW5"/>
      <c r="EZX5"/>
      <c r="EZY5"/>
      <c r="EZZ5"/>
      <c r="FAA5"/>
      <c r="FAB5"/>
      <c r="FAC5"/>
      <c r="FAD5"/>
      <c r="FAE5"/>
      <c r="FAF5"/>
      <c r="FAG5"/>
      <c r="FAH5"/>
      <c r="FAI5"/>
      <c r="FAJ5"/>
      <c r="FAK5"/>
      <c r="FAL5"/>
      <c r="FAM5"/>
      <c r="FAN5"/>
      <c r="FAO5"/>
      <c r="FAP5"/>
      <c r="FAQ5"/>
      <c r="FAR5"/>
      <c r="FAS5"/>
      <c r="FAT5"/>
      <c r="FAU5"/>
      <c r="FAV5"/>
      <c r="FAW5"/>
      <c r="FAX5"/>
      <c r="FAY5"/>
      <c r="FAZ5"/>
      <c r="FBA5"/>
      <c r="FBB5"/>
      <c r="FBC5"/>
      <c r="FBD5"/>
      <c r="FBE5"/>
      <c r="FBF5"/>
      <c r="FBG5"/>
      <c r="FBH5"/>
      <c r="FBI5"/>
      <c r="FBJ5"/>
      <c r="FBK5"/>
      <c r="FBL5"/>
      <c r="FBM5"/>
      <c r="FBN5"/>
      <c r="FBO5"/>
      <c r="FBP5"/>
      <c r="FBQ5"/>
      <c r="FBR5"/>
      <c r="FBS5"/>
      <c r="FBT5"/>
      <c r="FBU5"/>
      <c r="FBV5"/>
      <c r="FBW5"/>
      <c r="FBX5"/>
      <c r="FBY5"/>
      <c r="FBZ5"/>
      <c r="FCA5"/>
      <c r="FCB5"/>
      <c r="FCC5"/>
      <c r="FCD5"/>
      <c r="FCE5"/>
      <c r="FCF5"/>
      <c r="FCG5"/>
      <c r="FCH5"/>
      <c r="FCI5"/>
      <c r="FCJ5"/>
      <c r="FCK5"/>
      <c r="FCL5"/>
      <c r="FCM5"/>
      <c r="FCN5"/>
      <c r="FCO5"/>
      <c r="FCP5"/>
      <c r="FCQ5"/>
      <c r="FCR5"/>
      <c r="FCS5"/>
      <c r="FCT5"/>
      <c r="FCU5"/>
      <c r="FCV5"/>
      <c r="FCW5"/>
      <c r="FCX5"/>
      <c r="FCY5"/>
      <c r="FCZ5"/>
      <c r="FDA5"/>
      <c r="FDB5"/>
      <c r="FDC5"/>
      <c r="FDD5"/>
      <c r="FDE5"/>
      <c r="FDF5"/>
      <c r="FDG5"/>
      <c r="FDH5"/>
      <c r="FDI5"/>
      <c r="FDJ5"/>
      <c r="FDK5"/>
      <c r="FDL5"/>
      <c r="FDM5"/>
      <c r="FDN5"/>
      <c r="FDO5"/>
      <c r="FDP5"/>
      <c r="FDQ5"/>
      <c r="FDR5"/>
      <c r="FDS5"/>
      <c r="FDT5"/>
      <c r="FDU5"/>
      <c r="FDV5"/>
      <c r="FDW5"/>
      <c r="FDX5"/>
      <c r="FDY5"/>
      <c r="FDZ5"/>
      <c r="FEA5"/>
      <c r="FEB5"/>
      <c r="FEC5"/>
      <c r="FED5"/>
      <c r="FEE5"/>
      <c r="FEF5"/>
      <c r="FEG5"/>
      <c r="FEH5"/>
      <c r="FEI5"/>
      <c r="FEJ5"/>
      <c r="FEK5"/>
      <c r="FEL5"/>
      <c r="FEM5"/>
      <c r="FEN5"/>
      <c r="FEO5"/>
      <c r="FEP5"/>
      <c r="FEQ5"/>
      <c r="FER5"/>
      <c r="FES5"/>
      <c r="FET5"/>
      <c r="FEU5"/>
      <c r="FEV5"/>
      <c r="FEW5"/>
      <c r="FEX5"/>
      <c r="FEY5"/>
      <c r="FEZ5"/>
      <c r="FFA5"/>
      <c r="FFB5"/>
      <c r="FFC5"/>
      <c r="FFD5"/>
      <c r="FFE5"/>
      <c r="FFF5"/>
      <c r="FFG5"/>
      <c r="FFH5"/>
      <c r="FFI5"/>
      <c r="FFJ5"/>
      <c r="FFK5"/>
      <c r="FFL5"/>
      <c r="FFM5"/>
      <c r="FFN5"/>
      <c r="FFO5"/>
      <c r="FFP5"/>
      <c r="FFQ5"/>
      <c r="FFR5"/>
      <c r="FFS5"/>
      <c r="FFT5"/>
      <c r="FFU5"/>
      <c r="FFV5"/>
      <c r="FFW5"/>
      <c r="FFX5"/>
      <c r="FFY5"/>
      <c r="FFZ5"/>
      <c r="FGA5"/>
      <c r="FGB5"/>
      <c r="FGC5"/>
      <c r="FGD5"/>
      <c r="FGE5"/>
      <c r="FGF5"/>
      <c r="FGG5"/>
      <c r="FGH5"/>
      <c r="FGI5"/>
      <c r="FGJ5"/>
      <c r="FGK5"/>
      <c r="FGL5"/>
      <c r="FGM5"/>
      <c r="FGN5"/>
      <c r="FGO5"/>
      <c r="FGP5"/>
      <c r="FGQ5"/>
      <c r="FGR5"/>
      <c r="FGS5"/>
      <c r="FGT5"/>
      <c r="FGU5"/>
      <c r="FGV5"/>
      <c r="FGW5"/>
      <c r="FGX5"/>
      <c r="FGY5"/>
      <c r="FGZ5"/>
      <c r="FHA5"/>
      <c r="FHB5"/>
      <c r="FHC5"/>
      <c r="FHD5"/>
      <c r="FHE5"/>
      <c r="FHF5"/>
      <c r="FHG5"/>
      <c r="FHH5"/>
      <c r="FHI5"/>
      <c r="FHJ5"/>
      <c r="FHK5"/>
      <c r="FHL5"/>
      <c r="FHM5"/>
      <c r="FHN5"/>
      <c r="FHO5"/>
      <c r="FHP5"/>
      <c r="FHQ5"/>
      <c r="FHR5"/>
      <c r="FHS5"/>
      <c r="FHT5"/>
      <c r="FHU5"/>
      <c r="FHV5"/>
      <c r="FHW5"/>
      <c r="FHX5"/>
      <c r="FHY5"/>
      <c r="FHZ5"/>
      <c r="FIA5"/>
      <c r="FIB5"/>
      <c r="FIC5"/>
      <c r="FID5"/>
      <c r="FIE5"/>
      <c r="FIF5"/>
      <c r="FIG5"/>
      <c r="FIH5"/>
      <c r="FII5"/>
      <c r="FIJ5"/>
      <c r="FIK5"/>
      <c r="FIL5"/>
      <c r="FIM5"/>
      <c r="FIN5"/>
      <c r="FIO5"/>
      <c r="FIP5"/>
      <c r="FIQ5"/>
      <c r="FIR5"/>
      <c r="FIS5"/>
      <c r="FIT5"/>
      <c r="FIU5"/>
      <c r="FIV5"/>
      <c r="FIW5"/>
      <c r="FIX5"/>
      <c r="FIY5"/>
      <c r="FIZ5"/>
      <c r="FJA5"/>
      <c r="FJB5"/>
      <c r="FJC5"/>
      <c r="FJD5"/>
      <c r="FJE5"/>
      <c r="FJF5"/>
      <c r="FJG5"/>
      <c r="FJH5"/>
      <c r="FJI5"/>
      <c r="FJJ5"/>
      <c r="FJK5"/>
      <c r="FJL5"/>
      <c r="FJM5"/>
      <c r="FJN5"/>
      <c r="FJO5"/>
      <c r="FJP5"/>
      <c r="FJQ5"/>
      <c r="FJR5"/>
      <c r="FJS5"/>
      <c r="FJT5"/>
      <c r="FJU5"/>
      <c r="FJV5"/>
      <c r="FJW5"/>
      <c r="FJX5"/>
      <c r="FJY5"/>
      <c r="FJZ5"/>
      <c r="FKA5"/>
      <c r="FKB5"/>
      <c r="FKC5"/>
      <c r="FKD5"/>
      <c r="FKE5"/>
      <c r="FKF5"/>
      <c r="FKG5"/>
      <c r="FKH5"/>
      <c r="FKI5"/>
      <c r="FKJ5"/>
      <c r="FKK5"/>
      <c r="FKL5"/>
      <c r="FKM5"/>
      <c r="FKN5"/>
      <c r="FKO5"/>
      <c r="FKP5"/>
      <c r="FKQ5"/>
      <c r="FKR5"/>
      <c r="FKS5"/>
      <c r="FKT5"/>
      <c r="FKU5"/>
      <c r="FKV5"/>
      <c r="FKW5"/>
      <c r="FKX5"/>
      <c r="FKY5"/>
      <c r="FKZ5"/>
      <c r="FLA5"/>
      <c r="FLB5"/>
      <c r="FLC5"/>
      <c r="FLD5"/>
      <c r="FLE5"/>
      <c r="FLF5"/>
      <c r="FLG5"/>
      <c r="FLH5"/>
      <c r="FLI5"/>
      <c r="FLJ5"/>
      <c r="FLK5"/>
      <c r="FLL5"/>
      <c r="FLM5"/>
      <c r="FLN5"/>
      <c r="FLO5"/>
      <c r="FLP5"/>
      <c r="FLQ5"/>
      <c r="FLR5"/>
      <c r="FLS5"/>
      <c r="FLT5"/>
      <c r="FLU5"/>
      <c r="FLV5"/>
      <c r="FLW5"/>
      <c r="FLX5"/>
      <c r="FLY5"/>
      <c r="FLZ5"/>
      <c r="FMA5"/>
      <c r="FMB5"/>
      <c r="FMC5"/>
      <c r="FMD5"/>
      <c r="FME5"/>
      <c r="FMF5"/>
      <c r="FMG5"/>
      <c r="FMH5"/>
      <c r="FMI5"/>
      <c r="FMJ5"/>
      <c r="FMK5"/>
      <c r="FML5"/>
      <c r="FMM5"/>
      <c r="FMN5"/>
      <c r="FMO5"/>
      <c r="FMP5"/>
      <c r="FMQ5"/>
      <c r="FMR5"/>
      <c r="FMS5"/>
      <c r="FMT5"/>
      <c r="FMU5"/>
      <c r="FMV5"/>
      <c r="FMW5"/>
      <c r="FMX5"/>
      <c r="FMY5"/>
      <c r="FMZ5"/>
      <c r="FNA5"/>
      <c r="FNB5"/>
      <c r="FNC5"/>
      <c r="FND5"/>
      <c r="FNE5"/>
      <c r="FNF5"/>
      <c r="FNG5"/>
      <c r="FNH5"/>
      <c r="FNI5"/>
      <c r="FNJ5"/>
      <c r="FNK5"/>
      <c r="FNL5"/>
      <c r="FNM5"/>
      <c r="FNN5"/>
      <c r="FNO5"/>
      <c r="FNP5"/>
      <c r="FNQ5"/>
      <c r="FNR5"/>
      <c r="FNS5"/>
      <c r="FNT5"/>
      <c r="FNU5"/>
      <c r="FNV5"/>
      <c r="FNW5"/>
      <c r="FNX5"/>
      <c r="FNY5"/>
      <c r="FNZ5"/>
      <c r="FOA5"/>
      <c r="FOB5"/>
      <c r="FOC5"/>
      <c r="FOD5"/>
      <c r="FOE5"/>
      <c r="FOF5"/>
      <c r="FOG5"/>
      <c r="FOH5"/>
      <c r="FOI5"/>
      <c r="FOJ5"/>
      <c r="FOK5"/>
      <c r="FOL5"/>
      <c r="FOM5"/>
      <c r="FON5"/>
      <c r="FOO5"/>
      <c r="FOP5"/>
      <c r="FOQ5"/>
      <c r="FOR5"/>
      <c r="FOS5"/>
      <c r="FOT5"/>
      <c r="FOU5"/>
      <c r="FOV5"/>
      <c r="FOW5"/>
      <c r="FOX5"/>
      <c r="FOY5"/>
      <c r="FOZ5"/>
      <c r="FPA5"/>
      <c r="FPB5"/>
      <c r="FPC5"/>
      <c r="FPD5"/>
      <c r="FPE5"/>
      <c r="FPF5"/>
      <c r="FPG5"/>
      <c r="FPH5"/>
      <c r="FPI5"/>
      <c r="FPJ5"/>
      <c r="FPK5"/>
      <c r="FPL5"/>
      <c r="FPM5"/>
      <c r="FPN5"/>
      <c r="FPO5"/>
      <c r="FPP5"/>
      <c r="FPQ5"/>
      <c r="FPR5"/>
      <c r="FPS5"/>
      <c r="FPT5"/>
      <c r="FPU5"/>
      <c r="FPV5"/>
      <c r="FPW5"/>
      <c r="FPX5"/>
      <c r="FPY5"/>
      <c r="FPZ5"/>
      <c r="FQA5"/>
      <c r="FQB5"/>
      <c r="FQC5"/>
      <c r="FQD5"/>
      <c r="FQE5"/>
      <c r="FQF5"/>
      <c r="FQG5"/>
      <c r="FQH5"/>
      <c r="FQI5"/>
      <c r="FQJ5"/>
      <c r="FQK5"/>
      <c r="FQL5"/>
      <c r="FQM5"/>
      <c r="FQN5"/>
      <c r="FQO5"/>
      <c r="FQP5"/>
      <c r="FQQ5"/>
      <c r="FQR5"/>
      <c r="FQS5"/>
      <c r="FQT5"/>
      <c r="FQU5"/>
      <c r="FQV5"/>
      <c r="FQW5"/>
      <c r="FQX5"/>
      <c r="FQY5"/>
      <c r="FQZ5"/>
      <c r="FRA5"/>
      <c r="FRB5"/>
      <c r="FRC5"/>
      <c r="FRD5"/>
      <c r="FRE5"/>
      <c r="FRF5"/>
      <c r="FRG5"/>
      <c r="FRH5"/>
      <c r="FRI5"/>
      <c r="FRJ5"/>
      <c r="FRK5"/>
      <c r="FRL5"/>
      <c r="FRM5"/>
      <c r="FRN5"/>
      <c r="FRO5"/>
      <c r="FRP5"/>
      <c r="FRQ5"/>
      <c r="FRR5"/>
      <c r="FRS5"/>
      <c r="FRT5"/>
      <c r="FRU5"/>
      <c r="FRV5"/>
      <c r="FRW5"/>
      <c r="FRX5"/>
      <c r="FRY5"/>
      <c r="FRZ5"/>
      <c r="FSA5"/>
      <c r="FSB5"/>
      <c r="FSC5"/>
      <c r="FSD5"/>
      <c r="FSE5"/>
      <c r="FSF5"/>
      <c r="FSG5"/>
      <c r="FSH5"/>
      <c r="FSI5"/>
      <c r="FSJ5"/>
      <c r="FSK5"/>
      <c r="FSL5"/>
      <c r="FSM5"/>
      <c r="FSN5"/>
      <c r="FSO5"/>
      <c r="FSP5"/>
      <c r="FSQ5"/>
      <c r="FSR5"/>
      <c r="FSS5"/>
      <c r="FST5"/>
      <c r="FSU5"/>
      <c r="FSV5"/>
      <c r="FSW5"/>
      <c r="FSX5"/>
      <c r="FSY5"/>
      <c r="FSZ5"/>
      <c r="FTA5"/>
      <c r="FTB5"/>
      <c r="FTC5"/>
      <c r="FTD5"/>
      <c r="FTE5"/>
      <c r="FTF5"/>
      <c r="FTG5"/>
      <c r="FTH5"/>
      <c r="FTI5"/>
      <c r="FTJ5"/>
      <c r="FTK5"/>
      <c r="FTL5"/>
      <c r="FTM5"/>
      <c r="FTN5"/>
      <c r="FTO5"/>
      <c r="FTP5"/>
      <c r="FTQ5"/>
      <c r="FTR5"/>
      <c r="FTS5"/>
      <c r="FTT5"/>
      <c r="FTU5"/>
      <c r="FTV5"/>
      <c r="FTW5"/>
      <c r="FTX5"/>
      <c r="FTY5"/>
      <c r="FTZ5"/>
      <c r="FUA5"/>
      <c r="FUB5"/>
      <c r="FUC5"/>
      <c r="FUD5"/>
      <c r="FUE5"/>
      <c r="FUF5"/>
      <c r="FUG5"/>
      <c r="FUH5"/>
      <c r="FUI5"/>
      <c r="FUJ5"/>
      <c r="FUK5"/>
      <c r="FUL5"/>
      <c r="FUM5"/>
      <c r="FUN5"/>
      <c r="FUO5"/>
      <c r="FUP5"/>
      <c r="FUQ5"/>
      <c r="FUR5"/>
      <c r="FUS5"/>
      <c r="FUT5"/>
      <c r="FUU5"/>
      <c r="FUV5"/>
      <c r="FUW5"/>
      <c r="FUX5"/>
      <c r="FUY5"/>
      <c r="FUZ5"/>
      <c r="FVA5"/>
      <c r="FVB5"/>
      <c r="FVC5"/>
      <c r="FVD5"/>
      <c r="FVE5"/>
      <c r="FVF5"/>
      <c r="FVG5"/>
      <c r="FVH5"/>
      <c r="FVI5"/>
      <c r="FVJ5"/>
      <c r="FVK5"/>
      <c r="FVL5"/>
      <c r="FVM5"/>
      <c r="FVN5"/>
      <c r="FVO5"/>
      <c r="FVP5"/>
      <c r="FVQ5"/>
      <c r="FVR5"/>
      <c r="FVS5"/>
      <c r="FVT5"/>
      <c r="FVU5"/>
      <c r="FVV5"/>
      <c r="FVW5"/>
      <c r="FVX5"/>
      <c r="FVY5"/>
      <c r="FVZ5"/>
      <c r="FWA5"/>
      <c r="FWB5"/>
      <c r="FWC5"/>
      <c r="FWD5"/>
      <c r="FWE5"/>
      <c r="FWF5"/>
      <c r="FWG5"/>
      <c r="FWH5"/>
      <c r="FWI5"/>
      <c r="FWJ5"/>
      <c r="FWK5"/>
      <c r="FWL5"/>
      <c r="FWM5"/>
      <c r="FWN5"/>
      <c r="FWO5"/>
      <c r="FWP5"/>
      <c r="FWQ5"/>
      <c r="FWR5"/>
      <c r="FWS5"/>
      <c r="FWT5"/>
      <c r="FWU5"/>
      <c r="FWV5"/>
      <c r="FWW5"/>
      <c r="FWX5"/>
      <c r="FWY5"/>
      <c r="FWZ5"/>
      <c r="FXA5"/>
      <c r="FXB5"/>
      <c r="FXC5"/>
      <c r="FXD5"/>
      <c r="FXE5"/>
      <c r="FXF5"/>
      <c r="FXG5"/>
      <c r="FXH5"/>
      <c r="FXI5"/>
      <c r="FXJ5"/>
      <c r="FXK5"/>
      <c r="FXL5"/>
      <c r="FXM5"/>
      <c r="FXN5"/>
      <c r="FXO5"/>
      <c r="FXP5"/>
      <c r="FXQ5"/>
      <c r="FXR5"/>
      <c r="FXS5"/>
      <c r="FXT5"/>
      <c r="FXU5"/>
      <c r="FXV5"/>
      <c r="FXW5"/>
      <c r="FXX5"/>
      <c r="FXY5"/>
      <c r="FXZ5"/>
      <c r="FYA5"/>
      <c r="FYB5"/>
      <c r="FYC5"/>
      <c r="FYD5"/>
      <c r="FYE5"/>
      <c r="FYF5"/>
      <c r="FYG5"/>
      <c r="FYH5"/>
      <c r="FYI5"/>
      <c r="FYJ5"/>
      <c r="FYK5"/>
      <c r="FYL5"/>
      <c r="FYM5"/>
      <c r="FYN5"/>
      <c r="FYO5"/>
      <c r="FYP5"/>
      <c r="FYQ5"/>
      <c r="FYR5"/>
      <c r="FYS5"/>
      <c r="FYT5"/>
      <c r="FYU5"/>
      <c r="FYV5"/>
      <c r="FYW5"/>
      <c r="FYX5"/>
      <c r="FYY5"/>
      <c r="FYZ5"/>
      <c r="FZA5"/>
      <c r="FZB5"/>
      <c r="FZC5"/>
      <c r="FZD5"/>
      <c r="FZE5"/>
      <c r="FZF5"/>
      <c r="FZG5"/>
      <c r="FZH5"/>
      <c r="FZI5"/>
      <c r="FZJ5"/>
      <c r="FZK5"/>
      <c r="FZL5"/>
      <c r="FZM5"/>
      <c r="FZN5"/>
      <c r="FZO5"/>
      <c r="FZP5"/>
      <c r="FZQ5"/>
      <c r="FZR5"/>
      <c r="FZS5"/>
      <c r="FZT5"/>
      <c r="FZU5"/>
      <c r="FZV5"/>
      <c r="FZW5"/>
      <c r="FZX5"/>
      <c r="FZY5"/>
      <c r="FZZ5"/>
      <c r="GAA5"/>
      <c r="GAB5"/>
      <c r="GAC5"/>
      <c r="GAD5"/>
      <c r="GAE5"/>
      <c r="GAF5"/>
      <c r="GAG5"/>
      <c r="GAH5"/>
      <c r="GAI5"/>
      <c r="GAJ5"/>
      <c r="GAK5"/>
      <c r="GAL5"/>
      <c r="GAM5"/>
      <c r="GAN5"/>
      <c r="GAO5"/>
      <c r="GAP5"/>
      <c r="GAQ5"/>
      <c r="GAR5"/>
      <c r="GAS5"/>
      <c r="GAT5"/>
      <c r="GAU5"/>
      <c r="GAV5"/>
      <c r="GAW5"/>
      <c r="GAX5"/>
      <c r="GAY5"/>
      <c r="GAZ5"/>
      <c r="GBA5"/>
      <c r="GBB5"/>
      <c r="GBC5"/>
      <c r="GBD5"/>
      <c r="GBE5"/>
      <c r="GBF5"/>
      <c r="GBG5"/>
      <c r="GBH5"/>
      <c r="GBI5"/>
      <c r="GBJ5"/>
      <c r="GBK5"/>
      <c r="GBL5"/>
      <c r="GBM5"/>
      <c r="GBN5"/>
      <c r="GBO5"/>
      <c r="GBP5"/>
      <c r="GBQ5"/>
      <c r="GBR5"/>
      <c r="GBS5"/>
      <c r="GBT5"/>
      <c r="GBU5"/>
      <c r="GBV5"/>
      <c r="GBW5"/>
      <c r="GBX5"/>
      <c r="GBY5"/>
      <c r="GBZ5"/>
      <c r="GCA5"/>
      <c r="GCB5"/>
      <c r="GCC5"/>
      <c r="GCD5"/>
      <c r="GCE5"/>
      <c r="GCF5"/>
      <c r="GCG5"/>
      <c r="GCH5"/>
      <c r="GCI5"/>
      <c r="GCJ5"/>
      <c r="GCK5"/>
      <c r="GCL5"/>
      <c r="GCM5"/>
      <c r="GCN5"/>
      <c r="GCO5"/>
      <c r="GCP5"/>
      <c r="GCQ5"/>
      <c r="GCR5"/>
      <c r="GCS5"/>
      <c r="GCT5"/>
      <c r="GCU5"/>
      <c r="GCV5"/>
      <c r="GCW5"/>
      <c r="GCX5"/>
      <c r="GCY5"/>
      <c r="GCZ5"/>
      <c r="GDA5"/>
      <c r="GDB5"/>
      <c r="GDC5"/>
      <c r="GDD5"/>
      <c r="GDE5"/>
      <c r="GDF5"/>
      <c r="GDG5"/>
      <c r="GDH5"/>
      <c r="GDI5"/>
      <c r="GDJ5"/>
      <c r="GDK5"/>
      <c r="GDL5"/>
      <c r="GDM5"/>
      <c r="GDN5"/>
      <c r="GDO5"/>
      <c r="GDP5"/>
      <c r="GDQ5"/>
      <c r="GDR5"/>
      <c r="GDS5"/>
      <c r="GDT5"/>
      <c r="GDU5"/>
      <c r="GDV5"/>
      <c r="GDW5"/>
      <c r="GDX5"/>
      <c r="GDY5"/>
      <c r="GDZ5"/>
      <c r="GEA5"/>
      <c r="GEB5"/>
      <c r="GEC5"/>
      <c r="GED5"/>
      <c r="GEE5"/>
      <c r="GEF5"/>
      <c r="GEG5"/>
      <c r="GEH5"/>
      <c r="GEI5"/>
      <c r="GEJ5"/>
      <c r="GEK5"/>
      <c r="GEL5"/>
      <c r="GEM5"/>
      <c r="GEN5"/>
      <c r="GEO5"/>
      <c r="GEP5"/>
      <c r="GEQ5"/>
      <c r="GER5"/>
      <c r="GES5"/>
      <c r="GET5"/>
      <c r="GEU5"/>
      <c r="GEV5"/>
      <c r="GEW5"/>
      <c r="GEX5"/>
      <c r="GEY5"/>
      <c r="GEZ5"/>
      <c r="GFA5"/>
      <c r="GFB5"/>
      <c r="GFC5"/>
      <c r="GFD5"/>
      <c r="GFE5"/>
      <c r="GFF5"/>
      <c r="GFG5"/>
      <c r="GFH5"/>
      <c r="GFI5"/>
      <c r="GFJ5"/>
      <c r="GFK5"/>
      <c r="GFL5"/>
      <c r="GFM5"/>
      <c r="GFN5"/>
      <c r="GFO5"/>
      <c r="GFP5"/>
      <c r="GFQ5"/>
      <c r="GFR5"/>
      <c r="GFS5"/>
      <c r="GFT5"/>
      <c r="GFU5"/>
      <c r="GFV5"/>
      <c r="GFW5"/>
      <c r="GFX5"/>
      <c r="GFY5"/>
      <c r="GFZ5"/>
      <c r="GGA5"/>
      <c r="GGB5"/>
      <c r="GGC5"/>
      <c r="GGD5"/>
      <c r="GGE5"/>
      <c r="GGF5"/>
      <c r="GGG5"/>
      <c r="GGH5"/>
      <c r="GGI5"/>
      <c r="GGJ5"/>
      <c r="GGK5"/>
      <c r="GGL5"/>
      <c r="GGM5"/>
      <c r="GGN5"/>
      <c r="GGO5"/>
      <c r="GGP5"/>
      <c r="GGQ5"/>
      <c r="GGR5"/>
      <c r="GGS5"/>
      <c r="GGT5"/>
      <c r="GGU5"/>
      <c r="GGV5"/>
      <c r="GGW5"/>
      <c r="GGX5"/>
      <c r="GGY5"/>
      <c r="GGZ5"/>
      <c r="GHA5"/>
      <c r="GHB5"/>
      <c r="GHC5"/>
      <c r="GHD5"/>
      <c r="GHE5"/>
      <c r="GHF5"/>
      <c r="GHG5"/>
      <c r="GHH5"/>
      <c r="GHI5"/>
      <c r="GHJ5"/>
      <c r="GHK5"/>
      <c r="GHL5"/>
      <c r="GHM5"/>
      <c r="GHN5"/>
      <c r="GHO5"/>
      <c r="GHP5"/>
      <c r="GHQ5"/>
      <c r="GHR5"/>
      <c r="GHS5"/>
      <c r="GHT5"/>
      <c r="GHU5"/>
      <c r="GHV5"/>
      <c r="GHW5"/>
      <c r="GHX5"/>
      <c r="GHY5"/>
      <c r="GHZ5"/>
      <c r="GIA5"/>
      <c r="GIB5"/>
      <c r="GIC5"/>
      <c r="GID5"/>
      <c r="GIE5"/>
      <c r="GIF5"/>
      <c r="GIG5"/>
      <c r="GIH5"/>
      <c r="GII5"/>
      <c r="GIJ5"/>
      <c r="GIK5"/>
      <c r="GIL5"/>
      <c r="GIM5"/>
      <c r="GIN5"/>
      <c r="GIO5"/>
      <c r="GIP5"/>
      <c r="GIQ5"/>
      <c r="GIR5"/>
      <c r="GIS5"/>
      <c r="GIT5"/>
      <c r="GIU5"/>
      <c r="GIV5"/>
      <c r="GIW5"/>
      <c r="GIX5"/>
      <c r="GIY5"/>
      <c r="GIZ5"/>
      <c r="GJA5"/>
      <c r="GJB5"/>
      <c r="GJC5"/>
      <c r="GJD5"/>
      <c r="GJE5"/>
      <c r="GJF5"/>
      <c r="GJG5"/>
      <c r="GJH5"/>
      <c r="GJI5"/>
      <c r="GJJ5"/>
      <c r="GJK5"/>
      <c r="GJL5"/>
      <c r="GJM5"/>
      <c r="GJN5"/>
      <c r="GJO5"/>
      <c r="GJP5"/>
      <c r="GJQ5"/>
      <c r="GJR5"/>
      <c r="GJS5"/>
      <c r="GJT5"/>
      <c r="GJU5"/>
      <c r="GJV5"/>
      <c r="GJW5"/>
      <c r="GJX5"/>
      <c r="GJY5"/>
      <c r="GJZ5"/>
      <c r="GKA5"/>
      <c r="GKB5"/>
      <c r="GKC5"/>
      <c r="GKD5"/>
      <c r="GKE5"/>
      <c r="GKF5"/>
      <c r="GKG5"/>
      <c r="GKH5"/>
      <c r="GKI5"/>
      <c r="GKJ5"/>
      <c r="GKK5"/>
      <c r="GKL5"/>
      <c r="GKM5"/>
      <c r="GKN5"/>
      <c r="GKO5"/>
      <c r="GKP5"/>
      <c r="GKQ5"/>
      <c r="GKR5"/>
      <c r="GKS5"/>
      <c r="GKT5"/>
      <c r="GKU5"/>
      <c r="GKV5"/>
      <c r="GKW5"/>
      <c r="GKX5"/>
      <c r="GKY5"/>
      <c r="GKZ5"/>
      <c r="GLA5"/>
      <c r="GLB5"/>
      <c r="GLC5"/>
      <c r="GLD5"/>
      <c r="GLE5"/>
      <c r="GLF5"/>
      <c r="GLG5"/>
      <c r="GLH5"/>
      <c r="GLI5"/>
      <c r="GLJ5"/>
      <c r="GLK5"/>
      <c r="GLL5"/>
      <c r="GLM5"/>
      <c r="GLN5"/>
      <c r="GLO5"/>
      <c r="GLP5"/>
      <c r="GLQ5"/>
      <c r="GLR5"/>
      <c r="GLS5"/>
      <c r="GLT5"/>
      <c r="GLU5"/>
      <c r="GLV5"/>
      <c r="GLW5"/>
      <c r="GLX5"/>
      <c r="GLY5"/>
      <c r="GLZ5"/>
      <c r="GMA5"/>
      <c r="GMB5"/>
      <c r="GMC5"/>
      <c r="GMD5"/>
      <c r="GME5"/>
      <c r="GMF5"/>
      <c r="GMG5"/>
      <c r="GMH5"/>
      <c r="GMI5"/>
      <c r="GMJ5"/>
      <c r="GMK5"/>
      <c r="GML5"/>
      <c r="GMM5"/>
      <c r="GMN5"/>
      <c r="GMO5"/>
      <c r="GMP5"/>
      <c r="GMQ5"/>
      <c r="GMR5"/>
      <c r="GMS5"/>
      <c r="GMT5"/>
      <c r="GMU5"/>
      <c r="GMV5"/>
      <c r="GMW5"/>
      <c r="GMX5"/>
      <c r="GMY5"/>
      <c r="GMZ5"/>
      <c r="GNA5"/>
      <c r="GNB5"/>
      <c r="GNC5"/>
      <c r="GND5"/>
      <c r="GNE5"/>
      <c r="GNF5"/>
      <c r="GNG5"/>
      <c r="GNH5"/>
      <c r="GNI5"/>
      <c r="GNJ5"/>
      <c r="GNK5"/>
      <c r="GNL5"/>
      <c r="GNM5"/>
      <c r="GNN5"/>
      <c r="GNO5"/>
      <c r="GNP5"/>
      <c r="GNQ5"/>
      <c r="GNR5"/>
      <c r="GNS5"/>
      <c r="GNT5"/>
      <c r="GNU5"/>
      <c r="GNV5"/>
      <c r="GNW5"/>
      <c r="GNX5"/>
      <c r="GNY5"/>
      <c r="GNZ5"/>
      <c r="GOA5"/>
      <c r="GOB5"/>
      <c r="GOC5"/>
      <c r="GOD5"/>
      <c r="GOE5"/>
      <c r="GOF5"/>
      <c r="GOG5"/>
      <c r="GOH5"/>
      <c r="GOI5"/>
      <c r="GOJ5"/>
      <c r="GOK5"/>
      <c r="GOL5"/>
      <c r="GOM5"/>
      <c r="GON5"/>
      <c r="GOO5"/>
      <c r="GOP5"/>
      <c r="GOQ5"/>
      <c r="GOR5"/>
      <c r="GOS5"/>
      <c r="GOT5"/>
      <c r="GOU5"/>
      <c r="GOV5"/>
      <c r="GOW5"/>
      <c r="GOX5"/>
      <c r="GOY5"/>
      <c r="GOZ5"/>
      <c r="GPA5"/>
      <c r="GPB5"/>
      <c r="GPC5"/>
      <c r="GPD5"/>
      <c r="GPE5"/>
      <c r="GPF5"/>
      <c r="GPG5"/>
      <c r="GPH5"/>
      <c r="GPI5"/>
      <c r="GPJ5"/>
      <c r="GPK5"/>
      <c r="GPL5"/>
      <c r="GPM5"/>
      <c r="GPN5"/>
      <c r="GPO5"/>
      <c r="GPP5"/>
      <c r="GPQ5"/>
      <c r="GPR5"/>
      <c r="GPS5"/>
      <c r="GPT5"/>
      <c r="GPU5"/>
      <c r="GPV5"/>
      <c r="GPW5"/>
      <c r="GPX5"/>
      <c r="GPY5"/>
      <c r="GPZ5"/>
      <c r="GQA5"/>
      <c r="GQB5"/>
      <c r="GQC5"/>
      <c r="GQD5"/>
      <c r="GQE5"/>
      <c r="GQF5"/>
      <c r="GQG5"/>
      <c r="GQH5"/>
      <c r="GQI5"/>
      <c r="GQJ5"/>
      <c r="GQK5"/>
      <c r="GQL5"/>
      <c r="GQM5"/>
      <c r="GQN5"/>
      <c r="GQO5"/>
      <c r="GQP5"/>
      <c r="GQQ5"/>
      <c r="GQR5"/>
      <c r="GQS5"/>
      <c r="GQT5"/>
      <c r="GQU5"/>
      <c r="GQV5"/>
      <c r="GQW5"/>
      <c r="GQX5"/>
      <c r="GQY5"/>
      <c r="GQZ5"/>
      <c r="GRA5"/>
      <c r="GRB5"/>
      <c r="GRC5"/>
      <c r="GRD5"/>
      <c r="GRE5"/>
      <c r="GRF5"/>
      <c r="GRG5"/>
      <c r="GRH5"/>
      <c r="GRI5"/>
      <c r="GRJ5"/>
      <c r="GRK5"/>
      <c r="GRL5"/>
      <c r="GRM5"/>
      <c r="GRN5"/>
      <c r="GRO5"/>
      <c r="GRP5"/>
      <c r="GRQ5"/>
      <c r="GRR5"/>
      <c r="GRS5"/>
      <c r="GRT5"/>
      <c r="GRU5"/>
      <c r="GRV5"/>
      <c r="GRW5"/>
      <c r="GRX5"/>
      <c r="GRY5"/>
      <c r="GRZ5"/>
      <c r="GSA5"/>
      <c r="GSB5"/>
      <c r="GSC5"/>
      <c r="GSD5"/>
      <c r="GSE5"/>
      <c r="GSF5"/>
      <c r="GSG5"/>
      <c r="GSH5"/>
      <c r="GSI5"/>
      <c r="GSJ5"/>
      <c r="GSK5"/>
      <c r="GSL5"/>
      <c r="GSM5"/>
      <c r="GSN5"/>
      <c r="GSO5"/>
      <c r="GSP5"/>
      <c r="GSQ5"/>
      <c r="GSR5"/>
      <c r="GSS5"/>
      <c r="GST5"/>
      <c r="GSU5"/>
      <c r="GSV5"/>
      <c r="GSW5"/>
      <c r="GSX5"/>
      <c r="GSY5"/>
      <c r="GSZ5"/>
      <c r="GTA5"/>
      <c r="GTB5"/>
      <c r="GTC5"/>
      <c r="GTD5"/>
      <c r="GTE5"/>
      <c r="GTF5"/>
      <c r="GTG5"/>
      <c r="GTH5"/>
      <c r="GTI5"/>
      <c r="GTJ5"/>
      <c r="GTK5"/>
      <c r="GTL5"/>
      <c r="GTM5"/>
      <c r="GTN5"/>
      <c r="GTO5"/>
      <c r="GTP5"/>
      <c r="GTQ5"/>
      <c r="GTR5"/>
      <c r="GTS5"/>
      <c r="GTT5"/>
      <c r="GTU5"/>
      <c r="GTV5"/>
      <c r="GTW5"/>
      <c r="GTX5"/>
      <c r="GTY5"/>
      <c r="GTZ5"/>
      <c r="GUA5"/>
      <c r="GUB5"/>
      <c r="GUC5"/>
      <c r="GUD5"/>
      <c r="GUE5"/>
      <c r="GUF5"/>
      <c r="GUG5"/>
      <c r="GUH5"/>
      <c r="GUI5"/>
      <c r="GUJ5"/>
      <c r="GUK5"/>
      <c r="GUL5"/>
      <c r="GUM5"/>
      <c r="GUN5"/>
      <c r="GUO5"/>
      <c r="GUP5"/>
      <c r="GUQ5"/>
      <c r="GUR5"/>
      <c r="GUS5"/>
      <c r="GUT5"/>
      <c r="GUU5"/>
      <c r="GUV5"/>
      <c r="GUW5"/>
      <c r="GUX5"/>
      <c r="GUY5"/>
      <c r="GUZ5"/>
      <c r="GVA5"/>
      <c r="GVB5"/>
      <c r="GVC5"/>
      <c r="GVD5"/>
      <c r="GVE5"/>
      <c r="GVF5"/>
      <c r="GVG5"/>
      <c r="GVH5"/>
      <c r="GVI5"/>
      <c r="GVJ5"/>
      <c r="GVK5"/>
      <c r="GVL5"/>
      <c r="GVM5"/>
      <c r="GVN5"/>
      <c r="GVO5"/>
      <c r="GVP5"/>
      <c r="GVQ5"/>
      <c r="GVR5"/>
      <c r="GVS5"/>
      <c r="GVT5"/>
      <c r="GVU5"/>
      <c r="GVV5"/>
      <c r="GVW5"/>
      <c r="GVX5"/>
      <c r="GVY5"/>
      <c r="GVZ5"/>
      <c r="GWA5"/>
      <c r="GWB5"/>
      <c r="GWC5"/>
      <c r="GWD5"/>
      <c r="GWE5"/>
      <c r="GWF5"/>
      <c r="GWG5"/>
      <c r="GWH5"/>
      <c r="GWI5"/>
      <c r="GWJ5"/>
      <c r="GWK5"/>
      <c r="GWL5"/>
      <c r="GWM5"/>
      <c r="GWN5"/>
      <c r="GWO5"/>
      <c r="GWP5"/>
      <c r="GWQ5"/>
      <c r="GWR5"/>
      <c r="GWS5"/>
      <c r="GWT5"/>
      <c r="GWU5"/>
      <c r="GWV5"/>
      <c r="GWW5"/>
      <c r="GWX5"/>
      <c r="GWY5"/>
      <c r="GWZ5"/>
      <c r="GXA5"/>
      <c r="GXB5"/>
      <c r="GXC5"/>
      <c r="GXD5"/>
      <c r="GXE5"/>
      <c r="GXF5"/>
      <c r="GXG5"/>
      <c r="GXH5"/>
      <c r="GXI5"/>
      <c r="GXJ5"/>
      <c r="GXK5"/>
      <c r="GXL5"/>
      <c r="GXM5"/>
      <c r="GXN5"/>
      <c r="GXO5"/>
      <c r="GXP5"/>
      <c r="GXQ5"/>
      <c r="GXR5"/>
      <c r="GXS5"/>
      <c r="GXT5"/>
      <c r="GXU5"/>
      <c r="GXV5"/>
      <c r="GXW5"/>
      <c r="GXX5"/>
      <c r="GXY5"/>
      <c r="GXZ5"/>
      <c r="GYA5"/>
      <c r="GYB5"/>
      <c r="GYC5"/>
      <c r="GYD5"/>
      <c r="GYE5"/>
      <c r="GYF5"/>
      <c r="GYG5"/>
      <c r="GYH5"/>
      <c r="GYI5"/>
      <c r="GYJ5"/>
      <c r="GYK5"/>
      <c r="GYL5"/>
      <c r="GYM5"/>
      <c r="GYN5"/>
      <c r="GYO5"/>
      <c r="GYP5"/>
      <c r="GYQ5"/>
      <c r="GYR5"/>
      <c r="GYS5"/>
      <c r="GYT5"/>
      <c r="GYU5"/>
      <c r="GYV5"/>
      <c r="GYW5"/>
      <c r="GYX5"/>
      <c r="GYY5"/>
      <c r="GYZ5"/>
      <c r="GZA5"/>
      <c r="GZB5"/>
      <c r="GZC5"/>
      <c r="GZD5"/>
      <c r="GZE5"/>
      <c r="GZF5"/>
      <c r="GZG5"/>
      <c r="GZH5"/>
      <c r="GZI5"/>
      <c r="GZJ5"/>
      <c r="GZK5"/>
      <c r="GZL5"/>
      <c r="GZM5"/>
      <c r="GZN5"/>
      <c r="GZO5"/>
      <c r="GZP5"/>
      <c r="GZQ5"/>
      <c r="GZR5"/>
      <c r="GZS5"/>
      <c r="GZT5"/>
      <c r="GZU5"/>
      <c r="GZV5"/>
      <c r="GZW5"/>
      <c r="GZX5"/>
      <c r="GZY5"/>
      <c r="GZZ5"/>
      <c r="HAA5"/>
      <c r="HAB5"/>
      <c r="HAC5"/>
      <c r="HAD5"/>
      <c r="HAE5"/>
      <c r="HAF5"/>
      <c r="HAG5"/>
      <c r="HAH5"/>
      <c r="HAI5"/>
      <c r="HAJ5"/>
      <c r="HAK5"/>
      <c r="HAL5"/>
      <c r="HAM5"/>
      <c r="HAN5"/>
      <c r="HAO5"/>
      <c r="HAP5"/>
      <c r="HAQ5"/>
      <c r="HAR5"/>
      <c r="HAS5"/>
      <c r="HAT5"/>
      <c r="HAU5"/>
      <c r="HAV5"/>
      <c r="HAW5"/>
      <c r="HAX5"/>
      <c r="HAY5"/>
      <c r="HAZ5"/>
      <c r="HBA5"/>
      <c r="HBB5"/>
      <c r="HBC5"/>
      <c r="HBD5"/>
      <c r="HBE5"/>
      <c r="HBF5"/>
      <c r="HBG5"/>
      <c r="HBH5"/>
      <c r="HBI5"/>
      <c r="HBJ5"/>
      <c r="HBK5"/>
      <c r="HBL5"/>
      <c r="HBM5"/>
      <c r="HBN5"/>
      <c r="HBO5"/>
      <c r="HBP5"/>
      <c r="HBQ5"/>
      <c r="HBR5"/>
      <c r="HBS5"/>
      <c r="HBT5"/>
      <c r="HBU5"/>
      <c r="HBV5"/>
      <c r="HBW5"/>
      <c r="HBX5"/>
      <c r="HBY5"/>
      <c r="HBZ5"/>
      <c r="HCA5"/>
      <c r="HCB5"/>
      <c r="HCC5"/>
      <c r="HCD5"/>
      <c r="HCE5"/>
      <c r="HCF5"/>
      <c r="HCG5"/>
      <c r="HCH5"/>
      <c r="HCI5"/>
      <c r="HCJ5"/>
      <c r="HCK5"/>
      <c r="HCL5"/>
      <c r="HCM5"/>
      <c r="HCN5"/>
      <c r="HCO5"/>
      <c r="HCP5"/>
      <c r="HCQ5"/>
      <c r="HCR5"/>
      <c r="HCS5"/>
      <c r="HCT5"/>
      <c r="HCU5"/>
      <c r="HCV5"/>
      <c r="HCW5"/>
      <c r="HCX5"/>
      <c r="HCY5"/>
      <c r="HCZ5"/>
      <c r="HDA5"/>
      <c r="HDB5"/>
      <c r="HDC5"/>
      <c r="HDD5"/>
      <c r="HDE5"/>
      <c r="HDF5"/>
      <c r="HDG5"/>
      <c r="HDH5"/>
      <c r="HDI5"/>
      <c r="HDJ5"/>
      <c r="HDK5"/>
      <c r="HDL5"/>
      <c r="HDM5"/>
      <c r="HDN5"/>
      <c r="HDO5"/>
      <c r="HDP5"/>
      <c r="HDQ5"/>
      <c r="HDR5"/>
      <c r="HDS5"/>
      <c r="HDT5"/>
      <c r="HDU5"/>
      <c r="HDV5"/>
      <c r="HDW5"/>
      <c r="HDX5"/>
      <c r="HDY5"/>
      <c r="HDZ5"/>
      <c r="HEA5"/>
      <c r="HEB5"/>
      <c r="HEC5"/>
      <c r="HED5"/>
      <c r="HEE5"/>
      <c r="HEF5"/>
      <c r="HEG5"/>
      <c r="HEH5"/>
      <c r="HEI5"/>
      <c r="HEJ5"/>
      <c r="HEK5"/>
      <c r="HEL5"/>
      <c r="HEM5"/>
      <c r="HEN5"/>
      <c r="HEO5"/>
      <c r="HEP5"/>
      <c r="HEQ5"/>
      <c r="HER5"/>
      <c r="HES5"/>
      <c r="HET5"/>
      <c r="HEU5"/>
      <c r="HEV5"/>
      <c r="HEW5"/>
      <c r="HEX5"/>
      <c r="HEY5"/>
      <c r="HEZ5"/>
      <c r="HFA5"/>
      <c r="HFB5"/>
      <c r="HFC5"/>
      <c r="HFD5"/>
      <c r="HFE5"/>
      <c r="HFF5"/>
      <c r="HFG5"/>
      <c r="HFH5"/>
      <c r="HFI5"/>
      <c r="HFJ5"/>
      <c r="HFK5"/>
      <c r="HFL5"/>
      <c r="HFM5"/>
      <c r="HFN5"/>
      <c r="HFO5"/>
      <c r="HFP5"/>
      <c r="HFQ5"/>
      <c r="HFR5"/>
      <c r="HFS5"/>
      <c r="HFT5"/>
      <c r="HFU5"/>
      <c r="HFV5"/>
      <c r="HFW5"/>
      <c r="HFX5"/>
      <c r="HFY5"/>
      <c r="HFZ5"/>
      <c r="HGA5"/>
      <c r="HGB5"/>
      <c r="HGC5"/>
      <c r="HGD5"/>
      <c r="HGE5"/>
      <c r="HGF5"/>
      <c r="HGG5"/>
      <c r="HGH5"/>
      <c r="HGI5"/>
      <c r="HGJ5"/>
      <c r="HGK5"/>
      <c r="HGL5"/>
      <c r="HGM5"/>
      <c r="HGN5"/>
      <c r="HGO5"/>
      <c r="HGP5"/>
      <c r="HGQ5"/>
      <c r="HGR5"/>
      <c r="HGS5"/>
      <c r="HGT5"/>
      <c r="HGU5"/>
      <c r="HGV5"/>
      <c r="HGW5"/>
      <c r="HGX5"/>
      <c r="HGY5"/>
      <c r="HGZ5"/>
      <c r="HHA5"/>
      <c r="HHB5"/>
      <c r="HHC5"/>
      <c r="HHD5"/>
      <c r="HHE5"/>
      <c r="HHF5"/>
      <c r="HHG5"/>
      <c r="HHH5"/>
      <c r="HHI5"/>
      <c r="HHJ5"/>
      <c r="HHK5"/>
      <c r="HHL5"/>
      <c r="HHM5"/>
      <c r="HHN5"/>
      <c r="HHO5"/>
      <c r="HHP5"/>
      <c r="HHQ5"/>
      <c r="HHR5"/>
      <c r="HHS5"/>
      <c r="HHT5"/>
      <c r="HHU5"/>
      <c r="HHV5"/>
      <c r="HHW5"/>
      <c r="HHX5"/>
      <c r="HHY5"/>
      <c r="HHZ5"/>
      <c r="HIA5"/>
      <c r="HIB5"/>
      <c r="HIC5"/>
      <c r="HID5"/>
      <c r="HIE5"/>
      <c r="HIF5"/>
      <c r="HIG5"/>
      <c r="HIH5"/>
      <c r="HII5"/>
      <c r="HIJ5"/>
      <c r="HIK5"/>
      <c r="HIL5"/>
      <c r="HIM5"/>
      <c r="HIN5"/>
      <c r="HIO5"/>
      <c r="HIP5"/>
      <c r="HIQ5"/>
      <c r="HIR5"/>
      <c r="HIS5"/>
      <c r="HIT5"/>
      <c r="HIU5"/>
      <c r="HIV5"/>
      <c r="HIW5"/>
      <c r="HIX5"/>
      <c r="HIY5"/>
      <c r="HIZ5"/>
      <c r="HJA5"/>
      <c r="HJB5"/>
      <c r="HJC5"/>
      <c r="HJD5"/>
      <c r="HJE5"/>
      <c r="HJF5"/>
      <c r="HJG5"/>
      <c r="HJH5"/>
      <c r="HJI5"/>
      <c r="HJJ5"/>
      <c r="HJK5"/>
      <c r="HJL5"/>
      <c r="HJM5"/>
      <c r="HJN5"/>
      <c r="HJO5"/>
      <c r="HJP5"/>
      <c r="HJQ5"/>
      <c r="HJR5"/>
      <c r="HJS5"/>
      <c r="HJT5"/>
      <c r="HJU5"/>
      <c r="HJV5"/>
      <c r="HJW5"/>
      <c r="HJX5"/>
      <c r="HJY5"/>
      <c r="HJZ5"/>
      <c r="HKA5"/>
      <c r="HKB5"/>
      <c r="HKC5"/>
      <c r="HKD5"/>
      <c r="HKE5"/>
      <c r="HKF5"/>
      <c r="HKG5"/>
      <c r="HKH5"/>
      <c r="HKI5"/>
      <c r="HKJ5"/>
      <c r="HKK5"/>
      <c r="HKL5"/>
      <c r="HKM5"/>
      <c r="HKN5"/>
      <c r="HKO5"/>
      <c r="HKP5"/>
      <c r="HKQ5"/>
      <c r="HKR5"/>
      <c r="HKS5"/>
      <c r="HKT5"/>
      <c r="HKU5"/>
      <c r="HKV5"/>
      <c r="HKW5"/>
      <c r="HKX5"/>
      <c r="HKY5"/>
      <c r="HKZ5"/>
      <c r="HLA5"/>
      <c r="HLB5"/>
      <c r="HLC5"/>
      <c r="HLD5"/>
      <c r="HLE5"/>
      <c r="HLF5"/>
      <c r="HLG5"/>
      <c r="HLH5"/>
      <c r="HLI5"/>
      <c r="HLJ5"/>
      <c r="HLK5"/>
      <c r="HLL5"/>
      <c r="HLM5"/>
      <c r="HLN5"/>
      <c r="HLO5"/>
      <c r="HLP5"/>
      <c r="HLQ5"/>
      <c r="HLR5"/>
      <c r="HLS5"/>
      <c r="HLT5"/>
      <c r="HLU5"/>
      <c r="HLV5"/>
      <c r="HLW5"/>
      <c r="HLX5"/>
      <c r="HLY5"/>
      <c r="HLZ5"/>
      <c r="HMA5"/>
      <c r="HMB5"/>
      <c r="HMC5"/>
      <c r="HMD5"/>
      <c r="HME5"/>
      <c r="HMF5"/>
      <c r="HMG5"/>
      <c r="HMH5"/>
      <c r="HMI5"/>
      <c r="HMJ5"/>
      <c r="HMK5"/>
      <c r="HML5"/>
      <c r="HMM5"/>
      <c r="HMN5"/>
      <c r="HMO5"/>
      <c r="HMP5"/>
      <c r="HMQ5"/>
      <c r="HMR5"/>
      <c r="HMS5"/>
      <c r="HMT5"/>
      <c r="HMU5"/>
      <c r="HMV5"/>
      <c r="HMW5"/>
      <c r="HMX5"/>
      <c r="HMY5"/>
      <c r="HMZ5"/>
      <c r="HNA5"/>
      <c r="HNB5"/>
      <c r="HNC5"/>
      <c r="HND5"/>
      <c r="HNE5"/>
      <c r="HNF5"/>
      <c r="HNG5"/>
      <c r="HNH5"/>
      <c r="HNI5"/>
      <c r="HNJ5"/>
      <c r="HNK5"/>
      <c r="HNL5"/>
      <c r="HNM5"/>
      <c r="HNN5"/>
      <c r="HNO5"/>
      <c r="HNP5"/>
      <c r="HNQ5"/>
      <c r="HNR5"/>
      <c r="HNS5"/>
      <c r="HNT5"/>
      <c r="HNU5"/>
      <c r="HNV5"/>
      <c r="HNW5"/>
      <c r="HNX5"/>
      <c r="HNY5"/>
      <c r="HNZ5"/>
      <c r="HOA5"/>
      <c r="HOB5"/>
      <c r="HOC5"/>
      <c r="HOD5"/>
      <c r="HOE5"/>
      <c r="HOF5"/>
      <c r="HOG5"/>
      <c r="HOH5"/>
      <c r="HOI5"/>
      <c r="HOJ5"/>
      <c r="HOK5"/>
      <c r="HOL5"/>
      <c r="HOM5"/>
      <c r="HON5"/>
      <c r="HOO5"/>
      <c r="HOP5"/>
      <c r="HOQ5"/>
      <c r="HOR5"/>
      <c r="HOS5"/>
      <c r="HOT5"/>
      <c r="HOU5"/>
      <c r="HOV5"/>
      <c r="HOW5"/>
      <c r="HOX5"/>
      <c r="HOY5"/>
      <c r="HOZ5"/>
      <c r="HPA5"/>
      <c r="HPB5"/>
      <c r="HPC5"/>
      <c r="HPD5"/>
      <c r="HPE5"/>
      <c r="HPF5"/>
      <c r="HPG5"/>
      <c r="HPH5"/>
      <c r="HPI5"/>
      <c r="HPJ5"/>
      <c r="HPK5"/>
      <c r="HPL5"/>
      <c r="HPM5"/>
      <c r="HPN5"/>
      <c r="HPO5"/>
      <c r="HPP5"/>
      <c r="HPQ5"/>
      <c r="HPR5"/>
      <c r="HPS5"/>
      <c r="HPT5"/>
      <c r="HPU5"/>
      <c r="HPV5"/>
      <c r="HPW5"/>
      <c r="HPX5"/>
      <c r="HPY5"/>
      <c r="HPZ5"/>
      <c r="HQA5"/>
      <c r="HQB5"/>
      <c r="HQC5"/>
      <c r="HQD5"/>
      <c r="HQE5"/>
      <c r="HQF5"/>
      <c r="HQG5"/>
      <c r="HQH5"/>
      <c r="HQI5"/>
      <c r="HQJ5"/>
      <c r="HQK5"/>
      <c r="HQL5"/>
      <c r="HQM5"/>
      <c r="HQN5"/>
      <c r="HQO5"/>
      <c r="HQP5"/>
      <c r="HQQ5"/>
      <c r="HQR5"/>
      <c r="HQS5"/>
      <c r="HQT5"/>
      <c r="HQU5"/>
      <c r="HQV5"/>
      <c r="HQW5"/>
      <c r="HQX5"/>
      <c r="HQY5"/>
      <c r="HQZ5"/>
      <c r="HRA5"/>
      <c r="HRB5"/>
      <c r="HRC5"/>
      <c r="HRD5"/>
      <c r="HRE5"/>
      <c r="HRF5"/>
      <c r="HRG5"/>
      <c r="HRH5"/>
      <c r="HRI5"/>
      <c r="HRJ5"/>
      <c r="HRK5"/>
      <c r="HRL5"/>
      <c r="HRM5"/>
      <c r="HRN5"/>
      <c r="HRO5"/>
      <c r="HRP5"/>
      <c r="HRQ5"/>
      <c r="HRR5"/>
      <c r="HRS5"/>
      <c r="HRT5"/>
      <c r="HRU5"/>
      <c r="HRV5"/>
      <c r="HRW5"/>
      <c r="HRX5"/>
      <c r="HRY5"/>
      <c r="HRZ5"/>
      <c r="HSA5"/>
      <c r="HSB5"/>
      <c r="HSC5"/>
      <c r="HSD5"/>
      <c r="HSE5"/>
      <c r="HSF5"/>
      <c r="HSG5"/>
      <c r="HSH5"/>
      <c r="HSI5"/>
      <c r="HSJ5"/>
      <c r="HSK5"/>
      <c r="HSL5"/>
      <c r="HSM5"/>
      <c r="HSN5"/>
      <c r="HSO5"/>
      <c r="HSP5"/>
      <c r="HSQ5"/>
      <c r="HSR5"/>
      <c r="HSS5"/>
      <c r="HST5"/>
      <c r="HSU5"/>
      <c r="HSV5"/>
      <c r="HSW5"/>
      <c r="HSX5"/>
      <c r="HSY5"/>
      <c r="HSZ5"/>
      <c r="HTA5"/>
      <c r="HTB5"/>
      <c r="HTC5"/>
      <c r="HTD5"/>
      <c r="HTE5"/>
      <c r="HTF5"/>
      <c r="HTG5"/>
      <c r="HTH5"/>
      <c r="HTI5"/>
      <c r="HTJ5"/>
      <c r="HTK5"/>
      <c r="HTL5"/>
      <c r="HTM5"/>
      <c r="HTN5"/>
      <c r="HTO5"/>
      <c r="HTP5"/>
      <c r="HTQ5"/>
      <c r="HTR5"/>
      <c r="HTS5"/>
      <c r="HTT5"/>
      <c r="HTU5"/>
      <c r="HTV5"/>
      <c r="HTW5"/>
      <c r="HTX5"/>
      <c r="HTY5"/>
      <c r="HTZ5"/>
      <c r="HUA5"/>
      <c r="HUB5"/>
      <c r="HUC5"/>
      <c r="HUD5"/>
      <c r="HUE5"/>
      <c r="HUF5"/>
      <c r="HUG5"/>
      <c r="HUH5"/>
      <c r="HUI5"/>
      <c r="HUJ5"/>
      <c r="HUK5"/>
      <c r="HUL5"/>
      <c r="HUM5"/>
      <c r="HUN5"/>
      <c r="HUO5"/>
      <c r="HUP5"/>
      <c r="HUQ5"/>
      <c r="HUR5"/>
      <c r="HUS5"/>
      <c r="HUT5"/>
      <c r="HUU5"/>
      <c r="HUV5"/>
      <c r="HUW5"/>
      <c r="HUX5"/>
      <c r="HUY5"/>
      <c r="HUZ5"/>
      <c r="HVA5"/>
      <c r="HVB5"/>
      <c r="HVC5"/>
      <c r="HVD5"/>
      <c r="HVE5"/>
      <c r="HVF5"/>
      <c r="HVG5"/>
      <c r="HVH5"/>
      <c r="HVI5"/>
      <c r="HVJ5"/>
      <c r="HVK5"/>
      <c r="HVL5"/>
      <c r="HVM5"/>
      <c r="HVN5"/>
      <c r="HVO5"/>
      <c r="HVP5"/>
      <c r="HVQ5"/>
      <c r="HVR5"/>
      <c r="HVS5"/>
      <c r="HVT5"/>
      <c r="HVU5"/>
      <c r="HVV5"/>
      <c r="HVW5"/>
      <c r="HVX5"/>
      <c r="HVY5"/>
      <c r="HVZ5"/>
      <c r="HWA5"/>
      <c r="HWB5"/>
      <c r="HWC5"/>
      <c r="HWD5"/>
      <c r="HWE5"/>
      <c r="HWF5"/>
      <c r="HWG5"/>
      <c r="HWH5"/>
      <c r="HWI5"/>
      <c r="HWJ5"/>
      <c r="HWK5"/>
      <c r="HWL5"/>
      <c r="HWM5"/>
      <c r="HWN5"/>
      <c r="HWO5"/>
      <c r="HWP5"/>
      <c r="HWQ5"/>
      <c r="HWR5"/>
      <c r="HWS5"/>
      <c r="HWT5"/>
      <c r="HWU5"/>
      <c r="HWV5"/>
      <c r="HWW5"/>
      <c r="HWX5"/>
      <c r="HWY5"/>
      <c r="HWZ5"/>
      <c r="HXA5"/>
      <c r="HXB5"/>
      <c r="HXC5"/>
      <c r="HXD5"/>
      <c r="HXE5"/>
      <c r="HXF5"/>
      <c r="HXG5"/>
      <c r="HXH5"/>
      <c r="HXI5"/>
      <c r="HXJ5"/>
      <c r="HXK5"/>
      <c r="HXL5"/>
      <c r="HXM5"/>
      <c r="HXN5"/>
      <c r="HXO5"/>
      <c r="HXP5"/>
      <c r="HXQ5"/>
      <c r="HXR5"/>
      <c r="HXS5"/>
      <c r="HXT5"/>
      <c r="HXU5"/>
      <c r="HXV5"/>
      <c r="HXW5"/>
      <c r="HXX5"/>
      <c r="HXY5"/>
      <c r="HXZ5"/>
      <c r="HYA5"/>
      <c r="HYB5"/>
      <c r="HYC5"/>
      <c r="HYD5"/>
      <c r="HYE5"/>
      <c r="HYF5"/>
      <c r="HYG5"/>
      <c r="HYH5"/>
      <c r="HYI5"/>
      <c r="HYJ5"/>
      <c r="HYK5"/>
      <c r="HYL5"/>
      <c r="HYM5"/>
      <c r="HYN5"/>
      <c r="HYO5"/>
      <c r="HYP5"/>
      <c r="HYQ5"/>
      <c r="HYR5"/>
      <c r="HYS5"/>
      <c r="HYT5"/>
      <c r="HYU5"/>
      <c r="HYV5"/>
      <c r="HYW5"/>
      <c r="HYX5"/>
      <c r="HYY5"/>
      <c r="HYZ5"/>
      <c r="HZA5"/>
      <c r="HZB5"/>
      <c r="HZC5"/>
      <c r="HZD5"/>
      <c r="HZE5"/>
      <c r="HZF5"/>
      <c r="HZG5"/>
      <c r="HZH5"/>
      <c r="HZI5"/>
      <c r="HZJ5"/>
      <c r="HZK5"/>
      <c r="HZL5"/>
      <c r="HZM5"/>
      <c r="HZN5"/>
      <c r="HZO5"/>
      <c r="HZP5"/>
      <c r="HZQ5"/>
      <c r="HZR5"/>
      <c r="HZS5"/>
      <c r="HZT5"/>
      <c r="HZU5"/>
      <c r="HZV5"/>
      <c r="HZW5"/>
      <c r="HZX5"/>
      <c r="HZY5"/>
      <c r="HZZ5"/>
      <c r="IAA5"/>
      <c r="IAB5"/>
      <c r="IAC5"/>
      <c r="IAD5"/>
      <c r="IAE5"/>
      <c r="IAF5"/>
      <c r="IAG5"/>
      <c r="IAH5"/>
      <c r="IAI5"/>
      <c r="IAJ5"/>
      <c r="IAK5"/>
      <c r="IAL5"/>
      <c r="IAM5"/>
      <c r="IAN5"/>
      <c r="IAO5"/>
      <c r="IAP5"/>
      <c r="IAQ5"/>
      <c r="IAR5"/>
      <c r="IAS5"/>
      <c r="IAT5"/>
      <c r="IAU5"/>
      <c r="IAV5"/>
      <c r="IAW5"/>
      <c r="IAX5"/>
      <c r="IAY5"/>
      <c r="IAZ5"/>
      <c r="IBA5"/>
      <c r="IBB5"/>
      <c r="IBC5"/>
      <c r="IBD5"/>
      <c r="IBE5"/>
      <c r="IBF5"/>
      <c r="IBG5"/>
      <c r="IBH5"/>
      <c r="IBI5"/>
      <c r="IBJ5"/>
      <c r="IBK5"/>
      <c r="IBL5"/>
      <c r="IBM5"/>
      <c r="IBN5"/>
      <c r="IBO5"/>
      <c r="IBP5"/>
      <c r="IBQ5"/>
      <c r="IBR5"/>
      <c r="IBS5"/>
      <c r="IBT5"/>
      <c r="IBU5"/>
      <c r="IBV5"/>
      <c r="IBW5"/>
      <c r="IBX5"/>
      <c r="IBY5"/>
      <c r="IBZ5"/>
      <c r="ICA5"/>
      <c r="ICB5"/>
      <c r="ICC5"/>
      <c r="ICD5"/>
      <c r="ICE5"/>
      <c r="ICF5"/>
      <c r="ICG5"/>
      <c r="ICH5"/>
      <c r="ICI5"/>
      <c r="ICJ5"/>
      <c r="ICK5"/>
      <c r="ICL5"/>
      <c r="ICM5"/>
      <c r="ICN5"/>
      <c r="ICO5"/>
      <c r="ICP5"/>
      <c r="ICQ5"/>
      <c r="ICR5"/>
      <c r="ICS5"/>
      <c r="ICT5"/>
      <c r="ICU5"/>
      <c r="ICV5"/>
      <c r="ICW5"/>
      <c r="ICX5"/>
      <c r="ICY5"/>
      <c r="ICZ5"/>
      <c r="IDA5"/>
      <c r="IDB5"/>
      <c r="IDC5"/>
      <c r="IDD5"/>
      <c r="IDE5"/>
      <c r="IDF5"/>
      <c r="IDG5"/>
      <c r="IDH5"/>
      <c r="IDI5"/>
      <c r="IDJ5"/>
      <c r="IDK5"/>
      <c r="IDL5"/>
      <c r="IDM5"/>
      <c r="IDN5"/>
      <c r="IDO5"/>
      <c r="IDP5"/>
      <c r="IDQ5"/>
      <c r="IDR5"/>
      <c r="IDS5"/>
      <c r="IDT5"/>
      <c r="IDU5"/>
      <c r="IDV5"/>
      <c r="IDW5"/>
      <c r="IDX5"/>
      <c r="IDY5"/>
      <c r="IDZ5"/>
      <c r="IEA5"/>
      <c r="IEB5"/>
      <c r="IEC5"/>
      <c r="IED5"/>
      <c r="IEE5"/>
      <c r="IEF5"/>
      <c r="IEG5"/>
      <c r="IEH5"/>
      <c r="IEI5"/>
      <c r="IEJ5"/>
      <c r="IEK5"/>
      <c r="IEL5"/>
      <c r="IEM5"/>
      <c r="IEN5"/>
      <c r="IEO5"/>
      <c r="IEP5"/>
      <c r="IEQ5"/>
      <c r="IER5"/>
      <c r="IES5"/>
      <c r="IET5"/>
      <c r="IEU5"/>
      <c r="IEV5"/>
      <c r="IEW5"/>
      <c r="IEX5"/>
      <c r="IEY5"/>
      <c r="IEZ5"/>
      <c r="IFA5"/>
      <c r="IFB5"/>
      <c r="IFC5"/>
      <c r="IFD5"/>
      <c r="IFE5"/>
      <c r="IFF5"/>
      <c r="IFG5"/>
      <c r="IFH5"/>
      <c r="IFI5"/>
      <c r="IFJ5"/>
      <c r="IFK5"/>
      <c r="IFL5"/>
      <c r="IFM5"/>
      <c r="IFN5"/>
      <c r="IFO5"/>
      <c r="IFP5"/>
      <c r="IFQ5"/>
      <c r="IFR5"/>
      <c r="IFS5"/>
      <c r="IFT5"/>
      <c r="IFU5"/>
      <c r="IFV5"/>
      <c r="IFW5"/>
      <c r="IFX5"/>
      <c r="IFY5"/>
      <c r="IFZ5"/>
      <c r="IGA5"/>
      <c r="IGB5"/>
      <c r="IGC5"/>
      <c r="IGD5"/>
      <c r="IGE5"/>
      <c r="IGF5"/>
      <c r="IGG5"/>
      <c r="IGH5"/>
      <c r="IGI5"/>
      <c r="IGJ5"/>
      <c r="IGK5"/>
      <c r="IGL5"/>
      <c r="IGM5"/>
      <c r="IGN5"/>
      <c r="IGO5"/>
      <c r="IGP5"/>
      <c r="IGQ5"/>
      <c r="IGR5"/>
      <c r="IGS5"/>
      <c r="IGT5"/>
      <c r="IGU5"/>
      <c r="IGV5"/>
      <c r="IGW5"/>
      <c r="IGX5"/>
      <c r="IGY5"/>
      <c r="IGZ5"/>
      <c r="IHA5"/>
      <c r="IHB5"/>
      <c r="IHC5"/>
      <c r="IHD5"/>
      <c r="IHE5"/>
      <c r="IHF5"/>
      <c r="IHG5"/>
      <c r="IHH5"/>
      <c r="IHI5"/>
      <c r="IHJ5"/>
      <c r="IHK5"/>
      <c r="IHL5"/>
      <c r="IHM5"/>
      <c r="IHN5"/>
      <c r="IHO5"/>
      <c r="IHP5"/>
      <c r="IHQ5"/>
      <c r="IHR5"/>
      <c r="IHS5"/>
      <c r="IHT5"/>
      <c r="IHU5"/>
      <c r="IHV5"/>
      <c r="IHW5"/>
      <c r="IHX5"/>
      <c r="IHY5"/>
      <c r="IHZ5"/>
      <c r="IIA5"/>
      <c r="IIB5"/>
      <c r="IIC5"/>
      <c r="IID5"/>
      <c r="IIE5"/>
      <c r="IIF5"/>
      <c r="IIG5"/>
      <c r="IIH5"/>
      <c r="III5"/>
      <c r="IIJ5"/>
      <c r="IIK5"/>
      <c r="IIL5"/>
      <c r="IIM5"/>
      <c r="IIN5"/>
      <c r="IIO5"/>
      <c r="IIP5"/>
      <c r="IIQ5"/>
      <c r="IIR5"/>
      <c r="IIS5"/>
      <c r="IIT5"/>
      <c r="IIU5"/>
      <c r="IIV5"/>
      <c r="IIW5"/>
      <c r="IIX5"/>
      <c r="IIY5"/>
      <c r="IIZ5"/>
      <c r="IJA5"/>
      <c r="IJB5"/>
      <c r="IJC5"/>
      <c r="IJD5"/>
      <c r="IJE5"/>
      <c r="IJF5"/>
      <c r="IJG5"/>
      <c r="IJH5"/>
      <c r="IJI5"/>
      <c r="IJJ5"/>
      <c r="IJK5"/>
      <c r="IJL5"/>
      <c r="IJM5"/>
      <c r="IJN5"/>
      <c r="IJO5"/>
      <c r="IJP5"/>
      <c r="IJQ5"/>
      <c r="IJR5"/>
      <c r="IJS5"/>
      <c r="IJT5"/>
      <c r="IJU5"/>
      <c r="IJV5"/>
      <c r="IJW5"/>
      <c r="IJX5"/>
      <c r="IJY5"/>
      <c r="IJZ5"/>
      <c r="IKA5"/>
      <c r="IKB5"/>
      <c r="IKC5"/>
      <c r="IKD5"/>
      <c r="IKE5"/>
      <c r="IKF5"/>
      <c r="IKG5"/>
      <c r="IKH5"/>
      <c r="IKI5"/>
      <c r="IKJ5"/>
      <c r="IKK5"/>
      <c r="IKL5"/>
      <c r="IKM5"/>
      <c r="IKN5"/>
      <c r="IKO5"/>
      <c r="IKP5"/>
      <c r="IKQ5"/>
      <c r="IKR5"/>
      <c r="IKS5"/>
      <c r="IKT5"/>
      <c r="IKU5"/>
      <c r="IKV5"/>
      <c r="IKW5"/>
      <c r="IKX5"/>
      <c r="IKY5"/>
      <c r="IKZ5"/>
      <c r="ILA5"/>
      <c r="ILB5"/>
      <c r="ILC5"/>
      <c r="ILD5"/>
      <c r="ILE5"/>
      <c r="ILF5"/>
      <c r="ILG5"/>
      <c r="ILH5"/>
      <c r="ILI5"/>
      <c r="ILJ5"/>
      <c r="ILK5"/>
      <c r="ILL5"/>
      <c r="ILM5"/>
      <c r="ILN5"/>
      <c r="ILO5"/>
      <c r="ILP5"/>
      <c r="ILQ5"/>
      <c r="ILR5"/>
      <c r="ILS5"/>
      <c r="ILT5"/>
      <c r="ILU5"/>
      <c r="ILV5"/>
      <c r="ILW5"/>
      <c r="ILX5"/>
      <c r="ILY5"/>
      <c r="ILZ5"/>
      <c r="IMA5"/>
      <c r="IMB5"/>
      <c r="IMC5"/>
      <c r="IMD5"/>
      <c r="IME5"/>
      <c r="IMF5"/>
      <c r="IMG5"/>
      <c r="IMH5"/>
      <c r="IMI5"/>
      <c r="IMJ5"/>
      <c r="IMK5"/>
      <c r="IML5"/>
      <c r="IMM5"/>
      <c r="IMN5"/>
      <c r="IMO5"/>
      <c r="IMP5"/>
      <c r="IMQ5"/>
      <c r="IMR5"/>
      <c r="IMS5"/>
      <c r="IMT5"/>
      <c r="IMU5"/>
      <c r="IMV5"/>
      <c r="IMW5"/>
      <c r="IMX5"/>
      <c r="IMY5"/>
      <c r="IMZ5"/>
      <c r="INA5"/>
      <c r="INB5"/>
      <c r="INC5"/>
      <c r="IND5"/>
      <c r="INE5"/>
      <c r="INF5"/>
      <c r="ING5"/>
      <c r="INH5"/>
      <c r="INI5"/>
      <c r="INJ5"/>
      <c r="INK5"/>
      <c r="INL5"/>
      <c r="INM5"/>
      <c r="INN5"/>
      <c r="INO5"/>
      <c r="INP5"/>
      <c r="INQ5"/>
      <c r="INR5"/>
      <c r="INS5"/>
      <c r="INT5"/>
      <c r="INU5"/>
      <c r="INV5"/>
      <c r="INW5"/>
      <c r="INX5"/>
      <c r="INY5"/>
      <c r="INZ5"/>
      <c r="IOA5"/>
      <c r="IOB5"/>
      <c r="IOC5"/>
      <c r="IOD5"/>
      <c r="IOE5"/>
      <c r="IOF5"/>
      <c r="IOG5"/>
      <c r="IOH5"/>
      <c r="IOI5"/>
      <c r="IOJ5"/>
      <c r="IOK5"/>
      <c r="IOL5"/>
      <c r="IOM5"/>
      <c r="ION5"/>
      <c r="IOO5"/>
      <c r="IOP5"/>
      <c r="IOQ5"/>
      <c r="IOR5"/>
      <c r="IOS5"/>
      <c r="IOT5"/>
      <c r="IOU5"/>
      <c r="IOV5"/>
      <c r="IOW5"/>
      <c r="IOX5"/>
      <c r="IOY5"/>
      <c r="IOZ5"/>
      <c r="IPA5"/>
      <c r="IPB5"/>
      <c r="IPC5"/>
      <c r="IPD5"/>
      <c r="IPE5"/>
      <c r="IPF5"/>
      <c r="IPG5"/>
      <c r="IPH5"/>
      <c r="IPI5"/>
      <c r="IPJ5"/>
      <c r="IPK5"/>
      <c r="IPL5"/>
      <c r="IPM5"/>
      <c r="IPN5"/>
      <c r="IPO5"/>
      <c r="IPP5"/>
      <c r="IPQ5"/>
      <c r="IPR5"/>
      <c r="IPS5"/>
      <c r="IPT5"/>
      <c r="IPU5"/>
      <c r="IPV5"/>
      <c r="IPW5"/>
      <c r="IPX5"/>
      <c r="IPY5"/>
      <c r="IPZ5"/>
      <c r="IQA5"/>
      <c r="IQB5"/>
      <c r="IQC5"/>
      <c r="IQD5"/>
      <c r="IQE5"/>
      <c r="IQF5"/>
      <c r="IQG5"/>
      <c r="IQH5"/>
      <c r="IQI5"/>
      <c r="IQJ5"/>
      <c r="IQK5"/>
      <c r="IQL5"/>
      <c r="IQM5"/>
      <c r="IQN5"/>
      <c r="IQO5"/>
      <c r="IQP5"/>
      <c r="IQQ5"/>
      <c r="IQR5"/>
      <c r="IQS5"/>
      <c r="IQT5"/>
      <c r="IQU5"/>
      <c r="IQV5"/>
      <c r="IQW5"/>
      <c r="IQX5"/>
      <c r="IQY5"/>
      <c r="IQZ5"/>
      <c r="IRA5"/>
      <c r="IRB5"/>
      <c r="IRC5"/>
      <c r="IRD5"/>
      <c r="IRE5"/>
      <c r="IRF5"/>
      <c r="IRG5"/>
      <c r="IRH5"/>
      <c r="IRI5"/>
      <c r="IRJ5"/>
      <c r="IRK5"/>
      <c r="IRL5"/>
      <c r="IRM5"/>
      <c r="IRN5"/>
      <c r="IRO5"/>
      <c r="IRP5"/>
      <c r="IRQ5"/>
      <c r="IRR5"/>
      <c r="IRS5"/>
      <c r="IRT5"/>
      <c r="IRU5"/>
      <c r="IRV5"/>
      <c r="IRW5"/>
      <c r="IRX5"/>
      <c r="IRY5"/>
      <c r="IRZ5"/>
      <c r="ISA5"/>
      <c r="ISB5"/>
      <c r="ISC5"/>
      <c r="ISD5"/>
      <c r="ISE5"/>
      <c r="ISF5"/>
      <c r="ISG5"/>
      <c r="ISH5"/>
      <c r="ISI5"/>
      <c r="ISJ5"/>
      <c r="ISK5"/>
      <c r="ISL5"/>
      <c r="ISM5"/>
      <c r="ISN5"/>
      <c r="ISO5"/>
      <c r="ISP5"/>
      <c r="ISQ5"/>
      <c r="ISR5"/>
      <c r="ISS5"/>
      <c r="IST5"/>
      <c r="ISU5"/>
      <c r="ISV5"/>
      <c r="ISW5"/>
      <c r="ISX5"/>
      <c r="ISY5"/>
      <c r="ISZ5"/>
      <c r="ITA5"/>
      <c r="ITB5"/>
      <c r="ITC5"/>
      <c r="ITD5"/>
      <c r="ITE5"/>
      <c r="ITF5"/>
      <c r="ITG5"/>
      <c r="ITH5"/>
      <c r="ITI5"/>
      <c r="ITJ5"/>
      <c r="ITK5"/>
      <c r="ITL5"/>
      <c r="ITM5"/>
      <c r="ITN5"/>
      <c r="ITO5"/>
      <c r="ITP5"/>
      <c r="ITQ5"/>
      <c r="ITR5"/>
      <c r="ITS5"/>
      <c r="ITT5"/>
      <c r="ITU5"/>
      <c r="ITV5"/>
      <c r="ITW5"/>
      <c r="ITX5"/>
      <c r="ITY5"/>
      <c r="ITZ5"/>
      <c r="IUA5"/>
      <c r="IUB5"/>
      <c r="IUC5"/>
      <c r="IUD5"/>
      <c r="IUE5"/>
      <c r="IUF5"/>
      <c r="IUG5"/>
      <c r="IUH5"/>
      <c r="IUI5"/>
      <c r="IUJ5"/>
      <c r="IUK5"/>
      <c r="IUL5"/>
      <c r="IUM5"/>
      <c r="IUN5"/>
      <c r="IUO5"/>
      <c r="IUP5"/>
      <c r="IUQ5"/>
      <c r="IUR5"/>
      <c r="IUS5"/>
      <c r="IUT5"/>
      <c r="IUU5"/>
      <c r="IUV5"/>
      <c r="IUW5"/>
      <c r="IUX5"/>
      <c r="IUY5"/>
      <c r="IUZ5"/>
      <c r="IVA5"/>
      <c r="IVB5"/>
      <c r="IVC5"/>
      <c r="IVD5"/>
      <c r="IVE5"/>
      <c r="IVF5"/>
      <c r="IVG5"/>
      <c r="IVH5"/>
      <c r="IVI5"/>
      <c r="IVJ5"/>
      <c r="IVK5"/>
      <c r="IVL5"/>
      <c r="IVM5"/>
      <c r="IVN5"/>
      <c r="IVO5"/>
      <c r="IVP5"/>
      <c r="IVQ5"/>
      <c r="IVR5"/>
      <c r="IVS5"/>
      <c r="IVT5"/>
      <c r="IVU5"/>
      <c r="IVV5"/>
      <c r="IVW5"/>
      <c r="IVX5"/>
      <c r="IVY5"/>
      <c r="IVZ5"/>
      <c r="IWA5"/>
      <c r="IWB5"/>
      <c r="IWC5"/>
      <c r="IWD5"/>
      <c r="IWE5"/>
      <c r="IWF5"/>
      <c r="IWG5"/>
      <c r="IWH5"/>
      <c r="IWI5"/>
      <c r="IWJ5"/>
      <c r="IWK5"/>
      <c r="IWL5"/>
      <c r="IWM5"/>
      <c r="IWN5"/>
      <c r="IWO5"/>
      <c r="IWP5"/>
      <c r="IWQ5"/>
      <c r="IWR5"/>
      <c r="IWS5"/>
      <c r="IWT5"/>
      <c r="IWU5"/>
      <c r="IWV5"/>
      <c r="IWW5"/>
      <c r="IWX5"/>
      <c r="IWY5"/>
      <c r="IWZ5"/>
      <c r="IXA5"/>
      <c r="IXB5"/>
      <c r="IXC5"/>
      <c r="IXD5"/>
      <c r="IXE5"/>
      <c r="IXF5"/>
      <c r="IXG5"/>
      <c r="IXH5"/>
      <c r="IXI5"/>
      <c r="IXJ5"/>
      <c r="IXK5"/>
      <c r="IXL5"/>
      <c r="IXM5"/>
      <c r="IXN5"/>
      <c r="IXO5"/>
      <c r="IXP5"/>
      <c r="IXQ5"/>
      <c r="IXR5"/>
      <c r="IXS5"/>
      <c r="IXT5"/>
      <c r="IXU5"/>
      <c r="IXV5"/>
      <c r="IXW5"/>
      <c r="IXX5"/>
      <c r="IXY5"/>
      <c r="IXZ5"/>
      <c r="IYA5"/>
      <c r="IYB5"/>
      <c r="IYC5"/>
      <c r="IYD5"/>
      <c r="IYE5"/>
      <c r="IYF5"/>
      <c r="IYG5"/>
      <c r="IYH5"/>
      <c r="IYI5"/>
      <c r="IYJ5"/>
      <c r="IYK5"/>
      <c r="IYL5"/>
      <c r="IYM5"/>
      <c r="IYN5"/>
      <c r="IYO5"/>
      <c r="IYP5"/>
      <c r="IYQ5"/>
      <c r="IYR5"/>
      <c r="IYS5"/>
      <c r="IYT5"/>
      <c r="IYU5"/>
      <c r="IYV5"/>
      <c r="IYW5"/>
      <c r="IYX5"/>
      <c r="IYY5"/>
      <c r="IYZ5"/>
      <c r="IZA5"/>
      <c r="IZB5"/>
      <c r="IZC5"/>
      <c r="IZD5"/>
      <c r="IZE5"/>
      <c r="IZF5"/>
      <c r="IZG5"/>
      <c r="IZH5"/>
      <c r="IZI5"/>
      <c r="IZJ5"/>
      <c r="IZK5"/>
      <c r="IZL5"/>
      <c r="IZM5"/>
      <c r="IZN5"/>
      <c r="IZO5"/>
      <c r="IZP5"/>
      <c r="IZQ5"/>
      <c r="IZR5"/>
      <c r="IZS5"/>
      <c r="IZT5"/>
      <c r="IZU5"/>
      <c r="IZV5"/>
      <c r="IZW5"/>
      <c r="IZX5"/>
      <c r="IZY5"/>
      <c r="IZZ5"/>
      <c r="JAA5"/>
      <c r="JAB5"/>
      <c r="JAC5"/>
      <c r="JAD5"/>
      <c r="JAE5"/>
      <c r="JAF5"/>
      <c r="JAG5"/>
      <c r="JAH5"/>
      <c r="JAI5"/>
      <c r="JAJ5"/>
      <c r="JAK5"/>
      <c r="JAL5"/>
      <c r="JAM5"/>
      <c r="JAN5"/>
      <c r="JAO5"/>
      <c r="JAP5"/>
      <c r="JAQ5"/>
      <c r="JAR5"/>
      <c r="JAS5"/>
      <c r="JAT5"/>
      <c r="JAU5"/>
      <c r="JAV5"/>
      <c r="JAW5"/>
      <c r="JAX5"/>
      <c r="JAY5"/>
      <c r="JAZ5"/>
      <c r="JBA5"/>
      <c r="JBB5"/>
      <c r="JBC5"/>
      <c r="JBD5"/>
      <c r="JBE5"/>
      <c r="JBF5"/>
      <c r="JBG5"/>
      <c r="JBH5"/>
      <c r="JBI5"/>
      <c r="JBJ5"/>
      <c r="JBK5"/>
      <c r="JBL5"/>
      <c r="JBM5"/>
      <c r="JBN5"/>
      <c r="JBO5"/>
      <c r="JBP5"/>
      <c r="JBQ5"/>
      <c r="JBR5"/>
      <c r="JBS5"/>
      <c r="JBT5"/>
      <c r="JBU5"/>
      <c r="JBV5"/>
      <c r="JBW5"/>
      <c r="JBX5"/>
      <c r="JBY5"/>
      <c r="JBZ5"/>
      <c r="JCA5"/>
      <c r="JCB5"/>
      <c r="JCC5"/>
      <c r="JCD5"/>
      <c r="JCE5"/>
      <c r="JCF5"/>
      <c r="JCG5"/>
      <c r="JCH5"/>
      <c r="JCI5"/>
      <c r="JCJ5"/>
      <c r="JCK5"/>
      <c r="JCL5"/>
      <c r="JCM5"/>
      <c r="JCN5"/>
      <c r="JCO5"/>
      <c r="JCP5"/>
      <c r="JCQ5"/>
      <c r="JCR5"/>
      <c r="JCS5"/>
      <c r="JCT5"/>
      <c r="JCU5"/>
      <c r="JCV5"/>
      <c r="JCW5"/>
      <c r="JCX5"/>
      <c r="JCY5"/>
      <c r="JCZ5"/>
      <c r="JDA5"/>
      <c r="JDB5"/>
      <c r="JDC5"/>
      <c r="JDD5"/>
      <c r="JDE5"/>
      <c r="JDF5"/>
      <c r="JDG5"/>
      <c r="JDH5"/>
      <c r="JDI5"/>
      <c r="JDJ5"/>
      <c r="JDK5"/>
      <c r="JDL5"/>
      <c r="JDM5"/>
      <c r="JDN5"/>
      <c r="JDO5"/>
      <c r="JDP5"/>
      <c r="JDQ5"/>
      <c r="JDR5"/>
      <c r="JDS5"/>
      <c r="JDT5"/>
      <c r="JDU5"/>
      <c r="JDV5"/>
      <c r="JDW5"/>
      <c r="JDX5"/>
      <c r="JDY5"/>
      <c r="JDZ5"/>
      <c r="JEA5"/>
      <c r="JEB5"/>
      <c r="JEC5"/>
      <c r="JED5"/>
      <c r="JEE5"/>
      <c r="JEF5"/>
      <c r="JEG5"/>
      <c r="JEH5"/>
      <c r="JEI5"/>
      <c r="JEJ5"/>
      <c r="JEK5"/>
      <c r="JEL5"/>
      <c r="JEM5"/>
      <c r="JEN5"/>
      <c r="JEO5"/>
      <c r="JEP5"/>
      <c r="JEQ5"/>
      <c r="JER5"/>
      <c r="JES5"/>
      <c r="JET5"/>
      <c r="JEU5"/>
      <c r="JEV5"/>
      <c r="JEW5"/>
      <c r="JEX5"/>
      <c r="JEY5"/>
      <c r="JEZ5"/>
      <c r="JFA5"/>
      <c r="JFB5"/>
      <c r="JFC5"/>
      <c r="JFD5"/>
      <c r="JFE5"/>
      <c r="JFF5"/>
      <c r="JFG5"/>
      <c r="JFH5"/>
      <c r="JFI5"/>
      <c r="JFJ5"/>
      <c r="JFK5"/>
      <c r="JFL5"/>
      <c r="JFM5"/>
      <c r="JFN5"/>
      <c r="JFO5"/>
      <c r="JFP5"/>
      <c r="JFQ5"/>
      <c r="JFR5"/>
      <c r="JFS5"/>
      <c r="JFT5"/>
      <c r="JFU5"/>
      <c r="JFV5"/>
      <c r="JFW5"/>
      <c r="JFX5"/>
      <c r="JFY5"/>
      <c r="JFZ5"/>
      <c r="JGA5"/>
      <c r="JGB5"/>
      <c r="JGC5"/>
      <c r="JGD5"/>
      <c r="JGE5"/>
      <c r="JGF5"/>
      <c r="JGG5"/>
      <c r="JGH5"/>
      <c r="JGI5"/>
      <c r="JGJ5"/>
      <c r="JGK5"/>
      <c r="JGL5"/>
      <c r="JGM5"/>
      <c r="JGN5"/>
      <c r="JGO5"/>
      <c r="JGP5"/>
      <c r="JGQ5"/>
      <c r="JGR5"/>
      <c r="JGS5"/>
      <c r="JGT5"/>
      <c r="JGU5"/>
      <c r="JGV5"/>
      <c r="JGW5"/>
      <c r="JGX5"/>
      <c r="JGY5"/>
      <c r="JGZ5"/>
      <c r="JHA5"/>
      <c r="JHB5"/>
      <c r="JHC5"/>
      <c r="JHD5"/>
      <c r="JHE5"/>
      <c r="JHF5"/>
      <c r="JHG5"/>
      <c r="JHH5"/>
      <c r="JHI5"/>
      <c r="JHJ5"/>
      <c r="JHK5"/>
      <c r="JHL5"/>
      <c r="JHM5"/>
      <c r="JHN5"/>
      <c r="JHO5"/>
      <c r="JHP5"/>
      <c r="JHQ5"/>
      <c r="JHR5"/>
      <c r="JHS5"/>
      <c r="JHT5"/>
      <c r="JHU5"/>
      <c r="JHV5"/>
      <c r="JHW5"/>
      <c r="JHX5"/>
      <c r="JHY5"/>
      <c r="JHZ5"/>
      <c r="JIA5"/>
      <c r="JIB5"/>
      <c r="JIC5"/>
      <c r="JID5"/>
      <c r="JIE5"/>
      <c r="JIF5"/>
      <c r="JIG5"/>
      <c r="JIH5"/>
      <c r="JII5"/>
      <c r="JIJ5"/>
      <c r="JIK5"/>
      <c r="JIL5"/>
      <c r="JIM5"/>
      <c r="JIN5"/>
      <c r="JIO5"/>
      <c r="JIP5"/>
      <c r="JIQ5"/>
      <c r="JIR5"/>
      <c r="JIS5"/>
      <c r="JIT5"/>
      <c r="JIU5"/>
      <c r="JIV5"/>
      <c r="JIW5"/>
      <c r="JIX5"/>
      <c r="JIY5"/>
      <c r="JIZ5"/>
      <c r="JJA5"/>
      <c r="JJB5"/>
      <c r="JJC5"/>
      <c r="JJD5"/>
      <c r="JJE5"/>
      <c r="JJF5"/>
      <c r="JJG5"/>
      <c r="JJH5"/>
      <c r="JJI5"/>
      <c r="JJJ5"/>
      <c r="JJK5"/>
      <c r="JJL5"/>
      <c r="JJM5"/>
      <c r="JJN5"/>
      <c r="JJO5"/>
      <c r="JJP5"/>
      <c r="JJQ5"/>
      <c r="JJR5"/>
      <c r="JJS5"/>
      <c r="JJT5"/>
      <c r="JJU5"/>
      <c r="JJV5"/>
      <c r="JJW5"/>
      <c r="JJX5"/>
      <c r="JJY5"/>
      <c r="JJZ5"/>
      <c r="JKA5"/>
      <c r="JKB5"/>
      <c r="JKC5"/>
      <c r="JKD5"/>
      <c r="JKE5"/>
      <c r="JKF5"/>
      <c r="JKG5"/>
      <c r="JKH5"/>
      <c r="JKI5"/>
      <c r="JKJ5"/>
      <c r="JKK5"/>
      <c r="JKL5"/>
      <c r="JKM5"/>
      <c r="JKN5"/>
      <c r="JKO5"/>
      <c r="JKP5"/>
      <c r="JKQ5"/>
      <c r="JKR5"/>
      <c r="JKS5"/>
      <c r="JKT5"/>
      <c r="JKU5"/>
      <c r="JKV5"/>
      <c r="JKW5"/>
      <c r="JKX5"/>
      <c r="JKY5"/>
      <c r="JKZ5"/>
      <c r="JLA5"/>
      <c r="JLB5"/>
      <c r="JLC5"/>
      <c r="JLD5"/>
      <c r="JLE5"/>
      <c r="JLF5"/>
      <c r="JLG5"/>
      <c r="JLH5"/>
      <c r="JLI5"/>
      <c r="JLJ5"/>
      <c r="JLK5"/>
      <c r="JLL5"/>
      <c r="JLM5"/>
      <c r="JLN5"/>
      <c r="JLO5"/>
      <c r="JLP5"/>
      <c r="JLQ5"/>
      <c r="JLR5"/>
      <c r="JLS5"/>
      <c r="JLT5"/>
      <c r="JLU5"/>
      <c r="JLV5"/>
      <c r="JLW5"/>
      <c r="JLX5"/>
      <c r="JLY5"/>
      <c r="JLZ5"/>
      <c r="JMA5"/>
      <c r="JMB5"/>
      <c r="JMC5"/>
      <c r="JMD5"/>
      <c r="JME5"/>
      <c r="JMF5"/>
      <c r="JMG5"/>
      <c r="JMH5"/>
      <c r="JMI5"/>
      <c r="JMJ5"/>
      <c r="JMK5"/>
      <c r="JML5"/>
      <c r="JMM5"/>
      <c r="JMN5"/>
      <c r="JMO5"/>
      <c r="JMP5"/>
      <c r="JMQ5"/>
      <c r="JMR5"/>
      <c r="JMS5"/>
      <c r="JMT5"/>
      <c r="JMU5"/>
      <c r="JMV5"/>
      <c r="JMW5"/>
      <c r="JMX5"/>
      <c r="JMY5"/>
      <c r="JMZ5"/>
      <c r="JNA5"/>
      <c r="JNB5"/>
      <c r="JNC5"/>
      <c r="JND5"/>
      <c r="JNE5"/>
      <c r="JNF5"/>
      <c r="JNG5"/>
      <c r="JNH5"/>
      <c r="JNI5"/>
      <c r="JNJ5"/>
      <c r="JNK5"/>
      <c r="JNL5"/>
      <c r="JNM5"/>
      <c r="JNN5"/>
      <c r="JNO5"/>
      <c r="JNP5"/>
      <c r="JNQ5"/>
      <c r="JNR5"/>
      <c r="JNS5"/>
      <c r="JNT5"/>
      <c r="JNU5"/>
      <c r="JNV5"/>
      <c r="JNW5"/>
      <c r="JNX5"/>
      <c r="JNY5"/>
      <c r="JNZ5"/>
      <c r="JOA5"/>
      <c r="JOB5"/>
      <c r="JOC5"/>
      <c r="JOD5"/>
      <c r="JOE5"/>
      <c r="JOF5"/>
      <c r="JOG5"/>
      <c r="JOH5"/>
      <c r="JOI5"/>
      <c r="JOJ5"/>
      <c r="JOK5"/>
      <c r="JOL5"/>
      <c r="JOM5"/>
      <c r="JON5"/>
      <c r="JOO5"/>
      <c r="JOP5"/>
      <c r="JOQ5"/>
      <c r="JOR5"/>
      <c r="JOS5"/>
      <c r="JOT5"/>
      <c r="JOU5"/>
      <c r="JOV5"/>
      <c r="JOW5"/>
      <c r="JOX5"/>
      <c r="JOY5"/>
      <c r="JOZ5"/>
      <c r="JPA5"/>
      <c r="JPB5"/>
      <c r="JPC5"/>
      <c r="JPD5"/>
      <c r="JPE5"/>
      <c r="JPF5"/>
      <c r="JPG5"/>
      <c r="JPH5"/>
      <c r="JPI5"/>
      <c r="JPJ5"/>
      <c r="JPK5"/>
      <c r="JPL5"/>
      <c r="JPM5"/>
      <c r="JPN5"/>
      <c r="JPO5"/>
      <c r="JPP5"/>
      <c r="JPQ5"/>
      <c r="JPR5"/>
      <c r="JPS5"/>
      <c r="JPT5"/>
      <c r="JPU5"/>
      <c r="JPV5"/>
      <c r="JPW5"/>
      <c r="JPX5"/>
      <c r="JPY5"/>
      <c r="JPZ5"/>
      <c r="JQA5"/>
      <c r="JQB5"/>
      <c r="JQC5"/>
      <c r="JQD5"/>
      <c r="JQE5"/>
      <c r="JQF5"/>
      <c r="JQG5"/>
      <c r="JQH5"/>
      <c r="JQI5"/>
      <c r="JQJ5"/>
      <c r="JQK5"/>
      <c r="JQL5"/>
      <c r="JQM5"/>
      <c r="JQN5"/>
      <c r="JQO5"/>
      <c r="JQP5"/>
      <c r="JQQ5"/>
      <c r="JQR5"/>
      <c r="JQS5"/>
      <c r="JQT5"/>
      <c r="JQU5"/>
      <c r="JQV5"/>
      <c r="JQW5"/>
      <c r="JQX5"/>
      <c r="JQY5"/>
      <c r="JQZ5"/>
      <c r="JRA5"/>
      <c r="JRB5"/>
      <c r="JRC5"/>
      <c r="JRD5"/>
      <c r="JRE5"/>
      <c r="JRF5"/>
      <c r="JRG5"/>
      <c r="JRH5"/>
      <c r="JRI5"/>
      <c r="JRJ5"/>
      <c r="JRK5"/>
      <c r="JRL5"/>
      <c r="JRM5"/>
      <c r="JRN5"/>
      <c r="JRO5"/>
      <c r="JRP5"/>
      <c r="JRQ5"/>
      <c r="JRR5"/>
      <c r="JRS5"/>
      <c r="JRT5"/>
      <c r="JRU5"/>
      <c r="JRV5"/>
      <c r="JRW5"/>
      <c r="JRX5"/>
      <c r="JRY5"/>
      <c r="JRZ5"/>
      <c r="JSA5"/>
      <c r="JSB5"/>
      <c r="JSC5"/>
      <c r="JSD5"/>
      <c r="JSE5"/>
      <c r="JSF5"/>
      <c r="JSG5"/>
      <c r="JSH5"/>
      <c r="JSI5"/>
      <c r="JSJ5"/>
      <c r="JSK5"/>
      <c r="JSL5"/>
      <c r="JSM5"/>
      <c r="JSN5"/>
      <c r="JSO5"/>
      <c r="JSP5"/>
      <c r="JSQ5"/>
      <c r="JSR5"/>
      <c r="JSS5"/>
      <c r="JST5"/>
      <c r="JSU5"/>
      <c r="JSV5"/>
      <c r="JSW5"/>
      <c r="JSX5"/>
      <c r="JSY5"/>
      <c r="JSZ5"/>
      <c r="JTA5"/>
      <c r="JTB5"/>
      <c r="JTC5"/>
      <c r="JTD5"/>
      <c r="JTE5"/>
      <c r="JTF5"/>
      <c r="JTG5"/>
      <c r="JTH5"/>
      <c r="JTI5"/>
      <c r="JTJ5"/>
      <c r="JTK5"/>
      <c r="JTL5"/>
      <c r="JTM5"/>
      <c r="JTN5"/>
      <c r="JTO5"/>
      <c r="JTP5"/>
      <c r="JTQ5"/>
      <c r="JTR5"/>
      <c r="JTS5"/>
      <c r="JTT5"/>
      <c r="JTU5"/>
      <c r="JTV5"/>
      <c r="JTW5"/>
      <c r="JTX5"/>
      <c r="JTY5"/>
      <c r="JTZ5"/>
      <c r="JUA5"/>
      <c r="JUB5"/>
      <c r="JUC5"/>
      <c r="JUD5"/>
      <c r="JUE5"/>
      <c r="JUF5"/>
      <c r="JUG5"/>
      <c r="JUH5"/>
      <c r="JUI5"/>
      <c r="JUJ5"/>
      <c r="JUK5"/>
      <c r="JUL5"/>
      <c r="JUM5"/>
      <c r="JUN5"/>
      <c r="JUO5"/>
      <c r="JUP5"/>
      <c r="JUQ5"/>
      <c r="JUR5"/>
      <c r="JUS5"/>
      <c r="JUT5"/>
      <c r="JUU5"/>
      <c r="JUV5"/>
      <c r="JUW5"/>
      <c r="JUX5"/>
      <c r="JUY5"/>
      <c r="JUZ5"/>
      <c r="JVA5"/>
      <c r="JVB5"/>
      <c r="JVC5"/>
      <c r="JVD5"/>
      <c r="JVE5"/>
      <c r="JVF5"/>
      <c r="JVG5"/>
      <c r="JVH5"/>
      <c r="JVI5"/>
      <c r="JVJ5"/>
      <c r="JVK5"/>
      <c r="JVL5"/>
      <c r="JVM5"/>
      <c r="JVN5"/>
      <c r="JVO5"/>
      <c r="JVP5"/>
      <c r="JVQ5"/>
      <c r="JVR5"/>
      <c r="JVS5"/>
      <c r="JVT5"/>
      <c r="JVU5"/>
      <c r="JVV5"/>
      <c r="JVW5"/>
      <c r="JVX5"/>
      <c r="JVY5"/>
      <c r="JVZ5"/>
      <c r="JWA5"/>
      <c r="JWB5"/>
      <c r="JWC5"/>
      <c r="JWD5"/>
      <c r="JWE5"/>
      <c r="JWF5"/>
      <c r="JWG5"/>
      <c r="JWH5"/>
      <c r="JWI5"/>
      <c r="JWJ5"/>
      <c r="JWK5"/>
      <c r="JWL5"/>
      <c r="JWM5"/>
      <c r="JWN5"/>
      <c r="JWO5"/>
      <c r="JWP5"/>
      <c r="JWQ5"/>
      <c r="JWR5"/>
      <c r="JWS5"/>
      <c r="JWT5"/>
      <c r="JWU5"/>
      <c r="JWV5"/>
      <c r="JWW5"/>
      <c r="JWX5"/>
      <c r="JWY5"/>
      <c r="JWZ5"/>
      <c r="JXA5"/>
      <c r="JXB5"/>
      <c r="JXC5"/>
      <c r="JXD5"/>
      <c r="JXE5"/>
      <c r="JXF5"/>
      <c r="JXG5"/>
      <c r="JXH5"/>
      <c r="JXI5"/>
      <c r="JXJ5"/>
      <c r="JXK5"/>
      <c r="JXL5"/>
      <c r="JXM5"/>
      <c r="JXN5"/>
      <c r="JXO5"/>
      <c r="JXP5"/>
      <c r="JXQ5"/>
      <c r="JXR5"/>
      <c r="JXS5"/>
      <c r="JXT5"/>
      <c r="JXU5"/>
      <c r="JXV5"/>
      <c r="JXW5"/>
      <c r="JXX5"/>
      <c r="JXY5"/>
      <c r="JXZ5"/>
      <c r="JYA5"/>
      <c r="JYB5"/>
      <c r="JYC5"/>
      <c r="JYD5"/>
      <c r="JYE5"/>
      <c r="JYF5"/>
      <c r="JYG5"/>
      <c r="JYH5"/>
      <c r="JYI5"/>
      <c r="JYJ5"/>
      <c r="JYK5"/>
      <c r="JYL5"/>
      <c r="JYM5"/>
      <c r="JYN5"/>
      <c r="JYO5"/>
      <c r="JYP5"/>
      <c r="JYQ5"/>
      <c r="JYR5"/>
      <c r="JYS5"/>
      <c r="JYT5"/>
      <c r="JYU5"/>
      <c r="JYV5"/>
      <c r="JYW5"/>
      <c r="JYX5"/>
      <c r="JYY5"/>
      <c r="JYZ5"/>
      <c r="JZA5"/>
      <c r="JZB5"/>
      <c r="JZC5"/>
      <c r="JZD5"/>
      <c r="JZE5"/>
      <c r="JZF5"/>
      <c r="JZG5"/>
      <c r="JZH5"/>
      <c r="JZI5"/>
      <c r="JZJ5"/>
      <c r="JZK5"/>
      <c r="JZL5"/>
      <c r="JZM5"/>
      <c r="JZN5"/>
      <c r="JZO5"/>
      <c r="JZP5"/>
      <c r="JZQ5"/>
      <c r="JZR5"/>
      <c r="JZS5"/>
      <c r="JZT5"/>
      <c r="JZU5"/>
      <c r="JZV5"/>
      <c r="JZW5"/>
      <c r="JZX5"/>
      <c r="JZY5"/>
      <c r="JZZ5"/>
      <c r="KAA5"/>
      <c r="KAB5"/>
      <c r="KAC5"/>
      <c r="KAD5"/>
      <c r="KAE5"/>
      <c r="KAF5"/>
      <c r="KAG5"/>
      <c r="KAH5"/>
      <c r="KAI5"/>
      <c r="KAJ5"/>
      <c r="KAK5"/>
      <c r="KAL5"/>
      <c r="KAM5"/>
      <c r="KAN5"/>
      <c r="KAO5"/>
      <c r="KAP5"/>
      <c r="KAQ5"/>
      <c r="KAR5"/>
      <c r="KAS5"/>
      <c r="KAT5"/>
      <c r="KAU5"/>
      <c r="KAV5"/>
      <c r="KAW5"/>
      <c r="KAX5"/>
      <c r="KAY5"/>
      <c r="KAZ5"/>
      <c r="KBA5"/>
      <c r="KBB5"/>
      <c r="KBC5"/>
      <c r="KBD5"/>
      <c r="KBE5"/>
      <c r="KBF5"/>
      <c r="KBG5"/>
      <c r="KBH5"/>
      <c r="KBI5"/>
      <c r="KBJ5"/>
      <c r="KBK5"/>
      <c r="KBL5"/>
      <c r="KBM5"/>
      <c r="KBN5"/>
      <c r="KBO5"/>
      <c r="KBP5"/>
      <c r="KBQ5"/>
      <c r="KBR5"/>
      <c r="KBS5"/>
      <c r="KBT5"/>
      <c r="KBU5"/>
      <c r="KBV5"/>
      <c r="KBW5"/>
      <c r="KBX5"/>
      <c r="KBY5"/>
      <c r="KBZ5"/>
      <c r="KCA5"/>
      <c r="KCB5"/>
      <c r="KCC5"/>
      <c r="KCD5"/>
      <c r="KCE5"/>
      <c r="KCF5"/>
      <c r="KCG5"/>
      <c r="KCH5"/>
      <c r="KCI5"/>
      <c r="KCJ5"/>
      <c r="KCK5"/>
      <c r="KCL5"/>
      <c r="KCM5"/>
      <c r="KCN5"/>
      <c r="KCO5"/>
      <c r="KCP5"/>
      <c r="KCQ5"/>
      <c r="KCR5"/>
      <c r="KCS5"/>
      <c r="KCT5"/>
      <c r="KCU5"/>
      <c r="KCV5"/>
      <c r="KCW5"/>
      <c r="KCX5"/>
      <c r="KCY5"/>
      <c r="KCZ5"/>
      <c r="KDA5"/>
      <c r="KDB5"/>
      <c r="KDC5"/>
      <c r="KDD5"/>
      <c r="KDE5"/>
      <c r="KDF5"/>
      <c r="KDG5"/>
      <c r="KDH5"/>
      <c r="KDI5"/>
      <c r="KDJ5"/>
      <c r="KDK5"/>
      <c r="KDL5"/>
      <c r="KDM5"/>
      <c r="KDN5"/>
      <c r="KDO5"/>
      <c r="KDP5"/>
      <c r="KDQ5"/>
      <c r="KDR5"/>
      <c r="KDS5"/>
      <c r="KDT5"/>
      <c r="KDU5"/>
      <c r="KDV5"/>
      <c r="KDW5"/>
      <c r="KDX5"/>
      <c r="KDY5"/>
      <c r="KDZ5"/>
      <c r="KEA5"/>
      <c r="KEB5"/>
      <c r="KEC5"/>
      <c r="KED5"/>
      <c r="KEE5"/>
      <c r="KEF5"/>
      <c r="KEG5"/>
      <c r="KEH5"/>
      <c r="KEI5"/>
      <c r="KEJ5"/>
      <c r="KEK5"/>
      <c r="KEL5"/>
      <c r="KEM5"/>
      <c r="KEN5"/>
      <c r="KEO5"/>
      <c r="KEP5"/>
      <c r="KEQ5"/>
      <c r="KER5"/>
      <c r="KES5"/>
      <c r="KET5"/>
      <c r="KEU5"/>
      <c r="KEV5"/>
      <c r="KEW5"/>
      <c r="KEX5"/>
      <c r="KEY5"/>
      <c r="KEZ5"/>
      <c r="KFA5"/>
      <c r="KFB5"/>
      <c r="KFC5"/>
      <c r="KFD5"/>
      <c r="KFE5"/>
      <c r="KFF5"/>
      <c r="KFG5"/>
      <c r="KFH5"/>
      <c r="KFI5"/>
      <c r="KFJ5"/>
      <c r="KFK5"/>
      <c r="KFL5"/>
      <c r="KFM5"/>
      <c r="KFN5"/>
      <c r="KFO5"/>
      <c r="KFP5"/>
      <c r="KFQ5"/>
      <c r="KFR5"/>
      <c r="KFS5"/>
      <c r="KFT5"/>
      <c r="KFU5"/>
      <c r="KFV5"/>
      <c r="KFW5"/>
      <c r="KFX5"/>
      <c r="KFY5"/>
      <c r="KFZ5"/>
      <c r="KGA5"/>
      <c r="KGB5"/>
      <c r="KGC5"/>
      <c r="KGD5"/>
      <c r="KGE5"/>
      <c r="KGF5"/>
      <c r="KGG5"/>
      <c r="KGH5"/>
      <c r="KGI5"/>
      <c r="KGJ5"/>
      <c r="KGK5"/>
      <c r="KGL5"/>
      <c r="KGM5"/>
      <c r="KGN5"/>
      <c r="KGO5"/>
      <c r="KGP5"/>
      <c r="KGQ5"/>
      <c r="KGR5"/>
      <c r="KGS5"/>
      <c r="KGT5"/>
      <c r="KGU5"/>
      <c r="KGV5"/>
      <c r="KGW5"/>
      <c r="KGX5"/>
      <c r="KGY5"/>
      <c r="KGZ5"/>
      <c r="KHA5"/>
      <c r="KHB5"/>
      <c r="KHC5"/>
      <c r="KHD5"/>
      <c r="KHE5"/>
      <c r="KHF5"/>
      <c r="KHG5"/>
      <c r="KHH5"/>
      <c r="KHI5"/>
      <c r="KHJ5"/>
      <c r="KHK5"/>
      <c r="KHL5"/>
      <c r="KHM5"/>
      <c r="KHN5"/>
      <c r="KHO5"/>
      <c r="KHP5"/>
      <c r="KHQ5"/>
      <c r="KHR5"/>
      <c r="KHS5"/>
      <c r="KHT5"/>
      <c r="KHU5"/>
      <c r="KHV5"/>
      <c r="KHW5"/>
      <c r="KHX5"/>
      <c r="KHY5"/>
      <c r="KHZ5"/>
      <c r="KIA5"/>
      <c r="KIB5"/>
      <c r="KIC5"/>
      <c r="KID5"/>
      <c r="KIE5"/>
      <c r="KIF5"/>
      <c r="KIG5"/>
      <c r="KIH5"/>
      <c r="KII5"/>
      <c r="KIJ5"/>
      <c r="KIK5"/>
      <c r="KIL5"/>
      <c r="KIM5"/>
      <c r="KIN5"/>
      <c r="KIO5"/>
      <c r="KIP5"/>
      <c r="KIQ5"/>
      <c r="KIR5"/>
      <c r="KIS5"/>
      <c r="KIT5"/>
      <c r="KIU5"/>
      <c r="KIV5"/>
      <c r="KIW5"/>
      <c r="KIX5"/>
      <c r="KIY5"/>
      <c r="KIZ5"/>
      <c r="KJA5"/>
      <c r="KJB5"/>
      <c r="KJC5"/>
      <c r="KJD5"/>
      <c r="KJE5"/>
      <c r="KJF5"/>
      <c r="KJG5"/>
      <c r="KJH5"/>
      <c r="KJI5"/>
      <c r="KJJ5"/>
      <c r="KJK5"/>
      <c r="KJL5"/>
      <c r="KJM5"/>
      <c r="KJN5"/>
      <c r="KJO5"/>
      <c r="KJP5"/>
      <c r="KJQ5"/>
      <c r="KJR5"/>
      <c r="KJS5"/>
      <c r="KJT5"/>
      <c r="KJU5"/>
      <c r="KJV5"/>
      <c r="KJW5"/>
      <c r="KJX5"/>
      <c r="KJY5"/>
      <c r="KJZ5"/>
      <c r="KKA5"/>
      <c r="KKB5"/>
      <c r="KKC5"/>
      <c r="KKD5"/>
      <c r="KKE5"/>
      <c r="KKF5"/>
      <c r="KKG5"/>
      <c r="KKH5"/>
      <c r="KKI5"/>
      <c r="KKJ5"/>
      <c r="KKK5"/>
      <c r="KKL5"/>
      <c r="KKM5"/>
      <c r="KKN5"/>
      <c r="KKO5"/>
      <c r="KKP5"/>
      <c r="KKQ5"/>
      <c r="KKR5"/>
      <c r="KKS5"/>
      <c r="KKT5"/>
      <c r="KKU5"/>
      <c r="KKV5"/>
      <c r="KKW5"/>
      <c r="KKX5"/>
      <c r="KKY5"/>
      <c r="KKZ5"/>
      <c r="KLA5"/>
      <c r="KLB5"/>
      <c r="KLC5"/>
      <c r="KLD5"/>
      <c r="KLE5"/>
      <c r="KLF5"/>
      <c r="KLG5"/>
      <c r="KLH5"/>
      <c r="KLI5"/>
      <c r="KLJ5"/>
      <c r="KLK5"/>
      <c r="KLL5"/>
      <c r="KLM5"/>
      <c r="KLN5"/>
      <c r="KLO5"/>
      <c r="KLP5"/>
      <c r="KLQ5"/>
      <c r="KLR5"/>
      <c r="KLS5"/>
      <c r="KLT5"/>
      <c r="KLU5"/>
      <c r="KLV5"/>
      <c r="KLW5"/>
      <c r="KLX5"/>
      <c r="KLY5"/>
      <c r="KLZ5"/>
      <c r="KMA5"/>
      <c r="KMB5"/>
      <c r="KMC5"/>
      <c r="KMD5"/>
      <c r="KME5"/>
      <c r="KMF5"/>
      <c r="KMG5"/>
      <c r="KMH5"/>
      <c r="KMI5"/>
      <c r="KMJ5"/>
      <c r="KMK5"/>
      <c r="KML5"/>
      <c r="KMM5"/>
      <c r="KMN5"/>
      <c r="KMO5"/>
      <c r="KMP5"/>
      <c r="KMQ5"/>
      <c r="KMR5"/>
      <c r="KMS5"/>
      <c r="KMT5"/>
      <c r="KMU5"/>
      <c r="KMV5"/>
      <c r="KMW5"/>
      <c r="KMX5"/>
      <c r="KMY5"/>
      <c r="KMZ5"/>
      <c r="KNA5"/>
      <c r="KNB5"/>
      <c r="KNC5"/>
      <c r="KND5"/>
      <c r="KNE5"/>
      <c r="KNF5"/>
      <c r="KNG5"/>
      <c r="KNH5"/>
      <c r="KNI5"/>
      <c r="KNJ5"/>
      <c r="KNK5"/>
      <c r="KNL5"/>
      <c r="KNM5"/>
      <c r="KNN5"/>
      <c r="KNO5"/>
      <c r="KNP5"/>
      <c r="KNQ5"/>
      <c r="KNR5"/>
      <c r="KNS5"/>
      <c r="KNT5"/>
      <c r="KNU5"/>
      <c r="KNV5"/>
      <c r="KNW5"/>
      <c r="KNX5"/>
      <c r="KNY5"/>
      <c r="KNZ5"/>
      <c r="KOA5"/>
      <c r="KOB5"/>
      <c r="KOC5"/>
      <c r="KOD5"/>
      <c r="KOE5"/>
      <c r="KOF5"/>
      <c r="KOG5"/>
      <c r="KOH5"/>
      <c r="KOI5"/>
      <c r="KOJ5"/>
      <c r="KOK5"/>
      <c r="KOL5"/>
      <c r="KOM5"/>
      <c r="KON5"/>
      <c r="KOO5"/>
      <c r="KOP5"/>
      <c r="KOQ5"/>
      <c r="KOR5"/>
      <c r="KOS5"/>
      <c r="KOT5"/>
      <c r="KOU5"/>
      <c r="KOV5"/>
      <c r="KOW5"/>
      <c r="KOX5"/>
      <c r="KOY5"/>
      <c r="KOZ5"/>
      <c r="KPA5"/>
      <c r="KPB5"/>
      <c r="KPC5"/>
      <c r="KPD5"/>
      <c r="KPE5"/>
      <c r="KPF5"/>
      <c r="KPG5"/>
      <c r="KPH5"/>
      <c r="KPI5"/>
      <c r="KPJ5"/>
      <c r="KPK5"/>
      <c r="KPL5"/>
      <c r="KPM5"/>
      <c r="KPN5"/>
      <c r="KPO5"/>
      <c r="KPP5"/>
      <c r="KPQ5"/>
      <c r="KPR5"/>
      <c r="KPS5"/>
      <c r="KPT5"/>
      <c r="KPU5"/>
      <c r="KPV5"/>
      <c r="KPW5"/>
      <c r="KPX5"/>
      <c r="KPY5"/>
      <c r="KPZ5"/>
      <c r="KQA5"/>
      <c r="KQB5"/>
      <c r="KQC5"/>
      <c r="KQD5"/>
      <c r="KQE5"/>
      <c r="KQF5"/>
      <c r="KQG5"/>
      <c r="KQH5"/>
      <c r="KQI5"/>
      <c r="KQJ5"/>
      <c r="KQK5"/>
      <c r="KQL5"/>
      <c r="KQM5"/>
      <c r="KQN5"/>
      <c r="KQO5"/>
      <c r="KQP5"/>
      <c r="KQQ5"/>
      <c r="KQR5"/>
      <c r="KQS5"/>
      <c r="KQT5"/>
      <c r="KQU5"/>
      <c r="KQV5"/>
      <c r="KQW5"/>
      <c r="KQX5"/>
      <c r="KQY5"/>
      <c r="KQZ5"/>
      <c r="KRA5"/>
      <c r="KRB5"/>
      <c r="KRC5"/>
      <c r="KRD5"/>
      <c r="KRE5"/>
      <c r="KRF5"/>
      <c r="KRG5"/>
      <c r="KRH5"/>
      <c r="KRI5"/>
      <c r="KRJ5"/>
      <c r="KRK5"/>
      <c r="KRL5"/>
      <c r="KRM5"/>
      <c r="KRN5"/>
      <c r="KRO5"/>
      <c r="KRP5"/>
      <c r="KRQ5"/>
      <c r="KRR5"/>
      <c r="KRS5"/>
      <c r="KRT5"/>
      <c r="KRU5"/>
      <c r="KRV5"/>
      <c r="KRW5"/>
      <c r="KRX5"/>
      <c r="KRY5"/>
      <c r="KRZ5"/>
      <c r="KSA5"/>
      <c r="KSB5"/>
      <c r="KSC5"/>
      <c r="KSD5"/>
      <c r="KSE5"/>
      <c r="KSF5"/>
      <c r="KSG5"/>
      <c r="KSH5"/>
      <c r="KSI5"/>
      <c r="KSJ5"/>
      <c r="KSK5"/>
      <c r="KSL5"/>
      <c r="KSM5"/>
      <c r="KSN5"/>
      <c r="KSO5"/>
      <c r="KSP5"/>
      <c r="KSQ5"/>
      <c r="KSR5"/>
      <c r="KSS5"/>
      <c r="KST5"/>
      <c r="KSU5"/>
      <c r="KSV5"/>
      <c r="KSW5"/>
      <c r="KSX5"/>
      <c r="KSY5"/>
      <c r="KSZ5"/>
      <c r="KTA5"/>
      <c r="KTB5"/>
      <c r="KTC5"/>
      <c r="KTD5"/>
      <c r="KTE5"/>
      <c r="KTF5"/>
      <c r="KTG5"/>
      <c r="KTH5"/>
      <c r="KTI5"/>
      <c r="KTJ5"/>
      <c r="KTK5"/>
      <c r="KTL5"/>
      <c r="KTM5"/>
      <c r="KTN5"/>
      <c r="KTO5"/>
      <c r="KTP5"/>
      <c r="KTQ5"/>
      <c r="KTR5"/>
      <c r="KTS5"/>
      <c r="KTT5"/>
      <c r="KTU5"/>
      <c r="KTV5"/>
      <c r="KTW5"/>
      <c r="KTX5"/>
      <c r="KTY5"/>
      <c r="KTZ5"/>
      <c r="KUA5"/>
      <c r="KUB5"/>
      <c r="KUC5"/>
      <c r="KUD5"/>
      <c r="KUE5"/>
      <c r="KUF5"/>
      <c r="KUG5"/>
      <c r="KUH5"/>
      <c r="KUI5"/>
      <c r="KUJ5"/>
      <c r="KUK5"/>
      <c r="KUL5"/>
      <c r="KUM5"/>
      <c r="KUN5"/>
      <c r="KUO5"/>
      <c r="KUP5"/>
      <c r="KUQ5"/>
      <c r="KUR5"/>
      <c r="KUS5"/>
      <c r="KUT5"/>
      <c r="KUU5"/>
      <c r="KUV5"/>
      <c r="KUW5"/>
      <c r="KUX5"/>
      <c r="KUY5"/>
      <c r="KUZ5"/>
      <c r="KVA5"/>
      <c r="KVB5"/>
      <c r="KVC5"/>
      <c r="KVD5"/>
      <c r="KVE5"/>
      <c r="KVF5"/>
      <c r="KVG5"/>
      <c r="KVH5"/>
      <c r="KVI5"/>
      <c r="KVJ5"/>
      <c r="KVK5"/>
      <c r="KVL5"/>
      <c r="KVM5"/>
      <c r="KVN5"/>
      <c r="KVO5"/>
      <c r="KVP5"/>
      <c r="KVQ5"/>
      <c r="KVR5"/>
      <c r="KVS5"/>
      <c r="KVT5"/>
      <c r="KVU5"/>
      <c r="KVV5"/>
      <c r="KVW5"/>
      <c r="KVX5"/>
      <c r="KVY5"/>
      <c r="KVZ5"/>
      <c r="KWA5"/>
      <c r="KWB5"/>
      <c r="KWC5"/>
      <c r="KWD5"/>
      <c r="KWE5"/>
      <c r="KWF5"/>
      <c r="KWG5"/>
      <c r="KWH5"/>
      <c r="KWI5"/>
      <c r="KWJ5"/>
      <c r="KWK5"/>
      <c r="KWL5"/>
      <c r="KWM5"/>
      <c r="KWN5"/>
      <c r="KWO5"/>
      <c r="KWP5"/>
      <c r="KWQ5"/>
      <c r="KWR5"/>
      <c r="KWS5"/>
      <c r="KWT5"/>
      <c r="KWU5"/>
      <c r="KWV5"/>
      <c r="KWW5"/>
      <c r="KWX5"/>
      <c r="KWY5"/>
      <c r="KWZ5"/>
      <c r="KXA5"/>
      <c r="KXB5"/>
      <c r="KXC5"/>
      <c r="KXD5"/>
      <c r="KXE5"/>
      <c r="KXF5"/>
      <c r="KXG5"/>
      <c r="KXH5"/>
      <c r="KXI5"/>
      <c r="KXJ5"/>
      <c r="KXK5"/>
      <c r="KXL5"/>
      <c r="KXM5"/>
      <c r="KXN5"/>
      <c r="KXO5"/>
      <c r="KXP5"/>
      <c r="KXQ5"/>
      <c r="KXR5"/>
      <c r="KXS5"/>
      <c r="KXT5"/>
      <c r="KXU5"/>
      <c r="KXV5"/>
      <c r="KXW5"/>
      <c r="KXX5"/>
      <c r="KXY5"/>
      <c r="KXZ5"/>
      <c r="KYA5"/>
      <c r="KYB5"/>
      <c r="KYC5"/>
      <c r="KYD5"/>
      <c r="KYE5"/>
      <c r="KYF5"/>
      <c r="KYG5"/>
      <c r="KYH5"/>
      <c r="KYI5"/>
      <c r="KYJ5"/>
      <c r="KYK5"/>
      <c r="KYL5"/>
      <c r="KYM5"/>
      <c r="KYN5"/>
      <c r="KYO5"/>
      <c r="KYP5"/>
      <c r="KYQ5"/>
      <c r="KYR5"/>
      <c r="KYS5"/>
      <c r="KYT5"/>
      <c r="KYU5"/>
      <c r="KYV5"/>
      <c r="KYW5"/>
      <c r="KYX5"/>
      <c r="KYY5"/>
      <c r="KYZ5"/>
      <c r="KZA5"/>
      <c r="KZB5"/>
      <c r="KZC5"/>
      <c r="KZD5"/>
      <c r="KZE5"/>
      <c r="KZF5"/>
      <c r="KZG5"/>
      <c r="KZH5"/>
      <c r="KZI5"/>
      <c r="KZJ5"/>
      <c r="KZK5"/>
      <c r="KZL5"/>
      <c r="KZM5"/>
      <c r="KZN5"/>
      <c r="KZO5"/>
      <c r="KZP5"/>
      <c r="KZQ5"/>
      <c r="KZR5"/>
      <c r="KZS5"/>
      <c r="KZT5"/>
      <c r="KZU5"/>
      <c r="KZV5"/>
      <c r="KZW5"/>
      <c r="KZX5"/>
      <c r="KZY5"/>
      <c r="KZZ5"/>
      <c r="LAA5"/>
      <c r="LAB5"/>
      <c r="LAC5"/>
      <c r="LAD5"/>
      <c r="LAE5"/>
      <c r="LAF5"/>
      <c r="LAG5"/>
      <c r="LAH5"/>
      <c r="LAI5"/>
      <c r="LAJ5"/>
      <c r="LAK5"/>
      <c r="LAL5"/>
      <c r="LAM5"/>
      <c r="LAN5"/>
      <c r="LAO5"/>
      <c r="LAP5"/>
      <c r="LAQ5"/>
      <c r="LAR5"/>
      <c r="LAS5"/>
      <c r="LAT5"/>
      <c r="LAU5"/>
      <c r="LAV5"/>
      <c r="LAW5"/>
      <c r="LAX5"/>
      <c r="LAY5"/>
      <c r="LAZ5"/>
      <c r="LBA5"/>
      <c r="LBB5"/>
      <c r="LBC5"/>
      <c r="LBD5"/>
      <c r="LBE5"/>
      <c r="LBF5"/>
      <c r="LBG5"/>
      <c r="LBH5"/>
      <c r="LBI5"/>
      <c r="LBJ5"/>
      <c r="LBK5"/>
      <c r="LBL5"/>
      <c r="LBM5"/>
      <c r="LBN5"/>
      <c r="LBO5"/>
      <c r="LBP5"/>
      <c r="LBQ5"/>
      <c r="LBR5"/>
      <c r="LBS5"/>
      <c r="LBT5"/>
      <c r="LBU5"/>
      <c r="LBV5"/>
      <c r="LBW5"/>
      <c r="LBX5"/>
      <c r="LBY5"/>
      <c r="LBZ5"/>
      <c r="LCA5"/>
      <c r="LCB5"/>
      <c r="LCC5"/>
      <c r="LCD5"/>
      <c r="LCE5"/>
      <c r="LCF5"/>
      <c r="LCG5"/>
      <c r="LCH5"/>
      <c r="LCI5"/>
      <c r="LCJ5"/>
      <c r="LCK5"/>
      <c r="LCL5"/>
      <c r="LCM5"/>
      <c r="LCN5"/>
      <c r="LCO5"/>
      <c r="LCP5"/>
      <c r="LCQ5"/>
      <c r="LCR5"/>
      <c r="LCS5"/>
      <c r="LCT5"/>
      <c r="LCU5"/>
      <c r="LCV5"/>
      <c r="LCW5"/>
      <c r="LCX5"/>
      <c r="LCY5"/>
      <c r="LCZ5"/>
      <c r="LDA5"/>
      <c r="LDB5"/>
      <c r="LDC5"/>
      <c r="LDD5"/>
      <c r="LDE5"/>
      <c r="LDF5"/>
      <c r="LDG5"/>
      <c r="LDH5"/>
      <c r="LDI5"/>
      <c r="LDJ5"/>
      <c r="LDK5"/>
      <c r="LDL5"/>
      <c r="LDM5"/>
      <c r="LDN5"/>
      <c r="LDO5"/>
      <c r="LDP5"/>
      <c r="LDQ5"/>
      <c r="LDR5"/>
      <c r="LDS5"/>
      <c r="LDT5"/>
      <c r="LDU5"/>
      <c r="LDV5"/>
      <c r="LDW5"/>
      <c r="LDX5"/>
      <c r="LDY5"/>
      <c r="LDZ5"/>
      <c r="LEA5"/>
      <c r="LEB5"/>
      <c r="LEC5"/>
      <c r="LED5"/>
      <c r="LEE5"/>
      <c r="LEF5"/>
      <c r="LEG5"/>
      <c r="LEH5"/>
      <c r="LEI5"/>
      <c r="LEJ5"/>
      <c r="LEK5"/>
      <c r="LEL5"/>
      <c r="LEM5"/>
      <c r="LEN5"/>
      <c r="LEO5"/>
      <c r="LEP5"/>
      <c r="LEQ5"/>
      <c r="LER5"/>
      <c r="LES5"/>
      <c r="LET5"/>
      <c r="LEU5"/>
      <c r="LEV5"/>
      <c r="LEW5"/>
      <c r="LEX5"/>
      <c r="LEY5"/>
      <c r="LEZ5"/>
      <c r="LFA5"/>
      <c r="LFB5"/>
      <c r="LFC5"/>
      <c r="LFD5"/>
      <c r="LFE5"/>
      <c r="LFF5"/>
      <c r="LFG5"/>
      <c r="LFH5"/>
      <c r="LFI5"/>
      <c r="LFJ5"/>
      <c r="LFK5"/>
      <c r="LFL5"/>
      <c r="LFM5"/>
      <c r="LFN5"/>
      <c r="LFO5"/>
      <c r="LFP5"/>
      <c r="LFQ5"/>
      <c r="LFR5"/>
      <c r="LFS5"/>
      <c r="LFT5"/>
      <c r="LFU5"/>
      <c r="LFV5"/>
      <c r="LFW5"/>
      <c r="LFX5"/>
      <c r="LFY5"/>
      <c r="LFZ5"/>
      <c r="LGA5"/>
      <c r="LGB5"/>
      <c r="LGC5"/>
      <c r="LGD5"/>
      <c r="LGE5"/>
      <c r="LGF5"/>
      <c r="LGG5"/>
      <c r="LGH5"/>
      <c r="LGI5"/>
      <c r="LGJ5"/>
      <c r="LGK5"/>
      <c r="LGL5"/>
      <c r="LGM5"/>
      <c r="LGN5"/>
      <c r="LGO5"/>
      <c r="LGP5"/>
      <c r="LGQ5"/>
      <c r="LGR5"/>
      <c r="LGS5"/>
      <c r="LGT5"/>
      <c r="LGU5"/>
      <c r="LGV5"/>
      <c r="LGW5"/>
      <c r="LGX5"/>
      <c r="LGY5"/>
      <c r="LGZ5"/>
      <c r="LHA5"/>
      <c r="LHB5"/>
      <c r="LHC5"/>
      <c r="LHD5"/>
      <c r="LHE5"/>
      <c r="LHF5"/>
      <c r="LHG5"/>
      <c r="LHH5"/>
      <c r="LHI5"/>
      <c r="LHJ5"/>
      <c r="LHK5"/>
      <c r="LHL5"/>
      <c r="LHM5"/>
      <c r="LHN5"/>
      <c r="LHO5"/>
      <c r="LHP5"/>
      <c r="LHQ5"/>
      <c r="LHR5"/>
      <c r="LHS5"/>
      <c r="LHT5"/>
      <c r="LHU5"/>
      <c r="LHV5"/>
      <c r="LHW5"/>
      <c r="LHX5"/>
      <c r="LHY5"/>
      <c r="LHZ5"/>
      <c r="LIA5"/>
      <c r="LIB5"/>
      <c r="LIC5"/>
      <c r="LID5"/>
      <c r="LIE5"/>
      <c r="LIF5"/>
      <c r="LIG5"/>
      <c r="LIH5"/>
      <c r="LII5"/>
      <c r="LIJ5"/>
      <c r="LIK5"/>
      <c r="LIL5"/>
      <c r="LIM5"/>
      <c r="LIN5"/>
      <c r="LIO5"/>
      <c r="LIP5"/>
      <c r="LIQ5"/>
      <c r="LIR5"/>
      <c r="LIS5"/>
      <c r="LIT5"/>
      <c r="LIU5"/>
      <c r="LIV5"/>
      <c r="LIW5"/>
      <c r="LIX5"/>
      <c r="LIY5"/>
      <c r="LIZ5"/>
      <c r="LJA5"/>
      <c r="LJB5"/>
      <c r="LJC5"/>
      <c r="LJD5"/>
      <c r="LJE5"/>
      <c r="LJF5"/>
      <c r="LJG5"/>
      <c r="LJH5"/>
      <c r="LJI5"/>
      <c r="LJJ5"/>
      <c r="LJK5"/>
      <c r="LJL5"/>
      <c r="LJM5"/>
      <c r="LJN5"/>
      <c r="LJO5"/>
      <c r="LJP5"/>
      <c r="LJQ5"/>
      <c r="LJR5"/>
      <c r="LJS5"/>
      <c r="LJT5"/>
      <c r="LJU5"/>
      <c r="LJV5"/>
      <c r="LJW5"/>
      <c r="LJX5"/>
      <c r="LJY5"/>
      <c r="LJZ5"/>
      <c r="LKA5"/>
      <c r="LKB5"/>
      <c r="LKC5"/>
      <c r="LKD5"/>
      <c r="LKE5"/>
      <c r="LKF5"/>
      <c r="LKG5"/>
      <c r="LKH5"/>
      <c r="LKI5"/>
      <c r="LKJ5"/>
      <c r="LKK5"/>
      <c r="LKL5"/>
      <c r="LKM5"/>
      <c r="LKN5"/>
      <c r="LKO5"/>
      <c r="LKP5"/>
      <c r="LKQ5"/>
      <c r="LKR5"/>
      <c r="LKS5"/>
      <c r="LKT5"/>
      <c r="LKU5"/>
      <c r="LKV5"/>
      <c r="LKW5"/>
      <c r="LKX5"/>
      <c r="LKY5"/>
      <c r="LKZ5"/>
      <c r="LLA5"/>
      <c r="LLB5"/>
      <c r="LLC5"/>
      <c r="LLD5"/>
      <c r="LLE5"/>
      <c r="LLF5"/>
      <c r="LLG5"/>
      <c r="LLH5"/>
      <c r="LLI5"/>
      <c r="LLJ5"/>
      <c r="LLK5"/>
      <c r="LLL5"/>
      <c r="LLM5"/>
      <c r="LLN5"/>
      <c r="LLO5"/>
      <c r="LLP5"/>
      <c r="LLQ5"/>
      <c r="LLR5"/>
      <c r="LLS5"/>
      <c r="LLT5"/>
      <c r="LLU5"/>
      <c r="LLV5"/>
      <c r="LLW5"/>
      <c r="LLX5"/>
      <c r="LLY5"/>
      <c r="LLZ5"/>
      <c r="LMA5"/>
      <c r="LMB5"/>
      <c r="LMC5"/>
      <c r="LMD5"/>
      <c r="LME5"/>
      <c r="LMF5"/>
      <c r="LMG5"/>
      <c r="LMH5"/>
      <c r="LMI5"/>
      <c r="LMJ5"/>
      <c r="LMK5"/>
      <c r="LML5"/>
      <c r="LMM5"/>
      <c r="LMN5"/>
      <c r="LMO5"/>
      <c r="LMP5"/>
      <c r="LMQ5"/>
      <c r="LMR5"/>
      <c r="LMS5"/>
      <c r="LMT5"/>
      <c r="LMU5"/>
      <c r="LMV5"/>
      <c r="LMW5"/>
      <c r="LMX5"/>
      <c r="LMY5"/>
      <c r="LMZ5"/>
      <c r="LNA5"/>
      <c r="LNB5"/>
      <c r="LNC5"/>
      <c r="LND5"/>
      <c r="LNE5"/>
      <c r="LNF5"/>
      <c r="LNG5"/>
      <c r="LNH5"/>
      <c r="LNI5"/>
      <c r="LNJ5"/>
      <c r="LNK5"/>
      <c r="LNL5"/>
      <c r="LNM5"/>
      <c r="LNN5"/>
      <c r="LNO5"/>
      <c r="LNP5"/>
      <c r="LNQ5"/>
      <c r="LNR5"/>
      <c r="LNS5"/>
      <c r="LNT5"/>
      <c r="LNU5"/>
      <c r="LNV5"/>
      <c r="LNW5"/>
      <c r="LNX5"/>
      <c r="LNY5"/>
      <c r="LNZ5"/>
      <c r="LOA5"/>
      <c r="LOB5"/>
      <c r="LOC5"/>
      <c r="LOD5"/>
      <c r="LOE5"/>
      <c r="LOF5"/>
      <c r="LOG5"/>
      <c r="LOH5"/>
      <c r="LOI5"/>
      <c r="LOJ5"/>
      <c r="LOK5"/>
      <c r="LOL5"/>
      <c r="LOM5"/>
      <c r="LON5"/>
      <c r="LOO5"/>
      <c r="LOP5"/>
      <c r="LOQ5"/>
      <c r="LOR5"/>
      <c r="LOS5"/>
      <c r="LOT5"/>
      <c r="LOU5"/>
      <c r="LOV5"/>
      <c r="LOW5"/>
      <c r="LOX5"/>
      <c r="LOY5"/>
      <c r="LOZ5"/>
      <c r="LPA5"/>
      <c r="LPB5"/>
      <c r="LPC5"/>
      <c r="LPD5"/>
      <c r="LPE5"/>
      <c r="LPF5"/>
      <c r="LPG5"/>
      <c r="LPH5"/>
      <c r="LPI5"/>
      <c r="LPJ5"/>
      <c r="LPK5"/>
      <c r="LPL5"/>
      <c r="LPM5"/>
      <c r="LPN5"/>
      <c r="LPO5"/>
      <c r="LPP5"/>
      <c r="LPQ5"/>
      <c r="LPR5"/>
      <c r="LPS5"/>
      <c r="LPT5"/>
      <c r="LPU5"/>
      <c r="LPV5"/>
      <c r="LPW5"/>
      <c r="LPX5"/>
      <c r="LPY5"/>
      <c r="LPZ5"/>
      <c r="LQA5"/>
      <c r="LQB5"/>
      <c r="LQC5"/>
      <c r="LQD5"/>
      <c r="LQE5"/>
      <c r="LQF5"/>
      <c r="LQG5"/>
      <c r="LQH5"/>
      <c r="LQI5"/>
      <c r="LQJ5"/>
      <c r="LQK5"/>
      <c r="LQL5"/>
      <c r="LQM5"/>
      <c r="LQN5"/>
      <c r="LQO5"/>
      <c r="LQP5"/>
      <c r="LQQ5"/>
      <c r="LQR5"/>
      <c r="LQS5"/>
      <c r="LQT5"/>
      <c r="LQU5"/>
      <c r="LQV5"/>
      <c r="LQW5"/>
      <c r="LQX5"/>
      <c r="LQY5"/>
      <c r="LQZ5"/>
      <c r="LRA5"/>
      <c r="LRB5"/>
      <c r="LRC5"/>
      <c r="LRD5"/>
      <c r="LRE5"/>
      <c r="LRF5"/>
      <c r="LRG5"/>
      <c r="LRH5"/>
      <c r="LRI5"/>
      <c r="LRJ5"/>
      <c r="LRK5"/>
      <c r="LRL5"/>
      <c r="LRM5"/>
      <c r="LRN5"/>
      <c r="LRO5"/>
      <c r="LRP5"/>
      <c r="LRQ5"/>
      <c r="LRR5"/>
      <c r="LRS5"/>
      <c r="LRT5"/>
      <c r="LRU5"/>
      <c r="LRV5"/>
      <c r="LRW5"/>
      <c r="LRX5"/>
      <c r="LRY5"/>
      <c r="LRZ5"/>
      <c r="LSA5"/>
      <c r="LSB5"/>
      <c r="LSC5"/>
      <c r="LSD5"/>
      <c r="LSE5"/>
      <c r="LSF5"/>
      <c r="LSG5"/>
      <c r="LSH5"/>
      <c r="LSI5"/>
      <c r="LSJ5"/>
      <c r="LSK5"/>
      <c r="LSL5"/>
      <c r="LSM5"/>
      <c r="LSN5"/>
      <c r="LSO5"/>
      <c r="LSP5"/>
      <c r="LSQ5"/>
      <c r="LSR5"/>
      <c r="LSS5"/>
      <c r="LST5"/>
      <c r="LSU5"/>
      <c r="LSV5"/>
      <c r="LSW5"/>
      <c r="LSX5"/>
      <c r="LSY5"/>
      <c r="LSZ5"/>
      <c r="LTA5"/>
      <c r="LTB5"/>
      <c r="LTC5"/>
      <c r="LTD5"/>
      <c r="LTE5"/>
      <c r="LTF5"/>
      <c r="LTG5"/>
      <c r="LTH5"/>
      <c r="LTI5"/>
      <c r="LTJ5"/>
      <c r="LTK5"/>
      <c r="LTL5"/>
      <c r="LTM5"/>
      <c r="LTN5"/>
      <c r="LTO5"/>
      <c r="LTP5"/>
      <c r="LTQ5"/>
      <c r="LTR5"/>
      <c r="LTS5"/>
      <c r="LTT5"/>
      <c r="LTU5"/>
      <c r="LTV5"/>
      <c r="LTW5"/>
      <c r="LTX5"/>
      <c r="LTY5"/>
      <c r="LTZ5"/>
      <c r="LUA5"/>
      <c r="LUB5"/>
      <c r="LUC5"/>
      <c r="LUD5"/>
      <c r="LUE5"/>
      <c r="LUF5"/>
      <c r="LUG5"/>
      <c r="LUH5"/>
      <c r="LUI5"/>
      <c r="LUJ5"/>
      <c r="LUK5"/>
      <c r="LUL5"/>
      <c r="LUM5"/>
      <c r="LUN5"/>
      <c r="LUO5"/>
      <c r="LUP5"/>
      <c r="LUQ5"/>
      <c r="LUR5"/>
      <c r="LUS5"/>
      <c r="LUT5"/>
      <c r="LUU5"/>
      <c r="LUV5"/>
      <c r="LUW5"/>
      <c r="LUX5"/>
      <c r="LUY5"/>
      <c r="LUZ5"/>
      <c r="LVA5"/>
      <c r="LVB5"/>
      <c r="LVC5"/>
      <c r="LVD5"/>
      <c r="LVE5"/>
      <c r="LVF5"/>
      <c r="LVG5"/>
      <c r="LVH5"/>
      <c r="LVI5"/>
      <c r="LVJ5"/>
      <c r="LVK5"/>
      <c r="LVL5"/>
      <c r="LVM5"/>
      <c r="LVN5"/>
      <c r="LVO5"/>
      <c r="LVP5"/>
      <c r="LVQ5"/>
      <c r="LVR5"/>
      <c r="LVS5"/>
      <c r="LVT5"/>
      <c r="LVU5"/>
      <c r="LVV5"/>
      <c r="LVW5"/>
      <c r="LVX5"/>
      <c r="LVY5"/>
      <c r="LVZ5"/>
      <c r="LWA5"/>
      <c r="LWB5"/>
      <c r="LWC5"/>
      <c r="LWD5"/>
      <c r="LWE5"/>
      <c r="LWF5"/>
      <c r="LWG5"/>
      <c r="LWH5"/>
      <c r="LWI5"/>
      <c r="LWJ5"/>
      <c r="LWK5"/>
      <c r="LWL5"/>
      <c r="LWM5"/>
      <c r="LWN5"/>
      <c r="LWO5"/>
      <c r="LWP5"/>
      <c r="LWQ5"/>
      <c r="LWR5"/>
      <c r="LWS5"/>
      <c r="LWT5"/>
      <c r="LWU5"/>
      <c r="LWV5"/>
      <c r="LWW5"/>
      <c r="LWX5"/>
      <c r="LWY5"/>
      <c r="LWZ5"/>
      <c r="LXA5"/>
      <c r="LXB5"/>
      <c r="LXC5"/>
      <c r="LXD5"/>
      <c r="LXE5"/>
      <c r="LXF5"/>
      <c r="LXG5"/>
      <c r="LXH5"/>
      <c r="LXI5"/>
      <c r="LXJ5"/>
      <c r="LXK5"/>
      <c r="LXL5"/>
      <c r="LXM5"/>
      <c r="LXN5"/>
      <c r="LXO5"/>
      <c r="LXP5"/>
      <c r="LXQ5"/>
      <c r="LXR5"/>
      <c r="LXS5"/>
      <c r="LXT5"/>
      <c r="LXU5"/>
      <c r="LXV5"/>
      <c r="LXW5"/>
      <c r="LXX5"/>
      <c r="LXY5"/>
      <c r="LXZ5"/>
      <c r="LYA5"/>
      <c r="LYB5"/>
      <c r="LYC5"/>
      <c r="LYD5"/>
      <c r="LYE5"/>
      <c r="LYF5"/>
      <c r="LYG5"/>
      <c r="LYH5"/>
      <c r="LYI5"/>
      <c r="LYJ5"/>
      <c r="LYK5"/>
      <c r="LYL5"/>
      <c r="LYM5"/>
      <c r="LYN5"/>
      <c r="LYO5"/>
      <c r="LYP5"/>
      <c r="LYQ5"/>
      <c r="LYR5"/>
      <c r="LYS5"/>
      <c r="LYT5"/>
      <c r="LYU5"/>
      <c r="LYV5"/>
      <c r="LYW5"/>
      <c r="LYX5"/>
      <c r="LYY5"/>
      <c r="LYZ5"/>
      <c r="LZA5"/>
      <c r="LZB5"/>
      <c r="LZC5"/>
      <c r="LZD5"/>
      <c r="LZE5"/>
      <c r="LZF5"/>
      <c r="LZG5"/>
      <c r="LZH5"/>
      <c r="LZI5"/>
      <c r="LZJ5"/>
      <c r="LZK5"/>
      <c r="LZL5"/>
      <c r="LZM5"/>
      <c r="LZN5"/>
      <c r="LZO5"/>
      <c r="LZP5"/>
      <c r="LZQ5"/>
      <c r="LZR5"/>
      <c r="LZS5"/>
      <c r="LZT5"/>
      <c r="LZU5"/>
      <c r="LZV5"/>
      <c r="LZW5"/>
      <c r="LZX5"/>
      <c r="LZY5"/>
      <c r="LZZ5"/>
      <c r="MAA5"/>
      <c r="MAB5"/>
      <c r="MAC5"/>
      <c r="MAD5"/>
      <c r="MAE5"/>
      <c r="MAF5"/>
      <c r="MAG5"/>
      <c r="MAH5"/>
      <c r="MAI5"/>
      <c r="MAJ5"/>
      <c r="MAK5"/>
      <c r="MAL5"/>
      <c r="MAM5"/>
      <c r="MAN5"/>
      <c r="MAO5"/>
      <c r="MAP5"/>
      <c r="MAQ5"/>
      <c r="MAR5"/>
      <c r="MAS5"/>
      <c r="MAT5"/>
      <c r="MAU5"/>
      <c r="MAV5"/>
      <c r="MAW5"/>
      <c r="MAX5"/>
      <c r="MAY5"/>
      <c r="MAZ5"/>
      <c r="MBA5"/>
      <c r="MBB5"/>
      <c r="MBC5"/>
      <c r="MBD5"/>
      <c r="MBE5"/>
      <c r="MBF5"/>
      <c r="MBG5"/>
      <c r="MBH5"/>
      <c r="MBI5"/>
      <c r="MBJ5"/>
      <c r="MBK5"/>
      <c r="MBL5"/>
      <c r="MBM5"/>
      <c r="MBN5"/>
      <c r="MBO5"/>
      <c r="MBP5"/>
      <c r="MBQ5"/>
      <c r="MBR5"/>
      <c r="MBS5"/>
      <c r="MBT5"/>
      <c r="MBU5"/>
      <c r="MBV5"/>
      <c r="MBW5"/>
      <c r="MBX5"/>
      <c r="MBY5"/>
      <c r="MBZ5"/>
      <c r="MCA5"/>
      <c r="MCB5"/>
      <c r="MCC5"/>
      <c r="MCD5"/>
      <c r="MCE5"/>
      <c r="MCF5"/>
      <c r="MCG5"/>
      <c r="MCH5"/>
      <c r="MCI5"/>
      <c r="MCJ5"/>
      <c r="MCK5"/>
      <c r="MCL5"/>
      <c r="MCM5"/>
      <c r="MCN5"/>
      <c r="MCO5"/>
      <c r="MCP5"/>
      <c r="MCQ5"/>
      <c r="MCR5"/>
      <c r="MCS5"/>
      <c r="MCT5"/>
      <c r="MCU5"/>
      <c r="MCV5"/>
      <c r="MCW5"/>
      <c r="MCX5"/>
      <c r="MCY5"/>
      <c r="MCZ5"/>
      <c r="MDA5"/>
      <c r="MDB5"/>
      <c r="MDC5"/>
      <c r="MDD5"/>
      <c r="MDE5"/>
      <c r="MDF5"/>
      <c r="MDG5"/>
      <c r="MDH5"/>
      <c r="MDI5"/>
      <c r="MDJ5"/>
      <c r="MDK5"/>
      <c r="MDL5"/>
      <c r="MDM5"/>
      <c r="MDN5"/>
      <c r="MDO5"/>
      <c r="MDP5"/>
      <c r="MDQ5"/>
      <c r="MDR5"/>
      <c r="MDS5"/>
      <c r="MDT5"/>
      <c r="MDU5"/>
      <c r="MDV5"/>
      <c r="MDW5"/>
      <c r="MDX5"/>
      <c r="MDY5"/>
      <c r="MDZ5"/>
      <c r="MEA5"/>
      <c r="MEB5"/>
      <c r="MEC5"/>
      <c r="MED5"/>
      <c r="MEE5"/>
      <c r="MEF5"/>
      <c r="MEG5"/>
      <c r="MEH5"/>
      <c r="MEI5"/>
      <c r="MEJ5"/>
      <c r="MEK5"/>
      <c r="MEL5"/>
      <c r="MEM5"/>
      <c r="MEN5"/>
      <c r="MEO5"/>
      <c r="MEP5"/>
      <c r="MEQ5"/>
      <c r="MER5"/>
      <c r="MES5"/>
      <c r="MET5"/>
      <c r="MEU5"/>
      <c r="MEV5"/>
      <c r="MEW5"/>
      <c r="MEX5"/>
      <c r="MEY5"/>
      <c r="MEZ5"/>
      <c r="MFA5"/>
      <c r="MFB5"/>
      <c r="MFC5"/>
      <c r="MFD5"/>
      <c r="MFE5"/>
      <c r="MFF5"/>
      <c r="MFG5"/>
      <c r="MFH5"/>
      <c r="MFI5"/>
      <c r="MFJ5"/>
      <c r="MFK5"/>
      <c r="MFL5"/>
      <c r="MFM5"/>
      <c r="MFN5"/>
      <c r="MFO5"/>
      <c r="MFP5"/>
      <c r="MFQ5"/>
      <c r="MFR5"/>
      <c r="MFS5"/>
      <c r="MFT5"/>
      <c r="MFU5"/>
      <c r="MFV5"/>
      <c r="MFW5"/>
      <c r="MFX5"/>
      <c r="MFY5"/>
      <c r="MFZ5"/>
      <c r="MGA5"/>
      <c r="MGB5"/>
      <c r="MGC5"/>
      <c r="MGD5"/>
      <c r="MGE5"/>
      <c r="MGF5"/>
      <c r="MGG5"/>
      <c r="MGH5"/>
      <c r="MGI5"/>
      <c r="MGJ5"/>
      <c r="MGK5"/>
      <c r="MGL5"/>
      <c r="MGM5"/>
      <c r="MGN5"/>
      <c r="MGO5"/>
      <c r="MGP5"/>
      <c r="MGQ5"/>
      <c r="MGR5"/>
      <c r="MGS5"/>
      <c r="MGT5"/>
      <c r="MGU5"/>
      <c r="MGV5"/>
      <c r="MGW5"/>
      <c r="MGX5"/>
      <c r="MGY5"/>
      <c r="MGZ5"/>
      <c r="MHA5"/>
      <c r="MHB5"/>
      <c r="MHC5"/>
      <c r="MHD5"/>
      <c r="MHE5"/>
      <c r="MHF5"/>
      <c r="MHG5"/>
      <c r="MHH5"/>
      <c r="MHI5"/>
      <c r="MHJ5"/>
      <c r="MHK5"/>
      <c r="MHL5"/>
      <c r="MHM5"/>
      <c r="MHN5"/>
      <c r="MHO5"/>
      <c r="MHP5"/>
      <c r="MHQ5"/>
      <c r="MHR5"/>
      <c r="MHS5"/>
      <c r="MHT5"/>
      <c r="MHU5"/>
      <c r="MHV5"/>
      <c r="MHW5"/>
      <c r="MHX5"/>
      <c r="MHY5"/>
      <c r="MHZ5"/>
      <c r="MIA5"/>
      <c r="MIB5"/>
      <c r="MIC5"/>
      <c r="MID5"/>
      <c r="MIE5"/>
      <c r="MIF5"/>
      <c r="MIG5"/>
      <c r="MIH5"/>
      <c r="MII5"/>
      <c r="MIJ5"/>
      <c r="MIK5"/>
      <c r="MIL5"/>
      <c r="MIM5"/>
      <c r="MIN5"/>
      <c r="MIO5"/>
      <c r="MIP5"/>
      <c r="MIQ5"/>
      <c r="MIR5"/>
      <c r="MIS5"/>
      <c r="MIT5"/>
      <c r="MIU5"/>
      <c r="MIV5"/>
      <c r="MIW5"/>
      <c r="MIX5"/>
      <c r="MIY5"/>
      <c r="MIZ5"/>
      <c r="MJA5"/>
      <c r="MJB5"/>
      <c r="MJC5"/>
      <c r="MJD5"/>
      <c r="MJE5"/>
      <c r="MJF5"/>
      <c r="MJG5"/>
      <c r="MJH5"/>
      <c r="MJI5"/>
      <c r="MJJ5"/>
      <c r="MJK5"/>
      <c r="MJL5"/>
      <c r="MJM5"/>
      <c r="MJN5"/>
      <c r="MJO5"/>
      <c r="MJP5"/>
      <c r="MJQ5"/>
      <c r="MJR5"/>
      <c r="MJS5"/>
      <c r="MJT5"/>
      <c r="MJU5"/>
      <c r="MJV5"/>
      <c r="MJW5"/>
      <c r="MJX5"/>
      <c r="MJY5"/>
      <c r="MJZ5"/>
      <c r="MKA5"/>
      <c r="MKB5"/>
      <c r="MKC5"/>
      <c r="MKD5"/>
      <c r="MKE5"/>
      <c r="MKF5"/>
      <c r="MKG5"/>
      <c r="MKH5"/>
      <c r="MKI5"/>
      <c r="MKJ5"/>
      <c r="MKK5"/>
      <c r="MKL5"/>
      <c r="MKM5"/>
      <c r="MKN5"/>
      <c r="MKO5"/>
      <c r="MKP5"/>
      <c r="MKQ5"/>
      <c r="MKR5"/>
      <c r="MKS5"/>
      <c r="MKT5"/>
      <c r="MKU5"/>
      <c r="MKV5"/>
      <c r="MKW5"/>
      <c r="MKX5"/>
      <c r="MKY5"/>
      <c r="MKZ5"/>
      <c r="MLA5"/>
      <c r="MLB5"/>
      <c r="MLC5"/>
      <c r="MLD5"/>
      <c r="MLE5"/>
      <c r="MLF5"/>
      <c r="MLG5"/>
      <c r="MLH5"/>
      <c r="MLI5"/>
      <c r="MLJ5"/>
      <c r="MLK5"/>
      <c r="MLL5"/>
      <c r="MLM5"/>
      <c r="MLN5"/>
      <c r="MLO5"/>
      <c r="MLP5"/>
      <c r="MLQ5"/>
      <c r="MLR5"/>
      <c r="MLS5"/>
      <c r="MLT5"/>
      <c r="MLU5"/>
      <c r="MLV5"/>
      <c r="MLW5"/>
      <c r="MLX5"/>
      <c r="MLY5"/>
      <c r="MLZ5"/>
      <c r="MMA5"/>
      <c r="MMB5"/>
      <c r="MMC5"/>
      <c r="MMD5"/>
      <c r="MME5"/>
      <c r="MMF5"/>
      <c r="MMG5"/>
      <c r="MMH5"/>
      <c r="MMI5"/>
      <c r="MMJ5"/>
      <c r="MMK5"/>
      <c r="MML5"/>
      <c r="MMM5"/>
      <c r="MMN5"/>
      <c r="MMO5"/>
      <c r="MMP5"/>
      <c r="MMQ5"/>
      <c r="MMR5"/>
      <c r="MMS5"/>
      <c r="MMT5"/>
      <c r="MMU5"/>
      <c r="MMV5"/>
      <c r="MMW5"/>
      <c r="MMX5"/>
      <c r="MMY5"/>
      <c r="MMZ5"/>
      <c r="MNA5"/>
      <c r="MNB5"/>
      <c r="MNC5"/>
      <c r="MND5"/>
      <c r="MNE5"/>
      <c r="MNF5"/>
      <c r="MNG5"/>
      <c r="MNH5"/>
      <c r="MNI5"/>
      <c r="MNJ5"/>
      <c r="MNK5"/>
      <c r="MNL5"/>
      <c r="MNM5"/>
      <c r="MNN5"/>
      <c r="MNO5"/>
      <c r="MNP5"/>
      <c r="MNQ5"/>
      <c r="MNR5"/>
      <c r="MNS5"/>
      <c r="MNT5"/>
      <c r="MNU5"/>
      <c r="MNV5"/>
      <c r="MNW5"/>
      <c r="MNX5"/>
      <c r="MNY5"/>
      <c r="MNZ5"/>
      <c r="MOA5"/>
      <c r="MOB5"/>
      <c r="MOC5"/>
      <c r="MOD5"/>
      <c r="MOE5"/>
      <c r="MOF5"/>
      <c r="MOG5"/>
      <c r="MOH5"/>
      <c r="MOI5"/>
      <c r="MOJ5"/>
      <c r="MOK5"/>
      <c r="MOL5"/>
      <c r="MOM5"/>
      <c r="MON5"/>
      <c r="MOO5"/>
      <c r="MOP5"/>
      <c r="MOQ5"/>
      <c r="MOR5"/>
      <c r="MOS5"/>
      <c r="MOT5"/>
      <c r="MOU5"/>
      <c r="MOV5"/>
      <c r="MOW5"/>
      <c r="MOX5"/>
      <c r="MOY5"/>
      <c r="MOZ5"/>
      <c r="MPA5"/>
      <c r="MPB5"/>
      <c r="MPC5"/>
      <c r="MPD5"/>
      <c r="MPE5"/>
      <c r="MPF5"/>
      <c r="MPG5"/>
      <c r="MPH5"/>
      <c r="MPI5"/>
      <c r="MPJ5"/>
      <c r="MPK5"/>
      <c r="MPL5"/>
      <c r="MPM5"/>
      <c r="MPN5"/>
      <c r="MPO5"/>
      <c r="MPP5"/>
      <c r="MPQ5"/>
      <c r="MPR5"/>
      <c r="MPS5"/>
      <c r="MPT5"/>
      <c r="MPU5"/>
      <c r="MPV5"/>
      <c r="MPW5"/>
      <c r="MPX5"/>
      <c r="MPY5"/>
      <c r="MPZ5"/>
      <c r="MQA5"/>
      <c r="MQB5"/>
      <c r="MQC5"/>
      <c r="MQD5"/>
      <c r="MQE5"/>
      <c r="MQF5"/>
      <c r="MQG5"/>
      <c r="MQH5"/>
      <c r="MQI5"/>
      <c r="MQJ5"/>
      <c r="MQK5"/>
      <c r="MQL5"/>
      <c r="MQM5"/>
      <c r="MQN5"/>
      <c r="MQO5"/>
      <c r="MQP5"/>
      <c r="MQQ5"/>
      <c r="MQR5"/>
      <c r="MQS5"/>
      <c r="MQT5"/>
      <c r="MQU5"/>
      <c r="MQV5"/>
      <c r="MQW5"/>
      <c r="MQX5"/>
      <c r="MQY5"/>
      <c r="MQZ5"/>
      <c r="MRA5"/>
      <c r="MRB5"/>
      <c r="MRC5"/>
      <c r="MRD5"/>
      <c r="MRE5"/>
      <c r="MRF5"/>
      <c r="MRG5"/>
      <c r="MRH5"/>
      <c r="MRI5"/>
      <c r="MRJ5"/>
      <c r="MRK5"/>
      <c r="MRL5"/>
      <c r="MRM5"/>
      <c r="MRN5"/>
      <c r="MRO5"/>
      <c r="MRP5"/>
      <c r="MRQ5"/>
      <c r="MRR5"/>
      <c r="MRS5"/>
      <c r="MRT5"/>
      <c r="MRU5"/>
      <c r="MRV5"/>
      <c r="MRW5"/>
      <c r="MRX5"/>
      <c r="MRY5"/>
      <c r="MRZ5"/>
      <c r="MSA5"/>
      <c r="MSB5"/>
      <c r="MSC5"/>
      <c r="MSD5"/>
      <c r="MSE5"/>
      <c r="MSF5"/>
      <c r="MSG5"/>
      <c r="MSH5"/>
      <c r="MSI5"/>
      <c r="MSJ5"/>
      <c r="MSK5"/>
      <c r="MSL5"/>
      <c r="MSM5"/>
      <c r="MSN5"/>
      <c r="MSO5"/>
      <c r="MSP5"/>
      <c r="MSQ5"/>
      <c r="MSR5"/>
      <c r="MSS5"/>
      <c r="MST5"/>
      <c r="MSU5"/>
      <c r="MSV5"/>
      <c r="MSW5"/>
      <c r="MSX5"/>
      <c r="MSY5"/>
      <c r="MSZ5"/>
      <c r="MTA5"/>
      <c r="MTB5"/>
      <c r="MTC5"/>
      <c r="MTD5"/>
      <c r="MTE5"/>
      <c r="MTF5"/>
      <c r="MTG5"/>
      <c r="MTH5"/>
      <c r="MTI5"/>
      <c r="MTJ5"/>
      <c r="MTK5"/>
      <c r="MTL5"/>
      <c r="MTM5"/>
      <c r="MTN5"/>
      <c r="MTO5"/>
      <c r="MTP5"/>
      <c r="MTQ5"/>
      <c r="MTR5"/>
      <c r="MTS5"/>
      <c r="MTT5"/>
      <c r="MTU5"/>
      <c r="MTV5"/>
      <c r="MTW5"/>
      <c r="MTX5"/>
      <c r="MTY5"/>
      <c r="MTZ5"/>
      <c r="MUA5"/>
      <c r="MUB5"/>
      <c r="MUC5"/>
      <c r="MUD5"/>
      <c r="MUE5"/>
      <c r="MUF5"/>
      <c r="MUG5"/>
      <c r="MUH5"/>
      <c r="MUI5"/>
      <c r="MUJ5"/>
      <c r="MUK5"/>
      <c r="MUL5"/>
      <c r="MUM5"/>
      <c r="MUN5"/>
      <c r="MUO5"/>
      <c r="MUP5"/>
      <c r="MUQ5"/>
      <c r="MUR5"/>
      <c r="MUS5"/>
      <c r="MUT5"/>
      <c r="MUU5"/>
      <c r="MUV5"/>
      <c r="MUW5"/>
      <c r="MUX5"/>
      <c r="MUY5"/>
      <c r="MUZ5"/>
      <c r="MVA5"/>
      <c r="MVB5"/>
      <c r="MVC5"/>
      <c r="MVD5"/>
      <c r="MVE5"/>
      <c r="MVF5"/>
      <c r="MVG5"/>
      <c r="MVH5"/>
      <c r="MVI5"/>
      <c r="MVJ5"/>
      <c r="MVK5"/>
      <c r="MVL5"/>
      <c r="MVM5"/>
      <c r="MVN5"/>
      <c r="MVO5"/>
      <c r="MVP5"/>
      <c r="MVQ5"/>
      <c r="MVR5"/>
      <c r="MVS5"/>
      <c r="MVT5"/>
      <c r="MVU5"/>
      <c r="MVV5"/>
      <c r="MVW5"/>
      <c r="MVX5"/>
      <c r="MVY5"/>
      <c r="MVZ5"/>
      <c r="MWA5"/>
      <c r="MWB5"/>
      <c r="MWC5"/>
      <c r="MWD5"/>
      <c r="MWE5"/>
      <c r="MWF5"/>
      <c r="MWG5"/>
      <c r="MWH5"/>
      <c r="MWI5"/>
      <c r="MWJ5"/>
      <c r="MWK5"/>
      <c r="MWL5"/>
      <c r="MWM5"/>
      <c r="MWN5"/>
      <c r="MWO5"/>
      <c r="MWP5"/>
      <c r="MWQ5"/>
      <c r="MWR5"/>
      <c r="MWS5"/>
      <c r="MWT5"/>
      <c r="MWU5"/>
      <c r="MWV5"/>
      <c r="MWW5"/>
      <c r="MWX5"/>
      <c r="MWY5"/>
      <c r="MWZ5"/>
      <c r="MXA5"/>
      <c r="MXB5"/>
      <c r="MXC5"/>
      <c r="MXD5"/>
      <c r="MXE5"/>
      <c r="MXF5"/>
      <c r="MXG5"/>
      <c r="MXH5"/>
      <c r="MXI5"/>
      <c r="MXJ5"/>
      <c r="MXK5"/>
      <c r="MXL5"/>
      <c r="MXM5"/>
      <c r="MXN5"/>
      <c r="MXO5"/>
      <c r="MXP5"/>
      <c r="MXQ5"/>
      <c r="MXR5"/>
      <c r="MXS5"/>
      <c r="MXT5"/>
      <c r="MXU5"/>
      <c r="MXV5"/>
      <c r="MXW5"/>
      <c r="MXX5"/>
      <c r="MXY5"/>
      <c r="MXZ5"/>
      <c r="MYA5"/>
      <c r="MYB5"/>
      <c r="MYC5"/>
      <c r="MYD5"/>
      <c r="MYE5"/>
      <c r="MYF5"/>
      <c r="MYG5"/>
      <c r="MYH5"/>
      <c r="MYI5"/>
      <c r="MYJ5"/>
      <c r="MYK5"/>
      <c r="MYL5"/>
      <c r="MYM5"/>
      <c r="MYN5"/>
      <c r="MYO5"/>
      <c r="MYP5"/>
      <c r="MYQ5"/>
      <c r="MYR5"/>
      <c r="MYS5"/>
      <c r="MYT5"/>
      <c r="MYU5"/>
      <c r="MYV5"/>
      <c r="MYW5"/>
      <c r="MYX5"/>
      <c r="MYY5"/>
      <c r="MYZ5"/>
      <c r="MZA5"/>
      <c r="MZB5"/>
      <c r="MZC5"/>
      <c r="MZD5"/>
      <c r="MZE5"/>
      <c r="MZF5"/>
      <c r="MZG5"/>
      <c r="MZH5"/>
      <c r="MZI5"/>
      <c r="MZJ5"/>
      <c r="MZK5"/>
      <c r="MZL5"/>
      <c r="MZM5"/>
      <c r="MZN5"/>
      <c r="MZO5"/>
      <c r="MZP5"/>
      <c r="MZQ5"/>
      <c r="MZR5"/>
      <c r="MZS5"/>
      <c r="MZT5"/>
      <c r="MZU5"/>
      <c r="MZV5"/>
      <c r="MZW5"/>
      <c r="MZX5"/>
      <c r="MZY5"/>
      <c r="MZZ5"/>
      <c r="NAA5"/>
      <c r="NAB5"/>
      <c r="NAC5"/>
      <c r="NAD5"/>
      <c r="NAE5"/>
      <c r="NAF5"/>
      <c r="NAG5"/>
      <c r="NAH5"/>
      <c r="NAI5"/>
      <c r="NAJ5"/>
      <c r="NAK5"/>
      <c r="NAL5"/>
      <c r="NAM5"/>
      <c r="NAN5"/>
      <c r="NAO5"/>
      <c r="NAP5"/>
      <c r="NAQ5"/>
      <c r="NAR5"/>
      <c r="NAS5"/>
      <c r="NAT5"/>
      <c r="NAU5"/>
      <c r="NAV5"/>
      <c r="NAW5"/>
      <c r="NAX5"/>
      <c r="NAY5"/>
      <c r="NAZ5"/>
      <c r="NBA5"/>
      <c r="NBB5"/>
      <c r="NBC5"/>
      <c r="NBD5"/>
      <c r="NBE5"/>
      <c r="NBF5"/>
      <c r="NBG5"/>
      <c r="NBH5"/>
      <c r="NBI5"/>
      <c r="NBJ5"/>
      <c r="NBK5"/>
      <c r="NBL5"/>
      <c r="NBM5"/>
      <c r="NBN5"/>
      <c r="NBO5"/>
      <c r="NBP5"/>
      <c r="NBQ5"/>
      <c r="NBR5"/>
      <c r="NBS5"/>
      <c r="NBT5"/>
      <c r="NBU5"/>
      <c r="NBV5"/>
      <c r="NBW5"/>
      <c r="NBX5"/>
      <c r="NBY5"/>
      <c r="NBZ5"/>
      <c r="NCA5"/>
      <c r="NCB5"/>
      <c r="NCC5"/>
      <c r="NCD5"/>
      <c r="NCE5"/>
      <c r="NCF5"/>
      <c r="NCG5"/>
      <c r="NCH5"/>
      <c r="NCI5"/>
      <c r="NCJ5"/>
      <c r="NCK5"/>
      <c r="NCL5"/>
      <c r="NCM5"/>
      <c r="NCN5"/>
      <c r="NCO5"/>
      <c r="NCP5"/>
      <c r="NCQ5"/>
      <c r="NCR5"/>
      <c r="NCS5"/>
      <c r="NCT5"/>
      <c r="NCU5"/>
      <c r="NCV5"/>
      <c r="NCW5"/>
      <c r="NCX5"/>
      <c r="NCY5"/>
      <c r="NCZ5"/>
      <c r="NDA5"/>
      <c r="NDB5"/>
      <c r="NDC5"/>
      <c r="NDD5"/>
      <c r="NDE5"/>
      <c r="NDF5"/>
      <c r="NDG5"/>
      <c r="NDH5"/>
      <c r="NDI5"/>
      <c r="NDJ5"/>
      <c r="NDK5"/>
      <c r="NDL5"/>
      <c r="NDM5"/>
      <c r="NDN5"/>
      <c r="NDO5"/>
      <c r="NDP5"/>
      <c r="NDQ5"/>
      <c r="NDR5"/>
      <c r="NDS5"/>
      <c r="NDT5"/>
      <c r="NDU5"/>
      <c r="NDV5"/>
      <c r="NDW5"/>
      <c r="NDX5"/>
      <c r="NDY5"/>
      <c r="NDZ5"/>
      <c r="NEA5"/>
      <c r="NEB5"/>
      <c r="NEC5"/>
      <c r="NED5"/>
      <c r="NEE5"/>
      <c r="NEF5"/>
      <c r="NEG5"/>
      <c r="NEH5"/>
      <c r="NEI5"/>
      <c r="NEJ5"/>
      <c r="NEK5"/>
      <c r="NEL5"/>
      <c r="NEM5"/>
      <c r="NEN5"/>
      <c r="NEO5"/>
      <c r="NEP5"/>
      <c r="NEQ5"/>
      <c r="NER5"/>
      <c r="NES5"/>
      <c r="NET5"/>
      <c r="NEU5"/>
      <c r="NEV5"/>
      <c r="NEW5"/>
      <c r="NEX5"/>
      <c r="NEY5"/>
      <c r="NEZ5"/>
      <c r="NFA5"/>
      <c r="NFB5"/>
      <c r="NFC5"/>
      <c r="NFD5"/>
      <c r="NFE5"/>
      <c r="NFF5"/>
      <c r="NFG5"/>
      <c r="NFH5"/>
      <c r="NFI5"/>
      <c r="NFJ5"/>
      <c r="NFK5"/>
      <c r="NFL5"/>
      <c r="NFM5"/>
      <c r="NFN5"/>
      <c r="NFO5"/>
      <c r="NFP5"/>
      <c r="NFQ5"/>
      <c r="NFR5"/>
      <c r="NFS5"/>
      <c r="NFT5"/>
      <c r="NFU5"/>
      <c r="NFV5"/>
      <c r="NFW5"/>
      <c r="NFX5"/>
      <c r="NFY5"/>
      <c r="NFZ5"/>
      <c r="NGA5"/>
      <c r="NGB5"/>
      <c r="NGC5"/>
      <c r="NGD5"/>
      <c r="NGE5"/>
      <c r="NGF5"/>
      <c r="NGG5"/>
      <c r="NGH5"/>
      <c r="NGI5"/>
      <c r="NGJ5"/>
      <c r="NGK5"/>
      <c r="NGL5"/>
      <c r="NGM5"/>
      <c r="NGN5"/>
      <c r="NGO5"/>
      <c r="NGP5"/>
      <c r="NGQ5"/>
      <c r="NGR5"/>
      <c r="NGS5"/>
      <c r="NGT5"/>
      <c r="NGU5"/>
      <c r="NGV5"/>
      <c r="NGW5"/>
      <c r="NGX5"/>
      <c r="NGY5"/>
      <c r="NGZ5"/>
      <c r="NHA5"/>
      <c r="NHB5"/>
      <c r="NHC5"/>
      <c r="NHD5"/>
      <c r="NHE5"/>
      <c r="NHF5"/>
      <c r="NHG5"/>
      <c r="NHH5"/>
      <c r="NHI5"/>
      <c r="NHJ5"/>
      <c r="NHK5"/>
      <c r="NHL5"/>
      <c r="NHM5"/>
      <c r="NHN5"/>
      <c r="NHO5"/>
      <c r="NHP5"/>
      <c r="NHQ5"/>
      <c r="NHR5"/>
      <c r="NHS5"/>
      <c r="NHT5"/>
      <c r="NHU5"/>
      <c r="NHV5"/>
      <c r="NHW5"/>
      <c r="NHX5"/>
      <c r="NHY5"/>
      <c r="NHZ5"/>
      <c r="NIA5"/>
      <c r="NIB5"/>
      <c r="NIC5"/>
      <c r="NID5"/>
      <c r="NIE5"/>
      <c r="NIF5"/>
      <c r="NIG5"/>
      <c r="NIH5"/>
      <c r="NII5"/>
      <c r="NIJ5"/>
      <c r="NIK5"/>
      <c r="NIL5"/>
      <c r="NIM5"/>
      <c r="NIN5"/>
      <c r="NIO5"/>
      <c r="NIP5"/>
      <c r="NIQ5"/>
      <c r="NIR5"/>
      <c r="NIS5"/>
      <c r="NIT5"/>
      <c r="NIU5"/>
      <c r="NIV5"/>
      <c r="NIW5"/>
      <c r="NIX5"/>
      <c r="NIY5"/>
      <c r="NIZ5"/>
      <c r="NJA5"/>
      <c r="NJB5"/>
      <c r="NJC5"/>
      <c r="NJD5"/>
      <c r="NJE5"/>
      <c r="NJF5"/>
      <c r="NJG5"/>
      <c r="NJH5"/>
      <c r="NJI5"/>
      <c r="NJJ5"/>
      <c r="NJK5"/>
      <c r="NJL5"/>
      <c r="NJM5"/>
      <c r="NJN5"/>
      <c r="NJO5"/>
      <c r="NJP5"/>
      <c r="NJQ5"/>
      <c r="NJR5"/>
      <c r="NJS5"/>
      <c r="NJT5"/>
      <c r="NJU5"/>
      <c r="NJV5"/>
      <c r="NJW5"/>
      <c r="NJX5"/>
      <c r="NJY5"/>
      <c r="NJZ5"/>
      <c r="NKA5"/>
      <c r="NKB5"/>
      <c r="NKC5"/>
      <c r="NKD5"/>
      <c r="NKE5"/>
      <c r="NKF5"/>
      <c r="NKG5"/>
      <c r="NKH5"/>
      <c r="NKI5"/>
      <c r="NKJ5"/>
      <c r="NKK5"/>
      <c r="NKL5"/>
      <c r="NKM5"/>
      <c r="NKN5"/>
      <c r="NKO5"/>
      <c r="NKP5"/>
      <c r="NKQ5"/>
      <c r="NKR5"/>
      <c r="NKS5"/>
      <c r="NKT5"/>
      <c r="NKU5"/>
      <c r="NKV5"/>
      <c r="NKW5"/>
      <c r="NKX5"/>
      <c r="NKY5"/>
      <c r="NKZ5"/>
      <c r="NLA5"/>
      <c r="NLB5"/>
      <c r="NLC5"/>
      <c r="NLD5"/>
      <c r="NLE5"/>
      <c r="NLF5"/>
      <c r="NLG5"/>
      <c r="NLH5"/>
      <c r="NLI5"/>
      <c r="NLJ5"/>
      <c r="NLK5"/>
      <c r="NLL5"/>
      <c r="NLM5"/>
      <c r="NLN5"/>
      <c r="NLO5"/>
      <c r="NLP5"/>
      <c r="NLQ5"/>
      <c r="NLR5"/>
      <c r="NLS5"/>
      <c r="NLT5"/>
      <c r="NLU5"/>
      <c r="NLV5"/>
      <c r="NLW5"/>
      <c r="NLX5"/>
      <c r="NLY5"/>
      <c r="NLZ5"/>
      <c r="NMA5"/>
      <c r="NMB5"/>
      <c r="NMC5"/>
      <c r="NMD5"/>
      <c r="NME5"/>
      <c r="NMF5"/>
      <c r="NMG5"/>
      <c r="NMH5"/>
      <c r="NMI5"/>
      <c r="NMJ5"/>
      <c r="NMK5"/>
      <c r="NML5"/>
      <c r="NMM5"/>
      <c r="NMN5"/>
      <c r="NMO5"/>
      <c r="NMP5"/>
      <c r="NMQ5"/>
      <c r="NMR5"/>
      <c r="NMS5"/>
      <c r="NMT5"/>
      <c r="NMU5"/>
      <c r="NMV5"/>
      <c r="NMW5"/>
      <c r="NMX5"/>
      <c r="NMY5"/>
      <c r="NMZ5"/>
      <c r="NNA5"/>
      <c r="NNB5"/>
      <c r="NNC5"/>
      <c r="NND5"/>
      <c r="NNE5"/>
      <c r="NNF5"/>
      <c r="NNG5"/>
      <c r="NNH5"/>
      <c r="NNI5"/>
      <c r="NNJ5"/>
      <c r="NNK5"/>
      <c r="NNL5"/>
      <c r="NNM5"/>
      <c r="NNN5"/>
      <c r="NNO5"/>
      <c r="NNP5"/>
      <c r="NNQ5"/>
      <c r="NNR5"/>
      <c r="NNS5"/>
      <c r="NNT5"/>
      <c r="NNU5"/>
      <c r="NNV5"/>
      <c r="NNW5"/>
      <c r="NNX5"/>
      <c r="NNY5"/>
      <c r="NNZ5"/>
      <c r="NOA5"/>
      <c r="NOB5"/>
      <c r="NOC5"/>
      <c r="NOD5"/>
      <c r="NOE5"/>
      <c r="NOF5"/>
      <c r="NOG5"/>
      <c r="NOH5"/>
      <c r="NOI5"/>
      <c r="NOJ5"/>
      <c r="NOK5"/>
      <c r="NOL5"/>
      <c r="NOM5"/>
      <c r="NON5"/>
      <c r="NOO5"/>
      <c r="NOP5"/>
      <c r="NOQ5"/>
      <c r="NOR5"/>
      <c r="NOS5"/>
      <c r="NOT5"/>
      <c r="NOU5"/>
      <c r="NOV5"/>
      <c r="NOW5"/>
      <c r="NOX5"/>
      <c r="NOY5"/>
      <c r="NOZ5"/>
      <c r="NPA5"/>
      <c r="NPB5"/>
      <c r="NPC5"/>
      <c r="NPD5"/>
      <c r="NPE5"/>
      <c r="NPF5"/>
      <c r="NPG5"/>
      <c r="NPH5"/>
      <c r="NPI5"/>
      <c r="NPJ5"/>
      <c r="NPK5"/>
      <c r="NPL5"/>
      <c r="NPM5"/>
      <c r="NPN5"/>
      <c r="NPO5"/>
      <c r="NPP5"/>
      <c r="NPQ5"/>
      <c r="NPR5"/>
      <c r="NPS5"/>
      <c r="NPT5"/>
      <c r="NPU5"/>
      <c r="NPV5"/>
      <c r="NPW5"/>
      <c r="NPX5"/>
      <c r="NPY5"/>
      <c r="NPZ5"/>
      <c r="NQA5"/>
      <c r="NQB5"/>
      <c r="NQC5"/>
      <c r="NQD5"/>
      <c r="NQE5"/>
      <c r="NQF5"/>
      <c r="NQG5"/>
      <c r="NQH5"/>
      <c r="NQI5"/>
      <c r="NQJ5"/>
      <c r="NQK5"/>
      <c r="NQL5"/>
      <c r="NQM5"/>
      <c r="NQN5"/>
      <c r="NQO5"/>
      <c r="NQP5"/>
      <c r="NQQ5"/>
      <c r="NQR5"/>
      <c r="NQS5"/>
      <c r="NQT5"/>
      <c r="NQU5"/>
      <c r="NQV5"/>
      <c r="NQW5"/>
      <c r="NQX5"/>
      <c r="NQY5"/>
      <c r="NQZ5"/>
      <c r="NRA5"/>
      <c r="NRB5"/>
      <c r="NRC5"/>
      <c r="NRD5"/>
      <c r="NRE5"/>
      <c r="NRF5"/>
      <c r="NRG5"/>
      <c r="NRH5"/>
      <c r="NRI5"/>
      <c r="NRJ5"/>
      <c r="NRK5"/>
      <c r="NRL5"/>
      <c r="NRM5"/>
      <c r="NRN5"/>
      <c r="NRO5"/>
      <c r="NRP5"/>
      <c r="NRQ5"/>
      <c r="NRR5"/>
      <c r="NRS5"/>
      <c r="NRT5"/>
      <c r="NRU5"/>
      <c r="NRV5"/>
      <c r="NRW5"/>
      <c r="NRX5"/>
      <c r="NRY5"/>
      <c r="NRZ5"/>
      <c r="NSA5"/>
      <c r="NSB5"/>
      <c r="NSC5"/>
      <c r="NSD5"/>
      <c r="NSE5"/>
      <c r="NSF5"/>
      <c r="NSG5"/>
      <c r="NSH5"/>
      <c r="NSI5"/>
      <c r="NSJ5"/>
      <c r="NSK5"/>
      <c r="NSL5"/>
      <c r="NSM5"/>
      <c r="NSN5"/>
      <c r="NSO5"/>
      <c r="NSP5"/>
      <c r="NSQ5"/>
      <c r="NSR5"/>
      <c r="NSS5"/>
      <c r="NST5"/>
      <c r="NSU5"/>
      <c r="NSV5"/>
      <c r="NSW5"/>
      <c r="NSX5"/>
      <c r="NSY5"/>
      <c r="NSZ5"/>
      <c r="NTA5"/>
      <c r="NTB5"/>
      <c r="NTC5"/>
      <c r="NTD5"/>
      <c r="NTE5"/>
      <c r="NTF5"/>
      <c r="NTG5"/>
      <c r="NTH5"/>
      <c r="NTI5"/>
      <c r="NTJ5"/>
      <c r="NTK5"/>
      <c r="NTL5"/>
      <c r="NTM5"/>
      <c r="NTN5"/>
      <c r="NTO5"/>
      <c r="NTP5"/>
      <c r="NTQ5"/>
      <c r="NTR5"/>
      <c r="NTS5"/>
      <c r="NTT5"/>
      <c r="NTU5"/>
      <c r="NTV5"/>
      <c r="NTW5"/>
      <c r="NTX5"/>
      <c r="NTY5"/>
      <c r="NTZ5"/>
      <c r="NUA5"/>
      <c r="NUB5"/>
      <c r="NUC5"/>
      <c r="NUD5"/>
      <c r="NUE5"/>
      <c r="NUF5"/>
      <c r="NUG5"/>
      <c r="NUH5"/>
      <c r="NUI5"/>
      <c r="NUJ5"/>
      <c r="NUK5"/>
      <c r="NUL5"/>
      <c r="NUM5"/>
      <c r="NUN5"/>
      <c r="NUO5"/>
      <c r="NUP5"/>
      <c r="NUQ5"/>
      <c r="NUR5"/>
      <c r="NUS5"/>
      <c r="NUT5"/>
      <c r="NUU5"/>
      <c r="NUV5"/>
      <c r="NUW5"/>
      <c r="NUX5"/>
      <c r="NUY5"/>
      <c r="NUZ5"/>
      <c r="NVA5"/>
      <c r="NVB5"/>
      <c r="NVC5"/>
      <c r="NVD5"/>
      <c r="NVE5"/>
      <c r="NVF5"/>
      <c r="NVG5"/>
      <c r="NVH5"/>
      <c r="NVI5"/>
      <c r="NVJ5"/>
      <c r="NVK5"/>
      <c r="NVL5"/>
      <c r="NVM5"/>
      <c r="NVN5"/>
      <c r="NVO5"/>
      <c r="NVP5"/>
      <c r="NVQ5"/>
      <c r="NVR5"/>
      <c r="NVS5"/>
      <c r="NVT5"/>
      <c r="NVU5"/>
      <c r="NVV5"/>
      <c r="NVW5"/>
      <c r="NVX5"/>
      <c r="NVY5"/>
      <c r="NVZ5"/>
      <c r="NWA5"/>
      <c r="NWB5"/>
      <c r="NWC5"/>
      <c r="NWD5"/>
      <c r="NWE5"/>
      <c r="NWF5"/>
      <c r="NWG5"/>
      <c r="NWH5"/>
      <c r="NWI5"/>
      <c r="NWJ5"/>
      <c r="NWK5"/>
      <c r="NWL5"/>
      <c r="NWM5"/>
      <c r="NWN5"/>
      <c r="NWO5"/>
      <c r="NWP5"/>
      <c r="NWQ5"/>
      <c r="NWR5"/>
      <c r="NWS5"/>
      <c r="NWT5"/>
      <c r="NWU5"/>
      <c r="NWV5"/>
      <c r="NWW5"/>
      <c r="NWX5"/>
      <c r="NWY5"/>
      <c r="NWZ5"/>
      <c r="NXA5"/>
      <c r="NXB5"/>
      <c r="NXC5"/>
      <c r="NXD5"/>
      <c r="NXE5"/>
      <c r="NXF5"/>
      <c r="NXG5"/>
      <c r="NXH5"/>
      <c r="NXI5"/>
      <c r="NXJ5"/>
      <c r="NXK5"/>
      <c r="NXL5"/>
      <c r="NXM5"/>
      <c r="NXN5"/>
      <c r="NXO5"/>
      <c r="NXP5"/>
      <c r="NXQ5"/>
      <c r="NXR5"/>
      <c r="NXS5"/>
      <c r="NXT5"/>
      <c r="NXU5"/>
      <c r="NXV5"/>
      <c r="NXW5"/>
      <c r="NXX5"/>
      <c r="NXY5"/>
      <c r="NXZ5"/>
      <c r="NYA5"/>
      <c r="NYB5"/>
      <c r="NYC5"/>
      <c r="NYD5"/>
      <c r="NYE5"/>
      <c r="NYF5"/>
      <c r="NYG5"/>
      <c r="NYH5"/>
      <c r="NYI5"/>
      <c r="NYJ5"/>
      <c r="NYK5"/>
      <c r="NYL5"/>
      <c r="NYM5"/>
      <c r="NYN5"/>
      <c r="NYO5"/>
      <c r="NYP5"/>
      <c r="NYQ5"/>
      <c r="NYR5"/>
      <c r="NYS5"/>
      <c r="NYT5"/>
      <c r="NYU5"/>
      <c r="NYV5"/>
      <c r="NYW5"/>
      <c r="NYX5"/>
      <c r="NYY5"/>
      <c r="NYZ5"/>
      <c r="NZA5"/>
      <c r="NZB5"/>
      <c r="NZC5"/>
      <c r="NZD5"/>
      <c r="NZE5"/>
      <c r="NZF5"/>
      <c r="NZG5"/>
      <c r="NZH5"/>
      <c r="NZI5"/>
      <c r="NZJ5"/>
      <c r="NZK5"/>
      <c r="NZL5"/>
      <c r="NZM5"/>
      <c r="NZN5"/>
      <c r="NZO5"/>
      <c r="NZP5"/>
      <c r="NZQ5"/>
      <c r="NZR5"/>
      <c r="NZS5"/>
      <c r="NZT5"/>
      <c r="NZU5"/>
      <c r="NZV5"/>
      <c r="NZW5"/>
      <c r="NZX5"/>
      <c r="NZY5"/>
      <c r="NZZ5"/>
      <c r="OAA5"/>
      <c r="OAB5"/>
      <c r="OAC5"/>
      <c r="OAD5"/>
      <c r="OAE5"/>
      <c r="OAF5"/>
      <c r="OAG5"/>
      <c r="OAH5"/>
      <c r="OAI5"/>
      <c r="OAJ5"/>
      <c r="OAK5"/>
      <c r="OAL5"/>
      <c r="OAM5"/>
      <c r="OAN5"/>
      <c r="OAO5"/>
      <c r="OAP5"/>
      <c r="OAQ5"/>
      <c r="OAR5"/>
      <c r="OAS5"/>
      <c r="OAT5"/>
      <c r="OAU5"/>
      <c r="OAV5"/>
      <c r="OAW5"/>
      <c r="OAX5"/>
      <c r="OAY5"/>
      <c r="OAZ5"/>
      <c r="OBA5"/>
      <c r="OBB5"/>
      <c r="OBC5"/>
      <c r="OBD5"/>
      <c r="OBE5"/>
      <c r="OBF5"/>
      <c r="OBG5"/>
      <c r="OBH5"/>
      <c r="OBI5"/>
      <c r="OBJ5"/>
      <c r="OBK5"/>
      <c r="OBL5"/>
      <c r="OBM5"/>
      <c r="OBN5"/>
      <c r="OBO5"/>
      <c r="OBP5"/>
      <c r="OBQ5"/>
      <c r="OBR5"/>
      <c r="OBS5"/>
      <c r="OBT5"/>
      <c r="OBU5"/>
      <c r="OBV5"/>
      <c r="OBW5"/>
      <c r="OBX5"/>
      <c r="OBY5"/>
      <c r="OBZ5"/>
      <c r="OCA5"/>
      <c r="OCB5"/>
      <c r="OCC5"/>
      <c r="OCD5"/>
      <c r="OCE5"/>
      <c r="OCF5"/>
      <c r="OCG5"/>
      <c r="OCH5"/>
      <c r="OCI5"/>
      <c r="OCJ5"/>
      <c r="OCK5"/>
      <c r="OCL5"/>
      <c r="OCM5"/>
      <c r="OCN5"/>
      <c r="OCO5"/>
      <c r="OCP5"/>
      <c r="OCQ5"/>
      <c r="OCR5"/>
      <c r="OCS5"/>
      <c r="OCT5"/>
      <c r="OCU5"/>
      <c r="OCV5"/>
      <c r="OCW5"/>
      <c r="OCX5"/>
      <c r="OCY5"/>
      <c r="OCZ5"/>
      <c r="ODA5"/>
      <c r="ODB5"/>
      <c r="ODC5"/>
      <c r="ODD5"/>
      <c r="ODE5"/>
      <c r="ODF5"/>
      <c r="ODG5"/>
      <c r="ODH5"/>
      <c r="ODI5"/>
      <c r="ODJ5"/>
      <c r="ODK5"/>
      <c r="ODL5"/>
      <c r="ODM5"/>
      <c r="ODN5"/>
      <c r="ODO5"/>
      <c r="ODP5"/>
      <c r="ODQ5"/>
      <c r="ODR5"/>
      <c r="ODS5"/>
      <c r="ODT5"/>
      <c r="ODU5"/>
      <c r="ODV5"/>
      <c r="ODW5"/>
      <c r="ODX5"/>
      <c r="ODY5"/>
      <c r="ODZ5"/>
      <c r="OEA5"/>
      <c r="OEB5"/>
      <c r="OEC5"/>
      <c r="OED5"/>
      <c r="OEE5"/>
      <c r="OEF5"/>
      <c r="OEG5"/>
      <c r="OEH5"/>
      <c r="OEI5"/>
      <c r="OEJ5"/>
      <c r="OEK5"/>
      <c r="OEL5"/>
      <c r="OEM5"/>
      <c r="OEN5"/>
      <c r="OEO5"/>
      <c r="OEP5"/>
      <c r="OEQ5"/>
      <c r="OER5"/>
      <c r="OES5"/>
      <c r="OET5"/>
      <c r="OEU5"/>
      <c r="OEV5"/>
      <c r="OEW5"/>
      <c r="OEX5"/>
      <c r="OEY5"/>
      <c r="OEZ5"/>
      <c r="OFA5"/>
      <c r="OFB5"/>
      <c r="OFC5"/>
      <c r="OFD5"/>
      <c r="OFE5"/>
      <c r="OFF5"/>
      <c r="OFG5"/>
      <c r="OFH5"/>
      <c r="OFI5"/>
      <c r="OFJ5"/>
      <c r="OFK5"/>
      <c r="OFL5"/>
      <c r="OFM5"/>
      <c r="OFN5"/>
      <c r="OFO5"/>
      <c r="OFP5"/>
      <c r="OFQ5"/>
      <c r="OFR5"/>
      <c r="OFS5"/>
      <c r="OFT5"/>
      <c r="OFU5"/>
      <c r="OFV5"/>
      <c r="OFW5"/>
      <c r="OFX5"/>
      <c r="OFY5"/>
      <c r="OFZ5"/>
      <c r="OGA5"/>
      <c r="OGB5"/>
      <c r="OGC5"/>
      <c r="OGD5"/>
      <c r="OGE5"/>
      <c r="OGF5"/>
      <c r="OGG5"/>
      <c r="OGH5"/>
      <c r="OGI5"/>
      <c r="OGJ5"/>
      <c r="OGK5"/>
      <c r="OGL5"/>
      <c r="OGM5"/>
      <c r="OGN5"/>
      <c r="OGO5"/>
      <c r="OGP5"/>
      <c r="OGQ5"/>
      <c r="OGR5"/>
      <c r="OGS5"/>
      <c r="OGT5"/>
      <c r="OGU5"/>
      <c r="OGV5"/>
      <c r="OGW5"/>
      <c r="OGX5"/>
      <c r="OGY5"/>
      <c r="OGZ5"/>
      <c r="OHA5"/>
      <c r="OHB5"/>
      <c r="OHC5"/>
      <c r="OHD5"/>
      <c r="OHE5"/>
      <c r="OHF5"/>
      <c r="OHG5"/>
      <c r="OHH5"/>
      <c r="OHI5"/>
      <c r="OHJ5"/>
      <c r="OHK5"/>
      <c r="OHL5"/>
      <c r="OHM5"/>
      <c r="OHN5"/>
      <c r="OHO5"/>
      <c r="OHP5"/>
      <c r="OHQ5"/>
      <c r="OHR5"/>
      <c r="OHS5"/>
      <c r="OHT5"/>
      <c r="OHU5"/>
      <c r="OHV5"/>
      <c r="OHW5"/>
      <c r="OHX5"/>
      <c r="OHY5"/>
      <c r="OHZ5"/>
      <c r="OIA5"/>
      <c r="OIB5"/>
      <c r="OIC5"/>
      <c r="OID5"/>
      <c r="OIE5"/>
      <c r="OIF5"/>
      <c r="OIG5"/>
      <c r="OIH5"/>
      <c r="OII5"/>
      <c r="OIJ5"/>
      <c r="OIK5"/>
      <c r="OIL5"/>
      <c r="OIM5"/>
      <c r="OIN5"/>
      <c r="OIO5"/>
      <c r="OIP5"/>
      <c r="OIQ5"/>
      <c r="OIR5"/>
      <c r="OIS5"/>
      <c r="OIT5"/>
      <c r="OIU5"/>
      <c r="OIV5"/>
      <c r="OIW5"/>
      <c r="OIX5"/>
      <c r="OIY5"/>
      <c r="OIZ5"/>
      <c r="OJA5"/>
      <c r="OJB5"/>
      <c r="OJC5"/>
      <c r="OJD5"/>
      <c r="OJE5"/>
      <c r="OJF5"/>
      <c r="OJG5"/>
      <c r="OJH5"/>
      <c r="OJI5"/>
      <c r="OJJ5"/>
      <c r="OJK5"/>
      <c r="OJL5"/>
      <c r="OJM5"/>
      <c r="OJN5"/>
      <c r="OJO5"/>
      <c r="OJP5"/>
      <c r="OJQ5"/>
      <c r="OJR5"/>
      <c r="OJS5"/>
      <c r="OJT5"/>
      <c r="OJU5"/>
      <c r="OJV5"/>
      <c r="OJW5"/>
      <c r="OJX5"/>
      <c r="OJY5"/>
      <c r="OJZ5"/>
      <c r="OKA5"/>
      <c r="OKB5"/>
      <c r="OKC5"/>
      <c r="OKD5"/>
      <c r="OKE5"/>
      <c r="OKF5"/>
      <c r="OKG5"/>
      <c r="OKH5"/>
      <c r="OKI5"/>
      <c r="OKJ5"/>
      <c r="OKK5"/>
      <c r="OKL5"/>
      <c r="OKM5"/>
      <c r="OKN5"/>
      <c r="OKO5"/>
      <c r="OKP5"/>
      <c r="OKQ5"/>
      <c r="OKR5"/>
      <c r="OKS5"/>
      <c r="OKT5"/>
      <c r="OKU5"/>
      <c r="OKV5"/>
      <c r="OKW5"/>
      <c r="OKX5"/>
      <c r="OKY5"/>
      <c r="OKZ5"/>
      <c r="OLA5"/>
      <c r="OLB5"/>
      <c r="OLC5"/>
      <c r="OLD5"/>
      <c r="OLE5"/>
      <c r="OLF5"/>
      <c r="OLG5"/>
      <c r="OLH5"/>
      <c r="OLI5"/>
      <c r="OLJ5"/>
      <c r="OLK5"/>
      <c r="OLL5"/>
      <c r="OLM5"/>
      <c r="OLN5"/>
      <c r="OLO5"/>
      <c r="OLP5"/>
      <c r="OLQ5"/>
      <c r="OLR5"/>
      <c r="OLS5"/>
      <c r="OLT5"/>
      <c r="OLU5"/>
      <c r="OLV5"/>
      <c r="OLW5"/>
      <c r="OLX5"/>
      <c r="OLY5"/>
      <c r="OLZ5"/>
      <c r="OMA5"/>
      <c r="OMB5"/>
      <c r="OMC5"/>
      <c r="OMD5"/>
      <c r="OME5"/>
      <c r="OMF5"/>
      <c r="OMG5"/>
      <c r="OMH5"/>
      <c r="OMI5"/>
      <c r="OMJ5"/>
      <c r="OMK5"/>
      <c r="OML5"/>
      <c r="OMM5"/>
      <c r="OMN5"/>
      <c r="OMO5"/>
      <c r="OMP5"/>
      <c r="OMQ5"/>
      <c r="OMR5"/>
      <c r="OMS5"/>
      <c r="OMT5"/>
      <c r="OMU5"/>
      <c r="OMV5"/>
      <c r="OMW5"/>
      <c r="OMX5"/>
      <c r="OMY5"/>
      <c r="OMZ5"/>
      <c r="ONA5"/>
      <c r="ONB5"/>
      <c r="ONC5"/>
      <c r="OND5"/>
      <c r="ONE5"/>
      <c r="ONF5"/>
      <c r="ONG5"/>
      <c r="ONH5"/>
      <c r="ONI5"/>
      <c r="ONJ5"/>
      <c r="ONK5"/>
      <c r="ONL5"/>
      <c r="ONM5"/>
      <c r="ONN5"/>
      <c r="ONO5"/>
      <c r="ONP5"/>
      <c r="ONQ5"/>
      <c r="ONR5"/>
      <c r="ONS5"/>
      <c r="ONT5"/>
      <c r="ONU5"/>
      <c r="ONV5"/>
      <c r="ONW5"/>
      <c r="ONX5"/>
      <c r="ONY5"/>
      <c r="ONZ5"/>
      <c r="OOA5"/>
      <c r="OOB5"/>
      <c r="OOC5"/>
      <c r="OOD5"/>
      <c r="OOE5"/>
      <c r="OOF5"/>
      <c r="OOG5"/>
      <c r="OOH5"/>
      <c r="OOI5"/>
      <c r="OOJ5"/>
      <c r="OOK5"/>
      <c r="OOL5"/>
      <c r="OOM5"/>
      <c r="OON5"/>
      <c r="OOO5"/>
      <c r="OOP5"/>
      <c r="OOQ5"/>
      <c r="OOR5"/>
      <c r="OOS5"/>
      <c r="OOT5"/>
      <c r="OOU5"/>
      <c r="OOV5"/>
      <c r="OOW5"/>
      <c r="OOX5"/>
      <c r="OOY5"/>
      <c r="OOZ5"/>
      <c r="OPA5"/>
      <c r="OPB5"/>
      <c r="OPC5"/>
      <c r="OPD5"/>
      <c r="OPE5"/>
      <c r="OPF5"/>
      <c r="OPG5"/>
      <c r="OPH5"/>
      <c r="OPI5"/>
      <c r="OPJ5"/>
      <c r="OPK5"/>
      <c r="OPL5"/>
      <c r="OPM5"/>
      <c r="OPN5"/>
      <c r="OPO5"/>
      <c r="OPP5"/>
      <c r="OPQ5"/>
      <c r="OPR5"/>
      <c r="OPS5"/>
      <c r="OPT5"/>
      <c r="OPU5"/>
      <c r="OPV5"/>
      <c r="OPW5"/>
      <c r="OPX5"/>
      <c r="OPY5"/>
      <c r="OPZ5"/>
      <c r="OQA5"/>
      <c r="OQB5"/>
      <c r="OQC5"/>
      <c r="OQD5"/>
      <c r="OQE5"/>
      <c r="OQF5"/>
      <c r="OQG5"/>
      <c r="OQH5"/>
      <c r="OQI5"/>
      <c r="OQJ5"/>
      <c r="OQK5"/>
      <c r="OQL5"/>
      <c r="OQM5"/>
      <c r="OQN5"/>
      <c r="OQO5"/>
      <c r="OQP5"/>
      <c r="OQQ5"/>
      <c r="OQR5"/>
      <c r="OQS5"/>
      <c r="OQT5"/>
      <c r="OQU5"/>
      <c r="OQV5"/>
      <c r="OQW5"/>
      <c r="OQX5"/>
      <c r="OQY5"/>
      <c r="OQZ5"/>
      <c r="ORA5"/>
      <c r="ORB5"/>
      <c r="ORC5"/>
      <c r="ORD5"/>
      <c r="ORE5"/>
      <c r="ORF5"/>
      <c r="ORG5"/>
      <c r="ORH5"/>
      <c r="ORI5"/>
      <c r="ORJ5"/>
      <c r="ORK5"/>
      <c r="ORL5"/>
      <c r="ORM5"/>
      <c r="ORN5"/>
      <c r="ORO5"/>
      <c r="ORP5"/>
      <c r="ORQ5"/>
      <c r="ORR5"/>
      <c r="ORS5"/>
      <c r="ORT5"/>
      <c r="ORU5"/>
      <c r="ORV5"/>
      <c r="ORW5"/>
      <c r="ORX5"/>
      <c r="ORY5"/>
      <c r="ORZ5"/>
      <c r="OSA5"/>
      <c r="OSB5"/>
      <c r="OSC5"/>
      <c r="OSD5"/>
      <c r="OSE5"/>
      <c r="OSF5"/>
      <c r="OSG5"/>
      <c r="OSH5"/>
      <c r="OSI5"/>
      <c r="OSJ5"/>
      <c r="OSK5"/>
      <c r="OSL5"/>
      <c r="OSM5"/>
      <c r="OSN5"/>
      <c r="OSO5"/>
      <c r="OSP5"/>
      <c r="OSQ5"/>
      <c r="OSR5"/>
      <c r="OSS5"/>
      <c r="OST5"/>
      <c r="OSU5"/>
      <c r="OSV5"/>
      <c r="OSW5"/>
      <c r="OSX5"/>
      <c r="OSY5"/>
      <c r="OSZ5"/>
      <c r="OTA5"/>
      <c r="OTB5"/>
      <c r="OTC5"/>
      <c r="OTD5"/>
      <c r="OTE5"/>
      <c r="OTF5"/>
      <c r="OTG5"/>
      <c r="OTH5"/>
      <c r="OTI5"/>
      <c r="OTJ5"/>
      <c r="OTK5"/>
      <c r="OTL5"/>
      <c r="OTM5"/>
      <c r="OTN5"/>
      <c r="OTO5"/>
      <c r="OTP5"/>
      <c r="OTQ5"/>
      <c r="OTR5"/>
      <c r="OTS5"/>
      <c r="OTT5"/>
      <c r="OTU5"/>
      <c r="OTV5"/>
      <c r="OTW5"/>
      <c r="OTX5"/>
      <c r="OTY5"/>
      <c r="OTZ5"/>
      <c r="OUA5"/>
      <c r="OUB5"/>
      <c r="OUC5"/>
      <c r="OUD5"/>
      <c r="OUE5"/>
      <c r="OUF5"/>
      <c r="OUG5"/>
      <c r="OUH5"/>
      <c r="OUI5"/>
      <c r="OUJ5"/>
      <c r="OUK5"/>
      <c r="OUL5"/>
      <c r="OUM5"/>
      <c r="OUN5"/>
      <c r="OUO5"/>
      <c r="OUP5"/>
      <c r="OUQ5"/>
      <c r="OUR5"/>
      <c r="OUS5"/>
      <c r="OUT5"/>
      <c r="OUU5"/>
      <c r="OUV5"/>
      <c r="OUW5"/>
      <c r="OUX5"/>
      <c r="OUY5"/>
      <c r="OUZ5"/>
      <c r="OVA5"/>
      <c r="OVB5"/>
      <c r="OVC5"/>
      <c r="OVD5"/>
      <c r="OVE5"/>
      <c r="OVF5"/>
      <c r="OVG5"/>
      <c r="OVH5"/>
      <c r="OVI5"/>
      <c r="OVJ5"/>
      <c r="OVK5"/>
      <c r="OVL5"/>
      <c r="OVM5"/>
      <c r="OVN5"/>
      <c r="OVO5"/>
      <c r="OVP5"/>
      <c r="OVQ5"/>
      <c r="OVR5"/>
      <c r="OVS5"/>
      <c r="OVT5"/>
      <c r="OVU5"/>
      <c r="OVV5"/>
      <c r="OVW5"/>
      <c r="OVX5"/>
      <c r="OVY5"/>
      <c r="OVZ5"/>
      <c r="OWA5"/>
      <c r="OWB5"/>
      <c r="OWC5"/>
      <c r="OWD5"/>
      <c r="OWE5"/>
      <c r="OWF5"/>
      <c r="OWG5"/>
      <c r="OWH5"/>
      <c r="OWI5"/>
      <c r="OWJ5"/>
      <c r="OWK5"/>
      <c r="OWL5"/>
      <c r="OWM5"/>
      <c r="OWN5"/>
      <c r="OWO5"/>
      <c r="OWP5"/>
      <c r="OWQ5"/>
      <c r="OWR5"/>
      <c r="OWS5"/>
      <c r="OWT5"/>
      <c r="OWU5"/>
      <c r="OWV5"/>
      <c r="OWW5"/>
      <c r="OWX5"/>
      <c r="OWY5"/>
      <c r="OWZ5"/>
      <c r="OXA5"/>
      <c r="OXB5"/>
      <c r="OXC5"/>
      <c r="OXD5"/>
      <c r="OXE5"/>
      <c r="OXF5"/>
      <c r="OXG5"/>
      <c r="OXH5"/>
      <c r="OXI5"/>
      <c r="OXJ5"/>
      <c r="OXK5"/>
      <c r="OXL5"/>
      <c r="OXM5"/>
      <c r="OXN5"/>
      <c r="OXO5"/>
      <c r="OXP5"/>
      <c r="OXQ5"/>
      <c r="OXR5"/>
      <c r="OXS5"/>
      <c r="OXT5"/>
      <c r="OXU5"/>
      <c r="OXV5"/>
      <c r="OXW5"/>
      <c r="OXX5"/>
      <c r="OXY5"/>
      <c r="OXZ5"/>
      <c r="OYA5"/>
      <c r="OYB5"/>
      <c r="OYC5"/>
      <c r="OYD5"/>
      <c r="OYE5"/>
      <c r="OYF5"/>
      <c r="OYG5"/>
      <c r="OYH5"/>
      <c r="OYI5"/>
      <c r="OYJ5"/>
      <c r="OYK5"/>
      <c r="OYL5"/>
      <c r="OYM5"/>
      <c r="OYN5"/>
      <c r="OYO5"/>
      <c r="OYP5"/>
      <c r="OYQ5"/>
      <c r="OYR5"/>
      <c r="OYS5"/>
      <c r="OYT5"/>
      <c r="OYU5"/>
      <c r="OYV5"/>
      <c r="OYW5"/>
      <c r="OYX5"/>
      <c r="OYY5"/>
      <c r="OYZ5"/>
      <c r="OZA5"/>
      <c r="OZB5"/>
      <c r="OZC5"/>
      <c r="OZD5"/>
      <c r="OZE5"/>
      <c r="OZF5"/>
      <c r="OZG5"/>
      <c r="OZH5"/>
      <c r="OZI5"/>
      <c r="OZJ5"/>
      <c r="OZK5"/>
      <c r="OZL5"/>
      <c r="OZM5"/>
      <c r="OZN5"/>
      <c r="OZO5"/>
      <c r="OZP5"/>
      <c r="OZQ5"/>
      <c r="OZR5"/>
      <c r="OZS5"/>
      <c r="OZT5"/>
      <c r="OZU5"/>
      <c r="OZV5"/>
      <c r="OZW5"/>
      <c r="OZX5"/>
      <c r="OZY5"/>
      <c r="OZZ5"/>
      <c r="PAA5"/>
      <c r="PAB5"/>
      <c r="PAC5"/>
      <c r="PAD5"/>
      <c r="PAE5"/>
      <c r="PAF5"/>
      <c r="PAG5"/>
      <c r="PAH5"/>
      <c r="PAI5"/>
      <c r="PAJ5"/>
      <c r="PAK5"/>
      <c r="PAL5"/>
      <c r="PAM5"/>
      <c r="PAN5"/>
      <c r="PAO5"/>
      <c r="PAP5"/>
      <c r="PAQ5"/>
      <c r="PAR5"/>
      <c r="PAS5"/>
      <c r="PAT5"/>
      <c r="PAU5"/>
      <c r="PAV5"/>
      <c r="PAW5"/>
      <c r="PAX5"/>
      <c r="PAY5"/>
      <c r="PAZ5"/>
      <c r="PBA5"/>
      <c r="PBB5"/>
      <c r="PBC5"/>
      <c r="PBD5"/>
      <c r="PBE5"/>
      <c r="PBF5"/>
      <c r="PBG5"/>
      <c r="PBH5"/>
      <c r="PBI5"/>
      <c r="PBJ5"/>
      <c r="PBK5"/>
      <c r="PBL5"/>
      <c r="PBM5"/>
      <c r="PBN5"/>
      <c r="PBO5"/>
      <c r="PBP5"/>
      <c r="PBQ5"/>
      <c r="PBR5"/>
      <c r="PBS5"/>
      <c r="PBT5"/>
      <c r="PBU5"/>
      <c r="PBV5"/>
      <c r="PBW5"/>
      <c r="PBX5"/>
      <c r="PBY5"/>
      <c r="PBZ5"/>
      <c r="PCA5"/>
      <c r="PCB5"/>
      <c r="PCC5"/>
      <c r="PCD5"/>
      <c r="PCE5"/>
      <c r="PCF5"/>
      <c r="PCG5"/>
      <c r="PCH5"/>
      <c r="PCI5"/>
      <c r="PCJ5"/>
      <c r="PCK5"/>
      <c r="PCL5"/>
      <c r="PCM5"/>
      <c r="PCN5"/>
      <c r="PCO5"/>
      <c r="PCP5"/>
      <c r="PCQ5"/>
      <c r="PCR5"/>
      <c r="PCS5"/>
      <c r="PCT5"/>
      <c r="PCU5"/>
      <c r="PCV5"/>
      <c r="PCW5"/>
      <c r="PCX5"/>
      <c r="PCY5"/>
      <c r="PCZ5"/>
      <c r="PDA5"/>
      <c r="PDB5"/>
      <c r="PDC5"/>
      <c r="PDD5"/>
      <c r="PDE5"/>
      <c r="PDF5"/>
      <c r="PDG5"/>
      <c r="PDH5"/>
      <c r="PDI5"/>
      <c r="PDJ5"/>
      <c r="PDK5"/>
      <c r="PDL5"/>
      <c r="PDM5"/>
      <c r="PDN5"/>
      <c r="PDO5"/>
      <c r="PDP5"/>
      <c r="PDQ5"/>
      <c r="PDR5"/>
      <c r="PDS5"/>
      <c r="PDT5"/>
      <c r="PDU5"/>
      <c r="PDV5"/>
      <c r="PDW5"/>
      <c r="PDX5"/>
      <c r="PDY5"/>
      <c r="PDZ5"/>
      <c r="PEA5"/>
      <c r="PEB5"/>
      <c r="PEC5"/>
      <c r="PED5"/>
      <c r="PEE5"/>
      <c r="PEF5"/>
      <c r="PEG5"/>
      <c r="PEH5"/>
      <c r="PEI5"/>
      <c r="PEJ5"/>
      <c r="PEK5"/>
      <c r="PEL5"/>
      <c r="PEM5"/>
      <c r="PEN5"/>
      <c r="PEO5"/>
      <c r="PEP5"/>
      <c r="PEQ5"/>
      <c r="PER5"/>
      <c r="PES5"/>
      <c r="PET5"/>
      <c r="PEU5"/>
      <c r="PEV5"/>
      <c r="PEW5"/>
      <c r="PEX5"/>
      <c r="PEY5"/>
      <c r="PEZ5"/>
      <c r="PFA5"/>
      <c r="PFB5"/>
      <c r="PFC5"/>
      <c r="PFD5"/>
      <c r="PFE5"/>
      <c r="PFF5"/>
      <c r="PFG5"/>
      <c r="PFH5"/>
      <c r="PFI5"/>
      <c r="PFJ5"/>
      <c r="PFK5"/>
      <c r="PFL5"/>
      <c r="PFM5"/>
      <c r="PFN5"/>
      <c r="PFO5"/>
      <c r="PFP5"/>
      <c r="PFQ5"/>
      <c r="PFR5"/>
      <c r="PFS5"/>
      <c r="PFT5"/>
      <c r="PFU5"/>
      <c r="PFV5"/>
      <c r="PFW5"/>
      <c r="PFX5"/>
      <c r="PFY5"/>
      <c r="PFZ5"/>
      <c r="PGA5"/>
      <c r="PGB5"/>
      <c r="PGC5"/>
      <c r="PGD5"/>
      <c r="PGE5"/>
      <c r="PGF5"/>
      <c r="PGG5"/>
      <c r="PGH5"/>
      <c r="PGI5"/>
      <c r="PGJ5"/>
      <c r="PGK5"/>
      <c r="PGL5"/>
      <c r="PGM5"/>
      <c r="PGN5"/>
      <c r="PGO5"/>
      <c r="PGP5"/>
      <c r="PGQ5"/>
      <c r="PGR5"/>
      <c r="PGS5"/>
      <c r="PGT5"/>
      <c r="PGU5"/>
      <c r="PGV5"/>
      <c r="PGW5"/>
      <c r="PGX5"/>
      <c r="PGY5"/>
      <c r="PGZ5"/>
      <c r="PHA5"/>
      <c r="PHB5"/>
      <c r="PHC5"/>
      <c r="PHD5"/>
      <c r="PHE5"/>
      <c r="PHF5"/>
      <c r="PHG5"/>
      <c r="PHH5"/>
      <c r="PHI5"/>
      <c r="PHJ5"/>
      <c r="PHK5"/>
      <c r="PHL5"/>
      <c r="PHM5"/>
      <c r="PHN5"/>
      <c r="PHO5"/>
      <c r="PHP5"/>
      <c r="PHQ5"/>
      <c r="PHR5"/>
      <c r="PHS5"/>
      <c r="PHT5"/>
      <c r="PHU5"/>
      <c r="PHV5"/>
      <c r="PHW5"/>
      <c r="PHX5"/>
      <c r="PHY5"/>
      <c r="PHZ5"/>
      <c r="PIA5"/>
      <c r="PIB5"/>
      <c r="PIC5"/>
      <c r="PID5"/>
      <c r="PIE5"/>
      <c r="PIF5"/>
      <c r="PIG5"/>
      <c r="PIH5"/>
      <c r="PII5"/>
      <c r="PIJ5"/>
      <c r="PIK5"/>
      <c r="PIL5"/>
      <c r="PIM5"/>
      <c r="PIN5"/>
      <c r="PIO5"/>
      <c r="PIP5"/>
      <c r="PIQ5"/>
      <c r="PIR5"/>
      <c r="PIS5"/>
      <c r="PIT5"/>
      <c r="PIU5"/>
      <c r="PIV5"/>
      <c r="PIW5"/>
      <c r="PIX5"/>
      <c r="PIY5"/>
      <c r="PIZ5"/>
      <c r="PJA5"/>
      <c r="PJB5"/>
      <c r="PJC5"/>
      <c r="PJD5"/>
      <c r="PJE5"/>
      <c r="PJF5"/>
      <c r="PJG5"/>
      <c r="PJH5"/>
      <c r="PJI5"/>
      <c r="PJJ5"/>
      <c r="PJK5"/>
      <c r="PJL5"/>
      <c r="PJM5"/>
      <c r="PJN5"/>
      <c r="PJO5"/>
      <c r="PJP5"/>
      <c r="PJQ5"/>
      <c r="PJR5"/>
      <c r="PJS5"/>
      <c r="PJT5"/>
      <c r="PJU5"/>
      <c r="PJV5"/>
      <c r="PJW5"/>
      <c r="PJX5"/>
      <c r="PJY5"/>
      <c r="PJZ5"/>
      <c r="PKA5"/>
      <c r="PKB5"/>
      <c r="PKC5"/>
      <c r="PKD5"/>
      <c r="PKE5"/>
      <c r="PKF5"/>
      <c r="PKG5"/>
      <c r="PKH5"/>
      <c r="PKI5"/>
      <c r="PKJ5"/>
      <c r="PKK5"/>
      <c r="PKL5"/>
      <c r="PKM5"/>
      <c r="PKN5"/>
      <c r="PKO5"/>
      <c r="PKP5"/>
      <c r="PKQ5"/>
      <c r="PKR5"/>
      <c r="PKS5"/>
      <c r="PKT5"/>
      <c r="PKU5"/>
      <c r="PKV5"/>
      <c r="PKW5"/>
      <c r="PKX5"/>
      <c r="PKY5"/>
      <c r="PKZ5"/>
      <c r="PLA5"/>
      <c r="PLB5"/>
      <c r="PLC5"/>
      <c r="PLD5"/>
      <c r="PLE5"/>
      <c r="PLF5"/>
      <c r="PLG5"/>
      <c r="PLH5"/>
      <c r="PLI5"/>
      <c r="PLJ5"/>
      <c r="PLK5"/>
      <c r="PLL5"/>
      <c r="PLM5"/>
      <c r="PLN5"/>
      <c r="PLO5"/>
      <c r="PLP5"/>
      <c r="PLQ5"/>
      <c r="PLR5"/>
      <c r="PLS5"/>
      <c r="PLT5"/>
      <c r="PLU5"/>
      <c r="PLV5"/>
      <c r="PLW5"/>
      <c r="PLX5"/>
      <c r="PLY5"/>
      <c r="PLZ5"/>
      <c r="PMA5"/>
      <c r="PMB5"/>
      <c r="PMC5"/>
      <c r="PMD5"/>
      <c r="PME5"/>
      <c r="PMF5"/>
      <c r="PMG5"/>
      <c r="PMH5"/>
      <c r="PMI5"/>
      <c r="PMJ5"/>
      <c r="PMK5"/>
      <c r="PML5"/>
      <c r="PMM5"/>
      <c r="PMN5"/>
      <c r="PMO5"/>
      <c r="PMP5"/>
      <c r="PMQ5"/>
      <c r="PMR5"/>
      <c r="PMS5"/>
      <c r="PMT5"/>
      <c r="PMU5"/>
      <c r="PMV5"/>
      <c r="PMW5"/>
      <c r="PMX5"/>
      <c r="PMY5"/>
      <c r="PMZ5"/>
      <c r="PNA5"/>
      <c r="PNB5"/>
      <c r="PNC5"/>
      <c r="PND5"/>
      <c r="PNE5"/>
      <c r="PNF5"/>
      <c r="PNG5"/>
      <c r="PNH5"/>
      <c r="PNI5"/>
      <c r="PNJ5"/>
      <c r="PNK5"/>
      <c r="PNL5"/>
      <c r="PNM5"/>
      <c r="PNN5"/>
      <c r="PNO5"/>
      <c r="PNP5"/>
      <c r="PNQ5"/>
      <c r="PNR5"/>
      <c r="PNS5"/>
      <c r="PNT5"/>
      <c r="PNU5"/>
      <c r="PNV5"/>
      <c r="PNW5"/>
      <c r="PNX5"/>
      <c r="PNY5"/>
      <c r="PNZ5"/>
      <c r="POA5"/>
      <c r="POB5"/>
      <c r="POC5"/>
      <c r="POD5"/>
      <c r="POE5"/>
      <c r="POF5"/>
      <c r="POG5"/>
      <c r="POH5"/>
      <c r="POI5"/>
      <c r="POJ5"/>
      <c r="POK5"/>
      <c r="POL5"/>
      <c r="POM5"/>
      <c r="PON5"/>
      <c r="POO5"/>
      <c r="POP5"/>
      <c r="POQ5"/>
      <c r="POR5"/>
      <c r="POS5"/>
      <c r="POT5"/>
      <c r="POU5"/>
      <c r="POV5"/>
      <c r="POW5"/>
      <c r="POX5"/>
      <c r="POY5"/>
      <c r="POZ5"/>
      <c r="PPA5"/>
      <c r="PPB5"/>
      <c r="PPC5"/>
      <c r="PPD5"/>
      <c r="PPE5"/>
      <c r="PPF5"/>
      <c r="PPG5"/>
      <c r="PPH5"/>
      <c r="PPI5"/>
      <c r="PPJ5"/>
      <c r="PPK5"/>
      <c r="PPL5"/>
      <c r="PPM5"/>
      <c r="PPN5"/>
      <c r="PPO5"/>
      <c r="PPP5"/>
      <c r="PPQ5"/>
      <c r="PPR5"/>
      <c r="PPS5"/>
      <c r="PPT5"/>
      <c r="PPU5"/>
      <c r="PPV5"/>
      <c r="PPW5"/>
      <c r="PPX5"/>
      <c r="PPY5"/>
      <c r="PPZ5"/>
      <c r="PQA5"/>
      <c r="PQB5"/>
      <c r="PQC5"/>
      <c r="PQD5"/>
      <c r="PQE5"/>
      <c r="PQF5"/>
      <c r="PQG5"/>
      <c r="PQH5"/>
      <c r="PQI5"/>
      <c r="PQJ5"/>
      <c r="PQK5"/>
      <c r="PQL5"/>
      <c r="PQM5"/>
      <c r="PQN5"/>
      <c r="PQO5"/>
      <c r="PQP5"/>
      <c r="PQQ5"/>
      <c r="PQR5"/>
      <c r="PQS5"/>
      <c r="PQT5"/>
      <c r="PQU5"/>
      <c r="PQV5"/>
      <c r="PQW5"/>
      <c r="PQX5"/>
      <c r="PQY5"/>
      <c r="PQZ5"/>
      <c r="PRA5"/>
      <c r="PRB5"/>
      <c r="PRC5"/>
      <c r="PRD5"/>
      <c r="PRE5"/>
      <c r="PRF5"/>
      <c r="PRG5"/>
      <c r="PRH5"/>
      <c r="PRI5"/>
      <c r="PRJ5"/>
      <c r="PRK5"/>
      <c r="PRL5"/>
      <c r="PRM5"/>
      <c r="PRN5"/>
      <c r="PRO5"/>
      <c r="PRP5"/>
      <c r="PRQ5"/>
      <c r="PRR5"/>
      <c r="PRS5"/>
      <c r="PRT5"/>
      <c r="PRU5"/>
      <c r="PRV5"/>
      <c r="PRW5"/>
      <c r="PRX5"/>
      <c r="PRY5"/>
      <c r="PRZ5"/>
      <c r="PSA5"/>
      <c r="PSB5"/>
      <c r="PSC5"/>
      <c r="PSD5"/>
      <c r="PSE5"/>
      <c r="PSF5"/>
      <c r="PSG5"/>
      <c r="PSH5"/>
      <c r="PSI5"/>
      <c r="PSJ5"/>
      <c r="PSK5"/>
      <c r="PSL5"/>
      <c r="PSM5"/>
      <c r="PSN5"/>
      <c r="PSO5"/>
      <c r="PSP5"/>
      <c r="PSQ5"/>
      <c r="PSR5"/>
      <c r="PSS5"/>
      <c r="PST5"/>
      <c r="PSU5"/>
      <c r="PSV5"/>
      <c r="PSW5"/>
      <c r="PSX5"/>
      <c r="PSY5"/>
      <c r="PSZ5"/>
      <c r="PTA5"/>
      <c r="PTB5"/>
      <c r="PTC5"/>
      <c r="PTD5"/>
      <c r="PTE5"/>
      <c r="PTF5"/>
      <c r="PTG5"/>
      <c r="PTH5"/>
      <c r="PTI5"/>
      <c r="PTJ5"/>
      <c r="PTK5"/>
    </row>
    <row r="6" spans="1:11347" ht="10.5" customHeight="1">
      <c r="A6"/>
      <c r="B6" s="208" t="s">
        <v>107</v>
      </c>
      <c r="C6" s="209">
        <v>0.32056268815441363</v>
      </c>
      <c r="D6" s="209">
        <v>0.18343546146784848</v>
      </c>
      <c r="E6" s="209">
        <v>0.60637294375379902</v>
      </c>
      <c r="F6" s="209">
        <v>0.53391994389454811</v>
      </c>
      <c r="G6" s="209">
        <v>0.40598769300764803</v>
      </c>
      <c r="H6" s="209">
        <v>0.28819075987201304</v>
      </c>
      <c r="I6" s="236">
        <v>0.39686036262448549</v>
      </c>
      <c r="J6" s="236">
        <v>0.19064235333708468</v>
      </c>
      <c r="K6" s="236">
        <v>0.66145981165946965</v>
      </c>
      <c r="L6" s="236">
        <v>0.59891869314534907</v>
      </c>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c r="IW6"/>
      <c r="IX6"/>
      <c r="IY6"/>
      <c r="IZ6"/>
      <c r="JA6"/>
      <c r="JB6"/>
      <c r="JC6"/>
      <c r="JD6"/>
      <c r="JE6"/>
      <c r="JF6"/>
      <c r="JG6"/>
      <c r="JH6"/>
      <c r="JI6"/>
      <c r="JJ6"/>
      <c r="JK6"/>
      <c r="JL6"/>
      <c r="JM6"/>
      <c r="JN6"/>
      <c r="JO6"/>
      <c r="JP6"/>
      <c r="JQ6"/>
      <c r="JR6"/>
      <c r="JS6"/>
      <c r="JT6"/>
      <c r="JU6"/>
      <c r="JV6"/>
      <c r="JW6"/>
      <c r="JX6"/>
      <c r="JY6"/>
      <c r="JZ6"/>
      <c r="KA6"/>
      <c r="KB6"/>
      <c r="KC6"/>
      <c r="KD6"/>
      <c r="KE6"/>
      <c r="KF6"/>
      <c r="KG6"/>
      <c r="KH6"/>
      <c r="KI6"/>
      <c r="KJ6"/>
      <c r="KK6"/>
      <c r="KL6"/>
      <c r="KM6"/>
      <c r="KN6"/>
      <c r="KO6"/>
      <c r="KP6"/>
      <c r="KQ6"/>
      <c r="KR6"/>
      <c r="KS6"/>
      <c r="KT6"/>
      <c r="KU6"/>
      <c r="KV6"/>
      <c r="KW6"/>
      <c r="KX6"/>
      <c r="KY6"/>
      <c r="KZ6"/>
      <c r="LA6"/>
      <c r="LB6"/>
      <c r="LC6"/>
      <c r="LD6"/>
      <c r="LE6"/>
      <c r="LF6"/>
      <c r="LG6"/>
      <c r="LH6"/>
      <c r="LI6"/>
      <c r="LJ6"/>
      <c r="LK6"/>
      <c r="LL6"/>
      <c r="LM6"/>
      <c r="LN6"/>
      <c r="LO6"/>
      <c r="LP6"/>
      <c r="LQ6"/>
      <c r="LR6"/>
      <c r="LS6"/>
      <c r="LT6"/>
      <c r="LU6"/>
      <c r="LV6"/>
      <c r="LW6"/>
      <c r="LX6"/>
      <c r="LY6"/>
      <c r="LZ6"/>
      <c r="MA6"/>
      <c r="MB6"/>
      <c r="MC6"/>
      <c r="MD6"/>
      <c r="ME6"/>
      <c r="MF6"/>
      <c r="MG6"/>
      <c r="MH6"/>
      <c r="MI6"/>
      <c r="MJ6"/>
      <c r="MK6"/>
      <c r="ML6"/>
      <c r="MM6"/>
      <c r="MN6"/>
      <c r="MO6"/>
      <c r="MP6"/>
      <c r="MQ6"/>
      <c r="MR6"/>
      <c r="MS6"/>
      <c r="MT6"/>
      <c r="MU6"/>
      <c r="MV6"/>
      <c r="MW6"/>
      <c r="MX6"/>
      <c r="MY6"/>
      <c r="MZ6"/>
      <c r="NA6"/>
      <c r="NB6"/>
      <c r="NC6"/>
      <c r="ND6"/>
      <c r="NE6"/>
      <c r="NF6"/>
      <c r="NG6"/>
      <c r="NH6"/>
      <c r="NI6"/>
      <c r="NJ6"/>
      <c r="NK6"/>
      <c r="NL6"/>
      <c r="NM6"/>
      <c r="NN6"/>
      <c r="NO6"/>
      <c r="NP6"/>
      <c r="NQ6"/>
      <c r="NR6"/>
      <c r="NS6"/>
      <c r="NT6"/>
      <c r="NU6"/>
      <c r="NV6"/>
      <c r="NW6"/>
      <c r="NX6"/>
      <c r="NY6"/>
      <c r="NZ6"/>
      <c r="OA6"/>
      <c r="OB6"/>
      <c r="OC6"/>
      <c r="OD6"/>
      <c r="OE6"/>
      <c r="OF6"/>
      <c r="OG6"/>
      <c r="OH6"/>
      <c r="OI6"/>
      <c r="OJ6"/>
      <c r="OK6"/>
      <c r="OL6"/>
      <c r="OM6"/>
      <c r="ON6"/>
      <c r="OO6"/>
      <c r="OP6"/>
      <c r="OQ6"/>
      <c r="OR6"/>
      <c r="OS6"/>
      <c r="OT6"/>
      <c r="OU6"/>
      <c r="OV6"/>
      <c r="OW6"/>
      <c r="OX6"/>
      <c r="OY6"/>
      <c r="OZ6"/>
      <c r="PA6"/>
      <c r="PB6"/>
      <c r="PC6"/>
      <c r="PD6"/>
      <c r="PE6"/>
      <c r="PF6"/>
      <c r="PG6"/>
      <c r="PH6"/>
      <c r="PI6"/>
      <c r="PJ6"/>
      <c r="PK6"/>
      <c r="PL6"/>
      <c r="PM6"/>
      <c r="PN6"/>
      <c r="PO6"/>
      <c r="PP6"/>
      <c r="PQ6"/>
      <c r="PR6"/>
      <c r="PS6"/>
      <c r="PT6"/>
      <c r="PU6"/>
      <c r="PV6"/>
      <c r="PW6"/>
      <c r="PX6"/>
      <c r="PY6"/>
      <c r="PZ6"/>
      <c r="QA6"/>
      <c r="QB6"/>
      <c r="QC6"/>
      <c r="QD6"/>
      <c r="QE6"/>
      <c r="QF6"/>
      <c r="QG6"/>
      <c r="QH6"/>
      <c r="QI6"/>
      <c r="QJ6"/>
      <c r="QK6"/>
      <c r="QL6"/>
      <c r="QM6"/>
      <c r="QN6"/>
      <c r="QO6"/>
      <c r="QP6"/>
      <c r="QQ6"/>
      <c r="QR6"/>
      <c r="QS6"/>
      <c r="QT6"/>
      <c r="QU6"/>
      <c r="QV6"/>
      <c r="QW6"/>
      <c r="QX6"/>
      <c r="QY6"/>
      <c r="QZ6"/>
      <c r="RA6"/>
      <c r="RB6"/>
      <c r="RC6"/>
      <c r="RD6"/>
      <c r="RE6"/>
      <c r="RF6"/>
      <c r="RG6"/>
      <c r="RH6"/>
      <c r="RI6"/>
      <c r="RJ6"/>
      <c r="RK6"/>
      <c r="RL6"/>
      <c r="RM6"/>
      <c r="RN6"/>
      <c r="RO6"/>
      <c r="RP6"/>
      <c r="RQ6"/>
      <c r="RR6"/>
      <c r="RS6"/>
      <c r="RT6"/>
      <c r="RU6"/>
      <c r="RV6"/>
      <c r="RW6"/>
      <c r="RX6"/>
      <c r="RY6"/>
      <c r="RZ6"/>
      <c r="SA6"/>
      <c r="SB6"/>
      <c r="SC6"/>
      <c r="SD6"/>
      <c r="SE6"/>
      <c r="SF6"/>
      <c r="SG6"/>
      <c r="SH6"/>
      <c r="SI6"/>
      <c r="SJ6"/>
      <c r="SK6"/>
      <c r="SL6"/>
      <c r="SM6"/>
      <c r="SN6"/>
      <c r="SO6"/>
      <c r="SP6"/>
      <c r="SQ6"/>
      <c r="SR6"/>
      <c r="SS6"/>
      <c r="ST6"/>
      <c r="SU6"/>
      <c r="SV6"/>
      <c r="SW6"/>
      <c r="SX6"/>
      <c r="SY6"/>
      <c r="SZ6"/>
      <c r="TA6"/>
      <c r="TB6"/>
      <c r="TC6"/>
      <c r="TD6"/>
      <c r="TE6"/>
      <c r="TF6"/>
      <c r="TG6"/>
      <c r="TH6"/>
      <c r="TI6"/>
      <c r="TJ6"/>
      <c r="TK6"/>
      <c r="TL6"/>
      <c r="TM6"/>
      <c r="TN6"/>
      <c r="TO6"/>
      <c r="TP6"/>
      <c r="TQ6"/>
      <c r="TR6"/>
      <c r="TS6"/>
      <c r="TT6"/>
      <c r="TU6"/>
      <c r="TV6"/>
      <c r="TW6"/>
      <c r="TX6"/>
      <c r="TY6"/>
      <c r="TZ6"/>
      <c r="UA6"/>
      <c r="UB6"/>
      <c r="UC6"/>
      <c r="UD6"/>
      <c r="UE6"/>
      <c r="UF6"/>
      <c r="UG6"/>
      <c r="UH6"/>
      <c r="UI6"/>
      <c r="UJ6"/>
      <c r="UK6"/>
      <c r="UL6"/>
      <c r="UM6"/>
      <c r="UN6"/>
      <c r="UO6"/>
      <c r="UP6"/>
      <c r="UQ6"/>
      <c r="UR6"/>
      <c r="US6"/>
      <c r="UT6"/>
      <c r="UU6"/>
      <c r="UV6"/>
      <c r="UW6"/>
      <c r="UX6"/>
      <c r="UY6"/>
      <c r="UZ6"/>
      <c r="VA6"/>
      <c r="VB6"/>
      <c r="VC6"/>
      <c r="VD6"/>
      <c r="VE6"/>
      <c r="VF6"/>
      <c r="VG6"/>
      <c r="VH6"/>
      <c r="VI6"/>
      <c r="VJ6"/>
      <c r="VK6"/>
      <c r="VL6"/>
      <c r="VM6"/>
      <c r="VN6"/>
      <c r="VO6"/>
      <c r="VP6"/>
      <c r="VQ6"/>
      <c r="VR6"/>
      <c r="VS6"/>
      <c r="VT6"/>
      <c r="VU6"/>
      <c r="VV6"/>
      <c r="VW6"/>
      <c r="VX6"/>
      <c r="VY6"/>
      <c r="VZ6"/>
      <c r="WA6"/>
      <c r="WB6"/>
      <c r="WC6"/>
      <c r="WD6"/>
      <c r="WE6"/>
      <c r="WF6"/>
      <c r="WG6"/>
      <c r="WH6"/>
      <c r="WI6"/>
      <c r="WJ6"/>
      <c r="WK6"/>
      <c r="WL6"/>
      <c r="WM6"/>
      <c r="WN6"/>
      <c r="WO6"/>
      <c r="WP6"/>
      <c r="WQ6"/>
      <c r="WR6"/>
      <c r="WS6"/>
      <c r="WT6"/>
      <c r="WU6"/>
      <c r="WV6"/>
      <c r="WW6"/>
      <c r="WX6"/>
      <c r="WY6"/>
      <c r="WZ6"/>
      <c r="XA6"/>
      <c r="XB6"/>
      <c r="XC6"/>
      <c r="XD6"/>
      <c r="XE6"/>
      <c r="XF6"/>
      <c r="XG6"/>
      <c r="XH6"/>
      <c r="XI6"/>
      <c r="XJ6"/>
      <c r="XK6"/>
      <c r="XL6"/>
      <c r="XM6"/>
      <c r="XN6"/>
      <c r="XO6"/>
      <c r="XP6"/>
      <c r="XQ6"/>
      <c r="XR6"/>
      <c r="XS6"/>
      <c r="XT6"/>
      <c r="XU6"/>
      <c r="XV6"/>
      <c r="XW6"/>
      <c r="XX6"/>
      <c r="XY6"/>
      <c r="XZ6"/>
      <c r="YA6"/>
      <c r="YB6"/>
      <c r="YC6"/>
      <c r="YD6"/>
      <c r="YE6"/>
      <c r="YF6"/>
      <c r="YG6"/>
      <c r="YH6"/>
      <c r="YI6"/>
      <c r="YJ6"/>
      <c r="YK6"/>
      <c r="YL6"/>
      <c r="YM6"/>
      <c r="YN6"/>
      <c r="YO6"/>
      <c r="YP6"/>
      <c r="YQ6"/>
      <c r="YR6"/>
      <c r="YS6"/>
      <c r="YT6"/>
      <c r="YU6"/>
      <c r="YV6"/>
      <c r="YW6"/>
      <c r="YX6"/>
      <c r="YY6"/>
      <c r="YZ6"/>
      <c r="ZA6"/>
      <c r="ZB6"/>
      <c r="ZC6"/>
      <c r="ZD6"/>
      <c r="ZE6"/>
      <c r="ZF6"/>
      <c r="ZG6"/>
      <c r="ZH6"/>
      <c r="ZI6"/>
      <c r="ZJ6"/>
      <c r="ZK6"/>
      <c r="ZL6"/>
      <c r="ZM6"/>
      <c r="ZN6"/>
      <c r="ZO6"/>
      <c r="ZP6"/>
      <c r="ZQ6"/>
      <c r="ZR6"/>
      <c r="ZS6"/>
      <c r="ZT6"/>
      <c r="ZU6"/>
      <c r="ZV6"/>
      <c r="ZW6"/>
      <c r="ZX6"/>
      <c r="ZY6"/>
      <c r="ZZ6"/>
      <c r="AAA6"/>
      <c r="AAB6"/>
      <c r="AAC6"/>
      <c r="AAD6"/>
      <c r="AAE6"/>
      <c r="AAF6"/>
      <c r="AAG6"/>
      <c r="AAH6"/>
      <c r="AAI6"/>
      <c r="AAJ6"/>
      <c r="AAK6"/>
      <c r="AAL6"/>
      <c r="AAM6"/>
      <c r="AAN6"/>
      <c r="AAO6"/>
      <c r="AAP6"/>
      <c r="AAQ6"/>
      <c r="AAR6"/>
      <c r="AAS6"/>
      <c r="AAT6"/>
      <c r="AAU6"/>
      <c r="AAV6"/>
      <c r="AAW6"/>
      <c r="AAX6"/>
      <c r="AAY6"/>
      <c r="AAZ6"/>
      <c r="ABA6"/>
      <c r="ABB6"/>
      <c r="ABC6"/>
      <c r="ABD6"/>
      <c r="ABE6"/>
      <c r="ABF6"/>
      <c r="ABG6"/>
      <c r="ABH6"/>
      <c r="ABI6"/>
      <c r="ABJ6"/>
      <c r="ABK6"/>
      <c r="ABL6"/>
      <c r="ABM6"/>
      <c r="ABN6"/>
      <c r="ABO6"/>
      <c r="ABP6"/>
      <c r="ABQ6"/>
      <c r="ABR6"/>
      <c r="ABS6"/>
      <c r="ABT6"/>
      <c r="ABU6"/>
      <c r="ABV6"/>
      <c r="ABW6"/>
      <c r="ABX6"/>
      <c r="ABY6"/>
      <c r="ABZ6"/>
      <c r="ACA6"/>
      <c r="ACB6"/>
      <c r="ACC6"/>
      <c r="ACD6"/>
      <c r="ACE6"/>
      <c r="ACF6"/>
      <c r="ACG6"/>
      <c r="ACH6"/>
      <c r="ACI6"/>
      <c r="ACJ6"/>
      <c r="ACK6"/>
      <c r="ACL6"/>
      <c r="ACM6"/>
      <c r="ACN6"/>
      <c r="ACO6"/>
      <c r="ACP6"/>
      <c r="ACQ6"/>
      <c r="ACR6"/>
      <c r="ACS6"/>
      <c r="ACT6"/>
      <c r="ACU6"/>
      <c r="ACV6"/>
      <c r="ACW6"/>
      <c r="ACX6"/>
      <c r="ACY6"/>
      <c r="ACZ6"/>
      <c r="ADA6"/>
      <c r="ADB6"/>
      <c r="ADC6"/>
      <c r="ADD6"/>
      <c r="ADE6"/>
      <c r="ADF6"/>
      <c r="ADG6"/>
      <c r="ADH6"/>
      <c r="ADI6"/>
      <c r="ADJ6"/>
      <c r="ADK6"/>
      <c r="ADL6"/>
      <c r="ADM6"/>
      <c r="ADN6"/>
      <c r="ADO6"/>
      <c r="ADP6"/>
      <c r="ADQ6"/>
      <c r="ADR6"/>
      <c r="ADS6"/>
      <c r="ADT6"/>
      <c r="ADU6"/>
      <c r="ADV6"/>
      <c r="ADW6"/>
      <c r="ADX6"/>
      <c r="ADY6"/>
      <c r="ADZ6"/>
      <c r="AEA6"/>
      <c r="AEB6"/>
      <c r="AEC6"/>
      <c r="AED6"/>
      <c r="AEE6"/>
      <c r="AEF6"/>
      <c r="AEG6"/>
      <c r="AEH6"/>
      <c r="AEI6"/>
      <c r="AEJ6"/>
      <c r="AEK6"/>
      <c r="AEL6"/>
      <c r="AEM6"/>
      <c r="AEN6"/>
      <c r="AEO6"/>
      <c r="AEP6"/>
      <c r="AEQ6"/>
      <c r="AER6"/>
      <c r="AES6"/>
      <c r="AET6"/>
      <c r="AEU6"/>
      <c r="AEV6"/>
      <c r="AEW6"/>
      <c r="AEX6"/>
      <c r="AEY6"/>
      <c r="AEZ6"/>
      <c r="AFA6"/>
      <c r="AFB6"/>
      <c r="AFC6"/>
      <c r="AFD6"/>
      <c r="AFE6"/>
      <c r="AFF6"/>
      <c r="AFG6"/>
      <c r="AFH6"/>
      <c r="AFI6"/>
      <c r="AFJ6"/>
      <c r="AFK6"/>
      <c r="AFL6"/>
      <c r="AFM6"/>
      <c r="AFN6"/>
      <c r="AFO6"/>
      <c r="AFP6"/>
      <c r="AFQ6"/>
      <c r="AFR6"/>
      <c r="AFS6"/>
      <c r="AFT6"/>
      <c r="AFU6"/>
      <c r="AFV6"/>
      <c r="AFW6"/>
      <c r="AFX6"/>
      <c r="AFY6"/>
      <c r="AFZ6"/>
      <c r="AGA6"/>
      <c r="AGB6"/>
      <c r="AGC6"/>
      <c r="AGD6"/>
      <c r="AGE6"/>
      <c r="AGF6"/>
      <c r="AGG6"/>
      <c r="AGH6"/>
      <c r="AGI6"/>
      <c r="AGJ6"/>
      <c r="AGK6"/>
      <c r="AGL6"/>
      <c r="AGM6"/>
      <c r="AGN6"/>
      <c r="AGO6"/>
      <c r="AGP6"/>
      <c r="AGQ6"/>
      <c r="AGR6"/>
      <c r="AGS6"/>
      <c r="AGT6"/>
      <c r="AGU6"/>
      <c r="AGV6"/>
      <c r="AGW6"/>
      <c r="AGX6"/>
      <c r="AGY6"/>
      <c r="AGZ6"/>
      <c r="AHA6"/>
      <c r="AHB6"/>
      <c r="AHC6"/>
      <c r="AHD6"/>
      <c r="AHE6"/>
      <c r="AHF6"/>
      <c r="AHG6"/>
      <c r="AHH6"/>
      <c r="AHI6"/>
      <c r="AHJ6"/>
      <c r="AHK6"/>
      <c r="AHL6"/>
      <c r="AHM6"/>
      <c r="AHN6"/>
      <c r="AHO6"/>
      <c r="AHP6"/>
      <c r="AHQ6"/>
      <c r="AHR6"/>
      <c r="AHS6"/>
      <c r="AHT6"/>
      <c r="AHU6"/>
      <c r="AHV6"/>
      <c r="AHW6"/>
      <c r="AHX6"/>
      <c r="AHY6"/>
      <c r="AHZ6"/>
      <c r="AIA6"/>
      <c r="AIB6"/>
      <c r="AIC6"/>
      <c r="AID6"/>
      <c r="AIE6"/>
      <c r="AIF6"/>
      <c r="AIG6"/>
      <c r="AIH6"/>
      <c r="AII6"/>
      <c r="AIJ6"/>
      <c r="AIK6"/>
      <c r="AIL6"/>
      <c r="AIM6"/>
      <c r="AIN6"/>
      <c r="AIO6"/>
      <c r="AIP6"/>
      <c r="AIQ6"/>
      <c r="AIR6"/>
      <c r="AIS6"/>
      <c r="AIT6"/>
      <c r="AIU6"/>
      <c r="AIV6"/>
      <c r="AIW6"/>
      <c r="AIX6"/>
      <c r="AIY6"/>
      <c r="AIZ6"/>
      <c r="AJA6"/>
      <c r="AJB6"/>
      <c r="AJC6"/>
      <c r="AJD6"/>
      <c r="AJE6"/>
      <c r="AJF6"/>
      <c r="AJG6"/>
      <c r="AJH6"/>
      <c r="AJI6"/>
      <c r="AJJ6"/>
      <c r="AJK6"/>
      <c r="AJL6"/>
      <c r="AJM6"/>
      <c r="AJN6"/>
      <c r="AJO6"/>
      <c r="AJP6"/>
      <c r="AJQ6"/>
      <c r="AJR6"/>
      <c r="AJS6"/>
      <c r="AJT6"/>
      <c r="AJU6"/>
      <c r="AJV6"/>
      <c r="AJW6"/>
      <c r="AJX6"/>
      <c r="AJY6"/>
      <c r="AJZ6"/>
      <c r="AKA6"/>
      <c r="AKB6"/>
      <c r="AKC6"/>
      <c r="AKD6"/>
      <c r="AKE6"/>
      <c r="AKF6"/>
      <c r="AKG6"/>
      <c r="AKH6"/>
      <c r="AKI6"/>
      <c r="AKJ6"/>
      <c r="AKK6"/>
      <c r="AKL6"/>
      <c r="AKM6"/>
      <c r="AKN6"/>
      <c r="AKO6"/>
      <c r="AKP6"/>
      <c r="AKQ6"/>
      <c r="AKR6"/>
      <c r="AKS6"/>
      <c r="AKT6"/>
      <c r="AKU6"/>
      <c r="AKV6"/>
      <c r="AKW6"/>
      <c r="AKX6"/>
      <c r="AKY6"/>
      <c r="AKZ6"/>
      <c r="ALA6"/>
      <c r="ALB6"/>
      <c r="ALC6"/>
      <c r="ALD6"/>
      <c r="ALE6"/>
      <c r="ALF6"/>
      <c r="ALG6"/>
      <c r="ALH6"/>
      <c r="ALI6"/>
      <c r="ALJ6"/>
      <c r="ALK6"/>
      <c r="ALL6"/>
      <c r="ALM6"/>
      <c r="ALN6"/>
      <c r="ALO6"/>
      <c r="ALP6"/>
      <c r="ALQ6"/>
      <c r="ALR6"/>
      <c r="ALS6"/>
      <c r="ALT6"/>
      <c r="ALU6"/>
      <c r="ALV6"/>
      <c r="ALW6"/>
      <c r="ALX6"/>
      <c r="ALY6"/>
      <c r="ALZ6"/>
      <c r="AMA6"/>
      <c r="AMB6"/>
      <c r="AMC6"/>
      <c r="AMD6"/>
      <c r="AME6"/>
      <c r="AMF6"/>
      <c r="AMG6"/>
      <c r="AMH6"/>
      <c r="AMI6"/>
      <c r="AMJ6"/>
      <c r="AMK6"/>
      <c r="AML6"/>
      <c r="AMM6"/>
      <c r="AMN6"/>
      <c r="AMO6"/>
      <c r="AMP6"/>
      <c r="AMQ6"/>
      <c r="AMR6"/>
      <c r="AMS6"/>
      <c r="AMT6"/>
      <c r="AMU6"/>
      <c r="AMV6"/>
      <c r="AMW6"/>
      <c r="AMX6"/>
      <c r="AMY6"/>
      <c r="AMZ6"/>
      <c r="ANA6"/>
      <c r="ANB6"/>
      <c r="ANC6"/>
      <c r="AND6"/>
      <c r="ANE6"/>
      <c r="ANF6"/>
      <c r="ANG6"/>
      <c r="ANH6"/>
      <c r="ANI6"/>
      <c r="ANJ6"/>
      <c r="ANK6"/>
      <c r="ANL6"/>
      <c r="ANM6"/>
      <c r="ANN6"/>
      <c r="ANO6"/>
      <c r="ANP6"/>
      <c r="ANQ6"/>
      <c r="ANR6"/>
      <c r="ANS6"/>
      <c r="ANT6"/>
      <c r="ANU6"/>
      <c r="ANV6"/>
      <c r="ANW6"/>
      <c r="ANX6"/>
      <c r="ANY6"/>
      <c r="ANZ6"/>
      <c r="AOA6"/>
      <c r="AOB6"/>
      <c r="AOC6"/>
      <c r="AOD6"/>
      <c r="AOE6"/>
      <c r="AOF6"/>
      <c r="AOG6"/>
      <c r="AOH6"/>
      <c r="AOI6"/>
      <c r="AOJ6"/>
      <c r="AOK6"/>
      <c r="AOL6"/>
      <c r="AOM6"/>
      <c r="AON6"/>
      <c r="AOO6"/>
      <c r="AOP6"/>
      <c r="AOQ6"/>
      <c r="AOR6"/>
      <c r="AOS6"/>
      <c r="AOT6"/>
      <c r="AOU6"/>
      <c r="AOV6"/>
      <c r="AOW6"/>
      <c r="AOX6"/>
      <c r="AOY6"/>
      <c r="AOZ6"/>
      <c r="APA6"/>
      <c r="APB6"/>
      <c r="APC6"/>
      <c r="APD6"/>
      <c r="APE6"/>
      <c r="APF6"/>
      <c r="APG6"/>
      <c r="APH6"/>
      <c r="API6"/>
      <c r="APJ6"/>
      <c r="APK6"/>
      <c r="APL6"/>
      <c r="APM6"/>
      <c r="APN6"/>
      <c r="APO6"/>
      <c r="APP6"/>
      <c r="APQ6"/>
      <c r="APR6"/>
      <c r="APS6"/>
      <c r="APT6"/>
      <c r="APU6"/>
      <c r="APV6"/>
      <c r="APW6"/>
      <c r="APX6"/>
      <c r="APY6"/>
      <c r="APZ6"/>
      <c r="AQA6"/>
      <c r="AQB6"/>
      <c r="AQC6"/>
      <c r="AQD6"/>
      <c r="AQE6"/>
      <c r="AQF6"/>
      <c r="AQG6"/>
      <c r="AQH6"/>
      <c r="AQI6"/>
      <c r="AQJ6"/>
      <c r="AQK6"/>
      <c r="AQL6"/>
      <c r="AQM6"/>
      <c r="AQN6"/>
      <c r="AQO6"/>
      <c r="AQP6"/>
      <c r="AQQ6"/>
      <c r="AQR6"/>
      <c r="AQS6"/>
      <c r="AQT6"/>
      <c r="AQU6"/>
      <c r="AQV6"/>
      <c r="AQW6"/>
      <c r="AQX6"/>
      <c r="AQY6"/>
      <c r="AQZ6"/>
      <c r="ARA6"/>
      <c r="ARB6"/>
      <c r="ARC6"/>
      <c r="ARD6"/>
      <c r="ARE6"/>
      <c r="ARF6"/>
      <c r="ARG6"/>
      <c r="ARH6"/>
      <c r="ARI6"/>
      <c r="ARJ6"/>
      <c r="ARK6"/>
      <c r="ARL6"/>
      <c r="ARM6"/>
      <c r="ARN6"/>
      <c r="ARO6"/>
      <c r="ARP6"/>
      <c r="ARQ6"/>
      <c r="ARR6"/>
      <c r="ARS6"/>
      <c r="ART6"/>
      <c r="ARU6"/>
      <c r="ARV6"/>
      <c r="ARW6"/>
      <c r="ARX6"/>
      <c r="ARY6"/>
      <c r="ARZ6"/>
      <c r="ASA6"/>
      <c r="ASB6"/>
      <c r="ASC6"/>
      <c r="ASD6"/>
      <c r="ASE6"/>
      <c r="ASF6"/>
      <c r="ASG6"/>
      <c r="ASH6"/>
      <c r="ASI6"/>
      <c r="ASJ6"/>
      <c r="ASK6"/>
      <c r="ASL6"/>
      <c r="ASM6"/>
      <c r="ASN6"/>
      <c r="ASO6"/>
      <c r="ASP6"/>
      <c r="ASQ6"/>
      <c r="ASR6"/>
      <c r="ASS6"/>
      <c r="AST6"/>
      <c r="ASU6"/>
      <c r="ASV6"/>
      <c r="ASW6"/>
      <c r="ASX6"/>
      <c r="ASY6"/>
      <c r="ASZ6"/>
      <c r="ATA6"/>
      <c r="ATB6"/>
      <c r="ATC6"/>
      <c r="ATD6"/>
      <c r="ATE6"/>
      <c r="ATF6"/>
      <c r="ATG6"/>
      <c r="ATH6"/>
      <c r="ATI6"/>
      <c r="ATJ6"/>
      <c r="ATK6"/>
      <c r="ATL6"/>
      <c r="ATM6"/>
      <c r="ATN6"/>
      <c r="ATO6"/>
      <c r="ATP6"/>
      <c r="ATQ6"/>
      <c r="ATR6"/>
      <c r="ATS6"/>
      <c r="ATT6"/>
      <c r="ATU6"/>
      <c r="ATV6"/>
      <c r="ATW6"/>
      <c r="ATX6"/>
      <c r="ATY6"/>
      <c r="ATZ6"/>
      <c r="AUA6"/>
      <c r="AUB6"/>
      <c r="AUC6"/>
      <c r="AUD6"/>
      <c r="AUE6"/>
      <c r="AUF6"/>
      <c r="AUG6"/>
      <c r="AUH6"/>
      <c r="AUI6"/>
      <c r="AUJ6"/>
      <c r="AUK6"/>
      <c r="AUL6"/>
      <c r="AUM6"/>
      <c r="AUN6"/>
      <c r="AUO6"/>
      <c r="AUP6"/>
      <c r="AUQ6"/>
      <c r="AUR6"/>
      <c r="AUS6"/>
      <c r="AUT6"/>
      <c r="AUU6"/>
      <c r="AUV6"/>
      <c r="AUW6"/>
      <c r="AUX6"/>
      <c r="AUY6"/>
      <c r="AUZ6"/>
      <c r="AVA6"/>
      <c r="AVB6"/>
      <c r="AVC6"/>
      <c r="AVD6"/>
      <c r="AVE6"/>
      <c r="AVF6"/>
      <c r="AVG6"/>
      <c r="AVH6"/>
      <c r="AVI6"/>
      <c r="AVJ6"/>
      <c r="AVK6"/>
      <c r="AVL6"/>
      <c r="AVM6"/>
      <c r="AVN6"/>
      <c r="AVO6"/>
      <c r="AVP6"/>
      <c r="AVQ6"/>
      <c r="AVR6"/>
      <c r="AVS6"/>
      <c r="AVT6"/>
      <c r="AVU6"/>
      <c r="AVV6"/>
      <c r="AVW6"/>
      <c r="AVX6"/>
      <c r="AVY6"/>
      <c r="AVZ6"/>
      <c r="AWA6"/>
      <c r="AWB6"/>
      <c r="AWC6"/>
      <c r="AWD6"/>
      <c r="AWE6"/>
      <c r="AWF6"/>
      <c r="AWG6"/>
      <c r="AWH6"/>
      <c r="AWI6"/>
      <c r="AWJ6"/>
      <c r="AWK6"/>
      <c r="AWL6"/>
      <c r="AWM6"/>
      <c r="AWN6"/>
      <c r="AWO6"/>
      <c r="AWP6"/>
      <c r="AWQ6"/>
      <c r="AWR6"/>
      <c r="AWS6"/>
      <c r="AWT6"/>
      <c r="AWU6"/>
      <c r="AWV6"/>
      <c r="AWW6"/>
      <c r="AWX6"/>
      <c r="AWY6"/>
      <c r="AWZ6"/>
      <c r="AXA6"/>
      <c r="AXB6"/>
      <c r="AXC6"/>
      <c r="AXD6"/>
      <c r="AXE6"/>
      <c r="AXF6"/>
      <c r="AXG6"/>
      <c r="AXH6"/>
      <c r="AXI6"/>
      <c r="AXJ6"/>
      <c r="AXK6"/>
      <c r="AXL6"/>
      <c r="AXM6"/>
      <c r="AXN6"/>
      <c r="AXO6"/>
      <c r="AXP6"/>
      <c r="AXQ6"/>
      <c r="AXR6"/>
      <c r="AXS6"/>
      <c r="AXT6"/>
      <c r="AXU6"/>
      <c r="AXV6"/>
      <c r="AXW6"/>
      <c r="AXX6"/>
      <c r="AXY6"/>
      <c r="AXZ6"/>
      <c r="AYA6"/>
      <c r="AYB6"/>
      <c r="AYC6"/>
      <c r="AYD6"/>
      <c r="AYE6"/>
      <c r="AYF6"/>
      <c r="AYG6"/>
      <c r="AYH6"/>
      <c r="AYI6"/>
      <c r="AYJ6"/>
      <c r="AYK6"/>
      <c r="AYL6"/>
      <c r="AYM6"/>
      <c r="AYN6"/>
      <c r="AYO6"/>
      <c r="AYP6"/>
      <c r="AYQ6"/>
      <c r="AYR6"/>
      <c r="AYS6"/>
      <c r="AYT6"/>
      <c r="AYU6"/>
      <c r="AYV6"/>
      <c r="AYW6"/>
      <c r="AYX6"/>
      <c r="AYY6"/>
      <c r="AYZ6"/>
      <c r="AZA6"/>
      <c r="AZB6"/>
      <c r="AZC6"/>
      <c r="AZD6"/>
      <c r="AZE6"/>
      <c r="AZF6"/>
      <c r="AZG6"/>
      <c r="AZH6"/>
      <c r="AZI6"/>
      <c r="AZJ6"/>
      <c r="AZK6"/>
      <c r="AZL6"/>
      <c r="AZM6"/>
      <c r="AZN6"/>
      <c r="AZO6"/>
      <c r="AZP6"/>
      <c r="AZQ6"/>
      <c r="AZR6"/>
      <c r="AZS6"/>
      <c r="AZT6"/>
      <c r="AZU6"/>
      <c r="AZV6"/>
      <c r="AZW6"/>
      <c r="AZX6"/>
      <c r="AZY6"/>
      <c r="AZZ6"/>
      <c r="BAA6"/>
      <c r="BAB6"/>
      <c r="BAC6"/>
      <c r="BAD6"/>
      <c r="BAE6"/>
      <c r="BAF6"/>
      <c r="BAG6"/>
      <c r="BAH6"/>
      <c r="BAI6"/>
      <c r="BAJ6"/>
      <c r="BAK6"/>
      <c r="BAL6"/>
      <c r="BAM6"/>
      <c r="BAN6"/>
      <c r="BAO6"/>
      <c r="BAP6"/>
      <c r="BAQ6"/>
      <c r="BAR6"/>
      <c r="BAS6"/>
      <c r="BAT6"/>
      <c r="BAU6"/>
      <c r="BAV6"/>
      <c r="BAW6"/>
      <c r="BAX6"/>
      <c r="BAY6"/>
      <c r="BAZ6"/>
      <c r="BBA6"/>
      <c r="BBB6"/>
      <c r="BBC6"/>
      <c r="BBD6"/>
      <c r="BBE6"/>
      <c r="BBF6"/>
      <c r="BBG6"/>
      <c r="BBH6"/>
      <c r="BBI6"/>
      <c r="BBJ6"/>
      <c r="BBK6"/>
      <c r="BBL6"/>
      <c r="BBM6"/>
      <c r="BBN6"/>
      <c r="BBO6"/>
      <c r="BBP6"/>
      <c r="BBQ6"/>
      <c r="BBR6"/>
      <c r="BBS6"/>
      <c r="BBT6"/>
      <c r="BBU6"/>
      <c r="BBV6"/>
      <c r="BBW6"/>
      <c r="BBX6"/>
      <c r="BBY6"/>
      <c r="BBZ6"/>
      <c r="BCA6"/>
      <c r="BCB6"/>
      <c r="BCC6"/>
      <c r="BCD6"/>
      <c r="BCE6"/>
      <c r="BCF6"/>
      <c r="BCG6"/>
      <c r="BCH6"/>
      <c r="BCI6"/>
      <c r="BCJ6"/>
      <c r="BCK6"/>
      <c r="BCL6"/>
      <c r="BCM6"/>
      <c r="BCN6"/>
      <c r="BCO6"/>
      <c r="BCP6"/>
      <c r="BCQ6"/>
      <c r="BCR6"/>
      <c r="BCS6"/>
      <c r="BCT6"/>
      <c r="BCU6"/>
      <c r="BCV6"/>
      <c r="BCW6"/>
      <c r="BCX6"/>
      <c r="BCY6"/>
      <c r="BCZ6"/>
      <c r="BDA6"/>
      <c r="BDB6"/>
      <c r="BDC6"/>
      <c r="BDD6"/>
      <c r="BDE6"/>
      <c r="BDF6"/>
      <c r="BDG6"/>
      <c r="BDH6"/>
      <c r="BDI6"/>
      <c r="BDJ6"/>
      <c r="BDK6"/>
      <c r="BDL6"/>
      <c r="BDM6"/>
      <c r="BDN6"/>
      <c r="BDO6"/>
      <c r="BDP6"/>
      <c r="BDQ6"/>
      <c r="BDR6"/>
      <c r="BDS6"/>
      <c r="BDT6"/>
      <c r="BDU6"/>
      <c r="BDV6"/>
      <c r="BDW6"/>
      <c r="BDX6"/>
      <c r="BDY6"/>
      <c r="BDZ6"/>
      <c r="BEA6"/>
      <c r="BEB6"/>
      <c r="BEC6"/>
      <c r="BED6"/>
      <c r="BEE6"/>
      <c r="BEF6"/>
      <c r="BEG6"/>
      <c r="BEH6"/>
      <c r="BEI6"/>
      <c r="BEJ6"/>
      <c r="BEK6"/>
      <c r="BEL6"/>
      <c r="BEM6"/>
      <c r="BEN6"/>
      <c r="BEO6"/>
      <c r="BEP6"/>
      <c r="BEQ6"/>
      <c r="BER6"/>
      <c r="BES6"/>
      <c r="BET6"/>
      <c r="BEU6"/>
      <c r="BEV6"/>
      <c r="BEW6"/>
      <c r="BEX6"/>
      <c r="BEY6"/>
      <c r="BEZ6"/>
      <c r="BFA6"/>
      <c r="BFB6"/>
      <c r="BFC6"/>
      <c r="BFD6"/>
      <c r="BFE6"/>
      <c r="BFF6"/>
      <c r="BFG6"/>
      <c r="BFH6"/>
      <c r="BFI6"/>
      <c r="BFJ6"/>
      <c r="BFK6"/>
      <c r="BFL6"/>
      <c r="BFM6"/>
      <c r="BFN6"/>
      <c r="BFO6"/>
      <c r="BFP6"/>
      <c r="BFQ6"/>
      <c r="BFR6"/>
      <c r="BFS6"/>
      <c r="BFT6"/>
      <c r="BFU6"/>
      <c r="BFV6"/>
      <c r="BFW6"/>
      <c r="BFX6"/>
      <c r="BFY6"/>
      <c r="BFZ6"/>
      <c r="BGA6"/>
      <c r="BGB6"/>
      <c r="BGC6"/>
      <c r="BGD6"/>
      <c r="BGE6"/>
      <c r="BGF6"/>
      <c r="BGG6"/>
      <c r="BGH6"/>
      <c r="BGI6"/>
      <c r="BGJ6"/>
      <c r="BGK6"/>
      <c r="BGL6"/>
      <c r="BGM6"/>
      <c r="BGN6"/>
      <c r="BGO6"/>
      <c r="BGP6"/>
      <c r="BGQ6"/>
      <c r="BGR6"/>
      <c r="BGS6"/>
      <c r="BGT6"/>
      <c r="BGU6"/>
      <c r="BGV6"/>
      <c r="BGW6"/>
      <c r="BGX6"/>
      <c r="BGY6"/>
      <c r="BGZ6"/>
      <c r="BHA6"/>
      <c r="BHB6"/>
      <c r="BHC6"/>
      <c r="BHD6"/>
      <c r="BHE6"/>
      <c r="BHF6"/>
      <c r="BHG6"/>
      <c r="BHH6"/>
      <c r="BHI6"/>
      <c r="BHJ6"/>
      <c r="BHK6"/>
      <c r="BHL6"/>
      <c r="BHM6"/>
      <c r="BHN6"/>
      <c r="BHO6"/>
      <c r="BHP6"/>
      <c r="BHQ6"/>
      <c r="BHR6"/>
      <c r="BHS6"/>
      <c r="BHT6"/>
      <c r="BHU6"/>
      <c r="BHV6"/>
      <c r="BHW6"/>
      <c r="BHX6"/>
      <c r="BHY6"/>
      <c r="BHZ6"/>
      <c r="BIA6"/>
      <c r="BIB6"/>
      <c r="BIC6"/>
      <c r="BID6"/>
      <c r="BIE6"/>
      <c r="BIF6"/>
      <c r="BIG6"/>
      <c r="BIH6"/>
      <c r="BII6"/>
      <c r="BIJ6"/>
      <c r="BIK6"/>
      <c r="BIL6"/>
      <c r="BIM6"/>
      <c r="BIN6"/>
      <c r="BIO6"/>
      <c r="BIP6"/>
      <c r="BIQ6"/>
      <c r="BIR6"/>
      <c r="BIS6"/>
      <c r="BIT6"/>
      <c r="BIU6"/>
      <c r="BIV6"/>
      <c r="BIW6"/>
      <c r="BIX6"/>
      <c r="BIY6"/>
      <c r="BIZ6"/>
      <c r="BJA6"/>
      <c r="BJB6"/>
      <c r="BJC6"/>
      <c r="BJD6"/>
      <c r="BJE6"/>
      <c r="BJF6"/>
      <c r="BJG6"/>
      <c r="BJH6"/>
      <c r="BJI6"/>
      <c r="BJJ6"/>
      <c r="BJK6"/>
      <c r="BJL6"/>
      <c r="BJM6"/>
      <c r="BJN6"/>
      <c r="BJO6"/>
      <c r="BJP6"/>
      <c r="BJQ6"/>
      <c r="BJR6"/>
      <c r="BJS6"/>
      <c r="BJT6"/>
      <c r="BJU6"/>
      <c r="BJV6"/>
      <c r="BJW6"/>
      <c r="BJX6"/>
      <c r="BJY6"/>
      <c r="BJZ6"/>
      <c r="BKA6"/>
      <c r="BKB6"/>
      <c r="BKC6"/>
      <c r="BKD6"/>
      <c r="BKE6"/>
      <c r="BKF6"/>
      <c r="BKG6"/>
      <c r="BKH6"/>
      <c r="BKI6"/>
      <c r="BKJ6"/>
      <c r="BKK6"/>
      <c r="BKL6"/>
      <c r="BKM6"/>
      <c r="BKN6"/>
      <c r="BKO6"/>
      <c r="BKP6"/>
      <c r="BKQ6"/>
      <c r="BKR6"/>
      <c r="BKS6"/>
      <c r="BKT6"/>
      <c r="BKU6"/>
      <c r="BKV6"/>
      <c r="BKW6"/>
      <c r="BKX6"/>
      <c r="BKY6"/>
      <c r="BKZ6"/>
      <c r="BLA6"/>
      <c r="BLB6"/>
      <c r="BLC6"/>
      <c r="BLD6"/>
      <c r="BLE6"/>
      <c r="BLF6"/>
      <c r="BLG6"/>
      <c r="BLH6"/>
      <c r="BLI6"/>
      <c r="BLJ6"/>
      <c r="BLK6"/>
      <c r="BLL6"/>
      <c r="BLM6"/>
      <c r="BLN6"/>
      <c r="BLO6"/>
      <c r="BLP6"/>
      <c r="BLQ6"/>
      <c r="BLR6"/>
      <c r="BLS6"/>
      <c r="BLT6"/>
      <c r="BLU6"/>
      <c r="BLV6"/>
      <c r="BLW6"/>
      <c r="BLX6"/>
      <c r="BLY6"/>
      <c r="BLZ6"/>
      <c r="BMA6"/>
      <c r="BMB6"/>
      <c r="BMC6"/>
      <c r="BMD6"/>
      <c r="BME6"/>
      <c r="BMF6"/>
      <c r="BMG6"/>
      <c r="BMH6"/>
      <c r="BMI6"/>
      <c r="BMJ6"/>
      <c r="BMK6"/>
      <c r="BML6"/>
      <c r="BMM6"/>
      <c r="BMN6"/>
      <c r="BMO6"/>
      <c r="BMP6"/>
      <c r="BMQ6"/>
      <c r="BMR6"/>
      <c r="BMS6"/>
      <c r="BMT6"/>
      <c r="BMU6"/>
      <c r="BMV6"/>
      <c r="BMW6"/>
      <c r="BMX6"/>
      <c r="BMY6"/>
      <c r="BMZ6"/>
      <c r="BNA6"/>
      <c r="BNB6"/>
      <c r="BNC6"/>
      <c r="BND6"/>
      <c r="BNE6"/>
      <c r="BNF6"/>
      <c r="BNG6"/>
      <c r="BNH6"/>
      <c r="BNI6"/>
      <c r="BNJ6"/>
      <c r="BNK6"/>
      <c r="BNL6"/>
      <c r="BNM6"/>
      <c r="BNN6"/>
      <c r="BNO6"/>
      <c r="BNP6"/>
      <c r="BNQ6"/>
      <c r="BNR6"/>
      <c r="BNS6"/>
      <c r="BNT6"/>
      <c r="BNU6"/>
      <c r="BNV6"/>
      <c r="BNW6"/>
      <c r="BNX6"/>
      <c r="BNY6"/>
      <c r="BNZ6"/>
      <c r="BOA6"/>
      <c r="BOB6"/>
      <c r="BOC6"/>
      <c r="BOD6"/>
      <c r="BOE6"/>
      <c r="BOF6"/>
      <c r="BOG6"/>
      <c r="BOH6"/>
      <c r="BOI6"/>
      <c r="BOJ6"/>
      <c r="BOK6"/>
      <c r="BOL6"/>
      <c r="BOM6"/>
      <c r="BON6"/>
      <c r="BOO6"/>
      <c r="BOP6"/>
      <c r="BOQ6"/>
      <c r="BOR6"/>
      <c r="BOS6"/>
      <c r="BOT6"/>
      <c r="BOU6"/>
      <c r="BOV6"/>
      <c r="BOW6"/>
      <c r="BOX6"/>
      <c r="BOY6"/>
      <c r="BOZ6"/>
      <c r="BPA6"/>
      <c r="BPB6"/>
      <c r="BPC6"/>
      <c r="BPD6"/>
      <c r="BPE6"/>
      <c r="BPF6"/>
      <c r="BPG6"/>
      <c r="BPH6"/>
      <c r="BPI6"/>
      <c r="BPJ6"/>
      <c r="BPK6"/>
      <c r="BPL6"/>
      <c r="BPM6"/>
      <c r="BPN6"/>
      <c r="BPO6"/>
      <c r="BPP6"/>
      <c r="BPQ6"/>
      <c r="BPR6"/>
      <c r="BPS6"/>
      <c r="BPT6"/>
      <c r="BPU6"/>
      <c r="BPV6"/>
      <c r="BPW6"/>
      <c r="BPX6"/>
      <c r="BPY6"/>
      <c r="BPZ6"/>
      <c r="BQA6"/>
      <c r="BQB6"/>
      <c r="BQC6"/>
      <c r="BQD6"/>
      <c r="BQE6"/>
      <c r="BQF6"/>
      <c r="BQG6"/>
      <c r="BQH6"/>
      <c r="BQI6"/>
      <c r="BQJ6"/>
      <c r="BQK6"/>
      <c r="BQL6"/>
      <c r="BQM6"/>
      <c r="BQN6"/>
      <c r="BQO6"/>
      <c r="BQP6"/>
      <c r="BQQ6"/>
      <c r="BQR6"/>
      <c r="BQS6"/>
      <c r="BQT6"/>
      <c r="BQU6"/>
      <c r="BQV6"/>
      <c r="BQW6"/>
      <c r="BQX6"/>
      <c r="BQY6"/>
      <c r="BQZ6"/>
      <c r="BRA6"/>
      <c r="BRB6"/>
      <c r="BRC6"/>
      <c r="BRD6"/>
      <c r="BRE6"/>
      <c r="BRF6"/>
      <c r="BRG6"/>
      <c r="BRH6"/>
      <c r="BRI6"/>
      <c r="BRJ6"/>
      <c r="BRK6"/>
      <c r="BRL6"/>
      <c r="BRM6"/>
      <c r="BRN6"/>
      <c r="BRO6"/>
      <c r="BRP6"/>
      <c r="BRQ6"/>
      <c r="BRR6"/>
      <c r="BRS6"/>
      <c r="BRT6"/>
      <c r="BRU6"/>
      <c r="BRV6"/>
      <c r="BRW6"/>
      <c r="BRX6"/>
      <c r="BRY6"/>
      <c r="BRZ6"/>
      <c r="BSA6"/>
      <c r="BSB6"/>
      <c r="BSC6"/>
      <c r="BSD6"/>
      <c r="BSE6"/>
      <c r="BSF6"/>
      <c r="BSG6"/>
      <c r="BSH6"/>
      <c r="BSI6"/>
      <c r="BSJ6"/>
      <c r="BSK6"/>
      <c r="BSL6"/>
      <c r="BSM6"/>
      <c r="BSN6"/>
      <c r="BSO6"/>
      <c r="BSP6"/>
      <c r="BSQ6"/>
      <c r="BSR6"/>
      <c r="BSS6"/>
      <c r="BST6"/>
      <c r="BSU6"/>
      <c r="BSV6"/>
      <c r="BSW6"/>
      <c r="BSX6"/>
      <c r="BSY6"/>
      <c r="BSZ6"/>
      <c r="BTA6"/>
      <c r="BTB6"/>
      <c r="BTC6"/>
      <c r="BTD6"/>
      <c r="BTE6"/>
      <c r="BTF6"/>
      <c r="BTG6"/>
      <c r="BTH6"/>
      <c r="BTI6"/>
      <c r="BTJ6"/>
      <c r="BTK6"/>
      <c r="BTL6"/>
      <c r="BTM6"/>
      <c r="BTN6"/>
      <c r="BTO6"/>
      <c r="BTP6"/>
      <c r="BTQ6"/>
      <c r="BTR6"/>
      <c r="BTS6"/>
      <c r="BTT6"/>
      <c r="BTU6"/>
      <c r="BTV6"/>
      <c r="BTW6"/>
      <c r="BTX6"/>
      <c r="BTY6"/>
      <c r="BTZ6"/>
      <c r="BUA6"/>
      <c r="BUB6"/>
      <c r="BUC6"/>
      <c r="BUD6"/>
      <c r="BUE6"/>
      <c r="BUF6"/>
      <c r="BUG6"/>
      <c r="BUH6"/>
      <c r="BUI6"/>
      <c r="BUJ6"/>
      <c r="BUK6"/>
      <c r="BUL6"/>
      <c r="BUM6"/>
      <c r="BUN6"/>
      <c r="BUO6"/>
      <c r="BUP6"/>
      <c r="BUQ6"/>
      <c r="BUR6"/>
      <c r="BUS6"/>
      <c r="BUT6"/>
      <c r="BUU6"/>
      <c r="BUV6"/>
      <c r="BUW6"/>
      <c r="BUX6"/>
      <c r="BUY6"/>
      <c r="BUZ6"/>
      <c r="BVA6"/>
      <c r="BVB6"/>
      <c r="BVC6"/>
      <c r="BVD6"/>
      <c r="BVE6"/>
      <c r="BVF6"/>
      <c r="BVG6"/>
      <c r="BVH6"/>
      <c r="BVI6"/>
      <c r="BVJ6"/>
      <c r="BVK6"/>
      <c r="BVL6"/>
      <c r="BVM6"/>
      <c r="BVN6"/>
      <c r="BVO6"/>
      <c r="BVP6"/>
      <c r="BVQ6"/>
      <c r="BVR6"/>
      <c r="BVS6"/>
      <c r="BVT6"/>
      <c r="BVU6"/>
      <c r="BVV6"/>
      <c r="BVW6"/>
      <c r="BVX6"/>
      <c r="BVY6"/>
      <c r="BVZ6"/>
      <c r="BWA6"/>
      <c r="BWB6"/>
      <c r="BWC6"/>
      <c r="BWD6"/>
      <c r="BWE6"/>
      <c r="BWF6"/>
      <c r="BWG6"/>
      <c r="BWH6"/>
      <c r="BWI6"/>
      <c r="BWJ6"/>
      <c r="BWK6"/>
      <c r="BWL6"/>
      <c r="BWM6"/>
      <c r="BWN6"/>
      <c r="BWO6"/>
      <c r="BWP6"/>
      <c r="BWQ6"/>
      <c r="BWR6"/>
      <c r="BWS6"/>
      <c r="BWT6"/>
      <c r="BWU6"/>
      <c r="BWV6"/>
      <c r="BWW6"/>
      <c r="BWX6"/>
      <c r="BWY6"/>
      <c r="BWZ6"/>
      <c r="BXA6"/>
      <c r="BXB6"/>
      <c r="BXC6"/>
      <c r="BXD6"/>
      <c r="BXE6"/>
      <c r="BXF6"/>
      <c r="BXG6"/>
      <c r="BXH6"/>
      <c r="BXI6"/>
      <c r="BXJ6"/>
      <c r="BXK6"/>
      <c r="BXL6"/>
      <c r="BXM6"/>
      <c r="BXN6"/>
      <c r="BXO6"/>
      <c r="BXP6"/>
      <c r="BXQ6"/>
      <c r="BXR6"/>
      <c r="BXS6"/>
      <c r="BXT6"/>
      <c r="BXU6"/>
      <c r="BXV6"/>
      <c r="BXW6"/>
      <c r="BXX6"/>
      <c r="BXY6"/>
      <c r="BXZ6"/>
      <c r="BYA6"/>
      <c r="BYB6"/>
      <c r="BYC6"/>
      <c r="BYD6"/>
      <c r="BYE6"/>
      <c r="BYF6"/>
      <c r="BYG6"/>
      <c r="BYH6"/>
      <c r="BYI6"/>
      <c r="BYJ6"/>
      <c r="BYK6"/>
      <c r="BYL6"/>
      <c r="BYM6"/>
      <c r="BYN6"/>
      <c r="BYO6"/>
      <c r="BYP6"/>
      <c r="BYQ6"/>
      <c r="BYR6"/>
      <c r="BYS6"/>
      <c r="BYT6"/>
      <c r="BYU6"/>
      <c r="BYV6"/>
      <c r="BYW6"/>
      <c r="BYX6"/>
      <c r="BYY6"/>
      <c r="BYZ6"/>
      <c r="BZA6"/>
      <c r="BZB6"/>
      <c r="BZC6"/>
      <c r="BZD6"/>
      <c r="BZE6"/>
      <c r="BZF6"/>
      <c r="BZG6"/>
      <c r="BZH6"/>
      <c r="BZI6"/>
      <c r="BZJ6"/>
      <c r="BZK6"/>
      <c r="BZL6"/>
      <c r="BZM6"/>
      <c r="BZN6"/>
      <c r="BZO6"/>
      <c r="BZP6"/>
      <c r="BZQ6"/>
      <c r="BZR6"/>
      <c r="BZS6"/>
      <c r="BZT6"/>
      <c r="BZU6"/>
      <c r="BZV6"/>
      <c r="BZW6"/>
      <c r="BZX6"/>
      <c r="BZY6"/>
      <c r="BZZ6"/>
      <c r="CAA6"/>
      <c r="CAB6"/>
      <c r="CAC6"/>
      <c r="CAD6"/>
      <c r="CAE6"/>
      <c r="CAF6"/>
      <c r="CAG6"/>
      <c r="CAH6"/>
      <c r="CAI6"/>
      <c r="CAJ6"/>
      <c r="CAK6"/>
      <c r="CAL6"/>
      <c r="CAM6"/>
      <c r="CAN6"/>
      <c r="CAO6"/>
      <c r="CAP6"/>
      <c r="CAQ6"/>
      <c r="CAR6"/>
      <c r="CAS6"/>
      <c r="CAT6"/>
      <c r="CAU6"/>
      <c r="CAV6"/>
      <c r="CAW6"/>
      <c r="CAX6"/>
      <c r="CAY6"/>
      <c r="CAZ6"/>
      <c r="CBA6"/>
      <c r="CBB6"/>
      <c r="CBC6"/>
      <c r="CBD6"/>
      <c r="CBE6"/>
      <c r="CBF6"/>
      <c r="CBG6"/>
      <c r="CBH6"/>
      <c r="CBI6"/>
      <c r="CBJ6"/>
      <c r="CBK6"/>
      <c r="CBL6"/>
      <c r="CBM6"/>
      <c r="CBN6"/>
      <c r="CBO6"/>
      <c r="CBP6"/>
      <c r="CBQ6"/>
      <c r="CBR6"/>
      <c r="CBS6"/>
      <c r="CBT6"/>
      <c r="CBU6"/>
      <c r="CBV6"/>
      <c r="CBW6"/>
      <c r="CBX6"/>
      <c r="CBY6"/>
      <c r="CBZ6"/>
      <c r="CCA6"/>
      <c r="CCB6"/>
      <c r="CCC6"/>
      <c r="CCD6"/>
      <c r="CCE6"/>
      <c r="CCF6"/>
      <c r="CCG6"/>
      <c r="CCH6"/>
      <c r="CCI6"/>
      <c r="CCJ6"/>
      <c r="CCK6"/>
      <c r="CCL6"/>
      <c r="CCM6"/>
      <c r="CCN6"/>
      <c r="CCO6"/>
      <c r="CCP6"/>
      <c r="CCQ6"/>
      <c r="CCR6"/>
      <c r="CCS6"/>
      <c r="CCT6"/>
      <c r="CCU6"/>
      <c r="CCV6"/>
      <c r="CCW6"/>
      <c r="CCX6"/>
      <c r="CCY6"/>
      <c r="CCZ6"/>
      <c r="CDA6"/>
      <c r="CDB6"/>
      <c r="CDC6"/>
      <c r="CDD6"/>
      <c r="CDE6"/>
      <c r="CDF6"/>
      <c r="CDG6"/>
      <c r="CDH6"/>
      <c r="CDI6"/>
      <c r="CDJ6"/>
      <c r="CDK6"/>
      <c r="CDL6"/>
      <c r="CDM6"/>
      <c r="CDN6"/>
      <c r="CDO6"/>
      <c r="CDP6"/>
      <c r="CDQ6"/>
      <c r="CDR6"/>
      <c r="CDS6"/>
      <c r="CDT6"/>
      <c r="CDU6"/>
      <c r="CDV6"/>
      <c r="CDW6"/>
      <c r="CDX6"/>
      <c r="CDY6"/>
      <c r="CDZ6"/>
      <c r="CEA6"/>
      <c r="CEB6"/>
      <c r="CEC6"/>
      <c r="CED6"/>
      <c r="CEE6"/>
      <c r="CEF6"/>
      <c r="CEG6"/>
      <c r="CEH6"/>
      <c r="CEI6"/>
      <c r="CEJ6"/>
      <c r="CEK6"/>
      <c r="CEL6"/>
      <c r="CEM6"/>
      <c r="CEN6"/>
      <c r="CEO6"/>
      <c r="CEP6"/>
      <c r="CEQ6"/>
      <c r="CER6"/>
      <c r="CES6"/>
      <c r="CET6"/>
      <c r="CEU6"/>
      <c r="CEV6"/>
      <c r="CEW6"/>
      <c r="CEX6"/>
      <c r="CEY6"/>
      <c r="CEZ6"/>
      <c r="CFA6"/>
      <c r="CFB6"/>
      <c r="CFC6"/>
      <c r="CFD6"/>
      <c r="CFE6"/>
      <c r="CFF6"/>
      <c r="CFG6"/>
      <c r="CFH6"/>
      <c r="CFI6"/>
      <c r="CFJ6"/>
      <c r="CFK6"/>
      <c r="CFL6"/>
      <c r="CFM6"/>
      <c r="CFN6"/>
      <c r="CFO6"/>
      <c r="CFP6"/>
      <c r="CFQ6"/>
      <c r="CFR6"/>
      <c r="CFS6"/>
      <c r="CFT6"/>
      <c r="CFU6"/>
      <c r="CFV6"/>
      <c r="CFW6"/>
      <c r="CFX6"/>
      <c r="CFY6"/>
      <c r="CFZ6"/>
      <c r="CGA6"/>
      <c r="CGB6"/>
      <c r="CGC6"/>
      <c r="CGD6"/>
      <c r="CGE6"/>
      <c r="CGF6"/>
      <c r="CGG6"/>
      <c r="CGH6"/>
      <c r="CGI6"/>
      <c r="CGJ6"/>
      <c r="CGK6"/>
      <c r="CGL6"/>
      <c r="CGM6"/>
      <c r="CGN6"/>
      <c r="CGO6"/>
      <c r="CGP6"/>
      <c r="CGQ6"/>
      <c r="CGR6"/>
      <c r="CGS6"/>
      <c r="CGT6"/>
      <c r="CGU6"/>
      <c r="CGV6"/>
      <c r="CGW6"/>
      <c r="CGX6"/>
      <c r="CGY6"/>
      <c r="CGZ6"/>
      <c r="CHA6"/>
      <c r="CHB6"/>
      <c r="CHC6"/>
      <c r="CHD6"/>
      <c r="CHE6"/>
      <c r="CHF6"/>
      <c r="CHG6"/>
      <c r="CHH6"/>
      <c r="CHI6"/>
      <c r="CHJ6"/>
      <c r="CHK6"/>
      <c r="CHL6"/>
      <c r="CHM6"/>
      <c r="CHN6"/>
      <c r="CHO6"/>
      <c r="CHP6"/>
      <c r="CHQ6"/>
      <c r="CHR6"/>
      <c r="CHS6"/>
      <c r="CHT6"/>
      <c r="CHU6"/>
      <c r="CHV6"/>
      <c r="CHW6"/>
      <c r="CHX6"/>
      <c r="CHY6"/>
      <c r="CHZ6"/>
      <c r="CIA6"/>
      <c r="CIB6"/>
      <c r="CIC6"/>
      <c r="CID6"/>
      <c r="CIE6"/>
      <c r="CIF6"/>
      <c r="CIG6"/>
      <c r="CIH6"/>
      <c r="CII6"/>
      <c r="CIJ6"/>
      <c r="CIK6"/>
      <c r="CIL6"/>
      <c r="CIM6"/>
      <c r="CIN6"/>
      <c r="CIO6"/>
      <c r="CIP6"/>
      <c r="CIQ6"/>
      <c r="CIR6"/>
      <c r="CIS6"/>
      <c r="CIT6"/>
      <c r="CIU6"/>
      <c r="CIV6"/>
      <c r="CIW6"/>
      <c r="CIX6"/>
      <c r="CIY6"/>
      <c r="CIZ6"/>
      <c r="CJA6"/>
      <c r="CJB6"/>
      <c r="CJC6"/>
      <c r="CJD6"/>
      <c r="CJE6"/>
      <c r="CJF6"/>
      <c r="CJG6"/>
      <c r="CJH6"/>
      <c r="CJI6"/>
      <c r="CJJ6"/>
      <c r="CJK6"/>
      <c r="CJL6"/>
      <c r="CJM6"/>
      <c r="CJN6"/>
      <c r="CJO6"/>
      <c r="CJP6"/>
      <c r="CJQ6"/>
      <c r="CJR6"/>
      <c r="CJS6"/>
      <c r="CJT6"/>
      <c r="CJU6"/>
      <c r="CJV6"/>
      <c r="CJW6"/>
      <c r="CJX6"/>
      <c r="CJY6"/>
      <c r="CJZ6"/>
      <c r="CKA6"/>
      <c r="CKB6"/>
      <c r="CKC6"/>
      <c r="CKD6"/>
      <c r="CKE6"/>
      <c r="CKF6"/>
      <c r="CKG6"/>
      <c r="CKH6"/>
      <c r="CKI6"/>
      <c r="CKJ6"/>
      <c r="CKK6"/>
      <c r="CKL6"/>
      <c r="CKM6"/>
      <c r="CKN6"/>
      <c r="CKO6"/>
      <c r="CKP6"/>
      <c r="CKQ6"/>
      <c r="CKR6"/>
      <c r="CKS6"/>
      <c r="CKT6"/>
      <c r="CKU6"/>
      <c r="CKV6"/>
      <c r="CKW6"/>
      <c r="CKX6"/>
      <c r="CKY6"/>
      <c r="CKZ6"/>
      <c r="CLA6"/>
      <c r="CLB6"/>
      <c r="CLC6"/>
      <c r="CLD6"/>
      <c r="CLE6"/>
      <c r="CLF6"/>
      <c r="CLG6"/>
      <c r="CLH6"/>
      <c r="CLI6"/>
      <c r="CLJ6"/>
      <c r="CLK6"/>
      <c r="CLL6"/>
      <c r="CLM6"/>
      <c r="CLN6"/>
      <c r="CLO6"/>
      <c r="CLP6"/>
      <c r="CLQ6"/>
      <c r="CLR6"/>
      <c r="CLS6"/>
      <c r="CLT6"/>
      <c r="CLU6"/>
      <c r="CLV6"/>
      <c r="CLW6"/>
      <c r="CLX6"/>
      <c r="CLY6"/>
      <c r="CLZ6"/>
      <c r="CMA6"/>
      <c r="CMB6"/>
      <c r="CMC6"/>
      <c r="CMD6"/>
      <c r="CME6"/>
      <c r="CMF6"/>
      <c r="CMG6"/>
      <c r="CMH6"/>
      <c r="CMI6"/>
      <c r="CMJ6"/>
      <c r="CMK6"/>
      <c r="CML6"/>
      <c r="CMM6"/>
      <c r="CMN6"/>
      <c r="CMO6"/>
      <c r="CMP6"/>
      <c r="CMQ6"/>
      <c r="CMR6"/>
      <c r="CMS6"/>
      <c r="CMT6"/>
      <c r="CMU6"/>
      <c r="CMV6"/>
      <c r="CMW6"/>
      <c r="CMX6"/>
      <c r="CMY6"/>
      <c r="CMZ6"/>
      <c r="CNA6"/>
      <c r="CNB6"/>
      <c r="CNC6"/>
      <c r="CND6"/>
      <c r="CNE6"/>
      <c r="CNF6"/>
      <c r="CNG6"/>
      <c r="CNH6"/>
      <c r="CNI6"/>
      <c r="CNJ6"/>
      <c r="CNK6"/>
      <c r="CNL6"/>
      <c r="CNM6"/>
      <c r="CNN6"/>
      <c r="CNO6"/>
      <c r="CNP6"/>
      <c r="CNQ6"/>
      <c r="CNR6"/>
      <c r="CNS6"/>
      <c r="CNT6"/>
      <c r="CNU6"/>
      <c r="CNV6"/>
      <c r="CNW6"/>
      <c r="CNX6"/>
      <c r="CNY6"/>
      <c r="CNZ6"/>
      <c r="COA6"/>
      <c r="COB6"/>
      <c r="COC6"/>
      <c r="COD6"/>
      <c r="COE6"/>
      <c r="COF6"/>
      <c r="COG6"/>
      <c r="COH6"/>
      <c r="COI6"/>
      <c r="COJ6"/>
      <c r="COK6"/>
      <c r="COL6"/>
      <c r="COM6"/>
      <c r="CON6"/>
      <c r="COO6"/>
      <c r="COP6"/>
      <c r="COQ6"/>
      <c r="COR6"/>
      <c r="COS6"/>
      <c r="COT6"/>
      <c r="COU6"/>
      <c r="COV6"/>
      <c r="COW6"/>
      <c r="COX6"/>
      <c r="COY6"/>
      <c r="COZ6"/>
      <c r="CPA6"/>
      <c r="CPB6"/>
      <c r="CPC6"/>
      <c r="CPD6"/>
      <c r="CPE6"/>
      <c r="CPF6"/>
      <c r="CPG6"/>
      <c r="CPH6"/>
      <c r="CPI6"/>
      <c r="CPJ6"/>
      <c r="CPK6"/>
      <c r="CPL6"/>
      <c r="CPM6"/>
      <c r="CPN6"/>
      <c r="CPO6"/>
      <c r="CPP6"/>
      <c r="CPQ6"/>
      <c r="CPR6"/>
      <c r="CPS6"/>
      <c r="CPT6"/>
      <c r="CPU6"/>
      <c r="CPV6"/>
      <c r="CPW6"/>
      <c r="CPX6"/>
      <c r="CPY6"/>
      <c r="CPZ6"/>
      <c r="CQA6"/>
      <c r="CQB6"/>
      <c r="CQC6"/>
      <c r="CQD6"/>
      <c r="CQE6"/>
      <c r="CQF6"/>
      <c r="CQG6"/>
      <c r="CQH6"/>
      <c r="CQI6"/>
      <c r="CQJ6"/>
      <c r="CQK6"/>
      <c r="CQL6"/>
      <c r="CQM6"/>
      <c r="CQN6"/>
      <c r="CQO6"/>
      <c r="CQP6"/>
      <c r="CQQ6"/>
      <c r="CQR6"/>
      <c r="CQS6"/>
      <c r="CQT6"/>
      <c r="CQU6"/>
      <c r="CQV6"/>
      <c r="CQW6"/>
      <c r="CQX6"/>
      <c r="CQY6"/>
      <c r="CQZ6"/>
      <c r="CRA6"/>
      <c r="CRB6"/>
      <c r="CRC6"/>
      <c r="CRD6"/>
      <c r="CRE6"/>
      <c r="CRF6"/>
      <c r="CRG6"/>
      <c r="CRH6"/>
      <c r="CRI6"/>
      <c r="CRJ6"/>
      <c r="CRK6"/>
      <c r="CRL6"/>
      <c r="CRM6"/>
      <c r="CRN6"/>
      <c r="CRO6"/>
      <c r="CRP6"/>
      <c r="CRQ6"/>
      <c r="CRR6"/>
      <c r="CRS6"/>
      <c r="CRT6"/>
      <c r="CRU6"/>
      <c r="CRV6"/>
      <c r="CRW6"/>
      <c r="CRX6"/>
      <c r="CRY6"/>
      <c r="CRZ6"/>
      <c r="CSA6"/>
      <c r="CSB6"/>
      <c r="CSC6"/>
      <c r="CSD6"/>
      <c r="CSE6"/>
      <c r="CSF6"/>
      <c r="CSG6"/>
      <c r="CSH6"/>
      <c r="CSI6"/>
      <c r="CSJ6"/>
      <c r="CSK6"/>
      <c r="CSL6"/>
      <c r="CSM6"/>
      <c r="CSN6"/>
      <c r="CSO6"/>
      <c r="CSP6"/>
      <c r="CSQ6"/>
      <c r="CSR6"/>
      <c r="CSS6"/>
      <c r="CST6"/>
      <c r="CSU6"/>
      <c r="CSV6"/>
      <c r="CSW6"/>
      <c r="CSX6"/>
      <c r="CSY6"/>
      <c r="CSZ6"/>
      <c r="CTA6"/>
      <c r="CTB6"/>
      <c r="CTC6"/>
      <c r="CTD6"/>
      <c r="CTE6"/>
      <c r="CTF6"/>
      <c r="CTG6"/>
      <c r="CTH6"/>
      <c r="CTI6"/>
      <c r="CTJ6"/>
      <c r="CTK6"/>
      <c r="CTL6"/>
      <c r="CTM6"/>
      <c r="CTN6"/>
      <c r="CTO6"/>
      <c r="CTP6"/>
      <c r="CTQ6"/>
      <c r="CTR6"/>
      <c r="CTS6"/>
      <c r="CTT6"/>
      <c r="CTU6"/>
      <c r="CTV6"/>
      <c r="CTW6"/>
      <c r="CTX6"/>
      <c r="CTY6"/>
      <c r="CTZ6"/>
      <c r="CUA6"/>
      <c r="CUB6"/>
      <c r="CUC6"/>
      <c r="CUD6"/>
      <c r="CUE6"/>
      <c r="CUF6"/>
      <c r="CUG6"/>
      <c r="CUH6"/>
      <c r="CUI6"/>
      <c r="CUJ6"/>
      <c r="CUK6"/>
      <c r="CUL6"/>
      <c r="CUM6"/>
      <c r="CUN6"/>
      <c r="CUO6"/>
      <c r="CUP6"/>
      <c r="CUQ6"/>
      <c r="CUR6"/>
      <c r="CUS6"/>
      <c r="CUT6"/>
      <c r="CUU6"/>
      <c r="CUV6"/>
      <c r="CUW6"/>
      <c r="CUX6"/>
      <c r="CUY6"/>
      <c r="CUZ6"/>
      <c r="CVA6"/>
      <c r="CVB6"/>
      <c r="CVC6"/>
      <c r="CVD6"/>
      <c r="CVE6"/>
      <c r="CVF6"/>
      <c r="CVG6"/>
      <c r="CVH6"/>
      <c r="CVI6"/>
      <c r="CVJ6"/>
      <c r="CVK6"/>
      <c r="CVL6"/>
      <c r="CVM6"/>
      <c r="CVN6"/>
      <c r="CVO6"/>
      <c r="CVP6"/>
      <c r="CVQ6"/>
      <c r="CVR6"/>
      <c r="CVS6"/>
      <c r="CVT6"/>
      <c r="CVU6"/>
      <c r="CVV6"/>
      <c r="CVW6"/>
      <c r="CVX6"/>
      <c r="CVY6"/>
      <c r="CVZ6"/>
      <c r="CWA6"/>
      <c r="CWB6"/>
      <c r="CWC6"/>
      <c r="CWD6"/>
      <c r="CWE6"/>
      <c r="CWF6"/>
      <c r="CWG6"/>
      <c r="CWH6"/>
      <c r="CWI6"/>
      <c r="CWJ6"/>
      <c r="CWK6"/>
      <c r="CWL6"/>
      <c r="CWM6"/>
      <c r="CWN6"/>
      <c r="CWO6"/>
      <c r="CWP6"/>
      <c r="CWQ6"/>
      <c r="CWR6"/>
      <c r="CWS6"/>
      <c r="CWT6"/>
      <c r="CWU6"/>
      <c r="CWV6"/>
      <c r="CWW6"/>
      <c r="CWX6"/>
      <c r="CWY6"/>
      <c r="CWZ6"/>
      <c r="CXA6"/>
      <c r="CXB6"/>
      <c r="CXC6"/>
      <c r="CXD6"/>
      <c r="CXE6"/>
      <c r="CXF6"/>
      <c r="CXG6"/>
      <c r="CXH6"/>
      <c r="CXI6"/>
      <c r="CXJ6"/>
      <c r="CXK6"/>
      <c r="CXL6"/>
      <c r="CXM6"/>
      <c r="CXN6"/>
      <c r="CXO6"/>
      <c r="CXP6"/>
      <c r="CXQ6"/>
      <c r="CXR6"/>
      <c r="CXS6"/>
      <c r="CXT6"/>
      <c r="CXU6"/>
      <c r="CXV6"/>
      <c r="CXW6"/>
      <c r="CXX6"/>
      <c r="CXY6"/>
      <c r="CXZ6"/>
      <c r="CYA6"/>
      <c r="CYB6"/>
      <c r="CYC6"/>
      <c r="CYD6"/>
      <c r="CYE6"/>
      <c r="CYF6"/>
      <c r="CYG6"/>
      <c r="CYH6"/>
      <c r="CYI6"/>
      <c r="CYJ6"/>
      <c r="CYK6"/>
      <c r="CYL6"/>
      <c r="CYM6"/>
      <c r="CYN6"/>
      <c r="CYO6"/>
      <c r="CYP6"/>
      <c r="CYQ6"/>
      <c r="CYR6"/>
      <c r="CYS6"/>
      <c r="CYT6"/>
      <c r="CYU6"/>
      <c r="CYV6"/>
      <c r="CYW6"/>
      <c r="CYX6"/>
      <c r="CYY6"/>
      <c r="CYZ6"/>
      <c r="CZA6"/>
      <c r="CZB6"/>
      <c r="CZC6"/>
      <c r="CZD6"/>
      <c r="CZE6"/>
      <c r="CZF6"/>
      <c r="CZG6"/>
      <c r="CZH6"/>
      <c r="CZI6"/>
      <c r="CZJ6"/>
      <c r="CZK6"/>
      <c r="CZL6"/>
      <c r="CZM6"/>
      <c r="CZN6"/>
      <c r="CZO6"/>
      <c r="CZP6"/>
      <c r="CZQ6"/>
      <c r="CZR6"/>
      <c r="CZS6"/>
      <c r="CZT6"/>
      <c r="CZU6"/>
      <c r="CZV6"/>
      <c r="CZW6"/>
      <c r="CZX6"/>
      <c r="CZY6"/>
      <c r="CZZ6"/>
      <c r="DAA6"/>
      <c r="DAB6"/>
      <c r="DAC6"/>
      <c r="DAD6"/>
      <c r="DAE6"/>
      <c r="DAF6"/>
      <c r="DAG6"/>
      <c r="DAH6"/>
      <c r="DAI6"/>
      <c r="DAJ6"/>
      <c r="DAK6"/>
      <c r="DAL6"/>
      <c r="DAM6"/>
      <c r="DAN6"/>
      <c r="DAO6"/>
      <c r="DAP6"/>
      <c r="DAQ6"/>
      <c r="DAR6"/>
      <c r="DAS6"/>
      <c r="DAT6"/>
      <c r="DAU6"/>
      <c r="DAV6"/>
      <c r="DAW6"/>
      <c r="DAX6"/>
      <c r="DAY6"/>
      <c r="DAZ6"/>
      <c r="DBA6"/>
      <c r="DBB6"/>
      <c r="DBC6"/>
      <c r="DBD6"/>
      <c r="DBE6"/>
      <c r="DBF6"/>
      <c r="DBG6"/>
      <c r="DBH6"/>
      <c r="DBI6"/>
      <c r="DBJ6"/>
      <c r="DBK6"/>
      <c r="DBL6"/>
      <c r="DBM6"/>
      <c r="DBN6"/>
      <c r="DBO6"/>
      <c r="DBP6"/>
      <c r="DBQ6"/>
      <c r="DBR6"/>
      <c r="DBS6"/>
      <c r="DBT6"/>
      <c r="DBU6"/>
      <c r="DBV6"/>
      <c r="DBW6"/>
      <c r="DBX6"/>
      <c r="DBY6"/>
      <c r="DBZ6"/>
      <c r="DCA6"/>
      <c r="DCB6"/>
      <c r="DCC6"/>
      <c r="DCD6"/>
      <c r="DCE6"/>
      <c r="DCF6"/>
      <c r="DCG6"/>
      <c r="DCH6"/>
      <c r="DCI6"/>
      <c r="DCJ6"/>
      <c r="DCK6"/>
      <c r="DCL6"/>
      <c r="DCM6"/>
      <c r="DCN6"/>
      <c r="DCO6"/>
      <c r="DCP6"/>
      <c r="DCQ6"/>
      <c r="DCR6"/>
      <c r="DCS6"/>
      <c r="DCT6"/>
      <c r="DCU6"/>
      <c r="DCV6"/>
      <c r="DCW6"/>
      <c r="DCX6"/>
      <c r="DCY6"/>
      <c r="DCZ6"/>
      <c r="DDA6"/>
      <c r="DDB6"/>
      <c r="DDC6"/>
      <c r="DDD6"/>
      <c r="DDE6"/>
      <c r="DDF6"/>
      <c r="DDG6"/>
      <c r="DDH6"/>
      <c r="DDI6"/>
      <c r="DDJ6"/>
      <c r="DDK6"/>
      <c r="DDL6"/>
      <c r="DDM6"/>
      <c r="DDN6"/>
      <c r="DDO6"/>
      <c r="DDP6"/>
      <c r="DDQ6"/>
      <c r="DDR6"/>
      <c r="DDS6"/>
      <c r="DDT6"/>
      <c r="DDU6"/>
      <c r="DDV6"/>
      <c r="DDW6"/>
      <c r="DDX6"/>
      <c r="DDY6"/>
      <c r="DDZ6"/>
      <c r="DEA6"/>
      <c r="DEB6"/>
      <c r="DEC6"/>
      <c r="DED6"/>
      <c r="DEE6"/>
      <c r="DEF6"/>
      <c r="DEG6"/>
      <c r="DEH6"/>
      <c r="DEI6"/>
      <c r="DEJ6"/>
      <c r="DEK6"/>
      <c r="DEL6"/>
      <c r="DEM6"/>
      <c r="DEN6"/>
      <c r="DEO6"/>
      <c r="DEP6"/>
      <c r="DEQ6"/>
      <c r="DER6"/>
      <c r="DES6"/>
      <c r="DET6"/>
      <c r="DEU6"/>
      <c r="DEV6"/>
      <c r="DEW6"/>
      <c r="DEX6"/>
      <c r="DEY6"/>
      <c r="DEZ6"/>
      <c r="DFA6"/>
      <c r="DFB6"/>
      <c r="DFC6"/>
      <c r="DFD6"/>
      <c r="DFE6"/>
      <c r="DFF6"/>
      <c r="DFG6"/>
      <c r="DFH6"/>
      <c r="DFI6"/>
      <c r="DFJ6"/>
      <c r="DFK6"/>
      <c r="DFL6"/>
      <c r="DFM6"/>
      <c r="DFN6"/>
      <c r="DFO6"/>
      <c r="DFP6"/>
      <c r="DFQ6"/>
      <c r="DFR6"/>
      <c r="DFS6"/>
      <c r="DFT6"/>
      <c r="DFU6"/>
      <c r="DFV6"/>
      <c r="DFW6"/>
      <c r="DFX6"/>
      <c r="DFY6"/>
      <c r="DFZ6"/>
      <c r="DGA6"/>
      <c r="DGB6"/>
      <c r="DGC6"/>
      <c r="DGD6"/>
      <c r="DGE6"/>
      <c r="DGF6"/>
      <c r="DGG6"/>
      <c r="DGH6"/>
      <c r="DGI6"/>
      <c r="DGJ6"/>
      <c r="DGK6"/>
      <c r="DGL6"/>
      <c r="DGM6"/>
      <c r="DGN6"/>
      <c r="DGO6"/>
      <c r="DGP6"/>
      <c r="DGQ6"/>
      <c r="DGR6"/>
      <c r="DGS6"/>
      <c r="DGT6"/>
      <c r="DGU6"/>
      <c r="DGV6"/>
      <c r="DGW6"/>
      <c r="DGX6"/>
      <c r="DGY6"/>
      <c r="DGZ6"/>
      <c r="DHA6"/>
      <c r="DHB6"/>
      <c r="DHC6"/>
      <c r="DHD6"/>
      <c r="DHE6"/>
      <c r="DHF6"/>
      <c r="DHG6"/>
      <c r="DHH6"/>
      <c r="DHI6"/>
      <c r="DHJ6"/>
      <c r="DHK6"/>
      <c r="DHL6"/>
      <c r="DHM6"/>
      <c r="DHN6"/>
      <c r="DHO6"/>
      <c r="DHP6"/>
      <c r="DHQ6"/>
      <c r="DHR6"/>
      <c r="DHS6"/>
      <c r="DHT6"/>
      <c r="DHU6"/>
      <c r="DHV6"/>
      <c r="DHW6"/>
      <c r="DHX6"/>
      <c r="DHY6"/>
      <c r="DHZ6"/>
      <c r="DIA6"/>
      <c r="DIB6"/>
      <c r="DIC6"/>
      <c r="DID6"/>
      <c r="DIE6"/>
      <c r="DIF6"/>
      <c r="DIG6"/>
      <c r="DIH6"/>
      <c r="DII6"/>
      <c r="DIJ6"/>
      <c r="DIK6"/>
      <c r="DIL6"/>
      <c r="DIM6"/>
      <c r="DIN6"/>
      <c r="DIO6"/>
      <c r="DIP6"/>
      <c r="DIQ6"/>
      <c r="DIR6"/>
      <c r="DIS6"/>
      <c r="DIT6"/>
      <c r="DIU6"/>
      <c r="DIV6"/>
      <c r="DIW6"/>
      <c r="DIX6"/>
      <c r="DIY6"/>
      <c r="DIZ6"/>
      <c r="DJA6"/>
      <c r="DJB6"/>
      <c r="DJC6"/>
      <c r="DJD6"/>
      <c r="DJE6"/>
      <c r="DJF6"/>
      <c r="DJG6"/>
      <c r="DJH6"/>
      <c r="DJI6"/>
      <c r="DJJ6"/>
      <c r="DJK6"/>
      <c r="DJL6"/>
      <c r="DJM6"/>
      <c r="DJN6"/>
      <c r="DJO6"/>
      <c r="DJP6"/>
      <c r="DJQ6"/>
      <c r="DJR6"/>
      <c r="DJS6"/>
      <c r="DJT6"/>
      <c r="DJU6"/>
      <c r="DJV6"/>
      <c r="DJW6"/>
      <c r="DJX6"/>
      <c r="DJY6"/>
      <c r="DJZ6"/>
      <c r="DKA6"/>
      <c r="DKB6"/>
      <c r="DKC6"/>
      <c r="DKD6"/>
      <c r="DKE6"/>
      <c r="DKF6"/>
      <c r="DKG6"/>
      <c r="DKH6"/>
      <c r="DKI6"/>
      <c r="DKJ6"/>
      <c r="DKK6"/>
      <c r="DKL6"/>
      <c r="DKM6"/>
      <c r="DKN6"/>
      <c r="DKO6"/>
      <c r="DKP6"/>
      <c r="DKQ6"/>
      <c r="DKR6"/>
      <c r="DKS6"/>
      <c r="DKT6"/>
      <c r="DKU6"/>
      <c r="DKV6"/>
      <c r="DKW6"/>
      <c r="DKX6"/>
      <c r="DKY6"/>
      <c r="DKZ6"/>
      <c r="DLA6"/>
      <c r="DLB6"/>
      <c r="DLC6"/>
      <c r="DLD6"/>
      <c r="DLE6"/>
      <c r="DLF6"/>
      <c r="DLG6"/>
      <c r="DLH6"/>
      <c r="DLI6"/>
      <c r="DLJ6"/>
      <c r="DLK6"/>
      <c r="DLL6"/>
      <c r="DLM6"/>
      <c r="DLN6"/>
      <c r="DLO6"/>
      <c r="DLP6"/>
      <c r="DLQ6"/>
      <c r="DLR6"/>
      <c r="DLS6"/>
      <c r="DLT6"/>
      <c r="DLU6"/>
      <c r="DLV6"/>
      <c r="DLW6"/>
      <c r="DLX6"/>
      <c r="DLY6"/>
      <c r="DLZ6"/>
      <c r="DMA6"/>
      <c r="DMB6"/>
      <c r="DMC6"/>
      <c r="DMD6"/>
      <c r="DME6"/>
      <c r="DMF6"/>
      <c r="DMG6"/>
      <c r="DMH6"/>
      <c r="DMI6"/>
      <c r="DMJ6"/>
      <c r="DMK6"/>
      <c r="DML6"/>
      <c r="DMM6"/>
      <c r="DMN6"/>
      <c r="DMO6"/>
      <c r="DMP6"/>
      <c r="DMQ6"/>
      <c r="DMR6"/>
      <c r="DMS6"/>
      <c r="DMT6"/>
      <c r="DMU6"/>
      <c r="DMV6"/>
      <c r="DMW6"/>
      <c r="DMX6"/>
      <c r="DMY6"/>
      <c r="DMZ6"/>
      <c r="DNA6"/>
      <c r="DNB6"/>
      <c r="DNC6"/>
      <c r="DND6"/>
      <c r="DNE6"/>
      <c r="DNF6"/>
      <c r="DNG6"/>
      <c r="DNH6"/>
      <c r="DNI6"/>
      <c r="DNJ6"/>
      <c r="DNK6"/>
      <c r="DNL6"/>
      <c r="DNM6"/>
      <c r="DNN6"/>
      <c r="DNO6"/>
      <c r="DNP6"/>
      <c r="DNQ6"/>
      <c r="DNR6"/>
      <c r="DNS6"/>
      <c r="DNT6"/>
      <c r="DNU6"/>
      <c r="DNV6"/>
      <c r="DNW6"/>
      <c r="DNX6"/>
      <c r="DNY6"/>
      <c r="DNZ6"/>
      <c r="DOA6"/>
      <c r="DOB6"/>
      <c r="DOC6"/>
      <c r="DOD6"/>
      <c r="DOE6"/>
      <c r="DOF6"/>
      <c r="DOG6"/>
      <c r="DOH6"/>
      <c r="DOI6"/>
      <c r="DOJ6"/>
      <c r="DOK6"/>
      <c r="DOL6"/>
      <c r="DOM6"/>
      <c r="DON6"/>
      <c r="DOO6"/>
      <c r="DOP6"/>
      <c r="DOQ6"/>
      <c r="DOR6"/>
      <c r="DOS6"/>
      <c r="DOT6"/>
      <c r="DOU6"/>
      <c r="DOV6"/>
      <c r="DOW6"/>
      <c r="DOX6"/>
      <c r="DOY6"/>
      <c r="DOZ6"/>
      <c r="DPA6"/>
      <c r="DPB6"/>
      <c r="DPC6"/>
      <c r="DPD6"/>
      <c r="DPE6"/>
      <c r="DPF6"/>
      <c r="DPG6"/>
      <c r="DPH6"/>
      <c r="DPI6"/>
      <c r="DPJ6"/>
      <c r="DPK6"/>
      <c r="DPL6"/>
      <c r="DPM6"/>
      <c r="DPN6"/>
      <c r="DPO6"/>
      <c r="DPP6"/>
      <c r="DPQ6"/>
      <c r="DPR6"/>
      <c r="DPS6"/>
      <c r="DPT6"/>
      <c r="DPU6"/>
      <c r="DPV6"/>
      <c r="DPW6"/>
      <c r="DPX6"/>
      <c r="DPY6"/>
      <c r="DPZ6"/>
      <c r="DQA6"/>
      <c r="DQB6"/>
      <c r="DQC6"/>
      <c r="DQD6"/>
      <c r="DQE6"/>
      <c r="DQF6"/>
      <c r="DQG6"/>
      <c r="DQH6"/>
      <c r="DQI6"/>
      <c r="DQJ6"/>
      <c r="DQK6"/>
      <c r="DQL6"/>
      <c r="DQM6"/>
      <c r="DQN6"/>
      <c r="DQO6"/>
      <c r="DQP6"/>
      <c r="DQQ6"/>
      <c r="DQR6"/>
      <c r="DQS6"/>
      <c r="DQT6"/>
      <c r="DQU6"/>
      <c r="DQV6"/>
      <c r="DQW6"/>
      <c r="DQX6"/>
      <c r="DQY6"/>
      <c r="DQZ6"/>
      <c r="DRA6"/>
      <c r="DRB6"/>
      <c r="DRC6"/>
      <c r="DRD6"/>
      <c r="DRE6"/>
      <c r="DRF6"/>
      <c r="DRG6"/>
      <c r="DRH6"/>
      <c r="DRI6"/>
      <c r="DRJ6"/>
      <c r="DRK6"/>
      <c r="DRL6"/>
      <c r="DRM6"/>
      <c r="DRN6"/>
      <c r="DRO6"/>
      <c r="DRP6"/>
      <c r="DRQ6"/>
      <c r="DRR6"/>
      <c r="DRS6"/>
      <c r="DRT6"/>
      <c r="DRU6"/>
      <c r="DRV6"/>
      <c r="DRW6"/>
      <c r="DRX6"/>
      <c r="DRY6"/>
      <c r="DRZ6"/>
      <c r="DSA6"/>
      <c r="DSB6"/>
      <c r="DSC6"/>
      <c r="DSD6"/>
      <c r="DSE6"/>
      <c r="DSF6"/>
      <c r="DSG6"/>
      <c r="DSH6"/>
      <c r="DSI6"/>
      <c r="DSJ6"/>
      <c r="DSK6"/>
      <c r="DSL6"/>
      <c r="DSM6"/>
      <c r="DSN6"/>
      <c r="DSO6"/>
      <c r="DSP6"/>
      <c r="DSQ6"/>
      <c r="DSR6"/>
      <c r="DSS6"/>
      <c r="DST6"/>
      <c r="DSU6"/>
      <c r="DSV6"/>
      <c r="DSW6"/>
      <c r="DSX6"/>
      <c r="DSY6"/>
      <c r="DSZ6"/>
      <c r="DTA6"/>
      <c r="DTB6"/>
      <c r="DTC6"/>
      <c r="DTD6"/>
      <c r="DTE6"/>
      <c r="DTF6"/>
      <c r="DTG6"/>
      <c r="DTH6"/>
      <c r="DTI6"/>
      <c r="DTJ6"/>
      <c r="DTK6"/>
      <c r="DTL6"/>
      <c r="DTM6"/>
      <c r="DTN6"/>
      <c r="DTO6"/>
      <c r="DTP6"/>
      <c r="DTQ6"/>
      <c r="DTR6"/>
      <c r="DTS6"/>
      <c r="DTT6"/>
      <c r="DTU6"/>
      <c r="DTV6"/>
      <c r="DTW6"/>
      <c r="DTX6"/>
      <c r="DTY6"/>
      <c r="DTZ6"/>
      <c r="DUA6"/>
      <c r="DUB6"/>
      <c r="DUC6"/>
      <c r="DUD6"/>
      <c r="DUE6"/>
      <c r="DUF6"/>
      <c r="DUG6"/>
      <c r="DUH6"/>
      <c r="DUI6"/>
      <c r="DUJ6"/>
      <c r="DUK6"/>
      <c r="DUL6"/>
      <c r="DUM6"/>
      <c r="DUN6"/>
      <c r="DUO6"/>
      <c r="DUP6"/>
      <c r="DUQ6"/>
      <c r="DUR6"/>
      <c r="DUS6"/>
      <c r="DUT6"/>
      <c r="DUU6"/>
      <c r="DUV6"/>
      <c r="DUW6"/>
      <c r="DUX6"/>
      <c r="DUY6"/>
      <c r="DUZ6"/>
      <c r="DVA6"/>
      <c r="DVB6"/>
      <c r="DVC6"/>
      <c r="DVD6"/>
      <c r="DVE6"/>
      <c r="DVF6"/>
      <c r="DVG6"/>
      <c r="DVH6"/>
      <c r="DVI6"/>
      <c r="DVJ6"/>
      <c r="DVK6"/>
      <c r="DVL6"/>
      <c r="DVM6"/>
      <c r="DVN6"/>
      <c r="DVO6"/>
      <c r="DVP6"/>
      <c r="DVQ6"/>
      <c r="DVR6"/>
      <c r="DVS6"/>
      <c r="DVT6"/>
      <c r="DVU6"/>
      <c r="DVV6"/>
      <c r="DVW6"/>
      <c r="DVX6"/>
      <c r="DVY6"/>
      <c r="DVZ6"/>
      <c r="DWA6"/>
      <c r="DWB6"/>
      <c r="DWC6"/>
      <c r="DWD6"/>
      <c r="DWE6"/>
      <c r="DWF6"/>
      <c r="DWG6"/>
      <c r="DWH6"/>
      <c r="DWI6"/>
      <c r="DWJ6"/>
      <c r="DWK6"/>
      <c r="DWL6"/>
      <c r="DWM6"/>
      <c r="DWN6"/>
      <c r="DWO6"/>
      <c r="DWP6"/>
      <c r="DWQ6"/>
      <c r="DWR6"/>
      <c r="DWS6"/>
      <c r="DWT6"/>
      <c r="DWU6"/>
      <c r="DWV6"/>
      <c r="DWW6"/>
      <c r="DWX6"/>
      <c r="DWY6"/>
      <c r="DWZ6"/>
      <c r="DXA6"/>
      <c r="DXB6"/>
      <c r="DXC6"/>
      <c r="DXD6"/>
      <c r="DXE6"/>
      <c r="DXF6"/>
      <c r="DXG6"/>
      <c r="DXH6"/>
      <c r="DXI6"/>
      <c r="DXJ6"/>
      <c r="DXK6"/>
      <c r="DXL6"/>
      <c r="DXM6"/>
      <c r="DXN6"/>
      <c r="DXO6"/>
      <c r="DXP6"/>
      <c r="DXQ6"/>
      <c r="DXR6"/>
      <c r="DXS6"/>
      <c r="DXT6"/>
      <c r="DXU6"/>
      <c r="DXV6"/>
      <c r="DXW6"/>
      <c r="DXX6"/>
      <c r="DXY6"/>
      <c r="DXZ6"/>
      <c r="DYA6"/>
      <c r="DYB6"/>
      <c r="DYC6"/>
      <c r="DYD6"/>
      <c r="DYE6"/>
      <c r="DYF6"/>
      <c r="DYG6"/>
      <c r="DYH6"/>
      <c r="DYI6"/>
      <c r="DYJ6"/>
      <c r="DYK6"/>
      <c r="DYL6"/>
      <c r="DYM6"/>
      <c r="DYN6"/>
      <c r="DYO6"/>
      <c r="DYP6"/>
      <c r="DYQ6"/>
      <c r="DYR6"/>
      <c r="DYS6"/>
      <c r="DYT6"/>
      <c r="DYU6"/>
      <c r="DYV6"/>
      <c r="DYW6"/>
      <c r="DYX6"/>
      <c r="DYY6"/>
      <c r="DYZ6"/>
      <c r="DZA6"/>
      <c r="DZB6"/>
      <c r="DZC6"/>
      <c r="DZD6"/>
      <c r="DZE6"/>
      <c r="DZF6"/>
      <c r="DZG6"/>
      <c r="DZH6"/>
      <c r="DZI6"/>
      <c r="DZJ6"/>
      <c r="DZK6"/>
      <c r="DZL6"/>
      <c r="DZM6"/>
      <c r="DZN6"/>
      <c r="DZO6"/>
      <c r="DZP6"/>
      <c r="DZQ6"/>
      <c r="DZR6"/>
      <c r="DZS6"/>
      <c r="DZT6"/>
      <c r="DZU6"/>
      <c r="DZV6"/>
      <c r="DZW6"/>
      <c r="DZX6"/>
      <c r="DZY6"/>
      <c r="DZZ6"/>
      <c r="EAA6"/>
      <c r="EAB6"/>
      <c r="EAC6"/>
      <c r="EAD6"/>
      <c r="EAE6"/>
      <c r="EAF6"/>
      <c r="EAG6"/>
      <c r="EAH6"/>
      <c r="EAI6"/>
      <c r="EAJ6"/>
      <c r="EAK6"/>
      <c r="EAL6"/>
      <c r="EAM6"/>
      <c r="EAN6"/>
      <c r="EAO6"/>
      <c r="EAP6"/>
      <c r="EAQ6"/>
      <c r="EAR6"/>
      <c r="EAS6"/>
      <c r="EAT6"/>
      <c r="EAU6"/>
      <c r="EAV6"/>
      <c r="EAW6"/>
      <c r="EAX6"/>
      <c r="EAY6"/>
      <c r="EAZ6"/>
      <c r="EBA6"/>
      <c r="EBB6"/>
      <c r="EBC6"/>
      <c r="EBD6"/>
      <c r="EBE6"/>
      <c r="EBF6"/>
      <c r="EBG6"/>
      <c r="EBH6"/>
      <c r="EBI6"/>
      <c r="EBJ6"/>
      <c r="EBK6"/>
      <c r="EBL6"/>
      <c r="EBM6"/>
      <c r="EBN6"/>
      <c r="EBO6"/>
      <c r="EBP6"/>
      <c r="EBQ6"/>
      <c r="EBR6"/>
      <c r="EBS6"/>
      <c r="EBT6"/>
      <c r="EBU6"/>
      <c r="EBV6"/>
      <c r="EBW6"/>
      <c r="EBX6"/>
      <c r="EBY6"/>
      <c r="EBZ6"/>
      <c r="ECA6"/>
      <c r="ECB6"/>
      <c r="ECC6"/>
      <c r="ECD6"/>
      <c r="ECE6"/>
      <c r="ECF6"/>
      <c r="ECG6"/>
      <c r="ECH6"/>
      <c r="ECI6"/>
      <c r="ECJ6"/>
      <c r="ECK6"/>
      <c r="ECL6"/>
      <c r="ECM6"/>
      <c r="ECN6"/>
      <c r="ECO6"/>
      <c r="ECP6"/>
      <c r="ECQ6"/>
      <c r="ECR6"/>
      <c r="ECS6"/>
      <c r="ECT6"/>
      <c r="ECU6"/>
      <c r="ECV6"/>
      <c r="ECW6"/>
      <c r="ECX6"/>
      <c r="ECY6"/>
      <c r="ECZ6"/>
      <c r="EDA6"/>
      <c r="EDB6"/>
      <c r="EDC6"/>
      <c r="EDD6"/>
      <c r="EDE6"/>
      <c r="EDF6"/>
      <c r="EDG6"/>
      <c r="EDH6"/>
      <c r="EDI6"/>
      <c r="EDJ6"/>
      <c r="EDK6"/>
      <c r="EDL6"/>
      <c r="EDM6"/>
      <c r="EDN6"/>
      <c r="EDO6"/>
      <c r="EDP6"/>
      <c r="EDQ6"/>
      <c r="EDR6"/>
      <c r="EDS6"/>
      <c r="EDT6"/>
      <c r="EDU6"/>
      <c r="EDV6"/>
      <c r="EDW6"/>
      <c r="EDX6"/>
      <c r="EDY6"/>
      <c r="EDZ6"/>
      <c r="EEA6"/>
      <c r="EEB6"/>
      <c r="EEC6"/>
      <c r="EED6"/>
      <c r="EEE6"/>
      <c r="EEF6"/>
      <c r="EEG6"/>
      <c r="EEH6"/>
      <c r="EEI6"/>
      <c r="EEJ6"/>
      <c r="EEK6"/>
      <c r="EEL6"/>
      <c r="EEM6"/>
      <c r="EEN6"/>
      <c r="EEO6"/>
      <c r="EEP6"/>
      <c r="EEQ6"/>
      <c r="EER6"/>
      <c r="EES6"/>
      <c r="EET6"/>
      <c r="EEU6"/>
      <c r="EEV6"/>
      <c r="EEW6"/>
      <c r="EEX6"/>
      <c r="EEY6"/>
      <c r="EEZ6"/>
      <c r="EFA6"/>
      <c r="EFB6"/>
      <c r="EFC6"/>
      <c r="EFD6"/>
      <c r="EFE6"/>
      <c r="EFF6"/>
      <c r="EFG6"/>
      <c r="EFH6"/>
      <c r="EFI6"/>
      <c r="EFJ6"/>
      <c r="EFK6"/>
      <c r="EFL6"/>
      <c r="EFM6"/>
      <c r="EFN6"/>
      <c r="EFO6"/>
      <c r="EFP6"/>
      <c r="EFQ6"/>
      <c r="EFR6"/>
      <c r="EFS6"/>
      <c r="EFT6"/>
      <c r="EFU6"/>
      <c r="EFV6"/>
      <c r="EFW6"/>
      <c r="EFX6"/>
      <c r="EFY6"/>
      <c r="EFZ6"/>
      <c r="EGA6"/>
      <c r="EGB6"/>
      <c r="EGC6"/>
      <c r="EGD6"/>
      <c r="EGE6"/>
      <c r="EGF6"/>
      <c r="EGG6"/>
      <c r="EGH6"/>
      <c r="EGI6"/>
      <c r="EGJ6"/>
      <c r="EGK6"/>
      <c r="EGL6"/>
      <c r="EGM6"/>
      <c r="EGN6"/>
      <c r="EGO6"/>
      <c r="EGP6"/>
      <c r="EGQ6"/>
      <c r="EGR6"/>
      <c r="EGS6"/>
      <c r="EGT6"/>
      <c r="EGU6"/>
      <c r="EGV6"/>
      <c r="EGW6"/>
      <c r="EGX6"/>
      <c r="EGY6"/>
      <c r="EGZ6"/>
      <c r="EHA6"/>
      <c r="EHB6"/>
      <c r="EHC6"/>
      <c r="EHD6"/>
      <c r="EHE6"/>
      <c r="EHF6"/>
      <c r="EHG6"/>
      <c r="EHH6"/>
      <c r="EHI6"/>
      <c r="EHJ6"/>
      <c r="EHK6"/>
      <c r="EHL6"/>
      <c r="EHM6"/>
      <c r="EHN6"/>
      <c r="EHO6"/>
      <c r="EHP6"/>
      <c r="EHQ6"/>
      <c r="EHR6"/>
      <c r="EHS6"/>
      <c r="EHT6"/>
      <c r="EHU6"/>
      <c r="EHV6"/>
      <c r="EHW6"/>
      <c r="EHX6"/>
      <c r="EHY6"/>
      <c r="EHZ6"/>
      <c r="EIA6"/>
      <c r="EIB6"/>
      <c r="EIC6"/>
      <c r="EID6"/>
      <c r="EIE6"/>
      <c r="EIF6"/>
      <c r="EIG6"/>
      <c r="EIH6"/>
      <c r="EII6"/>
      <c r="EIJ6"/>
      <c r="EIK6"/>
      <c r="EIL6"/>
      <c r="EIM6"/>
      <c r="EIN6"/>
      <c r="EIO6"/>
      <c r="EIP6"/>
      <c r="EIQ6"/>
      <c r="EIR6"/>
      <c r="EIS6"/>
      <c r="EIT6"/>
      <c r="EIU6"/>
      <c r="EIV6"/>
      <c r="EIW6"/>
      <c r="EIX6"/>
      <c r="EIY6"/>
      <c r="EIZ6"/>
      <c r="EJA6"/>
      <c r="EJB6"/>
      <c r="EJC6"/>
      <c r="EJD6"/>
      <c r="EJE6"/>
      <c r="EJF6"/>
      <c r="EJG6"/>
      <c r="EJH6"/>
      <c r="EJI6"/>
      <c r="EJJ6"/>
      <c r="EJK6"/>
      <c r="EJL6"/>
      <c r="EJM6"/>
      <c r="EJN6"/>
      <c r="EJO6"/>
      <c r="EJP6"/>
      <c r="EJQ6"/>
      <c r="EJR6"/>
      <c r="EJS6"/>
      <c r="EJT6"/>
      <c r="EJU6"/>
      <c r="EJV6"/>
      <c r="EJW6"/>
      <c r="EJX6"/>
      <c r="EJY6"/>
      <c r="EJZ6"/>
      <c r="EKA6"/>
      <c r="EKB6"/>
      <c r="EKC6"/>
      <c r="EKD6"/>
      <c r="EKE6"/>
      <c r="EKF6"/>
      <c r="EKG6"/>
      <c r="EKH6"/>
      <c r="EKI6"/>
      <c r="EKJ6"/>
      <c r="EKK6"/>
      <c r="EKL6"/>
      <c r="EKM6"/>
      <c r="EKN6"/>
      <c r="EKO6"/>
      <c r="EKP6"/>
      <c r="EKQ6"/>
      <c r="EKR6"/>
      <c r="EKS6"/>
      <c r="EKT6"/>
      <c r="EKU6"/>
      <c r="EKV6"/>
      <c r="EKW6"/>
      <c r="EKX6"/>
      <c r="EKY6"/>
      <c r="EKZ6"/>
      <c r="ELA6"/>
      <c r="ELB6"/>
      <c r="ELC6"/>
      <c r="ELD6"/>
      <c r="ELE6"/>
      <c r="ELF6"/>
      <c r="ELG6"/>
      <c r="ELH6"/>
      <c r="ELI6"/>
      <c r="ELJ6"/>
      <c r="ELK6"/>
      <c r="ELL6"/>
      <c r="ELM6"/>
      <c r="ELN6"/>
      <c r="ELO6"/>
      <c r="ELP6"/>
      <c r="ELQ6"/>
      <c r="ELR6"/>
      <c r="ELS6"/>
      <c r="ELT6"/>
      <c r="ELU6"/>
      <c r="ELV6"/>
      <c r="ELW6"/>
      <c r="ELX6"/>
      <c r="ELY6"/>
      <c r="ELZ6"/>
      <c r="EMA6"/>
      <c r="EMB6"/>
      <c r="EMC6"/>
      <c r="EMD6"/>
      <c r="EME6"/>
      <c r="EMF6"/>
      <c r="EMG6"/>
      <c r="EMH6"/>
      <c r="EMI6"/>
      <c r="EMJ6"/>
      <c r="EMK6"/>
      <c r="EML6"/>
      <c r="EMM6"/>
      <c r="EMN6"/>
      <c r="EMO6"/>
      <c r="EMP6"/>
      <c r="EMQ6"/>
      <c r="EMR6"/>
      <c r="EMS6"/>
      <c r="EMT6"/>
      <c r="EMU6"/>
      <c r="EMV6"/>
      <c r="EMW6"/>
      <c r="EMX6"/>
      <c r="EMY6"/>
      <c r="EMZ6"/>
      <c r="ENA6"/>
      <c r="ENB6"/>
      <c r="ENC6"/>
      <c r="END6"/>
      <c r="ENE6"/>
      <c r="ENF6"/>
      <c r="ENG6"/>
      <c r="ENH6"/>
      <c r="ENI6"/>
      <c r="ENJ6"/>
      <c r="ENK6"/>
      <c r="ENL6"/>
      <c r="ENM6"/>
      <c r="ENN6"/>
      <c r="ENO6"/>
      <c r="ENP6"/>
      <c r="ENQ6"/>
      <c r="ENR6"/>
      <c r="ENS6"/>
      <c r="ENT6"/>
      <c r="ENU6"/>
      <c r="ENV6"/>
      <c r="ENW6"/>
      <c r="ENX6"/>
      <c r="ENY6"/>
      <c r="ENZ6"/>
      <c r="EOA6"/>
      <c r="EOB6"/>
      <c r="EOC6"/>
      <c r="EOD6"/>
      <c r="EOE6"/>
      <c r="EOF6"/>
      <c r="EOG6"/>
      <c r="EOH6"/>
      <c r="EOI6"/>
      <c r="EOJ6"/>
      <c r="EOK6"/>
      <c r="EOL6"/>
      <c r="EOM6"/>
      <c r="EON6"/>
      <c r="EOO6"/>
      <c r="EOP6"/>
      <c r="EOQ6"/>
      <c r="EOR6"/>
      <c r="EOS6"/>
      <c r="EOT6"/>
      <c r="EOU6"/>
      <c r="EOV6"/>
      <c r="EOW6"/>
      <c r="EOX6"/>
      <c r="EOY6"/>
      <c r="EOZ6"/>
      <c r="EPA6"/>
      <c r="EPB6"/>
      <c r="EPC6"/>
      <c r="EPD6"/>
      <c r="EPE6"/>
      <c r="EPF6"/>
      <c r="EPG6"/>
      <c r="EPH6"/>
      <c r="EPI6"/>
      <c r="EPJ6"/>
      <c r="EPK6"/>
      <c r="EPL6"/>
      <c r="EPM6"/>
      <c r="EPN6"/>
      <c r="EPO6"/>
      <c r="EPP6"/>
      <c r="EPQ6"/>
      <c r="EPR6"/>
      <c r="EPS6"/>
      <c r="EPT6"/>
      <c r="EPU6"/>
      <c r="EPV6"/>
      <c r="EPW6"/>
      <c r="EPX6"/>
      <c r="EPY6"/>
      <c r="EPZ6"/>
      <c r="EQA6"/>
      <c r="EQB6"/>
      <c r="EQC6"/>
      <c r="EQD6"/>
      <c r="EQE6"/>
      <c r="EQF6"/>
      <c r="EQG6"/>
      <c r="EQH6"/>
      <c r="EQI6"/>
      <c r="EQJ6"/>
      <c r="EQK6"/>
      <c r="EQL6"/>
      <c r="EQM6"/>
      <c r="EQN6"/>
      <c r="EQO6"/>
      <c r="EQP6"/>
      <c r="EQQ6"/>
      <c r="EQR6"/>
      <c r="EQS6"/>
      <c r="EQT6"/>
      <c r="EQU6"/>
      <c r="EQV6"/>
      <c r="EQW6"/>
      <c r="EQX6"/>
      <c r="EQY6"/>
      <c r="EQZ6"/>
      <c r="ERA6"/>
      <c r="ERB6"/>
      <c r="ERC6"/>
      <c r="ERD6"/>
      <c r="ERE6"/>
      <c r="ERF6"/>
      <c r="ERG6"/>
      <c r="ERH6"/>
      <c r="ERI6"/>
      <c r="ERJ6"/>
      <c r="ERK6"/>
      <c r="ERL6"/>
      <c r="ERM6"/>
      <c r="ERN6"/>
      <c r="ERO6"/>
      <c r="ERP6"/>
      <c r="ERQ6"/>
      <c r="ERR6"/>
      <c r="ERS6"/>
      <c r="ERT6"/>
      <c r="ERU6"/>
      <c r="ERV6"/>
      <c r="ERW6"/>
      <c r="ERX6"/>
      <c r="ERY6"/>
      <c r="ERZ6"/>
      <c r="ESA6"/>
      <c r="ESB6"/>
      <c r="ESC6"/>
      <c r="ESD6"/>
      <c r="ESE6"/>
      <c r="ESF6"/>
      <c r="ESG6"/>
      <c r="ESH6"/>
      <c r="ESI6"/>
      <c r="ESJ6"/>
      <c r="ESK6"/>
      <c r="ESL6"/>
      <c r="ESM6"/>
      <c r="ESN6"/>
      <c r="ESO6"/>
      <c r="ESP6"/>
      <c r="ESQ6"/>
      <c r="ESR6"/>
      <c r="ESS6"/>
      <c r="EST6"/>
      <c r="ESU6"/>
      <c r="ESV6"/>
      <c r="ESW6"/>
      <c r="ESX6"/>
      <c r="ESY6"/>
      <c r="ESZ6"/>
      <c r="ETA6"/>
      <c r="ETB6"/>
      <c r="ETC6"/>
      <c r="ETD6"/>
      <c r="ETE6"/>
      <c r="ETF6"/>
      <c r="ETG6"/>
      <c r="ETH6"/>
      <c r="ETI6"/>
      <c r="ETJ6"/>
      <c r="ETK6"/>
      <c r="ETL6"/>
      <c r="ETM6"/>
      <c r="ETN6"/>
      <c r="ETO6"/>
      <c r="ETP6"/>
      <c r="ETQ6"/>
      <c r="ETR6"/>
      <c r="ETS6"/>
      <c r="ETT6"/>
      <c r="ETU6"/>
      <c r="ETV6"/>
      <c r="ETW6"/>
      <c r="ETX6"/>
      <c r="ETY6"/>
      <c r="ETZ6"/>
      <c r="EUA6"/>
      <c r="EUB6"/>
      <c r="EUC6"/>
      <c r="EUD6"/>
      <c r="EUE6"/>
      <c r="EUF6"/>
      <c r="EUG6"/>
      <c r="EUH6"/>
      <c r="EUI6"/>
      <c r="EUJ6"/>
      <c r="EUK6"/>
      <c r="EUL6"/>
      <c r="EUM6"/>
      <c r="EUN6"/>
      <c r="EUO6"/>
      <c r="EUP6"/>
      <c r="EUQ6"/>
      <c r="EUR6"/>
      <c r="EUS6"/>
      <c r="EUT6"/>
      <c r="EUU6"/>
      <c r="EUV6"/>
      <c r="EUW6"/>
      <c r="EUX6"/>
      <c r="EUY6"/>
      <c r="EUZ6"/>
      <c r="EVA6"/>
      <c r="EVB6"/>
      <c r="EVC6"/>
      <c r="EVD6"/>
      <c r="EVE6"/>
      <c r="EVF6"/>
      <c r="EVG6"/>
      <c r="EVH6"/>
      <c r="EVI6"/>
      <c r="EVJ6"/>
      <c r="EVK6"/>
      <c r="EVL6"/>
      <c r="EVM6"/>
      <c r="EVN6"/>
      <c r="EVO6"/>
      <c r="EVP6"/>
      <c r="EVQ6"/>
      <c r="EVR6"/>
      <c r="EVS6"/>
      <c r="EVT6"/>
      <c r="EVU6"/>
      <c r="EVV6"/>
      <c r="EVW6"/>
      <c r="EVX6"/>
      <c r="EVY6"/>
      <c r="EVZ6"/>
      <c r="EWA6"/>
      <c r="EWB6"/>
      <c r="EWC6"/>
      <c r="EWD6"/>
      <c r="EWE6"/>
      <c r="EWF6"/>
      <c r="EWG6"/>
      <c r="EWH6"/>
      <c r="EWI6"/>
      <c r="EWJ6"/>
      <c r="EWK6"/>
      <c r="EWL6"/>
      <c r="EWM6"/>
      <c r="EWN6"/>
      <c r="EWO6"/>
      <c r="EWP6"/>
      <c r="EWQ6"/>
      <c r="EWR6"/>
      <c r="EWS6"/>
      <c r="EWT6"/>
      <c r="EWU6"/>
      <c r="EWV6"/>
      <c r="EWW6"/>
      <c r="EWX6"/>
      <c r="EWY6"/>
      <c r="EWZ6"/>
      <c r="EXA6"/>
      <c r="EXB6"/>
      <c r="EXC6"/>
      <c r="EXD6"/>
      <c r="EXE6"/>
      <c r="EXF6"/>
      <c r="EXG6"/>
      <c r="EXH6"/>
      <c r="EXI6"/>
      <c r="EXJ6"/>
      <c r="EXK6"/>
      <c r="EXL6"/>
      <c r="EXM6"/>
      <c r="EXN6"/>
      <c r="EXO6"/>
      <c r="EXP6"/>
      <c r="EXQ6"/>
      <c r="EXR6"/>
      <c r="EXS6"/>
      <c r="EXT6"/>
      <c r="EXU6"/>
      <c r="EXV6"/>
      <c r="EXW6"/>
      <c r="EXX6"/>
      <c r="EXY6"/>
      <c r="EXZ6"/>
      <c r="EYA6"/>
      <c r="EYB6"/>
      <c r="EYC6"/>
      <c r="EYD6"/>
      <c r="EYE6"/>
      <c r="EYF6"/>
      <c r="EYG6"/>
      <c r="EYH6"/>
      <c r="EYI6"/>
      <c r="EYJ6"/>
      <c r="EYK6"/>
      <c r="EYL6"/>
      <c r="EYM6"/>
      <c r="EYN6"/>
      <c r="EYO6"/>
      <c r="EYP6"/>
      <c r="EYQ6"/>
      <c r="EYR6"/>
      <c r="EYS6"/>
      <c r="EYT6"/>
      <c r="EYU6"/>
      <c r="EYV6"/>
      <c r="EYW6"/>
      <c r="EYX6"/>
      <c r="EYY6"/>
      <c r="EYZ6"/>
      <c r="EZA6"/>
      <c r="EZB6"/>
      <c r="EZC6"/>
      <c r="EZD6"/>
      <c r="EZE6"/>
      <c r="EZF6"/>
      <c r="EZG6"/>
      <c r="EZH6"/>
      <c r="EZI6"/>
      <c r="EZJ6"/>
      <c r="EZK6"/>
      <c r="EZL6"/>
      <c r="EZM6"/>
      <c r="EZN6"/>
      <c r="EZO6"/>
      <c r="EZP6"/>
      <c r="EZQ6"/>
      <c r="EZR6"/>
      <c r="EZS6"/>
      <c r="EZT6"/>
      <c r="EZU6"/>
      <c r="EZV6"/>
      <c r="EZW6"/>
      <c r="EZX6"/>
      <c r="EZY6"/>
      <c r="EZZ6"/>
      <c r="FAA6"/>
      <c r="FAB6"/>
      <c r="FAC6"/>
      <c r="FAD6"/>
      <c r="FAE6"/>
      <c r="FAF6"/>
      <c r="FAG6"/>
      <c r="FAH6"/>
      <c r="FAI6"/>
      <c r="FAJ6"/>
      <c r="FAK6"/>
      <c r="FAL6"/>
      <c r="FAM6"/>
      <c r="FAN6"/>
      <c r="FAO6"/>
      <c r="FAP6"/>
      <c r="FAQ6"/>
      <c r="FAR6"/>
      <c r="FAS6"/>
      <c r="FAT6"/>
      <c r="FAU6"/>
      <c r="FAV6"/>
      <c r="FAW6"/>
      <c r="FAX6"/>
      <c r="FAY6"/>
      <c r="FAZ6"/>
      <c r="FBA6"/>
      <c r="FBB6"/>
      <c r="FBC6"/>
      <c r="FBD6"/>
      <c r="FBE6"/>
      <c r="FBF6"/>
      <c r="FBG6"/>
      <c r="FBH6"/>
      <c r="FBI6"/>
      <c r="FBJ6"/>
      <c r="FBK6"/>
      <c r="FBL6"/>
      <c r="FBM6"/>
      <c r="FBN6"/>
      <c r="FBO6"/>
      <c r="FBP6"/>
      <c r="FBQ6"/>
      <c r="FBR6"/>
      <c r="FBS6"/>
      <c r="FBT6"/>
      <c r="FBU6"/>
      <c r="FBV6"/>
      <c r="FBW6"/>
      <c r="FBX6"/>
      <c r="FBY6"/>
      <c r="FBZ6"/>
      <c r="FCA6"/>
      <c r="FCB6"/>
      <c r="FCC6"/>
      <c r="FCD6"/>
      <c r="FCE6"/>
      <c r="FCF6"/>
      <c r="FCG6"/>
      <c r="FCH6"/>
      <c r="FCI6"/>
      <c r="FCJ6"/>
      <c r="FCK6"/>
      <c r="FCL6"/>
      <c r="FCM6"/>
      <c r="FCN6"/>
      <c r="FCO6"/>
      <c r="FCP6"/>
      <c r="FCQ6"/>
      <c r="FCR6"/>
      <c r="FCS6"/>
      <c r="FCT6"/>
      <c r="FCU6"/>
      <c r="FCV6"/>
      <c r="FCW6"/>
      <c r="FCX6"/>
      <c r="FCY6"/>
      <c r="FCZ6"/>
      <c r="FDA6"/>
      <c r="FDB6"/>
      <c r="FDC6"/>
      <c r="FDD6"/>
      <c r="FDE6"/>
      <c r="FDF6"/>
      <c r="FDG6"/>
      <c r="FDH6"/>
      <c r="FDI6"/>
      <c r="FDJ6"/>
      <c r="FDK6"/>
      <c r="FDL6"/>
      <c r="FDM6"/>
      <c r="FDN6"/>
      <c r="FDO6"/>
      <c r="FDP6"/>
      <c r="FDQ6"/>
      <c r="FDR6"/>
      <c r="FDS6"/>
      <c r="FDT6"/>
      <c r="FDU6"/>
      <c r="FDV6"/>
      <c r="FDW6"/>
      <c r="FDX6"/>
      <c r="FDY6"/>
      <c r="FDZ6"/>
      <c r="FEA6"/>
      <c r="FEB6"/>
      <c r="FEC6"/>
      <c r="FED6"/>
      <c r="FEE6"/>
      <c r="FEF6"/>
      <c r="FEG6"/>
      <c r="FEH6"/>
      <c r="FEI6"/>
      <c r="FEJ6"/>
      <c r="FEK6"/>
      <c r="FEL6"/>
      <c r="FEM6"/>
      <c r="FEN6"/>
      <c r="FEO6"/>
      <c r="FEP6"/>
      <c r="FEQ6"/>
      <c r="FER6"/>
      <c r="FES6"/>
      <c r="FET6"/>
      <c r="FEU6"/>
      <c r="FEV6"/>
      <c r="FEW6"/>
      <c r="FEX6"/>
      <c r="FEY6"/>
      <c r="FEZ6"/>
      <c r="FFA6"/>
      <c r="FFB6"/>
      <c r="FFC6"/>
      <c r="FFD6"/>
      <c r="FFE6"/>
      <c r="FFF6"/>
      <c r="FFG6"/>
      <c r="FFH6"/>
      <c r="FFI6"/>
      <c r="FFJ6"/>
      <c r="FFK6"/>
      <c r="FFL6"/>
      <c r="FFM6"/>
      <c r="FFN6"/>
      <c r="FFO6"/>
      <c r="FFP6"/>
      <c r="FFQ6"/>
      <c r="FFR6"/>
      <c r="FFS6"/>
      <c r="FFT6"/>
      <c r="FFU6"/>
      <c r="FFV6"/>
      <c r="FFW6"/>
      <c r="FFX6"/>
      <c r="FFY6"/>
      <c r="FFZ6"/>
      <c r="FGA6"/>
      <c r="FGB6"/>
      <c r="FGC6"/>
      <c r="FGD6"/>
      <c r="FGE6"/>
      <c r="FGF6"/>
      <c r="FGG6"/>
      <c r="FGH6"/>
      <c r="FGI6"/>
      <c r="FGJ6"/>
      <c r="FGK6"/>
      <c r="FGL6"/>
      <c r="FGM6"/>
      <c r="FGN6"/>
      <c r="FGO6"/>
      <c r="FGP6"/>
      <c r="FGQ6"/>
      <c r="FGR6"/>
      <c r="FGS6"/>
      <c r="FGT6"/>
      <c r="FGU6"/>
      <c r="FGV6"/>
      <c r="FGW6"/>
      <c r="FGX6"/>
      <c r="FGY6"/>
      <c r="FGZ6"/>
      <c r="FHA6"/>
      <c r="FHB6"/>
      <c r="FHC6"/>
      <c r="FHD6"/>
      <c r="FHE6"/>
      <c r="FHF6"/>
      <c r="FHG6"/>
      <c r="FHH6"/>
      <c r="FHI6"/>
      <c r="FHJ6"/>
      <c r="FHK6"/>
      <c r="FHL6"/>
      <c r="FHM6"/>
      <c r="FHN6"/>
      <c r="FHO6"/>
      <c r="FHP6"/>
      <c r="FHQ6"/>
      <c r="FHR6"/>
      <c r="FHS6"/>
      <c r="FHT6"/>
      <c r="FHU6"/>
      <c r="FHV6"/>
      <c r="FHW6"/>
      <c r="FHX6"/>
      <c r="FHY6"/>
      <c r="FHZ6"/>
      <c r="FIA6"/>
      <c r="FIB6"/>
      <c r="FIC6"/>
      <c r="FID6"/>
      <c r="FIE6"/>
      <c r="FIF6"/>
      <c r="FIG6"/>
      <c r="FIH6"/>
      <c r="FII6"/>
      <c r="FIJ6"/>
      <c r="FIK6"/>
      <c r="FIL6"/>
      <c r="FIM6"/>
      <c r="FIN6"/>
      <c r="FIO6"/>
      <c r="FIP6"/>
      <c r="FIQ6"/>
      <c r="FIR6"/>
      <c r="FIS6"/>
      <c r="FIT6"/>
      <c r="FIU6"/>
      <c r="FIV6"/>
      <c r="FIW6"/>
      <c r="FIX6"/>
      <c r="FIY6"/>
      <c r="FIZ6"/>
      <c r="FJA6"/>
      <c r="FJB6"/>
      <c r="FJC6"/>
      <c r="FJD6"/>
      <c r="FJE6"/>
      <c r="FJF6"/>
      <c r="FJG6"/>
      <c r="FJH6"/>
      <c r="FJI6"/>
      <c r="FJJ6"/>
      <c r="FJK6"/>
      <c r="FJL6"/>
      <c r="FJM6"/>
      <c r="FJN6"/>
      <c r="FJO6"/>
      <c r="FJP6"/>
      <c r="FJQ6"/>
      <c r="FJR6"/>
      <c r="FJS6"/>
      <c r="FJT6"/>
      <c r="FJU6"/>
      <c r="FJV6"/>
      <c r="FJW6"/>
      <c r="FJX6"/>
      <c r="FJY6"/>
      <c r="FJZ6"/>
      <c r="FKA6"/>
      <c r="FKB6"/>
      <c r="FKC6"/>
      <c r="FKD6"/>
      <c r="FKE6"/>
      <c r="FKF6"/>
      <c r="FKG6"/>
      <c r="FKH6"/>
      <c r="FKI6"/>
      <c r="FKJ6"/>
      <c r="FKK6"/>
      <c r="FKL6"/>
      <c r="FKM6"/>
      <c r="FKN6"/>
      <c r="FKO6"/>
      <c r="FKP6"/>
      <c r="FKQ6"/>
      <c r="FKR6"/>
      <c r="FKS6"/>
      <c r="FKT6"/>
      <c r="FKU6"/>
      <c r="FKV6"/>
      <c r="FKW6"/>
      <c r="FKX6"/>
      <c r="FKY6"/>
      <c r="FKZ6"/>
      <c r="FLA6"/>
      <c r="FLB6"/>
      <c r="FLC6"/>
      <c r="FLD6"/>
      <c r="FLE6"/>
      <c r="FLF6"/>
      <c r="FLG6"/>
      <c r="FLH6"/>
      <c r="FLI6"/>
      <c r="FLJ6"/>
      <c r="FLK6"/>
      <c r="FLL6"/>
      <c r="FLM6"/>
      <c r="FLN6"/>
      <c r="FLO6"/>
      <c r="FLP6"/>
      <c r="FLQ6"/>
      <c r="FLR6"/>
      <c r="FLS6"/>
      <c r="FLT6"/>
      <c r="FLU6"/>
      <c r="FLV6"/>
      <c r="FLW6"/>
      <c r="FLX6"/>
      <c r="FLY6"/>
      <c r="FLZ6"/>
      <c r="FMA6"/>
      <c r="FMB6"/>
      <c r="FMC6"/>
      <c r="FMD6"/>
      <c r="FME6"/>
      <c r="FMF6"/>
      <c r="FMG6"/>
      <c r="FMH6"/>
      <c r="FMI6"/>
      <c r="FMJ6"/>
      <c r="FMK6"/>
      <c r="FML6"/>
      <c r="FMM6"/>
      <c r="FMN6"/>
      <c r="FMO6"/>
      <c r="FMP6"/>
      <c r="FMQ6"/>
      <c r="FMR6"/>
      <c r="FMS6"/>
      <c r="FMT6"/>
      <c r="FMU6"/>
      <c r="FMV6"/>
      <c r="FMW6"/>
      <c r="FMX6"/>
      <c r="FMY6"/>
      <c r="FMZ6"/>
      <c r="FNA6"/>
      <c r="FNB6"/>
      <c r="FNC6"/>
      <c r="FND6"/>
      <c r="FNE6"/>
      <c r="FNF6"/>
      <c r="FNG6"/>
      <c r="FNH6"/>
      <c r="FNI6"/>
      <c r="FNJ6"/>
      <c r="FNK6"/>
      <c r="FNL6"/>
      <c r="FNM6"/>
      <c r="FNN6"/>
      <c r="FNO6"/>
      <c r="FNP6"/>
      <c r="FNQ6"/>
      <c r="FNR6"/>
      <c r="FNS6"/>
      <c r="FNT6"/>
      <c r="FNU6"/>
      <c r="FNV6"/>
      <c r="FNW6"/>
      <c r="FNX6"/>
      <c r="FNY6"/>
      <c r="FNZ6"/>
      <c r="FOA6"/>
      <c r="FOB6"/>
      <c r="FOC6"/>
      <c r="FOD6"/>
      <c r="FOE6"/>
      <c r="FOF6"/>
      <c r="FOG6"/>
      <c r="FOH6"/>
      <c r="FOI6"/>
      <c r="FOJ6"/>
      <c r="FOK6"/>
      <c r="FOL6"/>
      <c r="FOM6"/>
      <c r="FON6"/>
      <c r="FOO6"/>
      <c r="FOP6"/>
      <c r="FOQ6"/>
      <c r="FOR6"/>
      <c r="FOS6"/>
      <c r="FOT6"/>
      <c r="FOU6"/>
      <c r="FOV6"/>
      <c r="FOW6"/>
      <c r="FOX6"/>
      <c r="FOY6"/>
      <c r="FOZ6"/>
      <c r="FPA6"/>
      <c r="FPB6"/>
      <c r="FPC6"/>
      <c r="FPD6"/>
      <c r="FPE6"/>
      <c r="FPF6"/>
      <c r="FPG6"/>
      <c r="FPH6"/>
      <c r="FPI6"/>
      <c r="FPJ6"/>
      <c r="FPK6"/>
      <c r="FPL6"/>
      <c r="FPM6"/>
      <c r="FPN6"/>
      <c r="FPO6"/>
      <c r="FPP6"/>
      <c r="FPQ6"/>
      <c r="FPR6"/>
      <c r="FPS6"/>
      <c r="FPT6"/>
      <c r="FPU6"/>
      <c r="FPV6"/>
      <c r="FPW6"/>
      <c r="FPX6"/>
      <c r="FPY6"/>
      <c r="FPZ6"/>
      <c r="FQA6"/>
      <c r="FQB6"/>
      <c r="FQC6"/>
      <c r="FQD6"/>
      <c r="FQE6"/>
      <c r="FQF6"/>
      <c r="FQG6"/>
      <c r="FQH6"/>
      <c r="FQI6"/>
      <c r="FQJ6"/>
      <c r="FQK6"/>
      <c r="FQL6"/>
      <c r="FQM6"/>
      <c r="FQN6"/>
      <c r="FQO6"/>
      <c r="FQP6"/>
      <c r="FQQ6"/>
      <c r="FQR6"/>
      <c r="FQS6"/>
      <c r="FQT6"/>
      <c r="FQU6"/>
      <c r="FQV6"/>
      <c r="FQW6"/>
      <c r="FQX6"/>
      <c r="FQY6"/>
      <c r="FQZ6"/>
      <c r="FRA6"/>
      <c r="FRB6"/>
      <c r="FRC6"/>
      <c r="FRD6"/>
      <c r="FRE6"/>
      <c r="FRF6"/>
      <c r="FRG6"/>
      <c r="FRH6"/>
      <c r="FRI6"/>
      <c r="FRJ6"/>
      <c r="FRK6"/>
      <c r="FRL6"/>
      <c r="FRM6"/>
      <c r="FRN6"/>
      <c r="FRO6"/>
      <c r="FRP6"/>
      <c r="FRQ6"/>
      <c r="FRR6"/>
      <c r="FRS6"/>
      <c r="FRT6"/>
      <c r="FRU6"/>
      <c r="FRV6"/>
      <c r="FRW6"/>
      <c r="FRX6"/>
      <c r="FRY6"/>
      <c r="FRZ6"/>
      <c r="FSA6"/>
      <c r="FSB6"/>
      <c r="FSC6"/>
      <c r="FSD6"/>
      <c r="FSE6"/>
      <c r="FSF6"/>
      <c r="FSG6"/>
      <c r="FSH6"/>
      <c r="FSI6"/>
      <c r="FSJ6"/>
      <c r="FSK6"/>
      <c r="FSL6"/>
      <c r="FSM6"/>
      <c r="FSN6"/>
      <c r="FSO6"/>
      <c r="FSP6"/>
      <c r="FSQ6"/>
      <c r="FSR6"/>
      <c r="FSS6"/>
      <c r="FST6"/>
      <c r="FSU6"/>
      <c r="FSV6"/>
      <c r="FSW6"/>
      <c r="FSX6"/>
      <c r="FSY6"/>
      <c r="FSZ6"/>
      <c r="FTA6"/>
      <c r="FTB6"/>
      <c r="FTC6"/>
      <c r="FTD6"/>
      <c r="FTE6"/>
      <c r="FTF6"/>
      <c r="FTG6"/>
      <c r="FTH6"/>
      <c r="FTI6"/>
      <c r="FTJ6"/>
      <c r="FTK6"/>
      <c r="FTL6"/>
      <c r="FTM6"/>
      <c r="FTN6"/>
      <c r="FTO6"/>
      <c r="FTP6"/>
      <c r="FTQ6"/>
      <c r="FTR6"/>
      <c r="FTS6"/>
      <c r="FTT6"/>
      <c r="FTU6"/>
      <c r="FTV6"/>
      <c r="FTW6"/>
      <c r="FTX6"/>
      <c r="FTY6"/>
      <c r="FTZ6"/>
      <c r="FUA6"/>
      <c r="FUB6"/>
      <c r="FUC6"/>
      <c r="FUD6"/>
      <c r="FUE6"/>
      <c r="FUF6"/>
      <c r="FUG6"/>
      <c r="FUH6"/>
      <c r="FUI6"/>
      <c r="FUJ6"/>
      <c r="FUK6"/>
      <c r="FUL6"/>
      <c r="FUM6"/>
      <c r="FUN6"/>
      <c r="FUO6"/>
      <c r="FUP6"/>
      <c r="FUQ6"/>
      <c r="FUR6"/>
      <c r="FUS6"/>
      <c r="FUT6"/>
      <c r="FUU6"/>
      <c r="FUV6"/>
      <c r="FUW6"/>
      <c r="FUX6"/>
      <c r="FUY6"/>
      <c r="FUZ6"/>
      <c r="FVA6"/>
      <c r="FVB6"/>
      <c r="FVC6"/>
      <c r="FVD6"/>
      <c r="FVE6"/>
      <c r="FVF6"/>
      <c r="FVG6"/>
      <c r="FVH6"/>
      <c r="FVI6"/>
      <c r="FVJ6"/>
      <c r="FVK6"/>
      <c r="FVL6"/>
      <c r="FVM6"/>
      <c r="FVN6"/>
      <c r="FVO6"/>
      <c r="FVP6"/>
      <c r="FVQ6"/>
      <c r="FVR6"/>
      <c r="FVS6"/>
      <c r="FVT6"/>
      <c r="FVU6"/>
      <c r="FVV6"/>
      <c r="FVW6"/>
      <c r="FVX6"/>
      <c r="FVY6"/>
      <c r="FVZ6"/>
      <c r="FWA6"/>
      <c r="FWB6"/>
      <c r="FWC6"/>
      <c r="FWD6"/>
      <c r="FWE6"/>
      <c r="FWF6"/>
      <c r="FWG6"/>
      <c r="FWH6"/>
      <c r="FWI6"/>
      <c r="FWJ6"/>
      <c r="FWK6"/>
      <c r="FWL6"/>
      <c r="FWM6"/>
      <c r="FWN6"/>
      <c r="FWO6"/>
      <c r="FWP6"/>
      <c r="FWQ6"/>
      <c r="FWR6"/>
      <c r="FWS6"/>
      <c r="FWT6"/>
      <c r="FWU6"/>
      <c r="FWV6"/>
      <c r="FWW6"/>
      <c r="FWX6"/>
      <c r="FWY6"/>
      <c r="FWZ6"/>
      <c r="FXA6"/>
      <c r="FXB6"/>
      <c r="FXC6"/>
      <c r="FXD6"/>
      <c r="FXE6"/>
      <c r="FXF6"/>
      <c r="FXG6"/>
      <c r="FXH6"/>
      <c r="FXI6"/>
      <c r="FXJ6"/>
      <c r="FXK6"/>
      <c r="FXL6"/>
      <c r="FXM6"/>
      <c r="FXN6"/>
      <c r="FXO6"/>
      <c r="FXP6"/>
      <c r="FXQ6"/>
      <c r="FXR6"/>
      <c r="FXS6"/>
      <c r="FXT6"/>
      <c r="FXU6"/>
      <c r="FXV6"/>
      <c r="FXW6"/>
      <c r="FXX6"/>
      <c r="FXY6"/>
      <c r="FXZ6"/>
      <c r="FYA6"/>
      <c r="FYB6"/>
      <c r="FYC6"/>
      <c r="FYD6"/>
      <c r="FYE6"/>
      <c r="FYF6"/>
      <c r="FYG6"/>
      <c r="FYH6"/>
      <c r="FYI6"/>
      <c r="FYJ6"/>
      <c r="FYK6"/>
      <c r="FYL6"/>
      <c r="FYM6"/>
      <c r="FYN6"/>
      <c r="FYO6"/>
      <c r="FYP6"/>
      <c r="FYQ6"/>
      <c r="FYR6"/>
      <c r="FYS6"/>
      <c r="FYT6"/>
      <c r="FYU6"/>
      <c r="FYV6"/>
      <c r="FYW6"/>
      <c r="FYX6"/>
      <c r="FYY6"/>
      <c r="FYZ6"/>
      <c r="FZA6"/>
      <c r="FZB6"/>
      <c r="FZC6"/>
      <c r="FZD6"/>
      <c r="FZE6"/>
      <c r="FZF6"/>
      <c r="FZG6"/>
      <c r="FZH6"/>
      <c r="FZI6"/>
      <c r="FZJ6"/>
      <c r="FZK6"/>
      <c r="FZL6"/>
      <c r="FZM6"/>
      <c r="FZN6"/>
      <c r="FZO6"/>
      <c r="FZP6"/>
      <c r="FZQ6"/>
      <c r="FZR6"/>
      <c r="FZS6"/>
      <c r="FZT6"/>
      <c r="FZU6"/>
      <c r="FZV6"/>
      <c r="FZW6"/>
      <c r="FZX6"/>
      <c r="FZY6"/>
      <c r="FZZ6"/>
      <c r="GAA6"/>
      <c r="GAB6"/>
      <c r="GAC6"/>
      <c r="GAD6"/>
      <c r="GAE6"/>
      <c r="GAF6"/>
      <c r="GAG6"/>
      <c r="GAH6"/>
      <c r="GAI6"/>
      <c r="GAJ6"/>
      <c r="GAK6"/>
      <c r="GAL6"/>
      <c r="GAM6"/>
      <c r="GAN6"/>
      <c r="GAO6"/>
      <c r="GAP6"/>
      <c r="GAQ6"/>
      <c r="GAR6"/>
      <c r="GAS6"/>
      <c r="GAT6"/>
      <c r="GAU6"/>
      <c r="GAV6"/>
      <c r="GAW6"/>
      <c r="GAX6"/>
      <c r="GAY6"/>
      <c r="GAZ6"/>
      <c r="GBA6"/>
      <c r="GBB6"/>
      <c r="GBC6"/>
      <c r="GBD6"/>
      <c r="GBE6"/>
      <c r="GBF6"/>
      <c r="GBG6"/>
      <c r="GBH6"/>
      <c r="GBI6"/>
      <c r="GBJ6"/>
      <c r="GBK6"/>
      <c r="GBL6"/>
      <c r="GBM6"/>
      <c r="GBN6"/>
      <c r="GBO6"/>
      <c r="GBP6"/>
      <c r="GBQ6"/>
      <c r="GBR6"/>
      <c r="GBS6"/>
      <c r="GBT6"/>
      <c r="GBU6"/>
      <c r="GBV6"/>
      <c r="GBW6"/>
      <c r="GBX6"/>
      <c r="GBY6"/>
      <c r="GBZ6"/>
      <c r="GCA6"/>
      <c r="GCB6"/>
      <c r="GCC6"/>
      <c r="GCD6"/>
      <c r="GCE6"/>
      <c r="GCF6"/>
      <c r="GCG6"/>
      <c r="GCH6"/>
      <c r="GCI6"/>
      <c r="GCJ6"/>
      <c r="GCK6"/>
      <c r="GCL6"/>
      <c r="GCM6"/>
      <c r="GCN6"/>
      <c r="GCO6"/>
      <c r="GCP6"/>
      <c r="GCQ6"/>
      <c r="GCR6"/>
      <c r="GCS6"/>
      <c r="GCT6"/>
      <c r="GCU6"/>
      <c r="GCV6"/>
      <c r="GCW6"/>
      <c r="GCX6"/>
      <c r="GCY6"/>
      <c r="GCZ6"/>
      <c r="GDA6"/>
      <c r="GDB6"/>
      <c r="GDC6"/>
      <c r="GDD6"/>
      <c r="GDE6"/>
      <c r="GDF6"/>
      <c r="GDG6"/>
      <c r="GDH6"/>
      <c r="GDI6"/>
      <c r="GDJ6"/>
      <c r="GDK6"/>
      <c r="GDL6"/>
      <c r="GDM6"/>
      <c r="GDN6"/>
      <c r="GDO6"/>
      <c r="GDP6"/>
      <c r="GDQ6"/>
      <c r="GDR6"/>
      <c r="GDS6"/>
      <c r="GDT6"/>
      <c r="GDU6"/>
      <c r="GDV6"/>
      <c r="GDW6"/>
      <c r="GDX6"/>
      <c r="GDY6"/>
      <c r="GDZ6"/>
      <c r="GEA6"/>
      <c r="GEB6"/>
      <c r="GEC6"/>
      <c r="GED6"/>
      <c r="GEE6"/>
      <c r="GEF6"/>
      <c r="GEG6"/>
      <c r="GEH6"/>
      <c r="GEI6"/>
      <c r="GEJ6"/>
      <c r="GEK6"/>
      <c r="GEL6"/>
      <c r="GEM6"/>
      <c r="GEN6"/>
      <c r="GEO6"/>
      <c r="GEP6"/>
      <c r="GEQ6"/>
      <c r="GER6"/>
      <c r="GES6"/>
      <c r="GET6"/>
      <c r="GEU6"/>
      <c r="GEV6"/>
      <c r="GEW6"/>
      <c r="GEX6"/>
      <c r="GEY6"/>
      <c r="GEZ6"/>
      <c r="GFA6"/>
      <c r="GFB6"/>
      <c r="GFC6"/>
      <c r="GFD6"/>
      <c r="GFE6"/>
      <c r="GFF6"/>
      <c r="GFG6"/>
      <c r="GFH6"/>
      <c r="GFI6"/>
      <c r="GFJ6"/>
      <c r="GFK6"/>
      <c r="GFL6"/>
      <c r="GFM6"/>
      <c r="GFN6"/>
      <c r="GFO6"/>
      <c r="GFP6"/>
      <c r="GFQ6"/>
      <c r="GFR6"/>
      <c r="GFS6"/>
      <c r="GFT6"/>
      <c r="GFU6"/>
      <c r="GFV6"/>
      <c r="GFW6"/>
      <c r="GFX6"/>
      <c r="GFY6"/>
      <c r="GFZ6"/>
      <c r="GGA6"/>
      <c r="GGB6"/>
      <c r="GGC6"/>
      <c r="GGD6"/>
      <c r="GGE6"/>
      <c r="GGF6"/>
      <c r="GGG6"/>
      <c r="GGH6"/>
      <c r="GGI6"/>
      <c r="GGJ6"/>
      <c r="GGK6"/>
      <c r="GGL6"/>
      <c r="GGM6"/>
      <c r="GGN6"/>
      <c r="GGO6"/>
      <c r="GGP6"/>
      <c r="GGQ6"/>
      <c r="GGR6"/>
      <c r="GGS6"/>
      <c r="GGT6"/>
      <c r="GGU6"/>
      <c r="GGV6"/>
      <c r="GGW6"/>
      <c r="GGX6"/>
      <c r="GGY6"/>
      <c r="GGZ6"/>
      <c r="GHA6"/>
      <c r="GHB6"/>
      <c r="GHC6"/>
      <c r="GHD6"/>
      <c r="GHE6"/>
      <c r="GHF6"/>
      <c r="GHG6"/>
      <c r="GHH6"/>
      <c r="GHI6"/>
      <c r="GHJ6"/>
      <c r="GHK6"/>
      <c r="GHL6"/>
      <c r="GHM6"/>
      <c r="GHN6"/>
      <c r="GHO6"/>
      <c r="GHP6"/>
      <c r="GHQ6"/>
      <c r="GHR6"/>
      <c r="GHS6"/>
      <c r="GHT6"/>
      <c r="GHU6"/>
      <c r="GHV6"/>
      <c r="GHW6"/>
      <c r="GHX6"/>
      <c r="GHY6"/>
      <c r="GHZ6"/>
      <c r="GIA6"/>
      <c r="GIB6"/>
      <c r="GIC6"/>
      <c r="GID6"/>
      <c r="GIE6"/>
      <c r="GIF6"/>
      <c r="GIG6"/>
      <c r="GIH6"/>
      <c r="GII6"/>
      <c r="GIJ6"/>
      <c r="GIK6"/>
      <c r="GIL6"/>
      <c r="GIM6"/>
      <c r="GIN6"/>
      <c r="GIO6"/>
      <c r="GIP6"/>
      <c r="GIQ6"/>
      <c r="GIR6"/>
      <c r="GIS6"/>
      <c r="GIT6"/>
      <c r="GIU6"/>
      <c r="GIV6"/>
      <c r="GIW6"/>
      <c r="GIX6"/>
      <c r="GIY6"/>
      <c r="GIZ6"/>
      <c r="GJA6"/>
      <c r="GJB6"/>
      <c r="GJC6"/>
      <c r="GJD6"/>
      <c r="GJE6"/>
      <c r="GJF6"/>
      <c r="GJG6"/>
      <c r="GJH6"/>
      <c r="GJI6"/>
      <c r="GJJ6"/>
      <c r="GJK6"/>
      <c r="GJL6"/>
      <c r="GJM6"/>
      <c r="GJN6"/>
      <c r="GJO6"/>
      <c r="GJP6"/>
      <c r="GJQ6"/>
      <c r="GJR6"/>
      <c r="GJS6"/>
      <c r="GJT6"/>
      <c r="GJU6"/>
      <c r="GJV6"/>
      <c r="GJW6"/>
      <c r="GJX6"/>
      <c r="GJY6"/>
      <c r="GJZ6"/>
      <c r="GKA6"/>
      <c r="GKB6"/>
      <c r="GKC6"/>
      <c r="GKD6"/>
      <c r="GKE6"/>
      <c r="GKF6"/>
      <c r="GKG6"/>
      <c r="GKH6"/>
      <c r="GKI6"/>
      <c r="GKJ6"/>
      <c r="GKK6"/>
      <c r="GKL6"/>
      <c r="GKM6"/>
      <c r="GKN6"/>
      <c r="GKO6"/>
      <c r="GKP6"/>
      <c r="GKQ6"/>
      <c r="GKR6"/>
      <c r="GKS6"/>
      <c r="GKT6"/>
      <c r="GKU6"/>
      <c r="GKV6"/>
      <c r="GKW6"/>
      <c r="GKX6"/>
      <c r="GKY6"/>
      <c r="GKZ6"/>
      <c r="GLA6"/>
      <c r="GLB6"/>
      <c r="GLC6"/>
      <c r="GLD6"/>
      <c r="GLE6"/>
      <c r="GLF6"/>
      <c r="GLG6"/>
      <c r="GLH6"/>
      <c r="GLI6"/>
      <c r="GLJ6"/>
      <c r="GLK6"/>
      <c r="GLL6"/>
      <c r="GLM6"/>
      <c r="GLN6"/>
      <c r="GLO6"/>
      <c r="GLP6"/>
      <c r="GLQ6"/>
      <c r="GLR6"/>
      <c r="GLS6"/>
      <c r="GLT6"/>
      <c r="GLU6"/>
      <c r="GLV6"/>
      <c r="GLW6"/>
      <c r="GLX6"/>
      <c r="GLY6"/>
      <c r="GLZ6"/>
      <c r="GMA6"/>
      <c r="GMB6"/>
      <c r="GMC6"/>
      <c r="GMD6"/>
      <c r="GME6"/>
      <c r="GMF6"/>
      <c r="GMG6"/>
      <c r="GMH6"/>
      <c r="GMI6"/>
      <c r="GMJ6"/>
      <c r="GMK6"/>
      <c r="GML6"/>
      <c r="GMM6"/>
      <c r="GMN6"/>
      <c r="GMO6"/>
      <c r="GMP6"/>
      <c r="GMQ6"/>
      <c r="GMR6"/>
      <c r="GMS6"/>
      <c r="GMT6"/>
      <c r="GMU6"/>
      <c r="GMV6"/>
      <c r="GMW6"/>
      <c r="GMX6"/>
      <c r="GMY6"/>
      <c r="GMZ6"/>
      <c r="GNA6"/>
      <c r="GNB6"/>
      <c r="GNC6"/>
      <c r="GND6"/>
      <c r="GNE6"/>
      <c r="GNF6"/>
      <c r="GNG6"/>
      <c r="GNH6"/>
      <c r="GNI6"/>
      <c r="GNJ6"/>
      <c r="GNK6"/>
      <c r="GNL6"/>
      <c r="GNM6"/>
      <c r="GNN6"/>
      <c r="GNO6"/>
      <c r="GNP6"/>
      <c r="GNQ6"/>
      <c r="GNR6"/>
      <c r="GNS6"/>
      <c r="GNT6"/>
      <c r="GNU6"/>
      <c r="GNV6"/>
      <c r="GNW6"/>
      <c r="GNX6"/>
      <c r="GNY6"/>
      <c r="GNZ6"/>
      <c r="GOA6"/>
      <c r="GOB6"/>
      <c r="GOC6"/>
      <c r="GOD6"/>
      <c r="GOE6"/>
      <c r="GOF6"/>
      <c r="GOG6"/>
      <c r="GOH6"/>
      <c r="GOI6"/>
      <c r="GOJ6"/>
      <c r="GOK6"/>
      <c r="GOL6"/>
      <c r="GOM6"/>
      <c r="GON6"/>
      <c r="GOO6"/>
      <c r="GOP6"/>
      <c r="GOQ6"/>
      <c r="GOR6"/>
      <c r="GOS6"/>
      <c r="GOT6"/>
      <c r="GOU6"/>
      <c r="GOV6"/>
      <c r="GOW6"/>
      <c r="GOX6"/>
      <c r="GOY6"/>
      <c r="GOZ6"/>
      <c r="GPA6"/>
      <c r="GPB6"/>
      <c r="GPC6"/>
      <c r="GPD6"/>
      <c r="GPE6"/>
      <c r="GPF6"/>
      <c r="GPG6"/>
      <c r="GPH6"/>
      <c r="GPI6"/>
      <c r="GPJ6"/>
      <c r="GPK6"/>
      <c r="GPL6"/>
      <c r="GPM6"/>
      <c r="GPN6"/>
      <c r="GPO6"/>
      <c r="GPP6"/>
      <c r="GPQ6"/>
      <c r="GPR6"/>
      <c r="GPS6"/>
      <c r="GPT6"/>
      <c r="GPU6"/>
      <c r="GPV6"/>
      <c r="GPW6"/>
      <c r="GPX6"/>
      <c r="GPY6"/>
      <c r="GPZ6"/>
      <c r="GQA6"/>
      <c r="GQB6"/>
      <c r="GQC6"/>
      <c r="GQD6"/>
      <c r="GQE6"/>
      <c r="GQF6"/>
      <c r="GQG6"/>
      <c r="GQH6"/>
      <c r="GQI6"/>
      <c r="GQJ6"/>
      <c r="GQK6"/>
      <c r="GQL6"/>
      <c r="GQM6"/>
      <c r="GQN6"/>
      <c r="GQO6"/>
      <c r="GQP6"/>
      <c r="GQQ6"/>
      <c r="GQR6"/>
      <c r="GQS6"/>
      <c r="GQT6"/>
      <c r="GQU6"/>
      <c r="GQV6"/>
      <c r="GQW6"/>
      <c r="GQX6"/>
      <c r="GQY6"/>
      <c r="GQZ6"/>
      <c r="GRA6"/>
      <c r="GRB6"/>
      <c r="GRC6"/>
      <c r="GRD6"/>
      <c r="GRE6"/>
      <c r="GRF6"/>
      <c r="GRG6"/>
      <c r="GRH6"/>
      <c r="GRI6"/>
      <c r="GRJ6"/>
      <c r="GRK6"/>
      <c r="GRL6"/>
      <c r="GRM6"/>
      <c r="GRN6"/>
      <c r="GRO6"/>
      <c r="GRP6"/>
      <c r="GRQ6"/>
      <c r="GRR6"/>
      <c r="GRS6"/>
      <c r="GRT6"/>
      <c r="GRU6"/>
      <c r="GRV6"/>
      <c r="GRW6"/>
      <c r="GRX6"/>
      <c r="GRY6"/>
      <c r="GRZ6"/>
      <c r="GSA6"/>
      <c r="GSB6"/>
      <c r="GSC6"/>
      <c r="GSD6"/>
      <c r="GSE6"/>
      <c r="GSF6"/>
      <c r="GSG6"/>
      <c r="GSH6"/>
      <c r="GSI6"/>
      <c r="GSJ6"/>
      <c r="GSK6"/>
      <c r="GSL6"/>
      <c r="GSM6"/>
      <c r="GSN6"/>
      <c r="GSO6"/>
      <c r="GSP6"/>
      <c r="GSQ6"/>
      <c r="GSR6"/>
      <c r="GSS6"/>
      <c r="GST6"/>
      <c r="GSU6"/>
      <c r="GSV6"/>
      <c r="GSW6"/>
      <c r="GSX6"/>
      <c r="GSY6"/>
      <c r="GSZ6"/>
      <c r="GTA6"/>
      <c r="GTB6"/>
      <c r="GTC6"/>
      <c r="GTD6"/>
      <c r="GTE6"/>
      <c r="GTF6"/>
      <c r="GTG6"/>
      <c r="GTH6"/>
      <c r="GTI6"/>
      <c r="GTJ6"/>
      <c r="GTK6"/>
      <c r="GTL6"/>
      <c r="GTM6"/>
      <c r="GTN6"/>
      <c r="GTO6"/>
      <c r="GTP6"/>
      <c r="GTQ6"/>
      <c r="GTR6"/>
      <c r="GTS6"/>
      <c r="GTT6"/>
      <c r="GTU6"/>
      <c r="GTV6"/>
      <c r="GTW6"/>
      <c r="GTX6"/>
      <c r="GTY6"/>
      <c r="GTZ6"/>
      <c r="GUA6"/>
      <c r="GUB6"/>
      <c r="GUC6"/>
      <c r="GUD6"/>
      <c r="GUE6"/>
      <c r="GUF6"/>
      <c r="GUG6"/>
      <c r="GUH6"/>
      <c r="GUI6"/>
      <c r="GUJ6"/>
      <c r="GUK6"/>
      <c r="GUL6"/>
      <c r="GUM6"/>
      <c r="GUN6"/>
      <c r="GUO6"/>
      <c r="GUP6"/>
      <c r="GUQ6"/>
      <c r="GUR6"/>
      <c r="GUS6"/>
      <c r="GUT6"/>
      <c r="GUU6"/>
      <c r="GUV6"/>
      <c r="GUW6"/>
      <c r="GUX6"/>
      <c r="GUY6"/>
      <c r="GUZ6"/>
      <c r="GVA6"/>
      <c r="GVB6"/>
      <c r="GVC6"/>
      <c r="GVD6"/>
      <c r="GVE6"/>
      <c r="GVF6"/>
      <c r="GVG6"/>
      <c r="GVH6"/>
      <c r="GVI6"/>
      <c r="GVJ6"/>
      <c r="GVK6"/>
      <c r="GVL6"/>
      <c r="GVM6"/>
      <c r="GVN6"/>
      <c r="GVO6"/>
      <c r="GVP6"/>
      <c r="GVQ6"/>
      <c r="GVR6"/>
      <c r="GVS6"/>
      <c r="GVT6"/>
      <c r="GVU6"/>
      <c r="GVV6"/>
      <c r="GVW6"/>
      <c r="GVX6"/>
      <c r="GVY6"/>
      <c r="GVZ6"/>
      <c r="GWA6"/>
      <c r="GWB6"/>
      <c r="GWC6"/>
      <c r="GWD6"/>
      <c r="GWE6"/>
      <c r="GWF6"/>
      <c r="GWG6"/>
      <c r="GWH6"/>
      <c r="GWI6"/>
      <c r="GWJ6"/>
      <c r="GWK6"/>
      <c r="GWL6"/>
      <c r="GWM6"/>
      <c r="GWN6"/>
      <c r="GWO6"/>
      <c r="GWP6"/>
      <c r="GWQ6"/>
      <c r="GWR6"/>
      <c r="GWS6"/>
      <c r="GWT6"/>
      <c r="GWU6"/>
      <c r="GWV6"/>
      <c r="GWW6"/>
      <c r="GWX6"/>
      <c r="GWY6"/>
      <c r="GWZ6"/>
      <c r="GXA6"/>
      <c r="GXB6"/>
      <c r="GXC6"/>
      <c r="GXD6"/>
      <c r="GXE6"/>
      <c r="GXF6"/>
      <c r="GXG6"/>
      <c r="GXH6"/>
      <c r="GXI6"/>
      <c r="GXJ6"/>
      <c r="GXK6"/>
      <c r="GXL6"/>
      <c r="GXM6"/>
      <c r="GXN6"/>
      <c r="GXO6"/>
      <c r="GXP6"/>
      <c r="GXQ6"/>
      <c r="GXR6"/>
      <c r="GXS6"/>
      <c r="GXT6"/>
      <c r="GXU6"/>
      <c r="GXV6"/>
      <c r="GXW6"/>
      <c r="GXX6"/>
      <c r="GXY6"/>
      <c r="GXZ6"/>
      <c r="GYA6"/>
      <c r="GYB6"/>
      <c r="GYC6"/>
      <c r="GYD6"/>
      <c r="GYE6"/>
      <c r="GYF6"/>
      <c r="GYG6"/>
      <c r="GYH6"/>
      <c r="GYI6"/>
      <c r="GYJ6"/>
      <c r="GYK6"/>
      <c r="GYL6"/>
      <c r="GYM6"/>
      <c r="GYN6"/>
      <c r="GYO6"/>
      <c r="GYP6"/>
      <c r="GYQ6"/>
      <c r="GYR6"/>
      <c r="GYS6"/>
      <c r="GYT6"/>
      <c r="GYU6"/>
      <c r="GYV6"/>
      <c r="GYW6"/>
      <c r="GYX6"/>
      <c r="GYY6"/>
      <c r="GYZ6"/>
      <c r="GZA6"/>
      <c r="GZB6"/>
      <c r="GZC6"/>
      <c r="GZD6"/>
      <c r="GZE6"/>
      <c r="GZF6"/>
      <c r="GZG6"/>
      <c r="GZH6"/>
      <c r="GZI6"/>
      <c r="GZJ6"/>
      <c r="GZK6"/>
      <c r="GZL6"/>
      <c r="GZM6"/>
      <c r="GZN6"/>
      <c r="GZO6"/>
      <c r="GZP6"/>
      <c r="GZQ6"/>
      <c r="GZR6"/>
      <c r="GZS6"/>
      <c r="GZT6"/>
      <c r="GZU6"/>
      <c r="GZV6"/>
      <c r="GZW6"/>
      <c r="GZX6"/>
      <c r="GZY6"/>
      <c r="GZZ6"/>
      <c r="HAA6"/>
      <c r="HAB6"/>
      <c r="HAC6"/>
      <c r="HAD6"/>
      <c r="HAE6"/>
      <c r="HAF6"/>
      <c r="HAG6"/>
      <c r="HAH6"/>
      <c r="HAI6"/>
      <c r="HAJ6"/>
      <c r="HAK6"/>
      <c r="HAL6"/>
      <c r="HAM6"/>
      <c r="HAN6"/>
      <c r="HAO6"/>
      <c r="HAP6"/>
      <c r="HAQ6"/>
      <c r="HAR6"/>
      <c r="HAS6"/>
      <c r="HAT6"/>
      <c r="HAU6"/>
      <c r="HAV6"/>
      <c r="HAW6"/>
      <c r="HAX6"/>
      <c r="HAY6"/>
      <c r="HAZ6"/>
      <c r="HBA6"/>
      <c r="HBB6"/>
      <c r="HBC6"/>
      <c r="HBD6"/>
      <c r="HBE6"/>
      <c r="HBF6"/>
      <c r="HBG6"/>
      <c r="HBH6"/>
      <c r="HBI6"/>
      <c r="HBJ6"/>
      <c r="HBK6"/>
      <c r="HBL6"/>
      <c r="HBM6"/>
      <c r="HBN6"/>
      <c r="HBO6"/>
      <c r="HBP6"/>
      <c r="HBQ6"/>
      <c r="HBR6"/>
      <c r="HBS6"/>
      <c r="HBT6"/>
      <c r="HBU6"/>
      <c r="HBV6"/>
      <c r="HBW6"/>
      <c r="HBX6"/>
      <c r="HBY6"/>
      <c r="HBZ6"/>
      <c r="HCA6"/>
      <c r="HCB6"/>
      <c r="HCC6"/>
      <c r="HCD6"/>
      <c r="HCE6"/>
      <c r="HCF6"/>
      <c r="HCG6"/>
      <c r="HCH6"/>
      <c r="HCI6"/>
      <c r="HCJ6"/>
      <c r="HCK6"/>
      <c r="HCL6"/>
      <c r="HCM6"/>
      <c r="HCN6"/>
      <c r="HCO6"/>
      <c r="HCP6"/>
      <c r="HCQ6"/>
      <c r="HCR6"/>
      <c r="HCS6"/>
      <c r="HCT6"/>
      <c r="HCU6"/>
      <c r="HCV6"/>
      <c r="HCW6"/>
      <c r="HCX6"/>
      <c r="HCY6"/>
      <c r="HCZ6"/>
      <c r="HDA6"/>
      <c r="HDB6"/>
      <c r="HDC6"/>
      <c r="HDD6"/>
      <c r="HDE6"/>
      <c r="HDF6"/>
      <c r="HDG6"/>
      <c r="HDH6"/>
      <c r="HDI6"/>
      <c r="HDJ6"/>
      <c r="HDK6"/>
      <c r="HDL6"/>
      <c r="HDM6"/>
      <c r="HDN6"/>
      <c r="HDO6"/>
      <c r="HDP6"/>
      <c r="HDQ6"/>
      <c r="HDR6"/>
      <c r="HDS6"/>
      <c r="HDT6"/>
      <c r="HDU6"/>
      <c r="HDV6"/>
      <c r="HDW6"/>
      <c r="HDX6"/>
      <c r="HDY6"/>
      <c r="HDZ6"/>
      <c r="HEA6"/>
      <c r="HEB6"/>
      <c r="HEC6"/>
      <c r="HED6"/>
      <c r="HEE6"/>
      <c r="HEF6"/>
      <c r="HEG6"/>
      <c r="HEH6"/>
      <c r="HEI6"/>
      <c r="HEJ6"/>
      <c r="HEK6"/>
      <c r="HEL6"/>
      <c r="HEM6"/>
      <c r="HEN6"/>
      <c r="HEO6"/>
      <c r="HEP6"/>
      <c r="HEQ6"/>
      <c r="HER6"/>
      <c r="HES6"/>
      <c r="HET6"/>
      <c r="HEU6"/>
      <c r="HEV6"/>
      <c r="HEW6"/>
      <c r="HEX6"/>
      <c r="HEY6"/>
      <c r="HEZ6"/>
      <c r="HFA6"/>
      <c r="HFB6"/>
      <c r="HFC6"/>
      <c r="HFD6"/>
      <c r="HFE6"/>
      <c r="HFF6"/>
      <c r="HFG6"/>
      <c r="HFH6"/>
      <c r="HFI6"/>
      <c r="HFJ6"/>
      <c r="HFK6"/>
      <c r="HFL6"/>
      <c r="HFM6"/>
      <c r="HFN6"/>
      <c r="HFO6"/>
      <c r="HFP6"/>
      <c r="HFQ6"/>
      <c r="HFR6"/>
      <c r="HFS6"/>
      <c r="HFT6"/>
      <c r="HFU6"/>
      <c r="HFV6"/>
      <c r="HFW6"/>
      <c r="HFX6"/>
      <c r="HFY6"/>
      <c r="HFZ6"/>
      <c r="HGA6"/>
      <c r="HGB6"/>
      <c r="HGC6"/>
      <c r="HGD6"/>
      <c r="HGE6"/>
      <c r="HGF6"/>
      <c r="HGG6"/>
      <c r="HGH6"/>
      <c r="HGI6"/>
      <c r="HGJ6"/>
      <c r="HGK6"/>
      <c r="HGL6"/>
      <c r="HGM6"/>
      <c r="HGN6"/>
      <c r="HGO6"/>
      <c r="HGP6"/>
      <c r="HGQ6"/>
      <c r="HGR6"/>
      <c r="HGS6"/>
      <c r="HGT6"/>
      <c r="HGU6"/>
      <c r="HGV6"/>
      <c r="HGW6"/>
      <c r="HGX6"/>
      <c r="HGY6"/>
      <c r="HGZ6"/>
      <c r="HHA6"/>
      <c r="HHB6"/>
      <c r="HHC6"/>
      <c r="HHD6"/>
      <c r="HHE6"/>
      <c r="HHF6"/>
      <c r="HHG6"/>
      <c r="HHH6"/>
      <c r="HHI6"/>
      <c r="HHJ6"/>
      <c r="HHK6"/>
      <c r="HHL6"/>
      <c r="HHM6"/>
      <c r="HHN6"/>
      <c r="HHO6"/>
      <c r="HHP6"/>
      <c r="HHQ6"/>
      <c r="HHR6"/>
      <c r="HHS6"/>
      <c r="HHT6"/>
      <c r="HHU6"/>
      <c r="HHV6"/>
      <c r="HHW6"/>
      <c r="HHX6"/>
      <c r="HHY6"/>
      <c r="HHZ6"/>
      <c r="HIA6"/>
      <c r="HIB6"/>
      <c r="HIC6"/>
      <c r="HID6"/>
      <c r="HIE6"/>
      <c r="HIF6"/>
      <c r="HIG6"/>
      <c r="HIH6"/>
      <c r="HII6"/>
      <c r="HIJ6"/>
      <c r="HIK6"/>
      <c r="HIL6"/>
      <c r="HIM6"/>
      <c r="HIN6"/>
      <c r="HIO6"/>
      <c r="HIP6"/>
      <c r="HIQ6"/>
      <c r="HIR6"/>
      <c r="HIS6"/>
      <c r="HIT6"/>
      <c r="HIU6"/>
      <c r="HIV6"/>
      <c r="HIW6"/>
      <c r="HIX6"/>
      <c r="HIY6"/>
      <c r="HIZ6"/>
      <c r="HJA6"/>
      <c r="HJB6"/>
      <c r="HJC6"/>
      <c r="HJD6"/>
      <c r="HJE6"/>
      <c r="HJF6"/>
      <c r="HJG6"/>
      <c r="HJH6"/>
      <c r="HJI6"/>
      <c r="HJJ6"/>
      <c r="HJK6"/>
      <c r="HJL6"/>
      <c r="HJM6"/>
      <c r="HJN6"/>
      <c r="HJO6"/>
      <c r="HJP6"/>
      <c r="HJQ6"/>
      <c r="HJR6"/>
      <c r="HJS6"/>
      <c r="HJT6"/>
      <c r="HJU6"/>
      <c r="HJV6"/>
      <c r="HJW6"/>
      <c r="HJX6"/>
      <c r="HJY6"/>
      <c r="HJZ6"/>
      <c r="HKA6"/>
      <c r="HKB6"/>
      <c r="HKC6"/>
      <c r="HKD6"/>
      <c r="HKE6"/>
      <c r="HKF6"/>
      <c r="HKG6"/>
      <c r="HKH6"/>
      <c r="HKI6"/>
      <c r="HKJ6"/>
      <c r="HKK6"/>
      <c r="HKL6"/>
      <c r="HKM6"/>
      <c r="HKN6"/>
      <c r="HKO6"/>
      <c r="HKP6"/>
      <c r="HKQ6"/>
      <c r="HKR6"/>
      <c r="HKS6"/>
      <c r="HKT6"/>
      <c r="HKU6"/>
      <c r="HKV6"/>
      <c r="HKW6"/>
      <c r="HKX6"/>
      <c r="HKY6"/>
      <c r="HKZ6"/>
      <c r="HLA6"/>
      <c r="HLB6"/>
      <c r="HLC6"/>
      <c r="HLD6"/>
      <c r="HLE6"/>
      <c r="HLF6"/>
      <c r="HLG6"/>
      <c r="HLH6"/>
      <c r="HLI6"/>
      <c r="HLJ6"/>
      <c r="HLK6"/>
      <c r="HLL6"/>
      <c r="HLM6"/>
      <c r="HLN6"/>
      <c r="HLO6"/>
      <c r="HLP6"/>
      <c r="HLQ6"/>
      <c r="HLR6"/>
      <c r="HLS6"/>
      <c r="HLT6"/>
      <c r="HLU6"/>
      <c r="HLV6"/>
      <c r="HLW6"/>
      <c r="HLX6"/>
      <c r="HLY6"/>
      <c r="HLZ6"/>
      <c r="HMA6"/>
      <c r="HMB6"/>
      <c r="HMC6"/>
      <c r="HMD6"/>
      <c r="HME6"/>
      <c r="HMF6"/>
      <c r="HMG6"/>
      <c r="HMH6"/>
      <c r="HMI6"/>
      <c r="HMJ6"/>
      <c r="HMK6"/>
      <c r="HML6"/>
      <c r="HMM6"/>
      <c r="HMN6"/>
      <c r="HMO6"/>
      <c r="HMP6"/>
      <c r="HMQ6"/>
      <c r="HMR6"/>
      <c r="HMS6"/>
      <c r="HMT6"/>
      <c r="HMU6"/>
      <c r="HMV6"/>
      <c r="HMW6"/>
      <c r="HMX6"/>
      <c r="HMY6"/>
      <c r="HMZ6"/>
      <c r="HNA6"/>
      <c r="HNB6"/>
      <c r="HNC6"/>
      <c r="HND6"/>
      <c r="HNE6"/>
      <c r="HNF6"/>
      <c r="HNG6"/>
      <c r="HNH6"/>
      <c r="HNI6"/>
      <c r="HNJ6"/>
      <c r="HNK6"/>
      <c r="HNL6"/>
      <c r="HNM6"/>
      <c r="HNN6"/>
      <c r="HNO6"/>
      <c r="HNP6"/>
      <c r="HNQ6"/>
      <c r="HNR6"/>
      <c r="HNS6"/>
      <c r="HNT6"/>
      <c r="HNU6"/>
      <c r="HNV6"/>
      <c r="HNW6"/>
      <c r="HNX6"/>
      <c r="HNY6"/>
      <c r="HNZ6"/>
      <c r="HOA6"/>
      <c r="HOB6"/>
      <c r="HOC6"/>
      <c r="HOD6"/>
      <c r="HOE6"/>
      <c r="HOF6"/>
      <c r="HOG6"/>
      <c r="HOH6"/>
      <c r="HOI6"/>
      <c r="HOJ6"/>
      <c r="HOK6"/>
      <c r="HOL6"/>
      <c r="HOM6"/>
      <c r="HON6"/>
      <c r="HOO6"/>
      <c r="HOP6"/>
      <c r="HOQ6"/>
      <c r="HOR6"/>
      <c r="HOS6"/>
      <c r="HOT6"/>
      <c r="HOU6"/>
      <c r="HOV6"/>
      <c r="HOW6"/>
      <c r="HOX6"/>
      <c r="HOY6"/>
      <c r="HOZ6"/>
      <c r="HPA6"/>
      <c r="HPB6"/>
      <c r="HPC6"/>
      <c r="HPD6"/>
      <c r="HPE6"/>
      <c r="HPF6"/>
      <c r="HPG6"/>
      <c r="HPH6"/>
      <c r="HPI6"/>
      <c r="HPJ6"/>
      <c r="HPK6"/>
      <c r="HPL6"/>
      <c r="HPM6"/>
      <c r="HPN6"/>
      <c r="HPO6"/>
      <c r="HPP6"/>
      <c r="HPQ6"/>
      <c r="HPR6"/>
      <c r="HPS6"/>
      <c r="HPT6"/>
      <c r="HPU6"/>
      <c r="HPV6"/>
      <c r="HPW6"/>
      <c r="HPX6"/>
      <c r="HPY6"/>
      <c r="HPZ6"/>
      <c r="HQA6"/>
      <c r="HQB6"/>
      <c r="HQC6"/>
      <c r="HQD6"/>
      <c r="HQE6"/>
      <c r="HQF6"/>
      <c r="HQG6"/>
      <c r="HQH6"/>
      <c r="HQI6"/>
      <c r="HQJ6"/>
      <c r="HQK6"/>
      <c r="HQL6"/>
      <c r="HQM6"/>
      <c r="HQN6"/>
      <c r="HQO6"/>
      <c r="HQP6"/>
      <c r="HQQ6"/>
      <c r="HQR6"/>
      <c r="HQS6"/>
      <c r="HQT6"/>
      <c r="HQU6"/>
      <c r="HQV6"/>
      <c r="HQW6"/>
      <c r="HQX6"/>
      <c r="HQY6"/>
      <c r="HQZ6"/>
      <c r="HRA6"/>
      <c r="HRB6"/>
      <c r="HRC6"/>
      <c r="HRD6"/>
      <c r="HRE6"/>
      <c r="HRF6"/>
      <c r="HRG6"/>
      <c r="HRH6"/>
      <c r="HRI6"/>
      <c r="HRJ6"/>
      <c r="HRK6"/>
      <c r="HRL6"/>
      <c r="HRM6"/>
      <c r="HRN6"/>
      <c r="HRO6"/>
      <c r="HRP6"/>
      <c r="HRQ6"/>
      <c r="HRR6"/>
      <c r="HRS6"/>
      <c r="HRT6"/>
      <c r="HRU6"/>
      <c r="HRV6"/>
      <c r="HRW6"/>
      <c r="HRX6"/>
      <c r="HRY6"/>
      <c r="HRZ6"/>
      <c r="HSA6"/>
      <c r="HSB6"/>
      <c r="HSC6"/>
      <c r="HSD6"/>
      <c r="HSE6"/>
      <c r="HSF6"/>
      <c r="HSG6"/>
      <c r="HSH6"/>
      <c r="HSI6"/>
      <c r="HSJ6"/>
      <c r="HSK6"/>
      <c r="HSL6"/>
      <c r="HSM6"/>
      <c r="HSN6"/>
      <c r="HSO6"/>
      <c r="HSP6"/>
      <c r="HSQ6"/>
      <c r="HSR6"/>
      <c r="HSS6"/>
      <c r="HST6"/>
      <c r="HSU6"/>
      <c r="HSV6"/>
      <c r="HSW6"/>
      <c r="HSX6"/>
      <c r="HSY6"/>
      <c r="HSZ6"/>
      <c r="HTA6"/>
      <c r="HTB6"/>
      <c r="HTC6"/>
      <c r="HTD6"/>
      <c r="HTE6"/>
      <c r="HTF6"/>
      <c r="HTG6"/>
      <c r="HTH6"/>
      <c r="HTI6"/>
      <c r="HTJ6"/>
      <c r="HTK6"/>
      <c r="HTL6"/>
      <c r="HTM6"/>
      <c r="HTN6"/>
      <c r="HTO6"/>
      <c r="HTP6"/>
      <c r="HTQ6"/>
      <c r="HTR6"/>
      <c r="HTS6"/>
      <c r="HTT6"/>
      <c r="HTU6"/>
      <c r="HTV6"/>
      <c r="HTW6"/>
      <c r="HTX6"/>
      <c r="HTY6"/>
      <c r="HTZ6"/>
      <c r="HUA6"/>
      <c r="HUB6"/>
      <c r="HUC6"/>
      <c r="HUD6"/>
      <c r="HUE6"/>
      <c r="HUF6"/>
      <c r="HUG6"/>
      <c r="HUH6"/>
      <c r="HUI6"/>
      <c r="HUJ6"/>
      <c r="HUK6"/>
      <c r="HUL6"/>
      <c r="HUM6"/>
      <c r="HUN6"/>
      <c r="HUO6"/>
      <c r="HUP6"/>
      <c r="HUQ6"/>
      <c r="HUR6"/>
      <c r="HUS6"/>
      <c r="HUT6"/>
      <c r="HUU6"/>
      <c r="HUV6"/>
      <c r="HUW6"/>
      <c r="HUX6"/>
      <c r="HUY6"/>
      <c r="HUZ6"/>
      <c r="HVA6"/>
      <c r="HVB6"/>
      <c r="HVC6"/>
      <c r="HVD6"/>
      <c r="HVE6"/>
      <c r="HVF6"/>
      <c r="HVG6"/>
      <c r="HVH6"/>
      <c r="HVI6"/>
      <c r="HVJ6"/>
      <c r="HVK6"/>
      <c r="HVL6"/>
      <c r="HVM6"/>
      <c r="HVN6"/>
      <c r="HVO6"/>
      <c r="HVP6"/>
      <c r="HVQ6"/>
      <c r="HVR6"/>
      <c r="HVS6"/>
      <c r="HVT6"/>
      <c r="HVU6"/>
      <c r="HVV6"/>
      <c r="HVW6"/>
      <c r="HVX6"/>
      <c r="HVY6"/>
      <c r="HVZ6"/>
      <c r="HWA6"/>
      <c r="HWB6"/>
      <c r="HWC6"/>
      <c r="HWD6"/>
      <c r="HWE6"/>
      <c r="HWF6"/>
      <c r="HWG6"/>
      <c r="HWH6"/>
      <c r="HWI6"/>
      <c r="HWJ6"/>
      <c r="HWK6"/>
      <c r="HWL6"/>
      <c r="HWM6"/>
      <c r="HWN6"/>
      <c r="HWO6"/>
      <c r="HWP6"/>
      <c r="HWQ6"/>
      <c r="HWR6"/>
      <c r="HWS6"/>
      <c r="HWT6"/>
      <c r="HWU6"/>
      <c r="HWV6"/>
      <c r="HWW6"/>
      <c r="HWX6"/>
      <c r="HWY6"/>
      <c r="HWZ6"/>
      <c r="HXA6"/>
      <c r="HXB6"/>
      <c r="HXC6"/>
      <c r="HXD6"/>
      <c r="HXE6"/>
      <c r="HXF6"/>
      <c r="HXG6"/>
      <c r="HXH6"/>
      <c r="HXI6"/>
      <c r="HXJ6"/>
      <c r="HXK6"/>
      <c r="HXL6"/>
      <c r="HXM6"/>
      <c r="HXN6"/>
      <c r="HXO6"/>
      <c r="HXP6"/>
      <c r="HXQ6"/>
      <c r="HXR6"/>
      <c r="HXS6"/>
      <c r="HXT6"/>
      <c r="HXU6"/>
      <c r="HXV6"/>
      <c r="HXW6"/>
      <c r="HXX6"/>
      <c r="HXY6"/>
      <c r="HXZ6"/>
      <c r="HYA6"/>
      <c r="HYB6"/>
      <c r="HYC6"/>
      <c r="HYD6"/>
      <c r="HYE6"/>
      <c r="HYF6"/>
      <c r="HYG6"/>
      <c r="HYH6"/>
      <c r="HYI6"/>
      <c r="HYJ6"/>
      <c r="HYK6"/>
      <c r="HYL6"/>
      <c r="HYM6"/>
      <c r="HYN6"/>
      <c r="HYO6"/>
      <c r="HYP6"/>
      <c r="HYQ6"/>
      <c r="HYR6"/>
      <c r="HYS6"/>
      <c r="HYT6"/>
      <c r="HYU6"/>
      <c r="HYV6"/>
      <c r="HYW6"/>
      <c r="HYX6"/>
      <c r="HYY6"/>
      <c r="HYZ6"/>
      <c r="HZA6"/>
      <c r="HZB6"/>
      <c r="HZC6"/>
      <c r="HZD6"/>
      <c r="HZE6"/>
      <c r="HZF6"/>
      <c r="HZG6"/>
      <c r="HZH6"/>
      <c r="HZI6"/>
      <c r="HZJ6"/>
      <c r="HZK6"/>
      <c r="HZL6"/>
      <c r="HZM6"/>
      <c r="HZN6"/>
      <c r="HZO6"/>
      <c r="HZP6"/>
      <c r="HZQ6"/>
      <c r="HZR6"/>
      <c r="HZS6"/>
      <c r="HZT6"/>
      <c r="HZU6"/>
      <c r="HZV6"/>
      <c r="HZW6"/>
      <c r="HZX6"/>
      <c r="HZY6"/>
      <c r="HZZ6"/>
      <c r="IAA6"/>
      <c r="IAB6"/>
      <c r="IAC6"/>
      <c r="IAD6"/>
      <c r="IAE6"/>
      <c r="IAF6"/>
      <c r="IAG6"/>
      <c r="IAH6"/>
      <c r="IAI6"/>
      <c r="IAJ6"/>
      <c r="IAK6"/>
      <c r="IAL6"/>
      <c r="IAM6"/>
      <c r="IAN6"/>
      <c r="IAO6"/>
      <c r="IAP6"/>
      <c r="IAQ6"/>
      <c r="IAR6"/>
      <c r="IAS6"/>
      <c r="IAT6"/>
      <c r="IAU6"/>
      <c r="IAV6"/>
      <c r="IAW6"/>
      <c r="IAX6"/>
      <c r="IAY6"/>
      <c r="IAZ6"/>
      <c r="IBA6"/>
      <c r="IBB6"/>
      <c r="IBC6"/>
      <c r="IBD6"/>
      <c r="IBE6"/>
      <c r="IBF6"/>
      <c r="IBG6"/>
      <c r="IBH6"/>
      <c r="IBI6"/>
      <c r="IBJ6"/>
      <c r="IBK6"/>
      <c r="IBL6"/>
      <c r="IBM6"/>
      <c r="IBN6"/>
      <c r="IBO6"/>
      <c r="IBP6"/>
      <c r="IBQ6"/>
      <c r="IBR6"/>
      <c r="IBS6"/>
      <c r="IBT6"/>
      <c r="IBU6"/>
      <c r="IBV6"/>
      <c r="IBW6"/>
      <c r="IBX6"/>
      <c r="IBY6"/>
      <c r="IBZ6"/>
      <c r="ICA6"/>
      <c r="ICB6"/>
      <c r="ICC6"/>
      <c r="ICD6"/>
      <c r="ICE6"/>
      <c r="ICF6"/>
      <c r="ICG6"/>
      <c r="ICH6"/>
      <c r="ICI6"/>
      <c r="ICJ6"/>
      <c r="ICK6"/>
      <c r="ICL6"/>
      <c r="ICM6"/>
      <c r="ICN6"/>
      <c r="ICO6"/>
      <c r="ICP6"/>
      <c r="ICQ6"/>
      <c r="ICR6"/>
      <c r="ICS6"/>
      <c r="ICT6"/>
      <c r="ICU6"/>
      <c r="ICV6"/>
      <c r="ICW6"/>
      <c r="ICX6"/>
      <c r="ICY6"/>
      <c r="ICZ6"/>
      <c r="IDA6"/>
      <c r="IDB6"/>
      <c r="IDC6"/>
      <c r="IDD6"/>
      <c r="IDE6"/>
      <c r="IDF6"/>
      <c r="IDG6"/>
      <c r="IDH6"/>
      <c r="IDI6"/>
      <c r="IDJ6"/>
      <c r="IDK6"/>
      <c r="IDL6"/>
      <c r="IDM6"/>
      <c r="IDN6"/>
      <c r="IDO6"/>
      <c r="IDP6"/>
      <c r="IDQ6"/>
      <c r="IDR6"/>
      <c r="IDS6"/>
      <c r="IDT6"/>
      <c r="IDU6"/>
      <c r="IDV6"/>
      <c r="IDW6"/>
      <c r="IDX6"/>
      <c r="IDY6"/>
      <c r="IDZ6"/>
      <c r="IEA6"/>
      <c r="IEB6"/>
      <c r="IEC6"/>
      <c r="IED6"/>
      <c r="IEE6"/>
      <c r="IEF6"/>
      <c r="IEG6"/>
      <c r="IEH6"/>
      <c r="IEI6"/>
      <c r="IEJ6"/>
      <c r="IEK6"/>
      <c r="IEL6"/>
      <c r="IEM6"/>
      <c r="IEN6"/>
      <c r="IEO6"/>
      <c r="IEP6"/>
      <c r="IEQ6"/>
      <c r="IER6"/>
      <c r="IES6"/>
      <c r="IET6"/>
      <c r="IEU6"/>
      <c r="IEV6"/>
      <c r="IEW6"/>
      <c r="IEX6"/>
      <c r="IEY6"/>
      <c r="IEZ6"/>
      <c r="IFA6"/>
      <c r="IFB6"/>
      <c r="IFC6"/>
      <c r="IFD6"/>
      <c r="IFE6"/>
      <c r="IFF6"/>
      <c r="IFG6"/>
      <c r="IFH6"/>
      <c r="IFI6"/>
      <c r="IFJ6"/>
      <c r="IFK6"/>
      <c r="IFL6"/>
      <c r="IFM6"/>
      <c r="IFN6"/>
      <c r="IFO6"/>
      <c r="IFP6"/>
      <c r="IFQ6"/>
      <c r="IFR6"/>
      <c r="IFS6"/>
      <c r="IFT6"/>
      <c r="IFU6"/>
      <c r="IFV6"/>
      <c r="IFW6"/>
      <c r="IFX6"/>
      <c r="IFY6"/>
      <c r="IFZ6"/>
      <c r="IGA6"/>
      <c r="IGB6"/>
      <c r="IGC6"/>
      <c r="IGD6"/>
      <c r="IGE6"/>
      <c r="IGF6"/>
      <c r="IGG6"/>
      <c r="IGH6"/>
      <c r="IGI6"/>
      <c r="IGJ6"/>
      <c r="IGK6"/>
      <c r="IGL6"/>
      <c r="IGM6"/>
      <c r="IGN6"/>
      <c r="IGO6"/>
      <c r="IGP6"/>
      <c r="IGQ6"/>
      <c r="IGR6"/>
      <c r="IGS6"/>
      <c r="IGT6"/>
      <c r="IGU6"/>
      <c r="IGV6"/>
      <c r="IGW6"/>
      <c r="IGX6"/>
      <c r="IGY6"/>
      <c r="IGZ6"/>
      <c r="IHA6"/>
      <c r="IHB6"/>
      <c r="IHC6"/>
      <c r="IHD6"/>
      <c r="IHE6"/>
      <c r="IHF6"/>
      <c r="IHG6"/>
      <c r="IHH6"/>
      <c r="IHI6"/>
      <c r="IHJ6"/>
      <c r="IHK6"/>
      <c r="IHL6"/>
      <c r="IHM6"/>
      <c r="IHN6"/>
      <c r="IHO6"/>
      <c r="IHP6"/>
      <c r="IHQ6"/>
      <c r="IHR6"/>
      <c r="IHS6"/>
      <c r="IHT6"/>
      <c r="IHU6"/>
      <c r="IHV6"/>
      <c r="IHW6"/>
      <c r="IHX6"/>
      <c r="IHY6"/>
      <c r="IHZ6"/>
      <c r="IIA6"/>
      <c r="IIB6"/>
      <c r="IIC6"/>
      <c r="IID6"/>
      <c r="IIE6"/>
      <c r="IIF6"/>
      <c r="IIG6"/>
      <c r="IIH6"/>
      <c r="III6"/>
      <c r="IIJ6"/>
      <c r="IIK6"/>
      <c r="IIL6"/>
      <c r="IIM6"/>
      <c r="IIN6"/>
      <c r="IIO6"/>
      <c r="IIP6"/>
      <c r="IIQ6"/>
      <c r="IIR6"/>
      <c r="IIS6"/>
      <c r="IIT6"/>
      <c r="IIU6"/>
      <c r="IIV6"/>
      <c r="IIW6"/>
      <c r="IIX6"/>
      <c r="IIY6"/>
      <c r="IIZ6"/>
      <c r="IJA6"/>
      <c r="IJB6"/>
      <c r="IJC6"/>
      <c r="IJD6"/>
      <c r="IJE6"/>
      <c r="IJF6"/>
      <c r="IJG6"/>
      <c r="IJH6"/>
      <c r="IJI6"/>
      <c r="IJJ6"/>
      <c r="IJK6"/>
      <c r="IJL6"/>
      <c r="IJM6"/>
      <c r="IJN6"/>
      <c r="IJO6"/>
      <c r="IJP6"/>
      <c r="IJQ6"/>
      <c r="IJR6"/>
      <c r="IJS6"/>
      <c r="IJT6"/>
      <c r="IJU6"/>
      <c r="IJV6"/>
      <c r="IJW6"/>
      <c r="IJX6"/>
      <c r="IJY6"/>
      <c r="IJZ6"/>
      <c r="IKA6"/>
      <c r="IKB6"/>
      <c r="IKC6"/>
      <c r="IKD6"/>
      <c r="IKE6"/>
      <c r="IKF6"/>
      <c r="IKG6"/>
      <c r="IKH6"/>
      <c r="IKI6"/>
      <c r="IKJ6"/>
      <c r="IKK6"/>
      <c r="IKL6"/>
      <c r="IKM6"/>
      <c r="IKN6"/>
      <c r="IKO6"/>
      <c r="IKP6"/>
      <c r="IKQ6"/>
      <c r="IKR6"/>
      <c r="IKS6"/>
      <c r="IKT6"/>
      <c r="IKU6"/>
      <c r="IKV6"/>
      <c r="IKW6"/>
      <c r="IKX6"/>
      <c r="IKY6"/>
      <c r="IKZ6"/>
      <c r="ILA6"/>
      <c r="ILB6"/>
      <c r="ILC6"/>
      <c r="ILD6"/>
      <c r="ILE6"/>
      <c r="ILF6"/>
      <c r="ILG6"/>
      <c r="ILH6"/>
      <c r="ILI6"/>
      <c r="ILJ6"/>
      <c r="ILK6"/>
      <c r="ILL6"/>
      <c r="ILM6"/>
      <c r="ILN6"/>
      <c r="ILO6"/>
      <c r="ILP6"/>
      <c r="ILQ6"/>
      <c r="ILR6"/>
      <c r="ILS6"/>
      <c r="ILT6"/>
      <c r="ILU6"/>
      <c r="ILV6"/>
      <c r="ILW6"/>
      <c r="ILX6"/>
      <c r="ILY6"/>
      <c r="ILZ6"/>
      <c r="IMA6"/>
      <c r="IMB6"/>
      <c r="IMC6"/>
      <c r="IMD6"/>
      <c r="IME6"/>
      <c r="IMF6"/>
      <c r="IMG6"/>
      <c r="IMH6"/>
      <c r="IMI6"/>
      <c r="IMJ6"/>
      <c r="IMK6"/>
      <c r="IML6"/>
      <c r="IMM6"/>
      <c r="IMN6"/>
      <c r="IMO6"/>
      <c r="IMP6"/>
      <c r="IMQ6"/>
      <c r="IMR6"/>
      <c r="IMS6"/>
      <c r="IMT6"/>
      <c r="IMU6"/>
      <c r="IMV6"/>
      <c r="IMW6"/>
      <c r="IMX6"/>
      <c r="IMY6"/>
      <c r="IMZ6"/>
      <c r="INA6"/>
      <c r="INB6"/>
      <c r="INC6"/>
      <c r="IND6"/>
      <c r="INE6"/>
      <c r="INF6"/>
      <c r="ING6"/>
      <c r="INH6"/>
      <c r="INI6"/>
      <c r="INJ6"/>
      <c r="INK6"/>
      <c r="INL6"/>
      <c r="INM6"/>
      <c r="INN6"/>
      <c r="INO6"/>
      <c r="INP6"/>
      <c r="INQ6"/>
      <c r="INR6"/>
      <c r="INS6"/>
      <c r="INT6"/>
      <c r="INU6"/>
      <c r="INV6"/>
      <c r="INW6"/>
      <c r="INX6"/>
      <c r="INY6"/>
      <c r="INZ6"/>
      <c r="IOA6"/>
      <c r="IOB6"/>
      <c r="IOC6"/>
      <c r="IOD6"/>
      <c r="IOE6"/>
      <c r="IOF6"/>
      <c r="IOG6"/>
      <c r="IOH6"/>
      <c r="IOI6"/>
      <c r="IOJ6"/>
      <c r="IOK6"/>
      <c r="IOL6"/>
      <c r="IOM6"/>
      <c r="ION6"/>
      <c r="IOO6"/>
      <c r="IOP6"/>
      <c r="IOQ6"/>
      <c r="IOR6"/>
      <c r="IOS6"/>
      <c r="IOT6"/>
      <c r="IOU6"/>
      <c r="IOV6"/>
      <c r="IOW6"/>
      <c r="IOX6"/>
      <c r="IOY6"/>
      <c r="IOZ6"/>
      <c r="IPA6"/>
      <c r="IPB6"/>
      <c r="IPC6"/>
      <c r="IPD6"/>
      <c r="IPE6"/>
      <c r="IPF6"/>
      <c r="IPG6"/>
      <c r="IPH6"/>
      <c r="IPI6"/>
      <c r="IPJ6"/>
      <c r="IPK6"/>
      <c r="IPL6"/>
      <c r="IPM6"/>
      <c r="IPN6"/>
      <c r="IPO6"/>
      <c r="IPP6"/>
      <c r="IPQ6"/>
      <c r="IPR6"/>
      <c r="IPS6"/>
      <c r="IPT6"/>
      <c r="IPU6"/>
      <c r="IPV6"/>
      <c r="IPW6"/>
      <c r="IPX6"/>
      <c r="IPY6"/>
      <c r="IPZ6"/>
      <c r="IQA6"/>
      <c r="IQB6"/>
      <c r="IQC6"/>
      <c r="IQD6"/>
      <c r="IQE6"/>
      <c r="IQF6"/>
      <c r="IQG6"/>
      <c r="IQH6"/>
      <c r="IQI6"/>
      <c r="IQJ6"/>
      <c r="IQK6"/>
      <c r="IQL6"/>
      <c r="IQM6"/>
      <c r="IQN6"/>
      <c r="IQO6"/>
      <c r="IQP6"/>
      <c r="IQQ6"/>
      <c r="IQR6"/>
      <c r="IQS6"/>
      <c r="IQT6"/>
      <c r="IQU6"/>
      <c r="IQV6"/>
      <c r="IQW6"/>
      <c r="IQX6"/>
      <c r="IQY6"/>
      <c r="IQZ6"/>
      <c r="IRA6"/>
      <c r="IRB6"/>
      <c r="IRC6"/>
      <c r="IRD6"/>
      <c r="IRE6"/>
      <c r="IRF6"/>
      <c r="IRG6"/>
      <c r="IRH6"/>
      <c r="IRI6"/>
      <c r="IRJ6"/>
      <c r="IRK6"/>
      <c r="IRL6"/>
      <c r="IRM6"/>
      <c r="IRN6"/>
      <c r="IRO6"/>
      <c r="IRP6"/>
      <c r="IRQ6"/>
      <c r="IRR6"/>
      <c r="IRS6"/>
      <c r="IRT6"/>
      <c r="IRU6"/>
      <c r="IRV6"/>
      <c r="IRW6"/>
      <c r="IRX6"/>
      <c r="IRY6"/>
      <c r="IRZ6"/>
      <c r="ISA6"/>
      <c r="ISB6"/>
      <c r="ISC6"/>
      <c r="ISD6"/>
      <c r="ISE6"/>
      <c r="ISF6"/>
      <c r="ISG6"/>
      <c r="ISH6"/>
      <c r="ISI6"/>
      <c r="ISJ6"/>
      <c r="ISK6"/>
      <c r="ISL6"/>
      <c r="ISM6"/>
      <c r="ISN6"/>
      <c r="ISO6"/>
      <c r="ISP6"/>
      <c r="ISQ6"/>
      <c r="ISR6"/>
      <c r="ISS6"/>
      <c r="IST6"/>
      <c r="ISU6"/>
      <c r="ISV6"/>
      <c r="ISW6"/>
      <c r="ISX6"/>
      <c r="ISY6"/>
      <c r="ISZ6"/>
      <c r="ITA6"/>
      <c r="ITB6"/>
      <c r="ITC6"/>
      <c r="ITD6"/>
      <c r="ITE6"/>
      <c r="ITF6"/>
      <c r="ITG6"/>
      <c r="ITH6"/>
      <c r="ITI6"/>
      <c r="ITJ6"/>
      <c r="ITK6"/>
      <c r="ITL6"/>
      <c r="ITM6"/>
      <c r="ITN6"/>
      <c r="ITO6"/>
      <c r="ITP6"/>
      <c r="ITQ6"/>
      <c r="ITR6"/>
      <c r="ITS6"/>
      <c r="ITT6"/>
      <c r="ITU6"/>
      <c r="ITV6"/>
      <c r="ITW6"/>
      <c r="ITX6"/>
      <c r="ITY6"/>
      <c r="ITZ6"/>
      <c r="IUA6"/>
      <c r="IUB6"/>
      <c r="IUC6"/>
      <c r="IUD6"/>
      <c r="IUE6"/>
      <c r="IUF6"/>
      <c r="IUG6"/>
      <c r="IUH6"/>
      <c r="IUI6"/>
      <c r="IUJ6"/>
      <c r="IUK6"/>
      <c r="IUL6"/>
      <c r="IUM6"/>
      <c r="IUN6"/>
      <c r="IUO6"/>
      <c r="IUP6"/>
      <c r="IUQ6"/>
      <c r="IUR6"/>
      <c r="IUS6"/>
      <c r="IUT6"/>
      <c r="IUU6"/>
      <c r="IUV6"/>
      <c r="IUW6"/>
      <c r="IUX6"/>
      <c r="IUY6"/>
      <c r="IUZ6"/>
      <c r="IVA6"/>
      <c r="IVB6"/>
      <c r="IVC6"/>
      <c r="IVD6"/>
      <c r="IVE6"/>
      <c r="IVF6"/>
      <c r="IVG6"/>
      <c r="IVH6"/>
      <c r="IVI6"/>
      <c r="IVJ6"/>
      <c r="IVK6"/>
      <c r="IVL6"/>
      <c r="IVM6"/>
      <c r="IVN6"/>
      <c r="IVO6"/>
      <c r="IVP6"/>
      <c r="IVQ6"/>
      <c r="IVR6"/>
      <c r="IVS6"/>
      <c r="IVT6"/>
      <c r="IVU6"/>
      <c r="IVV6"/>
      <c r="IVW6"/>
      <c r="IVX6"/>
      <c r="IVY6"/>
      <c r="IVZ6"/>
      <c r="IWA6"/>
      <c r="IWB6"/>
      <c r="IWC6"/>
      <c r="IWD6"/>
      <c r="IWE6"/>
      <c r="IWF6"/>
      <c r="IWG6"/>
      <c r="IWH6"/>
      <c r="IWI6"/>
      <c r="IWJ6"/>
      <c r="IWK6"/>
      <c r="IWL6"/>
      <c r="IWM6"/>
      <c r="IWN6"/>
      <c r="IWO6"/>
      <c r="IWP6"/>
      <c r="IWQ6"/>
      <c r="IWR6"/>
      <c r="IWS6"/>
      <c r="IWT6"/>
      <c r="IWU6"/>
      <c r="IWV6"/>
      <c r="IWW6"/>
      <c r="IWX6"/>
      <c r="IWY6"/>
      <c r="IWZ6"/>
      <c r="IXA6"/>
      <c r="IXB6"/>
      <c r="IXC6"/>
      <c r="IXD6"/>
      <c r="IXE6"/>
      <c r="IXF6"/>
      <c r="IXG6"/>
      <c r="IXH6"/>
      <c r="IXI6"/>
      <c r="IXJ6"/>
      <c r="IXK6"/>
      <c r="IXL6"/>
      <c r="IXM6"/>
      <c r="IXN6"/>
      <c r="IXO6"/>
      <c r="IXP6"/>
      <c r="IXQ6"/>
      <c r="IXR6"/>
      <c r="IXS6"/>
      <c r="IXT6"/>
      <c r="IXU6"/>
      <c r="IXV6"/>
      <c r="IXW6"/>
      <c r="IXX6"/>
      <c r="IXY6"/>
      <c r="IXZ6"/>
      <c r="IYA6"/>
      <c r="IYB6"/>
      <c r="IYC6"/>
      <c r="IYD6"/>
      <c r="IYE6"/>
      <c r="IYF6"/>
      <c r="IYG6"/>
      <c r="IYH6"/>
      <c r="IYI6"/>
      <c r="IYJ6"/>
      <c r="IYK6"/>
      <c r="IYL6"/>
      <c r="IYM6"/>
      <c r="IYN6"/>
      <c r="IYO6"/>
      <c r="IYP6"/>
      <c r="IYQ6"/>
      <c r="IYR6"/>
      <c r="IYS6"/>
      <c r="IYT6"/>
      <c r="IYU6"/>
      <c r="IYV6"/>
      <c r="IYW6"/>
      <c r="IYX6"/>
      <c r="IYY6"/>
      <c r="IYZ6"/>
      <c r="IZA6"/>
      <c r="IZB6"/>
      <c r="IZC6"/>
      <c r="IZD6"/>
      <c r="IZE6"/>
      <c r="IZF6"/>
      <c r="IZG6"/>
      <c r="IZH6"/>
      <c r="IZI6"/>
      <c r="IZJ6"/>
      <c r="IZK6"/>
      <c r="IZL6"/>
      <c r="IZM6"/>
      <c r="IZN6"/>
      <c r="IZO6"/>
      <c r="IZP6"/>
      <c r="IZQ6"/>
      <c r="IZR6"/>
      <c r="IZS6"/>
      <c r="IZT6"/>
      <c r="IZU6"/>
      <c r="IZV6"/>
      <c r="IZW6"/>
      <c r="IZX6"/>
      <c r="IZY6"/>
      <c r="IZZ6"/>
      <c r="JAA6"/>
      <c r="JAB6"/>
      <c r="JAC6"/>
      <c r="JAD6"/>
      <c r="JAE6"/>
      <c r="JAF6"/>
      <c r="JAG6"/>
      <c r="JAH6"/>
      <c r="JAI6"/>
      <c r="JAJ6"/>
      <c r="JAK6"/>
      <c r="JAL6"/>
      <c r="JAM6"/>
      <c r="JAN6"/>
      <c r="JAO6"/>
      <c r="JAP6"/>
      <c r="JAQ6"/>
      <c r="JAR6"/>
      <c r="JAS6"/>
      <c r="JAT6"/>
      <c r="JAU6"/>
      <c r="JAV6"/>
      <c r="JAW6"/>
      <c r="JAX6"/>
      <c r="JAY6"/>
      <c r="JAZ6"/>
      <c r="JBA6"/>
      <c r="JBB6"/>
      <c r="JBC6"/>
      <c r="JBD6"/>
      <c r="JBE6"/>
      <c r="JBF6"/>
      <c r="JBG6"/>
      <c r="JBH6"/>
      <c r="JBI6"/>
      <c r="JBJ6"/>
      <c r="JBK6"/>
      <c r="JBL6"/>
      <c r="JBM6"/>
      <c r="JBN6"/>
      <c r="JBO6"/>
      <c r="JBP6"/>
      <c r="JBQ6"/>
      <c r="JBR6"/>
      <c r="JBS6"/>
      <c r="JBT6"/>
      <c r="JBU6"/>
      <c r="JBV6"/>
      <c r="JBW6"/>
      <c r="JBX6"/>
      <c r="JBY6"/>
      <c r="JBZ6"/>
      <c r="JCA6"/>
      <c r="JCB6"/>
      <c r="JCC6"/>
      <c r="JCD6"/>
      <c r="JCE6"/>
      <c r="JCF6"/>
      <c r="JCG6"/>
      <c r="JCH6"/>
      <c r="JCI6"/>
      <c r="JCJ6"/>
      <c r="JCK6"/>
      <c r="JCL6"/>
      <c r="JCM6"/>
      <c r="JCN6"/>
      <c r="JCO6"/>
      <c r="JCP6"/>
      <c r="JCQ6"/>
      <c r="JCR6"/>
      <c r="JCS6"/>
      <c r="JCT6"/>
      <c r="JCU6"/>
      <c r="JCV6"/>
      <c r="JCW6"/>
      <c r="JCX6"/>
      <c r="JCY6"/>
      <c r="JCZ6"/>
      <c r="JDA6"/>
      <c r="JDB6"/>
      <c r="JDC6"/>
      <c r="JDD6"/>
      <c r="JDE6"/>
      <c r="JDF6"/>
      <c r="JDG6"/>
      <c r="JDH6"/>
      <c r="JDI6"/>
      <c r="JDJ6"/>
      <c r="JDK6"/>
      <c r="JDL6"/>
      <c r="JDM6"/>
      <c r="JDN6"/>
      <c r="JDO6"/>
      <c r="JDP6"/>
      <c r="JDQ6"/>
      <c r="JDR6"/>
      <c r="JDS6"/>
      <c r="JDT6"/>
      <c r="JDU6"/>
      <c r="JDV6"/>
      <c r="JDW6"/>
      <c r="JDX6"/>
      <c r="JDY6"/>
      <c r="JDZ6"/>
      <c r="JEA6"/>
      <c r="JEB6"/>
      <c r="JEC6"/>
      <c r="JED6"/>
      <c r="JEE6"/>
      <c r="JEF6"/>
      <c r="JEG6"/>
      <c r="JEH6"/>
      <c r="JEI6"/>
      <c r="JEJ6"/>
      <c r="JEK6"/>
      <c r="JEL6"/>
      <c r="JEM6"/>
      <c r="JEN6"/>
      <c r="JEO6"/>
      <c r="JEP6"/>
      <c r="JEQ6"/>
      <c r="JER6"/>
      <c r="JES6"/>
      <c r="JET6"/>
      <c r="JEU6"/>
      <c r="JEV6"/>
      <c r="JEW6"/>
      <c r="JEX6"/>
      <c r="JEY6"/>
      <c r="JEZ6"/>
      <c r="JFA6"/>
      <c r="JFB6"/>
      <c r="JFC6"/>
      <c r="JFD6"/>
      <c r="JFE6"/>
      <c r="JFF6"/>
      <c r="JFG6"/>
      <c r="JFH6"/>
      <c r="JFI6"/>
      <c r="JFJ6"/>
      <c r="JFK6"/>
      <c r="JFL6"/>
      <c r="JFM6"/>
      <c r="JFN6"/>
      <c r="JFO6"/>
      <c r="JFP6"/>
      <c r="JFQ6"/>
      <c r="JFR6"/>
      <c r="JFS6"/>
      <c r="JFT6"/>
      <c r="JFU6"/>
      <c r="JFV6"/>
      <c r="JFW6"/>
      <c r="JFX6"/>
      <c r="JFY6"/>
      <c r="JFZ6"/>
      <c r="JGA6"/>
      <c r="JGB6"/>
      <c r="JGC6"/>
      <c r="JGD6"/>
      <c r="JGE6"/>
      <c r="JGF6"/>
      <c r="JGG6"/>
      <c r="JGH6"/>
      <c r="JGI6"/>
      <c r="JGJ6"/>
      <c r="JGK6"/>
      <c r="JGL6"/>
      <c r="JGM6"/>
      <c r="JGN6"/>
      <c r="JGO6"/>
      <c r="JGP6"/>
      <c r="JGQ6"/>
      <c r="JGR6"/>
      <c r="JGS6"/>
      <c r="JGT6"/>
      <c r="JGU6"/>
      <c r="JGV6"/>
      <c r="JGW6"/>
      <c r="JGX6"/>
      <c r="JGY6"/>
      <c r="JGZ6"/>
      <c r="JHA6"/>
      <c r="JHB6"/>
      <c r="JHC6"/>
      <c r="JHD6"/>
      <c r="JHE6"/>
      <c r="JHF6"/>
      <c r="JHG6"/>
      <c r="JHH6"/>
      <c r="JHI6"/>
      <c r="JHJ6"/>
      <c r="JHK6"/>
      <c r="JHL6"/>
      <c r="JHM6"/>
      <c r="JHN6"/>
      <c r="JHO6"/>
      <c r="JHP6"/>
      <c r="JHQ6"/>
      <c r="JHR6"/>
      <c r="JHS6"/>
      <c r="JHT6"/>
      <c r="JHU6"/>
      <c r="JHV6"/>
      <c r="JHW6"/>
      <c r="JHX6"/>
      <c r="JHY6"/>
      <c r="JHZ6"/>
      <c r="JIA6"/>
      <c r="JIB6"/>
      <c r="JIC6"/>
      <c r="JID6"/>
      <c r="JIE6"/>
      <c r="JIF6"/>
      <c r="JIG6"/>
      <c r="JIH6"/>
      <c r="JII6"/>
      <c r="JIJ6"/>
      <c r="JIK6"/>
      <c r="JIL6"/>
      <c r="JIM6"/>
      <c r="JIN6"/>
      <c r="JIO6"/>
      <c r="JIP6"/>
      <c r="JIQ6"/>
      <c r="JIR6"/>
      <c r="JIS6"/>
      <c r="JIT6"/>
      <c r="JIU6"/>
      <c r="JIV6"/>
      <c r="JIW6"/>
      <c r="JIX6"/>
      <c r="JIY6"/>
      <c r="JIZ6"/>
      <c r="JJA6"/>
      <c r="JJB6"/>
      <c r="JJC6"/>
      <c r="JJD6"/>
      <c r="JJE6"/>
      <c r="JJF6"/>
      <c r="JJG6"/>
      <c r="JJH6"/>
      <c r="JJI6"/>
      <c r="JJJ6"/>
      <c r="JJK6"/>
      <c r="JJL6"/>
      <c r="JJM6"/>
      <c r="JJN6"/>
      <c r="JJO6"/>
      <c r="JJP6"/>
      <c r="JJQ6"/>
      <c r="JJR6"/>
      <c r="JJS6"/>
      <c r="JJT6"/>
      <c r="JJU6"/>
      <c r="JJV6"/>
      <c r="JJW6"/>
      <c r="JJX6"/>
      <c r="JJY6"/>
      <c r="JJZ6"/>
      <c r="JKA6"/>
      <c r="JKB6"/>
      <c r="JKC6"/>
      <c r="JKD6"/>
      <c r="JKE6"/>
      <c r="JKF6"/>
      <c r="JKG6"/>
      <c r="JKH6"/>
      <c r="JKI6"/>
      <c r="JKJ6"/>
      <c r="JKK6"/>
      <c r="JKL6"/>
      <c r="JKM6"/>
      <c r="JKN6"/>
      <c r="JKO6"/>
      <c r="JKP6"/>
      <c r="JKQ6"/>
      <c r="JKR6"/>
      <c r="JKS6"/>
      <c r="JKT6"/>
      <c r="JKU6"/>
      <c r="JKV6"/>
      <c r="JKW6"/>
      <c r="JKX6"/>
      <c r="JKY6"/>
      <c r="JKZ6"/>
      <c r="JLA6"/>
      <c r="JLB6"/>
      <c r="JLC6"/>
      <c r="JLD6"/>
      <c r="JLE6"/>
      <c r="JLF6"/>
      <c r="JLG6"/>
      <c r="JLH6"/>
      <c r="JLI6"/>
      <c r="JLJ6"/>
      <c r="JLK6"/>
      <c r="JLL6"/>
      <c r="JLM6"/>
      <c r="JLN6"/>
      <c r="JLO6"/>
      <c r="JLP6"/>
      <c r="JLQ6"/>
      <c r="JLR6"/>
      <c r="JLS6"/>
      <c r="JLT6"/>
      <c r="JLU6"/>
      <c r="JLV6"/>
      <c r="JLW6"/>
      <c r="JLX6"/>
      <c r="JLY6"/>
      <c r="JLZ6"/>
      <c r="JMA6"/>
      <c r="JMB6"/>
      <c r="JMC6"/>
      <c r="JMD6"/>
      <c r="JME6"/>
      <c r="JMF6"/>
      <c r="JMG6"/>
      <c r="JMH6"/>
      <c r="JMI6"/>
      <c r="JMJ6"/>
      <c r="JMK6"/>
      <c r="JML6"/>
      <c r="JMM6"/>
      <c r="JMN6"/>
      <c r="JMO6"/>
      <c r="JMP6"/>
      <c r="JMQ6"/>
      <c r="JMR6"/>
      <c r="JMS6"/>
      <c r="JMT6"/>
      <c r="JMU6"/>
      <c r="JMV6"/>
      <c r="JMW6"/>
      <c r="JMX6"/>
      <c r="JMY6"/>
      <c r="JMZ6"/>
      <c r="JNA6"/>
      <c r="JNB6"/>
      <c r="JNC6"/>
      <c r="JND6"/>
      <c r="JNE6"/>
      <c r="JNF6"/>
      <c r="JNG6"/>
      <c r="JNH6"/>
      <c r="JNI6"/>
      <c r="JNJ6"/>
      <c r="JNK6"/>
      <c r="JNL6"/>
      <c r="JNM6"/>
      <c r="JNN6"/>
      <c r="JNO6"/>
      <c r="JNP6"/>
      <c r="JNQ6"/>
      <c r="JNR6"/>
      <c r="JNS6"/>
      <c r="JNT6"/>
      <c r="JNU6"/>
      <c r="JNV6"/>
      <c r="JNW6"/>
      <c r="JNX6"/>
      <c r="JNY6"/>
      <c r="JNZ6"/>
      <c r="JOA6"/>
      <c r="JOB6"/>
      <c r="JOC6"/>
      <c r="JOD6"/>
      <c r="JOE6"/>
      <c r="JOF6"/>
      <c r="JOG6"/>
      <c r="JOH6"/>
      <c r="JOI6"/>
      <c r="JOJ6"/>
      <c r="JOK6"/>
      <c r="JOL6"/>
      <c r="JOM6"/>
      <c r="JON6"/>
      <c r="JOO6"/>
      <c r="JOP6"/>
      <c r="JOQ6"/>
      <c r="JOR6"/>
      <c r="JOS6"/>
      <c r="JOT6"/>
      <c r="JOU6"/>
      <c r="JOV6"/>
      <c r="JOW6"/>
      <c r="JOX6"/>
      <c r="JOY6"/>
      <c r="JOZ6"/>
      <c r="JPA6"/>
      <c r="JPB6"/>
      <c r="JPC6"/>
      <c r="JPD6"/>
      <c r="JPE6"/>
      <c r="JPF6"/>
      <c r="JPG6"/>
      <c r="JPH6"/>
      <c r="JPI6"/>
      <c r="JPJ6"/>
      <c r="JPK6"/>
      <c r="JPL6"/>
      <c r="JPM6"/>
      <c r="JPN6"/>
      <c r="JPO6"/>
      <c r="JPP6"/>
      <c r="JPQ6"/>
      <c r="JPR6"/>
      <c r="JPS6"/>
      <c r="JPT6"/>
      <c r="JPU6"/>
      <c r="JPV6"/>
      <c r="JPW6"/>
      <c r="JPX6"/>
      <c r="JPY6"/>
      <c r="JPZ6"/>
      <c r="JQA6"/>
      <c r="JQB6"/>
      <c r="JQC6"/>
      <c r="JQD6"/>
      <c r="JQE6"/>
      <c r="JQF6"/>
      <c r="JQG6"/>
      <c r="JQH6"/>
      <c r="JQI6"/>
      <c r="JQJ6"/>
      <c r="JQK6"/>
      <c r="JQL6"/>
      <c r="JQM6"/>
      <c r="JQN6"/>
      <c r="JQO6"/>
      <c r="JQP6"/>
      <c r="JQQ6"/>
      <c r="JQR6"/>
      <c r="JQS6"/>
      <c r="JQT6"/>
      <c r="JQU6"/>
      <c r="JQV6"/>
      <c r="JQW6"/>
      <c r="JQX6"/>
      <c r="JQY6"/>
      <c r="JQZ6"/>
      <c r="JRA6"/>
      <c r="JRB6"/>
      <c r="JRC6"/>
      <c r="JRD6"/>
      <c r="JRE6"/>
      <c r="JRF6"/>
      <c r="JRG6"/>
      <c r="JRH6"/>
      <c r="JRI6"/>
      <c r="JRJ6"/>
      <c r="JRK6"/>
      <c r="JRL6"/>
      <c r="JRM6"/>
      <c r="JRN6"/>
      <c r="JRO6"/>
      <c r="JRP6"/>
      <c r="JRQ6"/>
      <c r="JRR6"/>
      <c r="JRS6"/>
      <c r="JRT6"/>
      <c r="JRU6"/>
      <c r="JRV6"/>
      <c r="JRW6"/>
      <c r="JRX6"/>
      <c r="JRY6"/>
      <c r="JRZ6"/>
      <c r="JSA6"/>
      <c r="JSB6"/>
      <c r="JSC6"/>
      <c r="JSD6"/>
      <c r="JSE6"/>
      <c r="JSF6"/>
      <c r="JSG6"/>
      <c r="JSH6"/>
      <c r="JSI6"/>
      <c r="JSJ6"/>
      <c r="JSK6"/>
      <c r="JSL6"/>
      <c r="JSM6"/>
      <c r="JSN6"/>
      <c r="JSO6"/>
      <c r="JSP6"/>
      <c r="JSQ6"/>
      <c r="JSR6"/>
      <c r="JSS6"/>
      <c r="JST6"/>
      <c r="JSU6"/>
      <c r="JSV6"/>
      <c r="JSW6"/>
      <c r="JSX6"/>
      <c r="JSY6"/>
      <c r="JSZ6"/>
      <c r="JTA6"/>
      <c r="JTB6"/>
      <c r="JTC6"/>
      <c r="JTD6"/>
      <c r="JTE6"/>
      <c r="JTF6"/>
      <c r="JTG6"/>
      <c r="JTH6"/>
      <c r="JTI6"/>
      <c r="JTJ6"/>
      <c r="JTK6"/>
      <c r="JTL6"/>
      <c r="JTM6"/>
      <c r="JTN6"/>
      <c r="JTO6"/>
      <c r="JTP6"/>
      <c r="JTQ6"/>
      <c r="JTR6"/>
      <c r="JTS6"/>
      <c r="JTT6"/>
      <c r="JTU6"/>
      <c r="JTV6"/>
      <c r="JTW6"/>
      <c r="JTX6"/>
      <c r="JTY6"/>
      <c r="JTZ6"/>
      <c r="JUA6"/>
      <c r="JUB6"/>
      <c r="JUC6"/>
      <c r="JUD6"/>
      <c r="JUE6"/>
      <c r="JUF6"/>
      <c r="JUG6"/>
      <c r="JUH6"/>
      <c r="JUI6"/>
      <c r="JUJ6"/>
      <c r="JUK6"/>
      <c r="JUL6"/>
      <c r="JUM6"/>
      <c r="JUN6"/>
      <c r="JUO6"/>
      <c r="JUP6"/>
      <c r="JUQ6"/>
      <c r="JUR6"/>
      <c r="JUS6"/>
      <c r="JUT6"/>
      <c r="JUU6"/>
      <c r="JUV6"/>
      <c r="JUW6"/>
      <c r="JUX6"/>
      <c r="JUY6"/>
      <c r="JUZ6"/>
      <c r="JVA6"/>
      <c r="JVB6"/>
      <c r="JVC6"/>
      <c r="JVD6"/>
      <c r="JVE6"/>
      <c r="JVF6"/>
      <c r="JVG6"/>
      <c r="JVH6"/>
      <c r="JVI6"/>
      <c r="JVJ6"/>
      <c r="JVK6"/>
      <c r="JVL6"/>
      <c r="JVM6"/>
      <c r="JVN6"/>
      <c r="JVO6"/>
      <c r="JVP6"/>
      <c r="JVQ6"/>
      <c r="JVR6"/>
      <c r="JVS6"/>
      <c r="JVT6"/>
      <c r="JVU6"/>
      <c r="JVV6"/>
      <c r="JVW6"/>
      <c r="JVX6"/>
      <c r="JVY6"/>
      <c r="JVZ6"/>
      <c r="JWA6"/>
      <c r="JWB6"/>
      <c r="JWC6"/>
      <c r="JWD6"/>
      <c r="JWE6"/>
      <c r="JWF6"/>
      <c r="JWG6"/>
      <c r="JWH6"/>
      <c r="JWI6"/>
      <c r="JWJ6"/>
      <c r="JWK6"/>
      <c r="JWL6"/>
      <c r="JWM6"/>
      <c r="JWN6"/>
      <c r="JWO6"/>
      <c r="JWP6"/>
      <c r="JWQ6"/>
      <c r="JWR6"/>
      <c r="JWS6"/>
      <c r="JWT6"/>
      <c r="JWU6"/>
      <c r="JWV6"/>
      <c r="JWW6"/>
      <c r="JWX6"/>
      <c r="JWY6"/>
      <c r="JWZ6"/>
      <c r="JXA6"/>
      <c r="JXB6"/>
      <c r="JXC6"/>
      <c r="JXD6"/>
      <c r="JXE6"/>
      <c r="JXF6"/>
      <c r="JXG6"/>
      <c r="JXH6"/>
      <c r="JXI6"/>
      <c r="JXJ6"/>
      <c r="JXK6"/>
      <c r="JXL6"/>
      <c r="JXM6"/>
      <c r="JXN6"/>
      <c r="JXO6"/>
      <c r="JXP6"/>
      <c r="JXQ6"/>
      <c r="JXR6"/>
      <c r="JXS6"/>
      <c r="JXT6"/>
      <c r="JXU6"/>
      <c r="JXV6"/>
      <c r="JXW6"/>
      <c r="JXX6"/>
      <c r="JXY6"/>
      <c r="JXZ6"/>
      <c r="JYA6"/>
      <c r="JYB6"/>
      <c r="JYC6"/>
      <c r="JYD6"/>
      <c r="JYE6"/>
      <c r="JYF6"/>
      <c r="JYG6"/>
      <c r="JYH6"/>
      <c r="JYI6"/>
      <c r="JYJ6"/>
      <c r="JYK6"/>
      <c r="JYL6"/>
      <c r="JYM6"/>
      <c r="JYN6"/>
      <c r="JYO6"/>
      <c r="JYP6"/>
      <c r="JYQ6"/>
      <c r="JYR6"/>
      <c r="JYS6"/>
      <c r="JYT6"/>
      <c r="JYU6"/>
      <c r="JYV6"/>
      <c r="JYW6"/>
      <c r="JYX6"/>
      <c r="JYY6"/>
      <c r="JYZ6"/>
      <c r="JZA6"/>
      <c r="JZB6"/>
      <c r="JZC6"/>
      <c r="JZD6"/>
      <c r="JZE6"/>
      <c r="JZF6"/>
      <c r="JZG6"/>
      <c r="JZH6"/>
      <c r="JZI6"/>
      <c r="JZJ6"/>
      <c r="JZK6"/>
      <c r="JZL6"/>
      <c r="JZM6"/>
      <c r="JZN6"/>
      <c r="JZO6"/>
      <c r="JZP6"/>
      <c r="JZQ6"/>
      <c r="JZR6"/>
      <c r="JZS6"/>
      <c r="JZT6"/>
      <c r="JZU6"/>
      <c r="JZV6"/>
      <c r="JZW6"/>
      <c r="JZX6"/>
      <c r="JZY6"/>
      <c r="JZZ6"/>
      <c r="KAA6"/>
      <c r="KAB6"/>
      <c r="KAC6"/>
      <c r="KAD6"/>
      <c r="KAE6"/>
      <c r="KAF6"/>
      <c r="KAG6"/>
      <c r="KAH6"/>
      <c r="KAI6"/>
      <c r="KAJ6"/>
      <c r="KAK6"/>
      <c r="KAL6"/>
      <c r="KAM6"/>
      <c r="KAN6"/>
      <c r="KAO6"/>
      <c r="KAP6"/>
      <c r="KAQ6"/>
      <c r="KAR6"/>
      <c r="KAS6"/>
      <c r="KAT6"/>
      <c r="KAU6"/>
      <c r="KAV6"/>
      <c r="KAW6"/>
      <c r="KAX6"/>
      <c r="KAY6"/>
      <c r="KAZ6"/>
      <c r="KBA6"/>
      <c r="KBB6"/>
      <c r="KBC6"/>
      <c r="KBD6"/>
      <c r="KBE6"/>
      <c r="KBF6"/>
      <c r="KBG6"/>
      <c r="KBH6"/>
      <c r="KBI6"/>
      <c r="KBJ6"/>
      <c r="KBK6"/>
      <c r="KBL6"/>
      <c r="KBM6"/>
      <c r="KBN6"/>
      <c r="KBO6"/>
      <c r="KBP6"/>
      <c r="KBQ6"/>
      <c r="KBR6"/>
      <c r="KBS6"/>
      <c r="KBT6"/>
      <c r="KBU6"/>
      <c r="KBV6"/>
      <c r="KBW6"/>
      <c r="KBX6"/>
      <c r="KBY6"/>
      <c r="KBZ6"/>
      <c r="KCA6"/>
      <c r="KCB6"/>
      <c r="KCC6"/>
      <c r="KCD6"/>
      <c r="KCE6"/>
      <c r="KCF6"/>
      <c r="KCG6"/>
      <c r="KCH6"/>
      <c r="KCI6"/>
      <c r="KCJ6"/>
      <c r="KCK6"/>
      <c r="KCL6"/>
      <c r="KCM6"/>
      <c r="KCN6"/>
      <c r="KCO6"/>
      <c r="KCP6"/>
      <c r="KCQ6"/>
      <c r="KCR6"/>
      <c r="KCS6"/>
      <c r="KCT6"/>
      <c r="KCU6"/>
      <c r="KCV6"/>
      <c r="KCW6"/>
      <c r="KCX6"/>
      <c r="KCY6"/>
      <c r="KCZ6"/>
      <c r="KDA6"/>
      <c r="KDB6"/>
      <c r="KDC6"/>
      <c r="KDD6"/>
      <c r="KDE6"/>
      <c r="KDF6"/>
      <c r="KDG6"/>
      <c r="KDH6"/>
      <c r="KDI6"/>
      <c r="KDJ6"/>
      <c r="KDK6"/>
      <c r="KDL6"/>
      <c r="KDM6"/>
      <c r="KDN6"/>
      <c r="KDO6"/>
      <c r="KDP6"/>
      <c r="KDQ6"/>
      <c r="KDR6"/>
      <c r="KDS6"/>
      <c r="KDT6"/>
      <c r="KDU6"/>
      <c r="KDV6"/>
      <c r="KDW6"/>
      <c r="KDX6"/>
      <c r="KDY6"/>
      <c r="KDZ6"/>
      <c r="KEA6"/>
      <c r="KEB6"/>
      <c r="KEC6"/>
      <c r="KED6"/>
      <c r="KEE6"/>
      <c r="KEF6"/>
      <c r="KEG6"/>
      <c r="KEH6"/>
      <c r="KEI6"/>
      <c r="KEJ6"/>
      <c r="KEK6"/>
      <c r="KEL6"/>
      <c r="KEM6"/>
      <c r="KEN6"/>
      <c r="KEO6"/>
      <c r="KEP6"/>
      <c r="KEQ6"/>
      <c r="KER6"/>
      <c r="KES6"/>
      <c r="KET6"/>
      <c r="KEU6"/>
      <c r="KEV6"/>
      <c r="KEW6"/>
      <c r="KEX6"/>
      <c r="KEY6"/>
      <c r="KEZ6"/>
      <c r="KFA6"/>
      <c r="KFB6"/>
      <c r="KFC6"/>
      <c r="KFD6"/>
      <c r="KFE6"/>
      <c r="KFF6"/>
      <c r="KFG6"/>
      <c r="KFH6"/>
      <c r="KFI6"/>
      <c r="KFJ6"/>
      <c r="KFK6"/>
      <c r="KFL6"/>
      <c r="KFM6"/>
      <c r="KFN6"/>
      <c r="KFO6"/>
      <c r="KFP6"/>
      <c r="KFQ6"/>
      <c r="KFR6"/>
      <c r="KFS6"/>
      <c r="KFT6"/>
      <c r="KFU6"/>
      <c r="KFV6"/>
      <c r="KFW6"/>
      <c r="KFX6"/>
      <c r="KFY6"/>
      <c r="KFZ6"/>
      <c r="KGA6"/>
      <c r="KGB6"/>
      <c r="KGC6"/>
      <c r="KGD6"/>
      <c r="KGE6"/>
      <c r="KGF6"/>
      <c r="KGG6"/>
      <c r="KGH6"/>
      <c r="KGI6"/>
      <c r="KGJ6"/>
      <c r="KGK6"/>
      <c r="KGL6"/>
      <c r="KGM6"/>
      <c r="KGN6"/>
      <c r="KGO6"/>
      <c r="KGP6"/>
      <c r="KGQ6"/>
      <c r="KGR6"/>
      <c r="KGS6"/>
      <c r="KGT6"/>
      <c r="KGU6"/>
      <c r="KGV6"/>
      <c r="KGW6"/>
      <c r="KGX6"/>
      <c r="KGY6"/>
      <c r="KGZ6"/>
      <c r="KHA6"/>
      <c r="KHB6"/>
      <c r="KHC6"/>
      <c r="KHD6"/>
      <c r="KHE6"/>
      <c r="KHF6"/>
      <c r="KHG6"/>
      <c r="KHH6"/>
      <c r="KHI6"/>
      <c r="KHJ6"/>
      <c r="KHK6"/>
      <c r="KHL6"/>
      <c r="KHM6"/>
      <c r="KHN6"/>
      <c r="KHO6"/>
      <c r="KHP6"/>
      <c r="KHQ6"/>
      <c r="KHR6"/>
      <c r="KHS6"/>
      <c r="KHT6"/>
      <c r="KHU6"/>
      <c r="KHV6"/>
      <c r="KHW6"/>
      <c r="KHX6"/>
      <c r="KHY6"/>
      <c r="KHZ6"/>
      <c r="KIA6"/>
      <c r="KIB6"/>
      <c r="KIC6"/>
      <c r="KID6"/>
      <c r="KIE6"/>
      <c r="KIF6"/>
      <c r="KIG6"/>
      <c r="KIH6"/>
      <c r="KII6"/>
      <c r="KIJ6"/>
      <c r="KIK6"/>
      <c r="KIL6"/>
      <c r="KIM6"/>
      <c r="KIN6"/>
      <c r="KIO6"/>
      <c r="KIP6"/>
      <c r="KIQ6"/>
      <c r="KIR6"/>
      <c r="KIS6"/>
      <c r="KIT6"/>
      <c r="KIU6"/>
      <c r="KIV6"/>
      <c r="KIW6"/>
      <c r="KIX6"/>
      <c r="KIY6"/>
      <c r="KIZ6"/>
      <c r="KJA6"/>
      <c r="KJB6"/>
      <c r="KJC6"/>
      <c r="KJD6"/>
      <c r="KJE6"/>
      <c r="KJF6"/>
      <c r="KJG6"/>
      <c r="KJH6"/>
      <c r="KJI6"/>
      <c r="KJJ6"/>
      <c r="KJK6"/>
      <c r="KJL6"/>
      <c r="KJM6"/>
      <c r="KJN6"/>
      <c r="KJO6"/>
      <c r="KJP6"/>
      <c r="KJQ6"/>
      <c r="KJR6"/>
      <c r="KJS6"/>
      <c r="KJT6"/>
      <c r="KJU6"/>
      <c r="KJV6"/>
      <c r="KJW6"/>
      <c r="KJX6"/>
      <c r="KJY6"/>
      <c r="KJZ6"/>
      <c r="KKA6"/>
      <c r="KKB6"/>
      <c r="KKC6"/>
      <c r="KKD6"/>
      <c r="KKE6"/>
      <c r="KKF6"/>
      <c r="KKG6"/>
      <c r="KKH6"/>
      <c r="KKI6"/>
      <c r="KKJ6"/>
      <c r="KKK6"/>
      <c r="KKL6"/>
      <c r="KKM6"/>
      <c r="KKN6"/>
      <c r="KKO6"/>
      <c r="KKP6"/>
      <c r="KKQ6"/>
      <c r="KKR6"/>
      <c r="KKS6"/>
      <c r="KKT6"/>
      <c r="KKU6"/>
      <c r="KKV6"/>
      <c r="KKW6"/>
      <c r="KKX6"/>
      <c r="KKY6"/>
      <c r="KKZ6"/>
      <c r="KLA6"/>
      <c r="KLB6"/>
      <c r="KLC6"/>
      <c r="KLD6"/>
      <c r="KLE6"/>
      <c r="KLF6"/>
      <c r="KLG6"/>
      <c r="KLH6"/>
      <c r="KLI6"/>
      <c r="KLJ6"/>
      <c r="KLK6"/>
      <c r="KLL6"/>
      <c r="KLM6"/>
      <c r="KLN6"/>
      <c r="KLO6"/>
      <c r="KLP6"/>
      <c r="KLQ6"/>
      <c r="KLR6"/>
      <c r="KLS6"/>
      <c r="KLT6"/>
      <c r="KLU6"/>
      <c r="KLV6"/>
      <c r="KLW6"/>
      <c r="KLX6"/>
      <c r="KLY6"/>
      <c r="KLZ6"/>
      <c r="KMA6"/>
      <c r="KMB6"/>
      <c r="KMC6"/>
      <c r="KMD6"/>
      <c r="KME6"/>
      <c r="KMF6"/>
      <c r="KMG6"/>
      <c r="KMH6"/>
      <c r="KMI6"/>
      <c r="KMJ6"/>
      <c r="KMK6"/>
      <c r="KML6"/>
      <c r="KMM6"/>
      <c r="KMN6"/>
      <c r="KMO6"/>
      <c r="KMP6"/>
      <c r="KMQ6"/>
      <c r="KMR6"/>
      <c r="KMS6"/>
      <c r="KMT6"/>
      <c r="KMU6"/>
      <c r="KMV6"/>
      <c r="KMW6"/>
      <c r="KMX6"/>
      <c r="KMY6"/>
      <c r="KMZ6"/>
      <c r="KNA6"/>
      <c r="KNB6"/>
      <c r="KNC6"/>
      <c r="KND6"/>
      <c r="KNE6"/>
      <c r="KNF6"/>
      <c r="KNG6"/>
      <c r="KNH6"/>
      <c r="KNI6"/>
      <c r="KNJ6"/>
      <c r="KNK6"/>
      <c r="KNL6"/>
      <c r="KNM6"/>
      <c r="KNN6"/>
      <c r="KNO6"/>
      <c r="KNP6"/>
      <c r="KNQ6"/>
      <c r="KNR6"/>
      <c r="KNS6"/>
      <c r="KNT6"/>
      <c r="KNU6"/>
      <c r="KNV6"/>
      <c r="KNW6"/>
      <c r="KNX6"/>
      <c r="KNY6"/>
      <c r="KNZ6"/>
      <c r="KOA6"/>
      <c r="KOB6"/>
      <c r="KOC6"/>
      <c r="KOD6"/>
      <c r="KOE6"/>
      <c r="KOF6"/>
      <c r="KOG6"/>
      <c r="KOH6"/>
      <c r="KOI6"/>
      <c r="KOJ6"/>
      <c r="KOK6"/>
      <c r="KOL6"/>
      <c r="KOM6"/>
      <c r="KON6"/>
      <c r="KOO6"/>
      <c r="KOP6"/>
      <c r="KOQ6"/>
      <c r="KOR6"/>
      <c r="KOS6"/>
      <c r="KOT6"/>
      <c r="KOU6"/>
      <c r="KOV6"/>
      <c r="KOW6"/>
      <c r="KOX6"/>
      <c r="KOY6"/>
      <c r="KOZ6"/>
      <c r="KPA6"/>
      <c r="KPB6"/>
      <c r="KPC6"/>
      <c r="KPD6"/>
      <c r="KPE6"/>
      <c r="KPF6"/>
      <c r="KPG6"/>
      <c r="KPH6"/>
      <c r="KPI6"/>
      <c r="KPJ6"/>
      <c r="KPK6"/>
      <c r="KPL6"/>
      <c r="KPM6"/>
      <c r="KPN6"/>
      <c r="KPO6"/>
      <c r="KPP6"/>
      <c r="KPQ6"/>
      <c r="KPR6"/>
      <c r="KPS6"/>
      <c r="KPT6"/>
      <c r="KPU6"/>
      <c r="KPV6"/>
      <c r="KPW6"/>
      <c r="KPX6"/>
      <c r="KPY6"/>
      <c r="KPZ6"/>
      <c r="KQA6"/>
      <c r="KQB6"/>
      <c r="KQC6"/>
      <c r="KQD6"/>
      <c r="KQE6"/>
      <c r="KQF6"/>
      <c r="KQG6"/>
      <c r="KQH6"/>
      <c r="KQI6"/>
      <c r="KQJ6"/>
      <c r="KQK6"/>
      <c r="KQL6"/>
      <c r="KQM6"/>
      <c r="KQN6"/>
      <c r="KQO6"/>
      <c r="KQP6"/>
      <c r="KQQ6"/>
      <c r="KQR6"/>
      <c r="KQS6"/>
      <c r="KQT6"/>
      <c r="KQU6"/>
      <c r="KQV6"/>
      <c r="KQW6"/>
      <c r="KQX6"/>
      <c r="KQY6"/>
      <c r="KQZ6"/>
      <c r="KRA6"/>
      <c r="KRB6"/>
      <c r="KRC6"/>
      <c r="KRD6"/>
      <c r="KRE6"/>
      <c r="KRF6"/>
      <c r="KRG6"/>
      <c r="KRH6"/>
      <c r="KRI6"/>
      <c r="KRJ6"/>
      <c r="KRK6"/>
      <c r="KRL6"/>
      <c r="KRM6"/>
      <c r="KRN6"/>
      <c r="KRO6"/>
      <c r="KRP6"/>
      <c r="KRQ6"/>
      <c r="KRR6"/>
      <c r="KRS6"/>
      <c r="KRT6"/>
      <c r="KRU6"/>
      <c r="KRV6"/>
      <c r="KRW6"/>
      <c r="KRX6"/>
      <c r="KRY6"/>
      <c r="KRZ6"/>
      <c r="KSA6"/>
      <c r="KSB6"/>
      <c r="KSC6"/>
      <c r="KSD6"/>
      <c r="KSE6"/>
      <c r="KSF6"/>
      <c r="KSG6"/>
      <c r="KSH6"/>
      <c r="KSI6"/>
      <c r="KSJ6"/>
      <c r="KSK6"/>
      <c r="KSL6"/>
      <c r="KSM6"/>
      <c r="KSN6"/>
      <c r="KSO6"/>
      <c r="KSP6"/>
      <c r="KSQ6"/>
      <c r="KSR6"/>
      <c r="KSS6"/>
      <c r="KST6"/>
      <c r="KSU6"/>
      <c r="KSV6"/>
      <c r="KSW6"/>
      <c r="KSX6"/>
      <c r="KSY6"/>
      <c r="KSZ6"/>
      <c r="KTA6"/>
      <c r="KTB6"/>
      <c r="KTC6"/>
      <c r="KTD6"/>
      <c r="KTE6"/>
      <c r="KTF6"/>
      <c r="KTG6"/>
      <c r="KTH6"/>
      <c r="KTI6"/>
      <c r="KTJ6"/>
      <c r="KTK6"/>
      <c r="KTL6"/>
      <c r="KTM6"/>
      <c r="KTN6"/>
      <c r="KTO6"/>
      <c r="KTP6"/>
      <c r="KTQ6"/>
      <c r="KTR6"/>
      <c r="KTS6"/>
      <c r="KTT6"/>
      <c r="KTU6"/>
      <c r="KTV6"/>
      <c r="KTW6"/>
      <c r="KTX6"/>
      <c r="KTY6"/>
      <c r="KTZ6"/>
      <c r="KUA6"/>
      <c r="KUB6"/>
      <c r="KUC6"/>
      <c r="KUD6"/>
      <c r="KUE6"/>
      <c r="KUF6"/>
      <c r="KUG6"/>
      <c r="KUH6"/>
      <c r="KUI6"/>
      <c r="KUJ6"/>
      <c r="KUK6"/>
      <c r="KUL6"/>
      <c r="KUM6"/>
      <c r="KUN6"/>
      <c r="KUO6"/>
      <c r="KUP6"/>
      <c r="KUQ6"/>
      <c r="KUR6"/>
      <c r="KUS6"/>
      <c r="KUT6"/>
      <c r="KUU6"/>
      <c r="KUV6"/>
      <c r="KUW6"/>
      <c r="KUX6"/>
      <c r="KUY6"/>
      <c r="KUZ6"/>
      <c r="KVA6"/>
      <c r="KVB6"/>
      <c r="KVC6"/>
      <c r="KVD6"/>
      <c r="KVE6"/>
      <c r="KVF6"/>
      <c r="KVG6"/>
      <c r="KVH6"/>
      <c r="KVI6"/>
      <c r="KVJ6"/>
      <c r="KVK6"/>
      <c r="KVL6"/>
      <c r="KVM6"/>
      <c r="KVN6"/>
      <c r="KVO6"/>
      <c r="KVP6"/>
      <c r="KVQ6"/>
      <c r="KVR6"/>
      <c r="KVS6"/>
      <c r="KVT6"/>
      <c r="KVU6"/>
      <c r="KVV6"/>
      <c r="KVW6"/>
      <c r="KVX6"/>
      <c r="KVY6"/>
      <c r="KVZ6"/>
      <c r="KWA6"/>
      <c r="KWB6"/>
      <c r="KWC6"/>
      <c r="KWD6"/>
      <c r="KWE6"/>
      <c r="KWF6"/>
      <c r="KWG6"/>
      <c r="KWH6"/>
      <c r="KWI6"/>
      <c r="KWJ6"/>
      <c r="KWK6"/>
      <c r="KWL6"/>
      <c r="KWM6"/>
      <c r="KWN6"/>
      <c r="KWO6"/>
      <c r="KWP6"/>
      <c r="KWQ6"/>
      <c r="KWR6"/>
      <c r="KWS6"/>
      <c r="KWT6"/>
      <c r="KWU6"/>
      <c r="KWV6"/>
      <c r="KWW6"/>
      <c r="KWX6"/>
      <c r="KWY6"/>
      <c r="KWZ6"/>
      <c r="KXA6"/>
      <c r="KXB6"/>
      <c r="KXC6"/>
      <c r="KXD6"/>
      <c r="KXE6"/>
      <c r="KXF6"/>
      <c r="KXG6"/>
      <c r="KXH6"/>
      <c r="KXI6"/>
      <c r="KXJ6"/>
      <c r="KXK6"/>
      <c r="KXL6"/>
      <c r="KXM6"/>
      <c r="KXN6"/>
      <c r="KXO6"/>
      <c r="KXP6"/>
      <c r="KXQ6"/>
      <c r="KXR6"/>
      <c r="KXS6"/>
      <c r="KXT6"/>
      <c r="KXU6"/>
      <c r="KXV6"/>
      <c r="KXW6"/>
      <c r="KXX6"/>
      <c r="KXY6"/>
      <c r="KXZ6"/>
      <c r="KYA6"/>
      <c r="KYB6"/>
      <c r="KYC6"/>
      <c r="KYD6"/>
      <c r="KYE6"/>
      <c r="KYF6"/>
      <c r="KYG6"/>
      <c r="KYH6"/>
      <c r="KYI6"/>
      <c r="KYJ6"/>
      <c r="KYK6"/>
      <c r="KYL6"/>
      <c r="KYM6"/>
      <c r="KYN6"/>
      <c r="KYO6"/>
      <c r="KYP6"/>
      <c r="KYQ6"/>
      <c r="KYR6"/>
      <c r="KYS6"/>
      <c r="KYT6"/>
      <c r="KYU6"/>
      <c r="KYV6"/>
      <c r="KYW6"/>
      <c r="KYX6"/>
      <c r="KYY6"/>
      <c r="KYZ6"/>
      <c r="KZA6"/>
      <c r="KZB6"/>
      <c r="KZC6"/>
      <c r="KZD6"/>
      <c r="KZE6"/>
      <c r="KZF6"/>
      <c r="KZG6"/>
      <c r="KZH6"/>
      <c r="KZI6"/>
      <c r="KZJ6"/>
      <c r="KZK6"/>
      <c r="KZL6"/>
      <c r="KZM6"/>
      <c r="KZN6"/>
      <c r="KZO6"/>
      <c r="KZP6"/>
      <c r="KZQ6"/>
      <c r="KZR6"/>
      <c r="KZS6"/>
      <c r="KZT6"/>
      <c r="KZU6"/>
      <c r="KZV6"/>
      <c r="KZW6"/>
      <c r="KZX6"/>
      <c r="KZY6"/>
      <c r="KZZ6"/>
      <c r="LAA6"/>
      <c r="LAB6"/>
      <c r="LAC6"/>
      <c r="LAD6"/>
      <c r="LAE6"/>
      <c r="LAF6"/>
      <c r="LAG6"/>
      <c r="LAH6"/>
      <c r="LAI6"/>
      <c r="LAJ6"/>
      <c r="LAK6"/>
      <c r="LAL6"/>
      <c r="LAM6"/>
      <c r="LAN6"/>
      <c r="LAO6"/>
      <c r="LAP6"/>
      <c r="LAQ6"/>
      <c r="LAR6"/>
      <c r="LAS6"/>
      <c r="LAT6"/>
      <c r="LAU6"/>
      <c r="LAV6"/>
      <c r="LAW6"/>
      <c r="LAX6"/>
      <c r="LAY6"/>
      <c r="LAZ6"/>
      <c r="LBA6"/>
      <c r="LBB6"/>
      <c r="LBC6"/>
      <c r="LBD6"/>
      <c r="LBE6"/>
      <c r="LBF6"/>
      <c r="LBG6"/>
      <c r="LBH6"/>
      <c r="LBI6"/>
      <c r="LBJ6"/>
      <c r="LBK6"/>
      <c r="LBL6"/>
      <c r="LBM6"/>
      <c r="LBN6"/>
      <c r="LBO6"/>
      <c r="LBP6"/>
      <c r="LBQ6"/>
      <c r="LBR6"/>
      <c r="LBS6"/>
      <c r="LBT6"/>
      <c r="LBU6"/>
      <c r="LBV6"/>
      <c r="LBW6"/>
      <c r="LBX6"/>
      <c r="LBY6"/>
      <c r="LBZ6"/>
      <c r="LCA6"/>
      <c r="LCB6"/>
      <c r="LCC6"/>
      <c r="LCD6"/>
      <c r="LCE6"/>
      <c r="LCF6"/>
      <c r="LCG6"/>
      <c r="LCH6"/>
      <c r="LCI6"/>
      <c r="LCJ6"/>
      <c r="LCK6"/>
      <c r="LCL6"/>
      <c r="LCM6"/>
      <c r="LCN6"/>
      <c r="LCO6"/>
      <c r="LCP6"/>
      <c r="LCQ6"/>
      <c r="LCR6"/>
      <c r="LCS6"/>
      <c r="LCT6"/>
      <c r="LCU6"/>
      <c r="LCV6"/>
      <c r="LCW6"/>
      <c r="LCX6"/>
      <c r="LCY6"/>
      <c r="LCZ6"/>
      <c r="LDA6"/>
      <c r="LDB6"/>
      <c r="LDC6"/>
      <c r="LDD6"/>
      <c r="LDE6"/>
      <c r="LDF6"/>
      <c r="LDG6"/>
      <c r="LDH6"/>
      <c r="LDI6"/>
      <c r="LDJ6"/>
      <c r="LDK6"/>
      <c r="LDL6"/>
      <c r="LDM6"/>
      <c r="LDN6"/>
      <c r="LDO6"/>
      <c r="LDP6"/>
      <c r="LDQ6"/>
      <c r="LDR6"/>
      <c r="LDS6"/>
      <c r="LDT6"/>
      <c r="LDU6"/>
      <c r="LDV6"/>
      <c r="LDW6"/>
      <c r="LDX6"/>
      <c r="LDY6"/>
      <c r="LDZ6"/>
      <c r="LEA6"/>
      <c r="LEB6"/>
      <c r="LEC6"/>
      <c r="LED6"/>
      <c r="LEE6"/>
      <c r="LEF6"/>
      <c r="LEG6"/>
      <c r="LEH6"/>
      <c r="LEI6"/>
      <c r="LEJ6"/>
      <c r="LEK6"/>
      <c r="LEL6"/>
      <c r="LEM6"/>
      <c r="LEN6"/>
      <c r="LEO6"/>
      <c r="LEP6"/>
      <c r="LEQ6"/>
      <c r="LER6"/>
      <c r="LES6"/>
      <c r="LET6"/>
      <c r="LEU6"/>
      <c r="LEV6"/>
      <c r="LEW6"/>
      <c r="LEX6"/>
      <c r="LEY6"/>
      <c r="LEZ6"/>
      <c r="LFA6"/>
      <c r="LFB6"/>
      <c r="LFC6"/>
      <c r="LFD6"/>
      <c r="LFE6"/>
      <c r="LFF6"/>
      <c r="LFG6"/>
      <c r="LFH6"/>
      <c r="LFI6"/>
      <c r="LFJ6"/>
      <c r="LFK6"/>
      <c r="LFL6"/>
      <c r="LFM6"/>
      <c r="LFN6"/>
      <c r="LFO6"/>
      <c r="LFP6"/>
      <c r="LFQ6"/>
      <c r="LFR6"/>
      <c r="LFS6"/>
      <c r="LFT6"/>
      <c r="LFU6"/>
      <c r="LFV6"/>
      <c r="LFW6"/>
      <c r="LFX6"/>
      <c r="LFY6"/>
      <c r="LFZ6"/>
      <c r="LGA6"/>
      <c r="LGB6"/>
      <c r="LGC6"/>
      <c r="LGD6"/>
      <c r="LGE6"/>
      <c r="LGF6"/>
      <c r="LGG6"/>
      <c r="LGH6"/>
      <c r="LGI6"/>
      <c r="LGJ6"/>
      <c r="LGK6"/>
      <c r="LGL6"/>
      <c r="LGM6"/>
      <c r="LGN6"/>
      <c r="LGO6"/>
      <c r="LGP6"/>
      <c r="LGQ6"/>
      <c r="LGR6"/>
      <c r="LGS6"/>
      <c r="LGT6"/>
      <c r="LGU6"/>
      <c r="LGV6"/>
      <c r="LGW6"/>
      <c r="LGX6"/>
      <c r="LGY6"/>
      <c r="LGZ6"/>
      <c r="LHA6"/>
      <c r="LHB6"/>
      <c r="LHC6"/>
      <c r="LHD6"/>
      <c r="LHE6"/>
      <c r="LHF6"/>
      <c r="LHG6"/>
      <c r="LHH6"/>
      <c r="LHI6"/>
      <c r="LHJ6"/>
      <c r="LHK6"/>
      <c r="LHL6"/>
      <c r="LHM6"/>
      <c r="LHN6"/>
      <c r="LHO6"/>
      <c r="LHP6"/>
      <c r="LHQ6"/>
      <c r="LHR6"/>
      <c r="LHS6"/>
      <c r="LHT6"/>
      <c r="LHU6"/>
      <c r="LHV6"/>
      <c r="LHW6"/>
      <c r="LHX6"/>
      <c r="LHY6"/>
      <c r="LHZ6"/>
      <c r="LIA6"/>
      <c r="LIB6"/>
      <c r="LIC6"/>
      <c r="LID6"/>
      <c r="LIE6"/>
      <c r="LIF6"/>
      <c r="LIG6"/>
      <c r="LIH6"/>
      <c r="LII6"/>
      <c r="LIJ6"/>
      <c r="LIK6"/>
      <c r="LIL6"/>
      <c r="LIM6"/>
      <c r="LIN6"/>
      <c r="LIO6"/>
      <c r="LIP6"/>
      <c r="LIQ6"/>
      <c r="LIR6"/>
      <c r="LIS6"/>
      <c r="LIT6"/>
      <c r="LIU6"/>
      <c r="LIV6"/>
      <c r="LIW6"/>
      <c r="LIX6"/>
      <c r="LIY6"/>
      <c r="LIZ6"/>
      <c r="LJA6"/>
      <c r="LJB6"/>
      <c r="LJC6"/>
      <c r="LJD6"/>
      <c r="LJE6"/>
      <c r="LJF6"/>
      <c r="LJG6"/>
      <c r="LJH6"/>
      <c r="LJI6"/>
      <c r="LJJ6"/>
      <c r="LJK6"/>
      <c r="LJL6"/>
      <c r="LJM6"/>
      <c r="LJN6"/>
      <c r="LJO6"/>
      <c r="LJP6"/>
      <c r="LJQ6"/>
      <c r="LJR6"/>
      <c r="LJS6"/>
      <c r="LJT6"/>
      <c r="LJU6"/>
      <c r="LJV6"/>
      <c r="LJW6"/>
      <c r="LJX6"/>
      <c r="LJY6"/>
      <c r="LJZ6"/>
      <c r="LKA6"/>
      <c r="LKB6"/>
      <c r="LKC6"/>
      <c r="LKD6"/>
      <c r="LKE6"/>
      <c r="LKF6"/>
      <c r="LKG6"/>
      <c r="LKH6"/>
      <c r="LKI6"/>
      <c r="LKJ6"/>
      <c r="LKK6"/>
      <c r="LKL6"/>
      <c r="LKM6"/>
      <c r="LKN6"/>
      <c r="LKO6"/>
      <c r="LKP6"/>
      <c r="LKQ6"/>
      <c r="LKR6"/>
      <c r="LKS6"/>
      <c r="LKT6"/>
      <c r="LKU6"/>
      <c r="LKV6"/>
      <c r="LKW6"/>
      <c r="LKX6"/>
      <c r="LKY6"/>
      <c r="LKZ6"/>
      <c r="LLA6"/>
      <c r="LLB6"/>
      <c r="LLC6"/>
      <c r="LLD6"/>
      <c r="LLE6"/>
      <c r="LLF6"/>
      <c r="LLG6"/>
      <c r="LLH6"/>
      <c r="LLI6"/>
      <c r="LLJ6"/>
      <c r="LLK6"/>
      <c r="LLL6"/>
      <c r="LLM6"/>
      <c r="LLN6"/>
      <c r="LLO6"/>
      <c r="LLP6"/>
      <c r="LLQ6"/>
      <c r="LLR6"/>
      <c r="LLS6"/>
      <c r="LLT6"/>
      <c r="LLU6"/>
      <c r="LLV6"/>
      <c r="LLW6"/>
      <c r="LLX6"/>
      <c r="LLY6"/>
      <c r="LLZ6"/>
      <c r="LMA6"/>
      <c r="LMB6"/>
      <c r="LMC6"/>
      <c r="LMD6"/>
      <c r="LME6"/>
      <c r="LMF6"/>
      <c r="LMG6"/>
      <c r="LMH6"/>
      <c r="LMI6"/>
      <c r="LMJ6"/>
      <c r="LMK6"/>
      <c r="LML6"/>
      <c r="LMM6"/>
      <c r="LMN6"/>
      <c r="LMO6"/>
      <c r="LMP6"/>
      <c r="LMQ6"/>
      <c r="LMR6"/>
      <c r="LMS6"/>
      <c r="LMT6"/>
      <c r="LMU6"/>
      <c r="LMV6"/>
      <c r="LMW6"/>
      <c r="LMX6"/>
      <c r="LMY6"/>
      <c r="LMZ6"/>
      <c r="LNA6"/>
      <c r="LNB6"/>
      <c r="LNC6"/>
      <c r="LND6"/>
      <c r="LNE6"/>
      <c r="LNF6"/>
      <c r="LNG6"/>
      <c r="LNH6"/>
      <c r="LNI6"/>
      <c r="LNJ6"/>
      <c r="LNK6"/>
      <c r="LNL6"/>
      <c r="LNM6"/>
      <c r="LNN6"/>
      <c r="LNO6"/>
      <c r="LNP6"/>
      <c r="LNQ6"/>
      <c r="LNR6"/>
      <c r="LNS6"/>
      <c r="LNT6"/>
      <c r="LNU6"/>
      <c r="LNV6"/>
      <c r="LNW6"/>
      <c r="LNX6"/>
      <c r="LNY6"/>
      <c r="LNZ6"/>
      <c r="LOA6"/>
      <c r="LOB6"/>
      <c r="LOC6"/>
      <c r="LOD6"/>
      <c r="LOE6"/>
      <c r="LOF6"/>
      <c r="LOG6"/>
      <c r="LOH6"/>
      <c r="LOI6"/>
      <c r="LOJ6"/>
      <c r="LOK6"/>
      <c r="LOL6"/>
      <c r="LOM6"/>
      <c r="LON6"/>
      <c r="LOO6"/>
      <c r="LOP6"/>
      <c r="LOQ6"/>
      <c r="LOR6"/>
      <c r="LOS6"/>
      <c r="LOT6"/>
      <c r="LOU6"/>
      <c r="LOV6"/>
      <c r="LOW6"/>
      <c r="LOX6"/>
      <c r="LOY6"/>
      <c r="LOZ6"/>
      <c r="LPA6"/>
      <c r="LPB6"/>
      <c r="LPC6"/>
      <c r="LPD6"/>
      <c r="LPE6"/>
      <c r="LPF6"/>
      <c r="LPG6"/>
      <c r="LPH6"/>
      <c r="LPI6"/>
      <c r="LPJ6"/>
      <c r="LPK6"/>
      <c r="LPL6"/>
      <c r="LPM6"/>
      <c r="LPN6"/>
      <c r="LPO6"/>
      <c r="LPP6"/>
      <c r="LPQ6"/>
      <c r="LPR6"/>
      <c r="LPS6"/>
      <c r="LPT6"/>
      <c r="LPU6"/>
      <c r="LPV6"/>
      <c r="LPW6"/>
      <c r="LPX6"/>
      <c r="LPY6"/>
      <c r="LPZ6"/>
      <c r="LQA6"/>
      <c r="LQB6"/>
      <c r="LQC6"/>
      <c r="LQD6"/>
      <c r="LQE6"/>
      <c r="LQF6"/>
      <c r="LQG6"/>
      <c r="LQH6"/>
      <c r="LQI6"/>
      <c r="LQJ6"/>
      <c r="LQK6"/>
      <c r="LQL6"/>
      <c r="LQM6"/>
      <c r="LQN6"/>
      <c r="LQO6"/>
      <c r="LQP6"/>
      <c r="LQQ6"/>
      <c r="LQR6"/>
      <c r="LQS6"/>
      <c r="LQT6"/>
      <c r="LQU6"/>
      <c r="LQV6"/>
      <c r="LQW6"/>
      <c r="LQX6"/>
      <c r="LQY6"/>
      <c r="LQZ6"/>
      <c r="LRA6"/>
      <c r="LRB6"/>
      <c r="LRC6"/>
      <c r="LRD6"/>
      <c r="LRE6"/>
      <c r="LRF6"/>
      <c r="LRG6"/>
      <c r="LRH6"/>
      <c r="LRI6"/>
      <c r="LRJ6"/>
      <c r="LRK6"/>
      <c r="LRL6"/>
      <c r="LRM6"/>
      <c r="LRN6"/>
      <c r="LRO6"/>
      <c r="LRP6"/>
      <c r="LRQ6"/>
      <c r="LRR6"/>
      <c r="LRS6"/>
      <c r="LRT6"/>
      <c r="LRU6"/>
      <c r="LRV6"/>
      <c r="LRW6"/>
      <c r="LRX6"/>
      <c r="LRY6"/>
      <c r="LRZ6"/>
      <c r="LSA6"/>
      <c r="LSB6"/>
      <c r="LSC6"/>
      <c r="LSD6"/>
      <c r="LSE6"/>
      <c r="LSF6"/>
      <c r="LSG6"/>
      <c r="LSH6"/>
      <c r="LSI6"/>
      <c r="LSJ6"/>
      <c r="LSK6"/>
      <c r="LSL6"/>
      <c r="LSM6"/>
      <c r="LSN6"/>
      <c r="LSO6"/>
      <c r="LSP6"/>
      <c r="LSQ6"/>
      <c r="LSR6"/>
      <c r="LSS6"/>
      <c r="LST6"/>
      <c r="LSU6"/>
      <c r="LSV6"/>
      <c r="LSW6"/>
      <c r="LSX6"/>
      <c r="LSY6"/>
      <c r="LSZ6"/>
      <c r="LTA6"/>
      <c r="LTB6"/>
      <c r="LTC6"/>
      <c r="LTD6"/>
      <c r="LTE6"/>
      <c r="LTF6"/>
      <c r="LTG6"/>
      <c r="LTH6"/>
      <c r="LTI6"/>
      <c r="LTJ6"/>
      <c r="LTK6"/>
      <c r="LTL6"/>
      <c r="LTM6"/>
      <c r="LTN6"/>
      <c r="LTO6"/>
      <c r="LTP6"/>
      <c r="LTQ6"/>
      <c r="LTR6"/>
      <c r="LTS6"/>
      <c r="LTT6"/>
      <c r="LTU6"/>
      <c r="LTV6"/>
      <c r="LTW6"/>
      <c r="LTX6"/>
      <c r="LTY6"/>
      <c r="LTZ6"/>
      <c r="LUA6"/>
      <c r="LUB6"/>
      <c r="LUC6"/>
      <c r="LUD6"/>
      <c r="LUE6"/>
      <c r="LUF6"/>
      <c r="LUG6"/>
      <c r="LUH6"/>
      <c r="LUI6"/>
      <c r="LUJ6"/>
      <c r="LUK6"/>
      <c r="LUL6"/>
      <c r="LUM6"/>
      <c r="LUN6"/>
      <c r="LUO6"/>
      <c r="LUP6"/>
      <c r="LUQ6"/>
      <c r="LUR6"/>
      <c r="LUS6"/>
      <c r="LUT6"/>
      <c r="LUU6"/>
      <c r="LUV6"/>
      <c r="LUW6"/>
      <c r="LUX6"/>
      <c r="LUY6"/>
      <c r="LUZ6"/>
      <c r="LVA6"/>
      <c r="LVB6"/>
      <c r="LVC6"/>
      <c r="LVD6"/>
      <c r="LVE6"/>
      <c r="LVF6"/>
      <c r="LVG6"/>
      <c r="LVH6"/>
      <c r="LVI6"/>
      <c r="LVJ6"/>
      <c r="LVK6"/>
      <c r="LVL6"/>
      <c r="LVM6"/>
      <c r="LVN6"/>
      <c r="LVO6"/>
      <c r="LVP6"/>
      <c r="LVQ6"/>
      <c r="LVR6"/>
      <c r="LVS6"/>
      <c r="LVT6"/>
      <c r="LVU6"/>
      <c r="LVV6"/>
      <c r="LVW6"/>
      <c r="LVX6"/>
      <c r="LVY6"/>
      <c r="LVZ6"/>
      <c r="LWA6"/>
      <c r="LWB6"/>
      <c r="LWC6"/>
      <c r="LWD6"/>
      <c r="LWE6"/>
      <c r="LWF6"/>
      <c r="LWG6"/>
      <c r="LWH6"/>
      <c r="LWI6"/>
      <c r="LWJ6"/>
      <c r="LWK6"/>
      <c r="LWL6"/>
      <c r="LWM6"/>
      <c r="LWN6"/>
      <c r="LWO6"/>
      <c r="LWP6"/>
      <c r="LWQ6"/>
      <c r="LWR6"/>
      <c r="LWS6"/>
      <c r="LWT6"/>
      <c r="LWU6"/>
      <c r="LWV6"/>
      <c r="LWW6"/>
      <c r="LWX6"/>
      <c r="LWY6"/>
      <c r="LWZ6"/>
      <c r="LXA6"/>
      <c r="LXB6"/>
      <c r="LXC6"/>
      <c r="LXD6"/>
      <c r="LXE6"/>
      <c r="LXF6"/>
      <c r="LXG6"/>
      <c r="LXH6"/>
      <c r="LXI6"/>
      <c r="LXJ6"/>
      <c r="LXK6"/>
      <c r="LXL6"/>
      <c r="LXM6"/>
      <c r="LXN6"/>
      <c r="LXO6"/>
      <c r="LXP6"/>
      <c r="LXQ6"/>
      <c r="LXR6"/>
      <c r="LXS6"/>
      <c r="LXT6"/>
      <c r="LXU6"/>
      <c r="LXV6"/>
      <c r="LXW6"/>
      <c r="LXX6"/>
      <c r="LXY6"/>
      <c r="LXZ6"/>
      <c r="LYA6"/>
      <c r="LYB6"/>
      <c r="LYC6"/>
      <c r="LYD6"/>
      <c r="LYE6"/>
      <c r="LYF6"/>
      <c r="LYG6"/>
      <c r="LYH6"/>
      <c r="LYI6"/>
      <c r="LYJ6"/>
      <c r="LYK6"/>
      <c r="LYL6"/>
      <c r="LYM6"/>
      <c r="LYN6"/>
      <c r="LYO6"/>
      <c r="LYP6"/>
      <c r="LYQ6"/>
      <c r="LYR6"/>
      <c r="LYS6"/>
      <c r="LYT6"/>
      <c r="LYU6"/>
      <c r="LYV6"/>
      <c r="LYW6"/>
      <c r="LYX6"/>
      <c r="LYY6"/>
      <c r="LYZ6"/>
      <c r="LZA6"/>
      <c r="LZB6"/>
      <c r="LZC6"/>
      <c r="LZD6"/>
      <c r="LZE6"/>
      <c r="LZF6"/>
      <c r="LZG6"/>
      <c r="LZH6"/>
      <c r="LZI6"/>
      <c r="LZJ6"/>
      <c r="LZK6"/>
      <c r="LZL6"/>
      <c r="LZM6"/>
      <c r="LZN6"/>
      <c r="LZO6"/>
      <c r="LZP6"/>
      <c r="LZQ6"/>
      <c r="LZR6"/>
      <c r="LZS6"/>
      <c r="LZT6"/>
      <c r="LZU6"/>
      <c r="LZV6"/>
      <c r="LZW6"/>
      <c r="LZX6"/>
      <c r="LZY6"/>
      <c r="LZZ6"/>
      <c r="MAA6"/>
      <c r="MAB6"/>
      <c r="MAC6"/>
      <c r="MAD6"/>
      <c r="MAE6"/>
      <c r="MAF6"/>
      <c r="MAG6"/>
      <c r="MAH6"/>
      <c r="MAI6"/>
      <c r="MAJ6"/>
      <c r="MAK6"/>
      <c r="MAL6"/>
      <c r="MAM6"/>
      <c r="MAN6"/>
      <c r="MAO6"/>
      <c r="MAP6"/>
      <c r="MAQ6"/>
      <c r="MAR6"/>
      <c r="MAS6"/>
      <c r="MAT6"/>
      <c r="MAU6"/>
      <c r="MAV6"/>
      <c r="MAW6"/>
      <c r="MAX6"/>
      <c r="MAY6"/>
      <c r="MAZ6"/>
      <c r="MBA6"/>
      <c r="MBB6"/>
      <c r="MBC6"/>
      <c r="MBD6"/>
      <c r="MBE6"/>
      <c r="MBF6"/>
      <c r="MBG6"/>
      <c r="MBH6"/>
      <c r="MBI6"/>
      <c r="MBJ6"/>
      <c r="MBK6"/>
      <c r="MBL6"/>
      <c r="MBM6"/>
      <c r="MBN6"/>
      <c r="MBO6"/>
      <c r="MBP6"/>
      <c r="MBQ6"/>
      <c r="MBR6"/>
      <c r="MBS6"/>
      <c r="MBT6"/>
      <c r="MBU6"/>
      <c r="MBV6"/>
      <c r="MBW6"/>
      <c r="MBX6"/>
      <c r="MBY6"/>
      <c r="MBZ6"/>
      <c r="MCA6"/>
      <c r="MCB6"/>
      <c r="MCC6"/>
      <c r="MCD6"/>
      <c r="MCE6"/>
      <c r="MCF6"/>
      <c r="MCG6"/>
      <c r="MCH6"/>
      <c r="MCI6"/>
      <c r="MCJ6"/>
      <c r="MCK6"/>
      <c r="MCL6"/>
      <c r="MCM6"/>
      <c r="MCN6"/>
      <c r="MCO6"/>
      <c r="MCP6"/>
      <c r="MCQ6"/>
      <c r="MCR6"/>
      <c r="MCS6"/>
      <c r="MCT6"/>
      <c r="MCU6"/>
      <c r="MCV6"/>
      <c r="MCW6"/>
      <c r="MCX6"/>
      <c r="MCY6"/>
      <c r="MCZ6"/>
      <c r="MDA6"/>
      <c r="MDB6"/>
      <c r="MDC6"/>
      <c r="MDD6"/>
      <c r="MDE6"/>
      <c r="MDF6"/>
      <c r="MDG6"/>
      <c r="MDH6"/>
      <c r="MDI6"/>
      <c r="MDJ6"/>
      <c r="MDK6"/>
      <c r="MDL6"/>
      <c r="MDM6"/>
      <c r="MDN6"/>
      <c r="MDO6"/>
      <c r="MDP6"/>
      <c r="MDQ6"/>
      <c r="MDR6"/>
      <c r="MDS6"/>
      <c r="MDT6"/>
      <c r="MDU6"/>
      <c r="MDV6"/>
      <c r="MDW6"/>
      <c r="MDX6"/>
      <c r="MDY6"/>
      <c r="MDZ6"/>
      <c r="MEA6"/>
      <c r="MEB6"/>
      <c r="MEC6"/>
      <c r="MED6"/>
      <c r="MEE6"/>
      <c r="MEF6"/>
      <c r="MEG6"/>
      <c r="MEH6"/>
      <c r="MEI6"/>
      <c r="MEJ6"/>
      <c r="MEK6"/>
      <c r="MEL6"/>
      <c r="MEM6"/>
      <c r="MEN6"/>
      <c r="MEO6"/>
      <c r="MEP6"/>
      <c r="MEQ6"/>
      <c r="MER6"/>
      <c r="MES6"/>
      <c r="MET6"/>
      <c r="MEU6"/>
      <c r="MEV6"/>
      <c r="MEW6"/>
      <c r="MEX6"/>
      <c r="MEY6"/>
      <c r="MEZ6"/>
      <c r="MFA6"/>
      <c r="MFB6"/>
      <c r="MFC6"/>
      <c r="MFD6"/>
      <c r="MFE6"/>
      <c r="MFF6"/>
      <c r="MFG6"/>
      <c r="MFH6"/>
      <c r="MFI6"/>
      <c r="MFJ6"/>
      <c r="MFK6"/>
      <c r="MFL6"/>
      <c r="MFM6"/>
      <c r="MFN6"/>
      <c r="MFO6"/>
      <c r="MFP6"/>
      <c r="MFQ6"/>
      <c r="MFR6"/>
      <c r="MFS6"/>
      <c r="MFT6"/>
      <c r="MFU6"/>
      <c r="MFV6"/>
      <c r="MFW6"/>
      <c r="MFX6"/>
      <c r="MFY6"/>
      <c r="MFZ6"/>
      <c r="MGA6"/>
      <c r="MGB6"/>
      <c r="MGC6"/>
      <c r="MGD6"/>
      <c r="MGE6"/>
      <c r="MGF6"/>
      <c r="MGG6"/>
      <c r="MGH6"/>
      <c r="MGI6"/>
      <c r="MGJ6"/>
      <c r="MGK6"/>
      <c r="MGL6"/>
      <c r="MGM6"/>
      <c r="MGN6"/>
      <c r="MGO6"/>
      <c r="MGP6"/>
      <c r="MGQ6"/>
      <c r="MGR6"/>
      <c r="MGS6"/>
      <c r="MGT6"/>
      <c r="MGU6"/>
      <c r="MGV6"/>
      <c r="MGW6"/>
      <c r="MGX6"/>
      <c r="MGY6"/>
      <c r="MGZ6"/>
      <c r="MHA6"/>
      <c r="MHB6"/>
      <c r="MHC6"/>
      <c r="MHD6"/>
      <c r="MHE6"/>
      <c r="MHF6"/>
      <c r="MHG6"/>
      <c r="MHH6"/>
      <c r="MHI6"/>
      <c r="MHJ6"/>
      <c r="MHK6"/>
      <c r="MHL6"/>
      <c r="MHM6"/>
      <c r="MHN6"/>
      <c r="MHO6"/>
      <c r="MHP6"/>
      <c r="MHQ6"/>
      <c r="MHR6"/>
      <c r="MHS6"/>
      <c r="MHT6"/>
      <c r="MHU6"/>
      <c r="MHV6"/>
      <c r="MHW6"/>
      <c r="MHX6"/>
      <c r="MHY6"/>
      <c r="MHZ6"/>
      <c r="MIA6"/>
      <c r="MIB6"/>
      <c r="MIC6"/>
      <c r="MID6"/>
      <c r="MIE6"/>
      <c r="MIF6"/>
      <c r="MIG6"/>
      <c r="MIH6"/>
      <c r="MII6"/>
      <c r="MIJ6"/>
      <c r="MIK6"/>
      <c r="MIL6"/>
      <c r="MIM6"/>
      <c r="MIN6"/>
      <c r="MIO6"/>
      <c r="MIP6"/>
      <c r="MIQ6"/>
      <c r="MIR6"/>
      <c r="MIS6"/>
      <c r="MIT6"/>
      <c r="MIU6"/>
      <c r="MIV6"/>
      <c r="MIW6"/>
      <c r="MIX6"/>
      <c r="MIY6"/>
      <c r="MIZ6"/>
      <c r="MJA6"/>
      <c r="MJB6"/>
      <c r="MJC6"/>
      <c r="MJD6"/>
      <c r="MJE6"/>
      <c r="MJF6"/>
      <c r="MJG6"/>
      <c r="MJH6"/>
      <c r="MJI6"/>
      <c r="MJJ6"/>
      <c r="MJK6"/>
      <c r="MJL6"/>
      <c r="MJM6"/>
      <c r="MJN6"/>
      <c r="MJO6"/>
      <c r="MJP6"/>
      <c r="MJQ6"/>
      <c r="MJR6"/>
      <c r="MJS6"/>
      <c r="MJT6"/>
      <c r="MJU6"/>
      <c r="MJV6"/>
      <c r="MJW6"/>
      <c r="MJX6"/>
      <c r="MJY6"/>
      <c r="MJZ6"/>
      <c r="MKA6"/>
      <c r="MKB6"/>
      <c r="MKC6"/>
      <c r="MKD6"/>
      <c r="MKE6"/>
      <c r="MKF6"/>
      <c r="MKG6"/>
      <c r="MKH6"/>
      <c r="MKI6"/>
      <c r="MKJ6"/>
      <c r="MKK6"/>
      <c r="MKL6"/>
      <c r="MKM6"/>
      <c r="MKN6"/>
      <c r="MKO6"/>
      <c r="MKP6"/>
      <c r="MKQ6"/>
      <c r="MKR6"/>
      <c r="MKS6"/>
      <c r="MKT6"/>
      <c r="MKU6"/>
      <c r="MKV6"/>
      <c r="MKW6"/>
      <c r="MKX6"/>
      <c r="MKY6"/>
      <c r="MKZ6"/>
      <c r="MLA6"/>
      <c r="MLB6"/>
      <c r="MLC6"/>
      <c r="MLD6"/>
      <c r="MLE6"/>
      <c r="MLF6"/>
      <c r="MLG6"/>
      <c r="MLH6"/>
      <c r="MLI6"/>
      <c r="MLJ6"/>
      <c r="MLK6"/>
      <c r="MLL6"/>
      <c r="MLM6"/>
      <c r="MLN6"/>
      <c r="MLO6"/>
      <c r="MLP6"/>
      <c r="MLQ6"/>
      <c r="MLR6"/>
      <c r="MLS6"/>
      <c r="MLT6"/>
      <c r="MLU6"/>
      <c r="MLV6"/>
      <c r="MLW6"/>
      <c r="MLX6"/>
      <c r="MLY6"/>
      <c r="MLZ6"/>
      <c r="MMA6"/>
      <c r="MMB6"/>
      <c r="MMC6"/>
      <c r="MMD6"/>
      <c r="MME6"/>
      <c r="MMF6"/>
      <c r="MMG6"/>
      <c r="MMH6"/>
      <c r="MMI6"/>
      <c r="MMJ6"/>
      <c r="MMK6"/>
      <c r="MML6"/>
      <c r="MMM6"/>
      <c r="MMN6"/>
      <c r="MMO6"/>
      <c r="MMP6"/>
      <c r="MMQ6"/>
      <c r="MMR6"/>
      <c r="MMS6"/>
      <c r="MMT6"/>
      <c r="MMU6"/>
      <c r="MMV6"/>
      <c r="MMW6"/>
      <c r="MMX6"/>
      <c r="MMY6"/>
      <c r="MMZ6"/>
      <c r="MNA6"/>
      <c r="MNB6"/>
      <c r="MNC6"/>
      <c r="MND6"/>
      <c r="MNE6"/>
      <c r="MNF6"/>
      <c r="MNG6"/>
      <c r="MNH6"/>
      <c r="MNI6"/>
      <c r="MNJ6"/>
      <c r="MNK6"/>
      <c r="MNL6"/>
      <c r="MNM6"/>
      <c r="MNN6"/>
      <c r="MNO6"/>
      <c r="MNP6"/>
      <c r="MNQ6"/>
      <c r="MNR6"/>
      <c r="MNS6"/>
      <c r="MNT6"/>
      <c r="MNU6"/>
      <c r="MNV6"/>
      <c r="MNW6"/>
      <c r="MNX6"/>
      <c r="MNY6"/>
      <c r="MNZ6"/>
      <c r="MOA6"/>
      <c r="MOB6"/>
      <c r="MOC6"/>
      <c r="MOD6"/>
      <c r="MOE6"/>
      <c r="MOF6"/>
      <c r="MOG6"/>
      <c r="MOH6"/>
      <c r="MOI6"/>
      <c r="MOJ6"/>
      <c r="MOK6"/>
      <c r="MOL6"/>
      <c r="MOM6"/>
      <c r="MON6"/>
      <c r="MOO6"/>
      <c r="MOP6"/>
      <c r="MOQ6"/>
      <c r="MOR6"/>
      <c r="MOS6"/>
      <c r="MOT6"/>
      <c r="MOU6"/>
      <c r="MOV6"/>
      <c r="MOW6"/>
      <c r="MOX6"/>
      <c r="MOY6"/>
      <c r="MOZ6"/>
      <c r="MPA6"/>
      <c r="MPB6"/>
      <c r="MPC6"/>
      <c r="MPD6"/>
      <c r="MPE6"/>
      <c r="MPF6"/>
      <c r="MPG6"/>
      <c r="MPH6"/>
      <c r="MPI6"/>
      <c r="MPJ6"/>
      <c r="MPK6"/>
      <c r="MPL6"/>
      <c r="MPM6"/>
      <c r="MPN6"/>
      <c r="MPO6"/>
      <c r="MPP6"/>
      <c r="MPQ6"/>
      <c r="MPR6"/>
      <c r="MPS6"/>
      <c r="MPT6"/>
      <c r="MPU6"/>
      <c r="MPV6"/>
      <c r="MPW6"/>
      <c r="MPX6"/>
      <c r="MPY6"/>
      <c r="MPZ6"/>
      <c r="MQA6"/>
      <c r="MQB6"/>
      <c r="MQC6"/>
      <c r="MQD6"/>
      <c r="MQE6"/>
      <c r="MQF6"/>
      <c r="MQG6"/>
      <c r="MQH6"/>
      <c r="MQI6"/>
      <c r="MQJ6"/>
      <c r="MQK6"/>
      <c r="MQL6"/>
      <c r="MQM6"/>
      <c r="MQN6"/>
      <c r="MQO6"/>
      <c r="MQP6"/>
      <c r="MQQ6"/>
      <c r="MQR6"/>
      <c r="MQS6"/>
      <c r="MQT6"/>
      <c r="MQU6"/>
      <c r="MQV6"/>
      <c r="MQW6"/>
      <c r="MQX6"/>
      <c r="MQY6"/>
      <c r="MQZ6"/>
      <c r="MRA6"/>
      <c r="MRB6"/>
      <c r="MRC6"/>
      <c r="MRD6"/>
      <c r="MRE6"/>
      <c r="MRF6"/>
      <c r="MRG6"/>
      <c r="MRH6"/>
      <c r="MRI6"/>
      <c r="MRJ6"/>
      <c r="MRK6"/>
      <c r="MRL6"/>
      <c r="MRM6"/>
      <c r="MRN6"/>
      <c r="MRO6"/>
      <c r="MRP6"/>
      <c r="MRQ6"/>
      <c r="MRR6"/>
      <c r="MRS6"/>
      <c r="MRT6"/>
      <c r="MRU6"/>
      <c r="MRV6"/>
      <c r="MRW6"/>
      <c r="MRX6"/>
      <c r="MRY6"/>
      <c r="MRZ6"/>
      <c r="MSA6"/>
      <c r="MSB6"/>
      <c r="MSC6"/>
      <c r="MSD6"/>
      <c r="MSE6"/>
      <c r="MSF6"/>
      <c r="MSG6"/>
      <c r="MSH6"/>
      <c r="MSI6"/>
      <c r="MSJ6"/>
      <c r="MSK6"/>
      <c r="MSL6"/>
      <c r="MSM6"/>
      <c r="MSN6"/>
      <c r="MSO6"/>
      <c r="MSP6"/>
      <c r="MSQ6"/>
      <c r="MSR6"/>
      <c r="MSS6"/>
      <c r="MST6"/>
      <c r="MSU6"/>
      <c r="MSV6"/>
      <c r="MSW6"/>
      <c r="MSX6"/>
      <c r="MSY6"/>
      <c r="MSZ6"/>
      <c r="MTA6"/>
      <c r="MTB6"/>
      <c r="MTC6"/>
      <c r="MTD6"/>
      <c r="MTE6"/>
      <c r="MTF6"/>
      <c r="MTG6"/>
      <c r="MTH6"/>
      <c r="MTI6"/>
      <c r="MTJ6"/>
      <c r="MTK6"/>
      <c r="MTL6"/>
      <c r="MTM6"/>
      <c r="MTN6"/>
      <c r="MTO6"/>
      <c r="MTP6"/>
      <c r="MTQ6"/>
      <c r="MTR6"/>
      <c r="MTS6"/>
      <c r="MTT6"/>
      <c r="MTU6"/>
      <c r="MTV6"/>
      <c r="MTW6"/>
      <c r="MTX6"/>
      <c r="MTY6"/>
      <c r="MTZ6"/>
      <c r="MUA6"/>
      <c r="MUB6"/>
      <c r="MUC6"/>
      <c r="MUD6"/>
      <c r="MUE6"/>
      <c r="MUF6"/>
      <c r="MUG6"/>
      <c r="MUH6"/>
      <c r="MUI6"/>
      <c r="MUJ6"/>
      <c r="MUK6"/>
      <c r="MUL6"/>
      <c r="MUM6"/>
      <c r="MUN6"/>
      <c r="MUO6"/>
      <c r="MUP6"/>
      <c r="MUQ6"/>
      <c r="MUR6"/>
      <c r="MUS6"/>
      <c r="MUT6"/>
      <c r="MUU6"/>
      <c r="MUV6"/>
      <c r="MUW6"/>
      <c r="MUX6"/>
      <c r="MUY6"/>
      <c r="MUZ6"/>
      <c r="MVA6"/>
      <c r="MVB6"/>
      <c r="MVC6"/>
      <c r="MVD6"/>
      <c r="MVE6"/>
      <c r="MVF6"/>
      <c r="MVG6"/>
      <c r="MVH6"/>
      <c r="MVI6"/>
      <c r="MVJ6"/>
      <c r="MVK6"/>
      <c r="MVL6"/>
      <c r="MVM6"/>
      <c r="MVN6"/>
      <c r="MVO6"/>
      <c r="MVP6"/>
      <c r="MVQ6"/>
      <c r="MVR6"/>
      <c r="MVS6"/>
      <c r="MVT6"/>
      <c r="MVU6"/>
      <c r="MVV6"/>
      <c r="MVW6"/>
      <c r="MVX6"/>
      <c r="MVY6"/>
      <c r="MVZ6"/>
      <c r="MWA6"/>
      <c r="MWB6"/>
      <c r="MWC6"/>
      <c r="MWD6"/>
      <c r="MWE6"/>
      <c r="MWF6"/>
      <c r="MWG6"/>
      <c r="MWH6"/>
      <c r="MWI6"/>
      <c r="MWJ6"/>
      <c r="MWK6"/>
      <c r="MWL6"/>
      <c r="MWM6"/>
      <c r="MWN6"/>
      <c r="MWO6"/>
      <c r="MWP6"/>
      <c r="MWQ6"/>
      <c r="MWR6"/>
      <c r="MWS6"/>
      <c r="MWT6"/>
      <c r="MWU6"/>
      <c r="MWV6"/>
      <c r="MWW6"/>
      <c r="MWX6"/>
      <c r="MWY6"/>
      <c r="MWZ6"/>
      <c r="MXA6"/>
      <c r="MXB6"/>
      <c r="MXC6"/>
      <c r="MXD6"/>
      <c r="MXE6"/>
      <c r="MXF6"/>
      <c r="MXG6"/>
      <c r="MXH6"/>
      <c r="MXI6"/>
      <c r="MXJ6"/>
      <c r="MXK6"/>
      <c r="MXL6"/>
      <c r="MXM6"/>
      <c r="MXN6"/>
      <c r="MXO6"/>
      <c r="MXP6"/>
      <c r="MXQ6"/>
      <c r="MXR6"/>
      <c r="MXS6"/>
      <c r="MXT6"/>
      <c r="MXU6"/>
      <c r="MXV6"/>
      <c r="MXW6"/>
      <c r="MXX6"/>
      <c r="MXY6"/>
      <c r="MXZ6"/>
      <c r="MYA6"/>
      <c r="MYB6"/>
      <c r="MYC6"/>
      <c r="MYD6"/>
      <c r="MYE6"/>
      <c r="MYF6"/>
      <c r="MYG6"/>
      <c r="MYH6"/>
      <c r="MYI6"/>
      <c r="MYJ6"/>
      <c r="MYK6"/>
      <c r="MYL6"/>
      <c r="MYM6"/>
      <c r="MYN6"/>
      <c r="MYO6"/>
      <c r="MYP6"/>
      <c r="MYQ6"/>
      <c r="MYR6"/>
      <c r="MYS6"/>
      <c r="MYT6"/>
      <c r="MYU6"/>
      <c r="MYV6"/>
      <c r="MYW6"/>
      <c r="MYX6"/>
      <c r="MYY6"/>
      <c r="MYZ6"/>
      <c r="MZA6"/>
      <c r="MZB6"/>
      <c r="MZC6"/>
      <c r="MZD6"/>
      <c r="MZE6"/>
      <c r="MZF6"/>
      <c r="MZG6"/>
      <c r="MZH6"/>
      <c r="MZI6"/>
      <c r="MZJ6"/>
      <c r="MZK6"/>
      <c r="MZL6"/>
      <c r="MZM6"/>
      <c r="MZN6"/>
      <c r="MZO6"/>
      <c r="MZP6"/>
      <c r="MZQ6"/>
      <c r="MZR6"/>
      <c r="MZS6"/>
      <c r="MZT6"/>
      <c r="MZU6"/>
      <c r="MZV6"/>
      <c r="MZW6"/>
      <c r="MZX6"/>
      <c r="MZY6"/>
      <c r="MZZ6"/>
      <c r="NAA6"/>
      <c r="NAB6"/>
      <c r="NAC6"/>
      <c r="NAD6"/>
      <c r="NAE6"/>
      <c r="NAF6"/>
      <c r="NAG6"/>
      <c r="NAH6"/>
      <c r="NAI6"/>
      <c r="NAJ6"/>
      <c r="NAK6"/>
      <c r="NAL6"/>
      <c r="NAM6"/>
      <c r="NAN6"/>
      <c r="NAO6"/>
      <c r="NAP6"/>
      <c r="NAQ6"/>
      <c r="NAR6"/>
      <c r="NAS6"/>
      <c r="NAT6"/>
      <c r="NAU6"/>
      <c r="NAV6"/>
      <c r="NAW6"/>
      <c r="NAX6"/>
      <c r="NAY6"/>
      <c r="NAZ6"/>
      <c r="NBA6"/>
      <c r="NBB6"/>
      <c r="NBC6"/>
      <c r="NBD6"/>
      <c r="NBE6"/>
      <c r="NBF6"/>
      <c r="NBG6"/>
      <c r="NBH6"/>
      <c r="NBI6"/>
      <c r="NBJ6"/>
      <c r="NBK6"/>
      <c r="NBL6"/>
      <c r="NBM6"/>
      <c r="NBN6"/>
      <c r="NBO6"/>
      <c r="NBP6"/>
      <c r="NBQ6"/>
      <c r="NBR6"/>
      <c r="NBS6"/>
      <c r="NBT6"/>
      <c r="NBU6"/>
      <c r="NBV6"/>
      <c r="NBW6"/>
      <c r="NBX6"/>
      <c r="NBY6"/>
      <c r="NBZ6"/>
      <c r="NCA6"/>
      <c r="NCB6"/>
      <c r="NCC6"/>
      <c r="NCD6"/>
      <c r="NCE6"/>
      <c r="NCF6"/>
      <c r="NCG6"/>
      <c r="NCH6"/>
      <c r="NCI6"/>
      <c r="NCJ6"/>
      <c r="NCK6"/>
      <c r="NCL6"/>
      <c r="NCM6"/>
      <c r="NCN6"/>
      <c r="NCO6"/>
      <c r="NCP6"/>
      <c r="NCQ6"/>
      <c r="NCR6"/>
      <c r="NCS6"/>
      <c r="NCT6"/>
      <c r="NCU6"/>
      <c r="NCV6"/>
      <c r="NCW6"/>
      <c r="NCX6"/>
      <c r="NCY6"/>
      <c r="NCZ6"/>
      <c r="NDA6"/>
      <c r="NDB6"/>
      <c r="NDC6"/>
      <c r="NDD6"/>
      <c r="NDE6"/>
      <c r="NDF6"/>
      <c r="NDG6"/>
      <c r="NDH6"/>
      <c r="NDI6"/>
      <c r="NDJ6"/>
      <c r="NDK6"/>
      <c r="NDL6"/>
      <c r="NDM6"/>
      <c r="NDN6"/>
      <c r="NDO6"/>
      <c r="NDP6"/>
      <c r="NDQ6"/>
      <c r="NDR6"/>
      <c r="NDS6"/>
      <c r="NDT6"/>
      <c r="NDU6"/>
      <c r="NDV6"/>
      <c r="NDW6"/>
      <c r="NDX6"/>
      <c r="NDY6"/>
      <c r="NDZ6"/>
      <c r="NEA6"/>
      <c r="NEB6"/>
      <c r="NEC6"/>
      <c r="NED6"/>
      <c r="NEE6"/>
      <c r="NEF6"/>
      <c r="NEG6"/>
      <c r="NEH6"/>
      <c r="NEI6"/>
      <c r="NEJ6"/>
      <c r="NEK6"/>
      <c r="NEL6"/>
      <c r="NEM6"/>
      <c r="NEN6"/>
      <c r="NEO6"/>
      <c r="NEP6"/>
      <c r="NEQ6"/>
      <c r="NER6"/>
      <c r="NES6"/>
      <c r="NET6"/>
      <c r="NEU6"/>
      <c r="NEV6"/>
      <c r="NEW6"/>
      <c r="NEX6"/>
      <c r="NEY6"/>
      <c r="NEZ6"/>
      <c r="NFA6"/>
      <c r="NFB6"/>
      <c r="NFC6"/>
      <c r="NFD6"/>
      <c r="NFE6"/>
      <c r="NFF6"/>
      <c r="NFG6"/>
      <c r="NFH6"/>
      <c r="NFI6"/>
      <c r="NFJ6"/>
      <c r="NFK6"/>
      <c r="NFL6"/>
      <c r="NFM6"/>
      <c r="NFN6"/>
      <c r="NFO6"/>
      <c r="NFP6"/>
      <c r="NFQ6"/>
      <c r="NFR6"/>
      <c r="NFS6"/>
      <c r="NFT6"/>
      <c r="NFU6"/>
      <c r="NFV6"/>
      <c r="NFW6"/>
      <c r="NFX6"/>
      <c r="NFY6"/>
      <c r="NFZ6"/>
      <c r="NGA6"/>
      <c r="NGB6"/>
      <c r="NGC6"/>
      <c r="NGD6"/>
      <c r="NGE6"/>
      <c r="NGF6"/>
      <c r="NGG6"/>
      <c r="NGH6"/>
      <c r="NGI6"/>
      <c r="NGJ6"/>
      <c r="NGK6"/>
      <c r="NGL6"/>
      <c r="NGM6"/>
      <c r="NGN6"/>
      <c r="NGO6"/>
      <c r="NGP6"/>
      <c r="NGQ6"/>
      <c r="NGR6"/>
      <c r="NGS6"/>
      <c r="NGT6"/>
      <c r="NGU6"/>
      <c r="NGV6"/>
      <c r="NGW6"/>
      <c r="NGX6"/>
      <c r="NGY6"/>
      <c r="NGZ6"/>
      <c r="NHA6"/>
      <c r="NHB6"/>
      <c r="NHC6"/>
      <c r="NHD6"/>
      <c r="NHE6"/>
      <c r="NHF6"/>
      <c r="NHG6"/>
      <c r="NHH6"/>
      <c r="NHI6"/>
      <c r="NHJ6"/>
      <c r="NHK6"/>
      <c r="NHL6"/>
      <c r="NHM6"/>
      <c r="NHN6"/>
      <c r="NHO6"/>
      <c r="NHP6"/>
      <c r="NHQ6"/>
      <c r="NHR6"/>
      <c r="NHS6"/>
      <c r="NHT6"/>
      <c r="NHU6"/>
      <c r="NHV6"/>
      <c r="NHW6"/>
      <c r="NHX6"/>
      <c r="NHY6"/>
      <c r="NHZ6"/>
      <c r="NIA6"/>
      <c r="NIB6"/>
      <c r="NIC6"/>
      <c r="NID6"/>
      <c r="NIE6"/>
      <c r="NIF6"/>
      <c r="NIG6"/>
      <c r="NIH6"/>
      <c r="NII6"/>
      <c r="NIJ6"/>
      <c r="NIK6"/>
      <c r="NIL6"/>
      <c r="NIM6"/>
      <c r="NIN6"/>
      <c r="NIO6"/>
      <c r="NIP6"/>
      <c r="NIQ6"/>
      <c r="NIR6"/>
      <c r="NIS6"/>
      <c r="NIT6"/>
      <c r="NIU6"/>
      <c r="NIV6"/>
      <c r="NIW6"/>
      <c r="NIX6"/>
      <c r="NIY6"/>
      <c r="NIZ6"/>
      <c r="NJA6"/>
      <c r="NJB6"/>
      <c r="NJC6"/>
      <c r="NJD6"/>
      <c r="NJE6"/>
      <c r="NJF6"/>
      <c r="NJG6"/>
      <c r="NJH6"/>
      <c r="NJI6"/>
      <c r="NJJ6"/>
      <c r="NJK6"/>
      <c r="NJL6"/>
      <c r="NJM6"/>
      <c r="NJN6"/>
      <c r="NJO6"/>
      <c r="NJP6"/>
      <c r="NJQ6"/>
      <c r="NJR6"/>
      <c r="NJS6"/>
      <c r="NJT6"/>
      <c r="NJU6"/>
      <c r="NJV6"/>
      <c r="NJW6"/>
      <c r="NJX6"/>
      <c r="NJY6"/>
      <c r="NJZ6"/>
      <c r="NKA6"/>
      <c r="NKB6"/>
      <c r="NKC6"/>
      <c r="NKD6"/>
      <c r="NKE6"/>
      <c r="NKF6"/>
      <c r="NKG6"/>
      <c r="NKH6"/>
      <c r="NKI6"/>
      <c r="NKJ6"/>
      <c r="NKK6"/>
      <c r="NKL6"/>
      <c r="NKM6"/>
      <c r="NKN6"/>
      <c r="NKO6"/>
      <c r="NKP6"/>
      <c r="NKQ6"/>
      <c r="NKR6"/>
      <c r="NKS6"/>
      <c r="NKT6"/>
      <c r="NKU6"/>
      <c r="NKV6"/>
      <c r="NKW6"/>
      <c r="NKX6"/>
      <c r="NKY6"/>
      <c r="NKZ6"/>
      <c r="NLA6"/>
      <c r="NLB6"/>
      <c r="NLC6"/>
      <c r="NLD6"/>
      <c r="NLE6"/>
      <c r="NLF6"/>
      <c r="NLG6"/>
      <c r="NLH6"/>
      <c r="NLI6"/>
      <c r="NLJ6"/>
      <c r="NLK6"/>
      <c r="NLL6"/>
      <c r="NLM6"/>
      <c r="NLN6"/>
      <c r="NLO6"/>
      <c r="NLP6"/>
      <c r="NLQ6"/>
      <c r="NLR6"/>
      <c r="NLS6"/>
      <c r="NLT6"/>
      <c r="NLU6"/>
      <c r="NLV6"/>
      <c r="NLW6"/>
      <c r="NLX6"/>
      <c r="NLY6"/>
      <c r="NLZ6"/>
      <c r="NMA6"/>
      <c r="NMB6"/>
      <c r="NMC6"/>
      <c r="NMD6"/>
      <c r="NME6"/>
      <c r="NMF6"/>
      <c r="NMG6"/>
      <c r="NMH6"/>
      <c r="NMI6"/>
      <c r="NMJ6"/>
      <c r="NMK6"/>
      <c r="NML6"/>
      <c r="NMM6"/>
      <c r="NMN6"/>
      <c r="NMO6"/>
      <c r="NMP6"/>
      <c r="NMQ6"/>
      <c r="NMR6"/>
      <c r="NMS6"/>
      <c r="NMT6"/>
      <c r="NMU6"/>
      <c r="NMV6"/>
      <c r="NMW6"/>
      <c r="NMX6"/>
      <c r="NMY6"/>
      <c r="NMZ6"/>
      <c r="NNA6"/>
      <c r="NNB6"/>
      <c r="NNC6"/>
      <c r="NND6"/>
      <c r="NNE6"/>
      <c r="NNF6"/>
      <c r="NNG6"/>
      <c r="NNH6"/>
      <c r="NNI6"/>
      <c r="NNJ6"/>
      <c r="NNK6"/>
      <c r="NNL6"/>
      <c r="NNM6"/>
      <c r="NNN6"/>
      <c r="NNO6"/>
      <c r="NNP6"/>
      <c r="NNQ6"/>
      <c r="NNR6"/>
      <c r="NNS6"/>
      <c r="NNT6"/>
      <c r="NNU6"/>
      <c r="NNV6"/>
      <c r="NNW6"/>
      <c r="NNX6"/>
      <c r="NNY6"/>
      <c r="NNZ6"/>
      <c r="NOA6"/>
      <c r="NOB6"/>
      <c r="NOC6"/>
      <c r="NOD6"/>
      <c r="NOE6"/>
      <c r="NOF6"/>
      <c r="NOG6"/>
      <c r="NOH6"/>
      <c r="NOI6"/>
      <c r="NOJ6"/>
      <c r="NOK6"/>
      <c r="NOL6"/>
      <c r="NOM6"/>
      <c r="NON6"/>
      <c r="NOO6"/>
      <c r="NOP6"/>
      <c r="NOQ6"/>
      <c r="NOR6"/>
      <c r="NOS6"/>
      <c r="NOT6"/>
      <c r="NOU6"/>
      <c r="NOV6"/>
      <c r="NOW6"/>
      <c r="NOX6"/>
      <c r="NOY6"/>
      <c r="NOZ6"/>
      <c r="NPA6"/>
      <c r="NPB6"/>
      <c r="NPC6"/>
      <c r="NPD6"/>
      <c r="NPE6"/>
      <c r="NPF6"/>
      <c r="NPG6"/>
      <c r="NPH6"/>
      <c r="NPI6"/>
      <c r="NPJ6"/>
      <c r="NPK6"/>
      <c r="NPL6"/>
      <c r="NPM6"/>
      <c r="NPN6"/>
      <c r="NPO6"/>
      <c r="NPP6"/>
      <c r="NPQ6"/>
      <c r="NPR6"/>
      <c r="NPS6"/>
      <c r="NPT6"/>
      <c r="NPU6"/>
      <c r="NPV6"/>
      <c r="NPW6"/>
      <c r="NPX6"/>
      <c r="NPY6"/>
      <c r="NPZ6"/>
      <c r="NQA6"/>
      <c r="NQB6"/>
      <c r="NQC6"/>
      <c r="NQD6"/>
      <c r="NQE6"/>
      <c r="NQF6"/>
      <c r="NQG6"/>
      <c r="NQH6"/>
      <c r="NQI6"/>
      <c r="NQJ6"/>
      <c r="NQK6"/>
      <c r="NQL6"/>
      <c r="NQM6"/>
      <c r="NQN6"/>
      <c r="NQO6"/>
      <c r="NQP6"/>
      <c r="NQQ6"/>
      <c r="NQR6"/>
      <c r="NQS6"/>
      <c r="NQT6"/>
      <c r="NQU6"/>
      <c r="NQV6"/>
      <c r="NQW6"/>
      <c r="NQX6"/>
      <c r="NQY6"/>
      <c r="NQZ6"/>
      <c r="NRA6"/>
      <c r="NRB6"/>
      <c r="NRC6"/>
      <c r="NRD6"/>
      <c r="NRE6"/>
      <c r="NRF6"/>
      <c r="NRG6"/>
      <c r="NRH6"/>
      <c r="NRI6"/>
      <c r="NRJ6"/>
      <c r="NRK6"/>
      <c r="NRL6"/>
      <c r="NRM6"/>
      <c r="NRN6"/>
      <c r="NRO6"/>
      <c r="NRP6"/>
      <c r="NRQ6"/>
      <c r="NRR6"/>
      <c r="NRS6"/>
      <c r="NRT6"/>
      <c r="NRU6"/>
      <c r="NRV6"/>
      <c r="NRW6"/>
      <c r="NRX6"/>
      <c r="NRY6"/>
      <c r="NRZ6"/>
      <c r="NSA6"/>
      <c r="NSB6"/>
      <c r="NSC6"/>
      <c r="NSD6"/>
      <c r="NSE6"/>
      <c r="NSF6"/>
      <c r="NSG6"/>
      <c r="NSH6"/>
      <c r="NSI6"/>
      <c r="NSJ6"/>
      <c r="NSK6"/>
      <c r="NSL6"/>
      <c r="NSM6"/>
      <c r="NSN6"/>
      <c r="NSO6"/>
      <c r="NSP6"/>
      <c r="NSQ6"/>
      <c r="NSR6"/>
      <c r="NSS6"/>
      <c r="NST6"/>
      <c r="NSU6"/>
      <c r="NSV6"/>
      <c r="NSW6"/>
      <c r="NSX6"/>
      <c r="NSY6"/>
      <c r="NSZ6"/>
      <c r="NTA6"/>
      <c r="NTB6"/>
      <c r="NTC6"/>
      <c r="NTD6"/>
      <c r="NTE6"/>
      <c r="NTF6"/>
      <c r="NTG6"/>
      <c r="NTH6"/>
      <c r="NTI6"/>
      <c r="NTJ6"/>
      <c r="NTK6"/>
      <c r="NTL6"/>
      <c r="NTM6"/>
      <c r="NTN6"/>
      <c r="NTO6"/>
      <c r="NTP6"/>
      <c r="NTQ6"/>
      <c r="NTR6"/>
      <c r="NTS6"/>
      <c r="NTT6"/>
      <c r="NTU6"/>
      <c r="NTV6"/>
      <c r="NTW6"/>
      <c r="NTX6"/>
      <c r="NTY6"/>
      <c r="NTZ6"/>
      <c r="NUA6"/>
      <c r="NUB6"/>
      <c r="NUC6"/>
      <c r="NUD6"/>
      <c r="NUE6"/>
      <c r="NUF6"/>
      <c r="NUG6"/>
      <c r="NUH6"/>
      <c r="NUI6"/>
      <c r="NUJ6"/>
      <c r="NUK6"/>
      <c r="NUL6"/>
      <c r="NUM6"/>
      <c r="NUN6"/>
      <c r="NUO6"/>
      <c r="NUP6"/>
      <c r="NUQ6"/>
      <c r="NUR6"/>
      <c r="NUS6"/>
      <c r="NUT6"/>
      <c r="NUU6"/>
      <c r="NUV6"/>
      <c r="NUW6"/>
      <c r="NUX6"/>
      <c r="NUY6"/>
      <c r="NUZ6"/>
      <c r="NVA6"/>
      <c r="NVB6"/>
      <c r="NVC6"/>
      <c r="NVD6"/>
      <c r="NVE6"/>
      <c r="NVF6"/>
      <c r="NVG6"/>
      <c r="NVH6"/>
      <c r="NVI6"/>
      <c r="NVJ6"/>
      <c r="NVK6"/>
      <c r="NVL6"/>
      <c r="NVM6"/>
      <c r="NVN6"/>
      <c r="NVO6"/>
      <c r="NVP6"/>
      <c r="NVQ6"/>
      <c r="NVR6"/>
      <c r="NVS6"/>
      <c r="NVT6"/>
      <c r="NVU6"/>
      <c r="NVV6"/>
      <c r="NVW6"/>
      <c r="NVX6"/>
      <c r="NVY6"/>
      <c r="NVZ6"/>
      <c r="NWA6"/>
      <c r="NWB6"/>
      <c r="NWC6"/>
      <c r="NWD6"/>
      <c r="NWE6"/>
      <c r="NWF6"/>
      <c r="NWG6"/>
      <c r="NWH6"/>
      <c r="NWI6"/>
      <c r="NWJ6"/>
      <c r="NWK6"/>
      <c r="NWL6"/>
      <c r="NWM6"/>
      <c r="NWN6"/>
      <c r="NWO6"/>
      <c r="NWP6"/>
      <c r="NWQ6"/>
      <c r="NWR6"/>
      <c r="NWS6"/>
      <c r="NWT6"/>
      <c r="NWU6"/>
      <c r="NWV6"/>
      <c r="NWW6"/>
      <c r="NWX6"/>
      <c r="NWY6"/>
      <c r="NWZ6"/>
      <c r="NXA6"/>
      <c r="NXB6"/>
      <c r="NXC6"/>
      <c r="NXD6"/>
      <c r="NXE6"/>
      <c r="NXF6"/>
      <c r="NXG6"/>
      <c r="NXH6"/>
      <c r="NXI6"/>
      <c r="NXJ6"/>
      <c r="NXK6"/>
      <c r="NXL6"/>
      <c r="NXM6"/>
      <c r="NXN6"/>
      <c r="NXO6"/>
      <c r="NXP6"/>
      <c r="NXQ6"/>
      <c r="NXR6"/>
      <c r="NXS6"/>
      <c r="NXT6"/>
      <c r="NXU6"/>
      <c r="NXV6"/>
      <c r="NXW6"/>
      <c r="NXX6"/>
      <c r="NXY6"/>
      <c r="NXZ6"/>
      <c r="NYA6"/>
      <c r="NYB6"/>
      <c r="NYC6"/>
      <c r="NYD6"/>
      <c r="NYE6"/>
      <c r="NYF6"/>
      <c r="NYG6"/>
      <c r="NYH6"/>
      <c r="NYI6"/>
      <c r="NYJ6"/>
      <c r="NYK6"/>
      <c r="NYL6"/>
      <c r="NYM6"/>
      <c r="NYN6"/>
      <c r="NYO6"/>
      <c r="NYP6"/>
      <c r="NYQ6"/>
      <c r="NYR6"/>
      <c r="NYS6"/>
      <c r="NYT6"/>
      <c r="NYU6"/>
      <c r="NYV6"/>
      <c r="NYW6"/>
      <c r="NYX6"/>
      <c r="NYY6"/>
      <c r="NYZ6"/>
      <c r="NZA6"/>
      <c r="NZB6"/>
      <c r="NZC6"/>
      <c r="NZD6"/>
      <c r="NZE6"/>
      <c r="NZF6"/>
      <c r="NZG6"/>
      <c r="NZH6"/>
      <c r="NZI6"/>
      <c r="NZJ6"/>
      <c r="NZK6"/>
      <c r="NZL6"/>
      <c r="NZM6"/>
      <c r="NZN6"/>
      <c r="NZO6"/>
      <c r="NZP6"/>
      <c r="NZQ6"/>
      <c r="NZR6"/>
      <c r="NZS6"/>
      <c r="NZT6"/>
      <c r="NZU6"/>
      <c r="NZV6"/>
      <c r="NZW6"/>
      <c r="NZX6"/>
      <c r="NZY6"/>
      <c r="NZZ6"/>
      <c r="OAA6"/>
      <c r="OAB6"/>
      <c r="OAC6"/>
      <c r="OAD6"/>
      <c r="OAE6"/>
      <c r="OAF6"/>
      <c r="OAG6"/>
      <c r="OAH6"/>
      <c r="OAI6"/>
      <c r="OAJ6"/>
      <c r="OAK6"/>
      <c r="OAL6"/>
      <c r="OAM6"/>
      <c r="OAN6"/>
      <c r="OAO6"/>
      <c r="OAP6"/>
      <c r="OAQ6"/>
      <c r="OAR6"/>
      <c r="OAS6"/>
      <c r="OAT6"/>
      <c r="OAU6"/>
      <c r="OAV6"/>
      <c r="OAW6"/>
      <c r="OAX6"/>
      <c r="OAY6"/>
      <c r="OAZ6"/>
      <c r="OBA6"/>
      <c r="OBB6"/>
      <c r="OBC6"/>
      <c r="OBD6"/>
      <c r="OBE6"/>
      <c r="OBF6"/>
      <c r="OBG6"/>
      <c r="OBH6"/>
      <c r="OBI6"/>
      <c r="OBJ6"/>
      <c r="OBK6"/>
      <c r="OBL6"/>
      <c r="OBM6"/>
      <c r="OBN6"/>
      <c r="OBO6"/>
      <c r="OBP6"/>
      <c r="OBQ6"/>
      <c r="OBR6"/>
      <c r="OBS6"/>
      <c r="OBT6"/>
      <c r="OBU6"/>
      <c r="OBV6"/>
      <c r="OBW6"/>
      <c r="OBX6"/>
      <c r="OBY6"/>
      <c r="OBZ6"/>
      <c r="OCA6"/>
      <c r="OCB6"/>
      <c r="OCC6"/>
      <c r="OCD6"/>
      <c r="OCE6"/>
      <c r="OCF6"/>
      <c r="OCG6"/>
      <c r="OCH6"/>
      <c r="OCI6"/>
      <c r="OCJ6"/>
      <c r="OCK6"/>
      <c r="OCL6"/>
      <c r="OCM6"/>
      <c r="OCN6"/>
      <c r="OCO6"/>
      <c r="OCP6"/>
      <c r="OCQ6"/>
      <c r="OCR6"/>
      <c r="OCS6"/>
      <c r="OCT6"/>
      <c r="OCU6"/>
      <c r="OCV6"/>
      <c r="OCW6"/>
      <c r="OCX6"/>
      <c r="OCY6"/>
      <c r="OCZ6"/>
      <c r="ODA6"/>
      <c r="ODB6"/>
      <c r="ODC6"/>
      <c r="ODD6"/>
      <c r="ODE6"/>
      <c r="ODF6"/>
      <c r="ODG6"/>
      <c r="ODH6"/>
      <c r="ODI6"/>
      <c r="ODJ6"/>
      <c r="ODK6"/>
      <c r="ODL6"/>
      <c r="ODM6"/>
      <c r="ODN6"/>
      <c r="ODO6"/>
      <c r="ODP6"/>
      <c r="ODQ6"/>
      <c r="ODR6"/>
      <c r="ODS6"/>
      <c r="ODT6"/>
      <c r="ODU6"/>
      <c r="ODV6"/>
      <c r="ODW6"/>
      <c r="ODX6"/>
      <c r="ODY6"/>
      <c r="ODZ6"/>
      <c r="OEA6"/>
      <c r="OEB6"/>
      <c r="OEC6"/>
      <c r="OED6"/>
      <c r="OEE6"/>
      <c r="OEF6"/>
      <c r="OEG6"/>
      <c r="OEH6"/>
      <c r="OEI6"/>
      <c r="OEJ6"/>
      <c r="OEK6"/>
      <c r="OEL6"/>
      <c r="OEM6"/>
      <c r="OEN6"/>
      <c r="OEO6"/>
      <c r="OEP6"/>
      <c r="OEQ6"/>
      <c r="OER6"/>
      <c r="OES6"/>
      <c r="OET6"/>
      <c r="OEU6"/>
      <c r="OEV6"/>
      <c r="OEW6"/>
      <c r="OEX6"/>
      <c r="OEY6"/>
      <c r="OEZ6"/>
      <c r="OFA6"/>
      <c r="OFB6"/>
      <c r="OFC6"/>
      <c r="OFD6"/>
      <c r="OFE6"/>
      <c r="OFF6"/>
      <c r="OFG6"/>
      <c r="OFH6"/>
      <c r="OFI6"/>
      <c r="OFJ6"/>
      <c r="OFK6"/>
      <c r="OFL6"/>
      <c r="OFM6"/>
      <c r="OFN6"/>
      <c r="OFO6"/>
      <c r="OFP6"/>
      <c r="OFQ6"/>
      <c r="OFR6"/>
      <c r="OFS6"/>
      <c r="OFT6"/>
      <c r="OFU6"/>
      <c r="OFV6"/>
      <c r="OFW6"/>
      <c r="OFX6"/>
      <c r="OFY6"/>
      <c r="OFZ6"/>
      <c r="OGA6"/>
      <c r="OGB6"/>
      <c r="OGC6"/>
      <c r="OGD6"/>
      <c r="OGE6"/>
      <c r="OGF6"/>
      <c r="OGG6"/>
      <c r="OGH6"/>
      <c r="OGI6"/>
      <c r="OGJ6"/>
      <c r="OGK6"/>
      <c r="OGL6"/>
      <c r="OGM6"/>
      <c r="OGN6"/>
      <c r="OGO6"/>
      <c r="OGP6"/>
      <c r="OGQ6"/>
      <c r="OGR6"/>
      <c r="OGS6"/>
      <c r="OGT6"/>
      <c r="OGU6"/>
      <c r="OGV6"/>
      <c r="OGW6"/>
      <c r="OGX6"/>
      <c r="OGY6"/>
      <c r="OGZ6"/>
      <c r="OHA6"/>
      <c r="OHB6"/>
      <c r="OHC6"/>
      <c r="OHD6"/>
      <c r="OHE6"/>
      <c r="OHF6"/>
      <c r="OHG6"/>
      <c r="OHH6"/>
      <c r="OHI6"/>
      <c r="OHJ6"/>
      <c r="OHK6"/>
      <c r="OHL6"/>
      <c r="OHM6"/>
      <c r="OHN6"/>
      <c r="OHO6"/>
      <c r="OHP6"/>
      <c r="OHQ6"/>
      <c r="OHR6"/>
      <c r="OHS6"/>
      <c r="OHT6"/>
      <c r="OHU6"/>
      <c r="OHV6"/>
      <c r="OHW6"/>
      <c r="OHX6"/>
      <c r="OHY6"/>
      <c r="OHZ6"/>
      <c r="OIA6"/>
      <c r="OIB6"/>
      <c r="OIC6"/>
      <c r="OID6"/>
      <c r="OIE6"/>
      <c r="OIF6"/>
      <c r="OIG6"/>
      <c r="OIH6"/>
      <c r="OII6"/>
      <c r="OIJ6"/>
      <c r="OIK6"/>
      <c r="OIL6"/>
      <c r="OIM6"/>
      <c r="OIN6"/>
      <c r="OIO6"/>
      <c r="OIP6"/>
      <c r="OIQ6"/>
      <c r="OIR6"/>
      <c r="OIS6"/>
      <c r="OIT6"/>
      <c r="OIU6"/>
      <c r="OIV6"/>
      <c r="OIW6"/>
      <c r="OIX6"/>
      <c r="OIY6"/>
      <c r="OIZ6"/>
      <c r="OJA6"/>
      <c r="OJB6"/>
      <c r="OJC6"/>
      <c r="OJD6"/>
      <c r="OJE6"/>
      <c r="OJF6"/>
      <c r="OJG6"/>
      <c r="OJH6"/>
      <c r="OJI6"/>
      <c r="OJJ6"/>
      <c r="OJK6"/>
      <c r="OJL6"/>
      <c r="OJM6"/>
      <c r="OJN6"/>
      <c r="OJO6"/>
      <c r="OJP6"/>
      <c r="OJQ6"/>
      <c r="OJR6"/>
      <c r="OJS6"/>
      <c r="OJT6"/>
      <c r="OJU6"/>
      <c r="OJV6"/>
      <c r="OJW6"/>
      <c r="OJX6"/>
      <c r="OJY6"/>
      <c r="OJZ6"/>
      <c r="OKA6"/>
      <c r="OKB6"/>
      <c r="OKC6"/>
      <c r="OKD6"/>
      <c r="OKE6"/>
      <c r="OKF6"/>
      <c r="OKG6"/>
      <c r="OKH6"/>
      <c r="OKI6"/>
      <c r="OKJ6"/>
      <c r="OKK6"/>
      <c r="OKL6"/>
      <c r="OKM6"/>
      <c r="OKN6"/>
      <c r="OKO6"/>
      <c r="OKP6"/>
      <c r="OKQ6"/>
      <c r="OKR6"/>
      <c r="OKS6"/>
      <c r="OKT6"/>
      <c r="OKU6"/>
      <c r="OKV6"/>
      <c r="OKW6"/>
      <c r="OKX6"/>
      <c r="OKY6"/>
      <c r="OKZ6"/>
      <c r="OLA6"/>
      <c r="OLB6"/>
      <c r="OLC6"/>
      <c r="OLD6"/>
      <c r="OLE6"/>
      <c r="OLF6"/>
      <c r="OLG6"/>
      <c r="OLH6"/>
      <c r="OLI6"/>
      <c r="OLJ6"/>
      <c r="OLK6"/>
      <c r="OLL6"/>
      <c r="OLM6"/>
      <c r="OLN6"/>
      <c r="OLO6"/>
      <c r="OLP6"/>
      <c r="OLQ6"/>
      <c r="OLR6"/>
      <c r="OLS6"/>
      <c r="OLT6"/>
      <c r="OLU6"/>
      <c r="OLV6"/>
      <c r="OLW6"/>
      <c r="OLX6"/>
      <c r="OLY6"/>
      <c r="OLZ6"/>
      <c r="OMA6"/>
      <c r="OMB6"/>
      <c r="OMC6"/>
      <c r="OMD6"/>
      <c r="OME6"/>
      <c r="OMF6"/>
      <c r="OMG6"/>
      <c r="OMH6"/>
      <c r="OMI6"/>
      <c r="OMJ6"/>
      <c r="OMK6"/>
      <c r="OML6"/>
      <c r="OMM6"/>
      <c r="OMN6"/>
      <c r="OMO6"/>
      <c r="OMP6"/>
      <c r="OMQ6"/>
      <c r="OMR6"/>
      <c r="OMS6"/>
      <c r="OMT6"/>
      <c r="OMU6"/>
      <c r="OMV6"/>
      <c r="OMW6"/>
      <c r="OMX6"/>
      <c r="OMY6"/>
      <c r="OMZ6"/>
      <c r="ONA6"/>
      <c r="ONB6"/>
      <c r="ONC6"/>
      <c r="OND6"/>
      <c r="ONE6"/>
      <c r="ONF6"/>
      <c r="ONG6"/>
      <c r="ONH6"/>
      <c r="ONI6"/>
      <c r="ONJ6"/>
      <c r="ONK6"/>
      <c r="ONL6"/>
      <c r="ONM6"/>
      <c r="ONN6"/>
      <c r="ONO6"/>
      <c r="ONP6"/>
      <c r="ONQ6"/>
      <c r="ONR6"/>
      <c r="ONS6"/>
      <c r="ONT6"/>
      <c r="ONU6"/>
      <c r="ONV6"/>
      <c r="ONW6"/>
      <c r="ONX6"/>
      <c r="ONY6"/>
      <c r="ONZ6"/>
      <c r="OOA6"/>
      <c r="OOB6"/>
      <c r="OOC6"/>
      <c r="OOD6"/>
      <c r="OOE6"/>
      <c r="OOF6"/>
      <c r="OOG6"/>
      <c r="OOH6"/>
      <c r="OOI6"/>
      <c r="OOJ6"/>
      <c r="OOK6"/>
      <c r="OOL6"/>
      <c r="OOM6"/>
      <c r="OON6"/>
      <c r="OOO6"/>
      <c r="OOP6"/>
      <c r="OOQ6"/>
      <c r="OOR6"/>
      <c r="OOS6"/>
      <c r="OOT6"/>
      <c r="OOU6"/>
      <c r="OOV6"/>
      <c r="OOW6"/>
      <c r="OOX6"/>
      <c r="OOY6"/>
      <c r="OOZ6"/>
      <c r="OPA6"/>
      <c r="OPB6"/>
      <c r="OPC6"/>
      <c r="OPD6"/>
      <c r="OPE6"/>
      <c r="OPF6"/>
      <c r="OPG6"/>
      <c r="OPH6"/>
      <c r="OPI6"/>
      <c r="OPJ6"/>
      <c r="OPK6"/>
      <c r="OPL6"/>
      <c r="OPM6"/>
      <c r="OPN6"/>
      <c r="OPO6"/>
      <c r="OPP6"/>
      <c r="OPQ6"/>
      <c r="OPR6"/>
      <c r="OPS6"/>
      <c r="OPT6"/>
      <c r="OPU6"/>
      <c r="OPV6"/>
      <c r="OPW6"/>
      <c r="OPX6"/>
      <c r="OPY6"/>
      <c r="OPZ6"/>
      <c r="OQA6"/>
      <c r="OQB6"/>
      <c r="OQC6"/>
      <c r="OQD6"/>
      <c r="OQE6"/>
      <c r="OQF6"/>
      <c r="OQG6"/>
      <c r="OQH6"/>
      <c r="OQI6"/>
      <c r="OQJ6"/>
      <c r="OQK6"/>
      <c r="OQL6"/>
      <c r="OQM6"/>
      <c r="OQN6"/>
      <c r="OQO6"/>
      <c r="OQP6"/>
      <c r="OQQ6"/>
      <c r="OQR6"/>
      <c r="OQS6"/>
      <c r="OQT6"/>
      <c r="OQU6"/>
      <c r="OQV6"/>
      <c r="OQW6"/>
      <c r="OQX6"/>
      <c r="OQY6"/>
      <c r="OQZ6"/>
      <c r="ORA6"/>
      <c r="ORB6"/>
      <c r="ORC6"/>
      <c r="ORD6"/>
      <c r="ORE6"/>
      <c r="ORF6"/>
      <c r="ORG6"/>
      <c r="ORH6"/>
      <c r="ORI6"/>
      <c r="ORJ6"/>
      <c r="ORK6"/>
      <c r="ORL6"/>
      <c r="ORM6"/>
      <c r="ORN6"/>
      <c r="ORO6"/>
      <c r="ORP6"/>
      <c r="ORQ6"/>
      <c r="ORR6"/>
      <c r="ORS6"/>
      <c r="ORT6"/>
      <c r="ORU6"/>
      <c r="ORV6"/>
      <c r="ORW6"/>
      <c r="ORX6"/>
      <c r="ORY6"/>
      <c r="ORZ6"/>
      <c r="OSA6"/>
      <c r="OSB6"/>
      <c r="OSC6"/>
      <c r="OSD6"/>
      <c r="OSE6"/>
      <c r="OSF6"/>
      <c r="OSG6"/>
      <c r="OSH6"/>
      <c r="OSI6"/>
      <c r="OSJ6"/>
      <c r="OSK6"/>
      <c r="OSL6"/>
      <c r="OSM6"/>
      <c r="OSN6"/>
      <c r="OSO6"/>
      <c r="OSP6"/>
      <c r="OSQ6"/>
      <c r="OSR6"/>
      <c r="OSS6"/>
      <c r="OST6"/>
      <c r="OSU6"/>
      <c r="OSV6"/>
      <c r="OSW6"/>
      <c r="OSX6"/>
      <c r="OSY6"/>
      <c r="OSZ6"/>
      <c r="OTA6"/>
      <c r="OTB6"/>
      <c r="OTC6"/>
      <c r="OTD6"/>
      <c r="OTE6"/>
      <c r="OTF6"/>
      <c r="OTG6"/>
      <c r="OTH6"/>
      <c r="OTI6"/>
      <c r="OTJ6"/>
      <c r="OTK6"/>
      <c r="OTL6"/>
      <c r="OTM6"/>
      <c r="OTN6"/>
      <c r="OTO6"/>
      <c r="OTP6"/>
      <c r="OTQ6"/>
      <c r="OTR6"/>
      <c r="OTS6"/>
      <c r="OTT6"/>
      <c r="OTU6"/>
      <c r="OTV6"/>
      <c r="OTW6"/>
      <c r="OTX6"/>
      <c r="OTY6"/>
      <c r="OTZ6"/>
      <c r="OUA6"/>
      <c r="OUB6"/>
      <c r="OUC6"/>
      <c r="OUD6"/>
      <c r="OUE6"/>
      <c r="OUF6"/>
      <c r="OUG6"/>
      <c r="OUH6"/>
      <c r="OUI6"/>
      <c r="OUJ6"/>
      <c r="OUK6"/>
      <c r="OUL6"/>
      <c r="OUM6"/>
      <c r="OUN6"/>
      <c r="OUO6"/>
      <c r="OUP6"/>
      <c r="OUQ6"/>
      <c r="OUR6"/>
      <c r="OUS6"/>
      <c r="OUT6"/>
      <c r="OUU6"/>
      <c r="OUV6"/>
      <c r="OUW6"/>
      <c r="OUX6"/>
      <c r="OUY6"/>
      <c r="OUZ6"/>
      <c r="OVA6"/>
      <c r="OVB6"/>
      <c r="OVC6"/>
      <c r="OVD6"/>
      <c r="OVE6"/>
      <c r="OVF6"/>
      <c r="OVG6"/>
      <c r="OVH6"/>
      <c r="OVI6"/>
      <c r="OVJ6"/>
      <c r="OVK6"/>
      <c r="OVL6"/>
      <c r="OVM6"/>
      <c r="OVN6"/>
      <c r="OVO6"/>
      <c r="OVP6"/>
      <c r="OVQ6"/>
      <c r="OVR6"/>
      <c r="OVS6"/>
      <c r="OVT6"/>
      <c r="OVU6"/>
      <c r="OVV6"/>
      <c r="OVW6"/>
      <c r="OVX6"/>
      <c r="OVY6"/>
      <c r="OVZ6"/>
      <c r="OWA6"/>
      <c r="OWB6"/>
      <c r="OWC6"/>
      <c r="OWD6"/>
      <c r="OWE6"/>
      <c r="OWF6"/>
      <c r="OWG6"/>
      <c r="OWH6"/>
      <c r="OWI6"/>
      <c r="OWJ6"/>
      <c r="OWK6"/>
      <c r="OWL6"/>
      <c r="OWM6"/>
      <c r="OWN6"/>
      <c r="OWO6"/>
      <c r="OWP6"/>
      <c r="OWQ6"/>
      <c r="OWR6"/>
      <c r="OWS6"/>
      <c r="OWT6"/>
      <c r="OWU6"/>
      <c r="OWV6"/>
      <c r="OWW6"/>
      <c r="OWX6"/>
      <c r="OWY6"/>
      <c r="OWZ6"/>
      <c r="OXA6"/>
      <c r="OXB6"/>
      <c r="OXC6"/>
      <c r="OXD6"/>
      <c r="OXE6"/>
      <c r="OXF6"/>
      <c r="OXG6"/>
      <c r="OXH6"/>
      <c r="OXI6"/>
      <c r="OXJ6"/>
      <c r="OXK6"/>
      <c r="OXL6"/>
      <c r="OXM6"/>
      <c r="OXN6"/>
      <c r="OXO6"/>
      <c r="OXP6"/>
      <c r="OXQ6"/>
      <c r="OXR6"/>
      <c r="OXS6"/>
      <c r="OXT6"/>
      <c r="OXU6"/>
      <c r="OXV6"/>
      <c r="OXW6"/>
      <c r="OXX6"/>
      <c r="OXY6"/>
      <c r="OXZ6"/>
      <c r="OYA6"/>
      <c r="OYB6"/>
      <c r="OYC6"/>
      <c r="OYD6"/>
      <c r="OYE6"/>
      <c r="OYF6"/>
      <c r="OYG6"/>
      <c r="OYH6"/>
      <c r="OYI6"/>
      <c r="OYJ6"/>
      <c r="OYK6"/>
      <c r="OYL6"/>
      <c r="OYM6"/>
      <c r="OYN6"/>
      <c r="OYO6"/>
      <c r="OYP6"/>
      <c r="OYQ6"/>
      <c r="OYR6"/>
      <c r="OYS6"/>
      <c r="OYT6"/>
      <c r="OYU6"/>
      <c r="OYV6"/>
      <c r="OYW6"/>
      <c r="OYX6"/>
      <c r="OYY6"/>
      <c r="OYZ6"/>
      <c r="OZA6"/>
      <c r="OZB6"/>
      <c r="OZC6"/>
      <c r="OZD6"/>
      <c r="OZE6"/>
      <c r="OZF6"/>
      <c r="OZG6"/>
      <c r="OZH6"/>
      <c r="OZI6"/>
      <c r="OZJ6"/>
      <c r="OZK6"/>
      <c r="OZL6"/>
      <c r="OZM6"/>
      <c r="OZN6"/>
      <c r="OZO6"/>
      <c r="OZP6"/>
      <c r="OZQ6"/>
      <c r="OZR6"/>
      <c r="OZS6"/>
      <c r="OZT6"/>
      <c r="OZU6"/>
      <c r="OZV6"/>
      <c r="OZW6"/>
      <c r="OZX6"/>
      <c r="OZY6"/>
      <c r="OZZ6"/>
      <c r="PAA6"/>
      <c r="PAB6"/>
      <c r="PAC6"/>
      <c r="PAD6"/>
      <c r="PAE6"/>
      <c r="PAF6"/>
      <c r="PAG6"/>
      <c r="PAH6"/>
      <c r="PAI6"/>
      <c r="PAJ6"/>
      <c r="PAK6"/>
      <c r="PAL6"/>
      <c r="PAM6"/>
      <c r="PAN6"/>
      <c r="PAO6"/>
      <c r="PAP6"/>
      <c r="PAQ6"/>
      <c r="PAR6"/>
      <c r="PAS6"/>
      <c r="PAT6"/>
      <c r="PAU6"/>
      <c r="PAV6"/>
      <c r="PAW6"/>
      <c r="PAX6"/>
      <c r="PAY6"/>
      <c r="PAZ6"/>
      <c r="PBA6"/>
      <c r="PBB6"/>
      <c r="PBC6"/>
      <c r="PBD6"/>
      <c r="PBE6"/>
      <c r="PBF6"/>
      <c r="PBG6"/>
      <c r="PBH6"/>
      <c r="PBI6"/>
      <c r="PBJ6"/>
      <c r="PBK6"/>
      <c r="PBL6"/>
      <c r="PBM6"/>
      <c r="PBN6"/>
      <c r="PBO6"/>
      <c r="PBP6"/>
      <c r="PBQ6"/>
      <c r="PBR6"/>
      <c r="PBS6"/>
      <c r="PBT6"/>
      <c r="PBU6"/>
      <c r="PBV6"/>
      <c r="PBW6"/>
      <c r="PBX6"/>
      <c r="PBY6"/>
      <c r="PBZ6"/>
      <c r="PCA6"/>
      <c r="PCB6"/>
      <c r="PCC6"/>
      <c r="PCD6"/>
      <c r="PCE6"/>
      <c r="PCF6"/>
      <c r="PCG6"/>
      <c r="PCH6"/>
      <c r="PCI6"/>
      <c r="PCJ6"/>
      <c r="PCK6"/>
      <c r="PCL6"/>
      <c r="PCM6"/>
      <c r="PCN6"/>
      <c r="PCO6"/>
      <c r="PCP6"/>
      <c r="PCQ6"/>
      <c r="PCR6"/>
      <c r="PCS6"/>
      <c r="PCT6"/>
      <c r="PCU6"/>
      <c r="PCV6"/>
      <c r="PCW6"/>
      <c r="PCX6"/>
      <c r="PCY6"/>
      <c r="PCZ6"/>
      <c r="PDA6"/>
      <c r="PDB6"/>
      <c r="PDC6"/>
      <c r="PDD6"/>
      <c r="PDE6"/>
      <c r="PDF6"/>
      <c r="PDG6"/>
      <c r="PDH6"/>
      <c r="PDI6"/>
      <c r="PDJ6"/>
      <c r="PDK6"/>
      <c r="PDL6"/>
      <c r="PDM6"/>
      <c r="PDN6"/>
      <c r="PDO6"/>
      <c r="PDP6"/>
      <c r="PDQ6"/>
      <c r="PDR6"/>
      <c r="PDS6"/>
      <c r="PDT6"/>
      <c r="PDU6"/>
      <c r="PDV6"/>
      <c r="PDW6"/>
      <c r="PDX6"/>
      <c r="PDY6"/>
      <c r="PDZ6"/>
      <c r="PEA6"/>
      <c r="PEB6"/>
      <c r="PEC6"/>
      <c r="PED6"/>
      <c r="PEE6"/>
      <c r="PEF6"/>
      <c r="PEG6"/>
      <c r="PEH6"/>
      <c r="PEI6"/>
      <c r="PEJ6"/>
      <c r="PEK6"/>
      <c r="PEL6"/>
      <c r="PEM6"/>
      <c r="PEN6"/>
      <c r="PEO6"/>
      <c r="PEP6"/>
      <c r="PEQ6"/>
      <c r="PER6"/>
      <c r="PES6"/>
      <c r="PET6"/>
      <c r="PEU6"/>
      <c r="PEV6"/>
      <c r="PEW6"/>
      <c r="PEX6"/>
      <c r="PEY6"/>
      <c r="PEZ6"/>
      <c r="PFA6"/>
      <c r="PFB6"/>
      <c r="PFC6"/>
      <c r="PFD6"/>
      <c r="PFE6"/>
      <c r="PFF6"/>
      <c r="PFG6"/>
      <c r="PFH6"/>
      <c r="PFI6"/>
      <c r="PFJ6"/>
      <c r="PFK6"/>
      <c r="PFL6"/>
      <c r="PFM6"/>
      <c r="PFN6"/>
      <c r="PFO6"/>
      <c r="PFP6"/>
      <c r="PFQ6"/>
      <c r="PFR6"/>
      <c r="PFS6"/>
      <c r="PFT6"/>
      <c r="PFU6"/>
      <c r="PFV6"/>
      <c r="PFW6"/>
      <c r="PFX6"/>
      <c r="PFY6"/>
      <c r="PFZ6"/>
      <c r="PGA6"/>
      <c r="PGB6"/>
      <c r="PGC6"/>
      <c r="PGD6"/>
      <c r="PGE6"/>
      <c r="PGF6"/>
      <c r="PGG6"/>
      <c r="PGH6"/>
      <c r="PGI6"/>
      <c r="PGJ6"/>
      <c r="PGK6"/>
      <c r="PGL6"/>
      <c r="PGM6"/>
      <c r="PGN6"/>
      <c r="PGO6"/>
      <c r="PGP6"/>
      <c r="PGQ6"/>
      <c r="PGR6"/>
      <c r="PGS6"/>
      <c r="PGT6"/>
      <c r="PGU6"/>
      <c r="PGV6"/>
      <c r="PGW6"/>
      <c r="PGX6"/>
      <c r="PGY6"/>
      <c r="PGZ6"/>
      <c r="PHA6"/>
      <c r="PHB6"/>
      <c r="PHC6"/>
      <c r="PHD6"/>
      <c r="PHE6"/>
      <c r="PHF6"/>
      <c r="PHG6"/>
      <c r="PHH6"/>
      <c r="PHI6"/>
      <c r="PHJ6"/>
      <c r="PHK6"/>
      <c r="PHL6"/>
      <c r="PHM6"/>
      <c r="PHN6"/>
      <c r="PHO6"/>
      <c r="PHP6"/>
      <c r="PHQ6"/>
      <c r="PHR6"/>
      <c r="PHS6"/>
      <c r="PHT6"/>
      <c r="PHU6"/>
      <c r="PHV6"/>
      <c r="PHW6"/>
      <c r="PHX6"/>
      <c r="PHY6"/>
      <c r="PHZ6"/>
      <c r="PIA6"/>
      <c r="PIB6"/>
      <c r="PIC6"/>
      <c r="PID6"/>
      <c r="PIE6"/>
      <c r="PIF6"/>
      <c r="PIG6"/>
      <c r="PIH6"/>
      <c r="PII6"/>
      <c r="PIJ6"/>
      <c r="PIK6"/>
      <c r="PIL6"/>
      <c r="PIM6"/>
      <c r="PIN6"/>
      <c r="PIO6"/>
      <c r="PIP6"/>
      <c r="PIQ6"/>
      <c r="PIR6"/>
      <c r="PIS6"/>
      <c r="PIT6"/>
      <c r="PIU6"/>
      <c r="PIV6"/>
      <c r="PIW6"/>
      <c r="PIX6"/>
      <c r="PIY6"/>
      <c r="PIZ6"/>
      <c r="PJA6"/>
      <c r="PJB6"/>
      <c r="PJC6"/>
      <c r="PJD6"/>
      <c r="PJE6"/>
      <c r="PJF6"/>
      <c r="PJG6"/>
      <c r="PJH6"/>
      <c r="PJI6"/>
      <c r="PJJ6"/>
      <c r="PJK6"/>
      <c r="PJL6"/>
      <c r="PJM6"/>
      <c r="PJN6"/>
      <c r="PJO6"/>
      <c r="PJP6"/>
      <c r="PJQ6"/>
      <c r="PJR6"/>
      <c r="PJS6"/>
      <c r="PJT6"/>
      <c r="PJU6"/>
      <c r="PJV6"/>
      <c r="PJW6"/>
      <c r="PJX6"/>
      <c r="PJY6"/>
      <c r="PJZ6"/>
      <c r="PKA6"/>
      <c r="PKB6"/>
      <c r="PKC6"/>
      <c r="PKD6"/>
      <c r="PKE6"/>
      <c r="PKF6"/>
      <c r="PKG6"/>
      <c r="PKH6"/>
      <c r="PKI6"/>
      <c r="PKJ6"/>
      <c r="PKK6"/>
      <c r="PKL6"/>
      <c r="PKM6"/>
      <c r="PKN6"/>
      <c r="PKO6"/>
      <c r="PKP6"/>
      <c r="PKQ6"/>
      <c r="PKR6"/>
      <c r="PKS6"/>
      <c r="PKT6"/>
      <c r="PKU6"/>
      <c r="PKV6"/>
      <c r="PKW6"/>
      <c r="PKX6"/>
      <c r="PKY6"/>
      <c r="PKZ6"/>
      <c r="PLA6"/>
      <c r="PLB6"/>
      <c r="PLC6"/>
      <c r="PLD6"/>
      <c r="PLE6"/>
      <c r="PLF6"/>
      <c r="PLG6"/>
      <c r="PLH6"/>
      <c r="PLI6"/>
      <c r="PLJ6"/>
      <c r="PLK6"/>
      <c r="PLL6"/>
      <c r="PLM6"/>
      <c r="PLN6"/>
      <c r="PLO6"/>
      <c r="PLP6"/>
      <c r="PLQ6"/>
      <c r="PLR6"/>
      <c r="PLS6"/>
      <c r="PLT6"/>
      <c r="PLU6"/>
      <c r="PLV6"/>
      <c r="PLW6"/>
      <c r="PLX6"/>
      <c r="PLY6"/>
      <c r="PLZ6"/>
      <c r="PMA6"/>
      <c r="PMB6"/>
      <c r="PMC6"/>
      <c r="PMD6"/>
      <c r="PME6"/>
      <c r="PMF6"/>
      <c r="PMG6"/>
      <c r="PMH6"/>
      <c r="PMI6"/>
      <c r="PMJ6"/>
      <c r="PMK6"/>
      <c r="PML6"/>
      <c r="PMM6"/>
      <c r="PMN6"/>
      <c r="PMO6"/>
      <c r="PMP6"/>
      <c r="PMQ6"/>
      <c r="PMR6"/>
      <c r="PMS6"/>
      <c r="PMT6"/>
      <c r="PMU6"/>
      <c r="PMV6"/>
      <c r="PMW6"/>
      <c r="PMX6"/>
      <c r="PMY6"/>
      <c r="PMZ6"/>
      <c r="PNA6"/>
      <c r="PNB6"/>
      <c r="PNC6"/>
      <c r="PND6"/>
      <c r="PNE6"/>
      <c r="PNF6"/>
      <c r="PNG6"/>
      <c r="PNH6"/>
      <c r="PNI6"/>
      <c r="PNJ6"/>
      <c r="PNK6"/>
      <c r="PNL6"/>
      <c r="PNM6"/>
      <c r="PNN6"/>
      <c r="PNO6"/>
      <c r="PNP6"/>
      <c r="PNQ6"/>
      <c r="PNR6"/>
      <c r="PNS6"/>
      <c r="PNT6"/>
      <c r="PNU6"/>
      <c r="PNV6"/>
      <c r="PNW6"/>
      <c r="PNX6"/>
      <c r="PNY6"/>
      <c r="PNZ6"/>
      <c r="POA6"/>
      <c r="POB6"/>
      <c r="POC6"/>
      <c r="POD6"/>
      <c r="POE6"/>
      <c r="POF6"/>
      <c r="POG6"/>
      <c r="POH6"/>
      <c r="POI6"/>
      <c r="POJ6"/>
      <c r="POK6"/>
      <c r="POL6"/>
      <c r="POM6"/>
      <c r="PON6"/>
      <c r="POO6"/>
      <c r="POP6"/>
      <c r="POQ6"/>
      <c r="POR6"/>
      <c r="POS6"/>
      <c r="POT6"/>
      <c r="POU6"/>
      <c r="POV6"/>
      <c r="POW6"/>
      <c r="POX6"/>
      <c r="POY6"/>
      <c r="POZ6"/>
      <c r="PPA6"/>
      <c r="PPB6"/>
      <c r="PPC6"/>
      <c r="PPD6"/>
      <c r="PPE6"/>
      <c r="PPF6"/>
      <c r="PPG6"/>
      <c r="PPH6"/>
      <c r="PPI6"/>
      <c r="PPJ6"/>
      <c r="PPK6"/>
      <c r="PPL6"/>
      <c r="PPM6"/>
      <c r="PPN6"/>
      <c r="PPO6"/>
      <c r="PPP6"/>
      <c r="PPQ6"/>
      <c r="PPR6"/>
      <c r="PPS6"/>
      <c r="PPT6"/>
      <c r="PPU6"/>
      <c r="PPV6"/>
      <c r="PPW6"/>
      <c r="PPX6"/>
      <c r="PPY6"/>
      <c r="PPZ6"/>
      <c r="PQA6"/>
      <c r="PQB6"/>
      <c r="PQC6"/>
      <c r="PQD6"/>
      <c r="PQE6"/>
      <c r="PQF6"/>
      <c r="PQG6"/>
      <c r="PQH6"/>
      <c r="PQI6"/>
      <c r="PQJ6"/>
      <c r="PQK6"/>
      <c r="PQL6"/>
      <c r="PQM6"/>
      <c r="PQN6"/>
      <c r="PQO6"/>
      <c r="PQP6"/>
      <c r="PQQ6"/>
      <c r="PQR6"/>
      <c r="PQS6"/>
      <c r="PQT6"/>
      <c r="PQU6"/>
      <c r="PQV6"/>
      <c r="PQW6"/>
      <c r="PQX6"/>
      <c r="PQY6"/>
      <c r="PQZ6"/>
      <c r="PRA6"/>
      <c r="PRB6"/>
      <c r="PRC6"/>
      <c r="PRD6"/>
      <c r="PRE6"/>
      <c r="PRF6"/>
      <c r="PRG6"/>
      <c r="PRH6"/>
      <c r="PRI6"/>
      <c r="PRJ6"/>
      <c r="PRK6"/>
      <c r="PRL6"/>
      <c r="PRM6"/>
      <c r="PRN6"/>
      <c r="PRO6"/>
      <c r="PRP6"/>
      <c r="PRQ6"/>
      <c r="PRR6"/>
      <c r="PRS6"/>
      <c r="PRT6"/>
      <c r="PRU6"/>
      <c r="PRV6"/>
      <c r="PRW6"/>
      <c r="PRX6"/>
      <c r="PRY6"/>
      <c r="PRZ6"/>
      <c r="PSA6"/>
      <c r="PSB6"/>
      <c r="PSC6"/>
      <c r="PSD6"/>
      <c r="PSE6"/>
      <c r="PSF6"/>
      <c r="PSG6"/>
      <c r="PSH6"/>
      <c r="PSI6"/>
      <c r="PSJ6"/>
      <c r="PSK6"/>
      <c r="PSL6"/>
      <c r="PSM6"/>
      <c r="PSN6"/>
      <c r="PSO6"/>
      <c r="PSP6"/>
      <c r="PSQ6"/>
      <c r="PSR6"/>
      <c r="PSS6"/>
      <c r="PST6"/>
      <c r="PSU6"/>
      <c r="PSV6"/>
      <c r="PSW6"/>
      <c r="PSX6"/>
      <c r="PSY6"/>
      <c r="PSZ6"/>
      <c r="PTA6"/>
      <c r="PTB6"/>
      <c r="PTC6"/>
      <c r="PTD6"/>
      <c r="PTE6"/>
      <c r="PTF6"/>
      <c r="PTG6"/>
      <c r="PTH6"/>
      <c r="PTI6"/>
      <c r="PTJ6"/>
      <c r="PTK6"/>
    </row>
    <row r="7" spans="1:11347" ht="10.5" customHeight="1">
      <c r="A7"/>
      <c r="B7" s="208" t="s">
        <v>108</v>
      </c>
      <c r="C7" s="209">
        <v>0.32580421377224716</v>
      </c>
      <c r="D7" s="209">
        <v>0.20643034969306848</v>
      </c>
      <c r="E7" s="209">
        <v>0.67683243402402626</v>
      </c>
      <c r="F7" s="209">
        <v>0.64655457366053481</v>
      </c>
      <c r="G7" s="209">
        <v>0.55452432285096986</v>
      </c>
      <c r="H7" s="209">
        <v>0.49320290730061228</v>
      </c>
      <c r="I7" s="236">
        <v>0.39686036262448549</v>
      </c>
      <c r="J7" s="236">
        <v>0.19064235333708468</v>
      </c>
      <c r="K7" s="236">
        <v>0.66145981165946965</v>
      </c>
      <c r="L7" s="236">
        <v>0.59891869314534907</v>
      </c>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c r="IW7"/>
      <c r="IX7"/>
      <c r="IY7"/>
      <c r="IZ7"/>
      <c r="JA7"/>
      <c r="JB7"/>
      <c r="JC7"/>
      <c r="JD7"/>
      <c r="JE7"/>
      <c r="JF7"/>
      <c r="JG7"/>
      <c r="JH7"/>
      <c r="JI7"/>
      <c r="JJ7"/>
      <c r="JK7"/>
      <c r="JL7"/>
      <c r="JM7"/>
      <c r="JN7"/>
      <c r="JO7"/>
      <c r="JP7"/>
      <c r="JQ7"/>
      <c r="JR7"/>
      <c r="JS7"/>
      <c r="JT7"/>
      <c r="JU7"/>
      <c r="JV7"/>
      <c r="JW7"/>
      <c r="JX7"/>
      <c r="JY7"/>
      <c r="JZ7"/>
      <c r="KA7"/>
      <c r="KB7"/>
      <c r="KC7"/>
      <c r="KD7"/>
      <c r="KE7"/>
      <c r="KF7"/>
      <c r="KG7"/>
      <c r="KH7"/>
      <c r="KI7"/>
      <c r="KJ7"/>
      <c r="KK7"/>
      <c r="KL7"/>
      <c r="KM7"/>
      <c r="KN7"/>
      <c r="KO7"/>
      <c r="KP7"/>
      <c r="KQ7"/>
      <c r="KR7"/>
      <c r="KS7"/>
      <c r="KT7"/>
      <c r="KU7"/>
      <c r="KV7"/>
      <c r="KW7"/>
      <c r="KX7"/>
      <c r="KY7"/>
      <c r="KZ7"/>
      <c r="LA7"/>
      <c r="LB7"/>
      <c r="LC7"/>
      <c r="LD7"/>
      <c r="LE7"/>
      <c r="LF7"/>
      <c r="LG7"/>
      <c r="LH7"/>
      <c r="LI7"/>
      <c r="LJ7"/>
      <c r="LK7"/>
      <c r="LL7"/>
      <c r="LM7"/>
      <c r="LN7"/>
      <c r="LO7"/>
      <c r="LP7"/>
      <c r="LQ7"/>
      <c r="LR7"/>
      <c r="LS7"/>
      <c r="LT7"/>
      <c r="LU7"/>
      <c r="LV7"/>
      <c r="LW7"/>
      <c r="LX7"/>
      <c r="LY7"/>
      <c r="LZ7"/>
      <c r="MA7"/>
      <c r="MB7"/>
      <c r="MC7"/>
      <c r="MD7"/>
      <c r="ME7"/>
      <c r="MF7"/>
      <c r="MG7"/>
      <c r="MH7"/>
      <c r="MI7"/>
      <c r="MJ7"/>
      <c r="MK7"/>
      <c r="ML7"/>
      <c r="MM7"/>
      <c r="MN7"/>
      <c r="MO7"/>
      <c r="MP7"/>
      <c r="MQ7"/>
      <c r="MR7"/>
      <c r="MS7"/>
      <c r="MT7"/>
      <c r="MU7"/>
      <c r="MV7"/>
      <c r="MW7"/>
      <c r="MX7"/>
      <c r="MY7"/>
      <c r="MZ7"/>
      <c r="NA7"/>
      <c r="NB7"/>
      <c r="NC7"/>
      <c r="ND7"/>
      <c r="NE7"/>
      <c r="NF7"/>
      <c r="NG7"/>
      <c r="NH7"/>
      <c r="NI7"/>
      <c r="NJ7"/>
      <c r="NK7"/>
      <c r="NL7"/>
      <c r="NM7"/>
      <c r="NN7"/>
      <c r="NO7"/>
      <c r="NP7"/>
      <c r="NQ7"/>
      <c r="NR7"/>
      <c r="NS7"/>
      <c r="NT7"/>
      <c r="NU7"/>
      <c r="NV7"/>
      <c r="NW7"/>
      <c r="NX7"/>
      <c r="NY7"/>
      <c r="NZ7"/>
      <c r="OA7"/>
      <c r="OB7"/>
      <c r="OC7"/>
      <c r="OD7"/>
      <c r="OE7"/>
      <c r="OF7"/>
      <c r="OG7"/>
      <c r="OH7"/>
      <c r="OI7"/>
      <c r="OJ7"/>
      <c r="OK7"/>
      <c r="OL7"/>
      <c r="OM7"/>
      <c r="ON7"/>
      <c r="OO7"/>
      <c r="OP7"/>
      <c r="OQ7"/>
      <c r="OR7"/>
      <c r="OS7"/>
      <c r="OT7"/>
      <c r="OU7"/>
      <c r="OV7"/>
      <c r="OW7"/>
      <c r="OX7"/>
      <c r="OY7"/>
      <c r="OZ7"/>
      <c r="PA7"/>
      <c r="PB7"/>
      <c r="PC7"/>
      <c r="PD7"/>
      <c r="PE7"/>
      <c r="PF7"/>
      <c r="PG7"/>
      <c r="PH7"/>
      <c r="PI7"/>
      <c r="PJ7"/>
      <c r="PK7"/>
      <c r="PL7"/>
      <c r="PM7"/>
      <c r="PN7"/>
      <c r="PO7"/>
      <c r="PP7"/>
      <c r="PQ7"/>
      <c r="PR7"/>
      <c r="PS7"/>
      <c r="PT7"/>
      <c r="PU7"/>
      <c r="PV7"/>
      <c r="PW7"/>
      <c r="PX7"/>
      <c r="PY7"/>
      <c r="PZ7"/>
      <c r="QA7"/>
      <c r="QB7"/>
      <c r="QC7"/>
      <c r="QD7"/>
      <c r="QE7"/>
      <c r="QF7"/>
      <c r="QG7"/>
      <c r="QH7"/>
      <c r="QI7"/>
      <c r="QJ7"/>
      <c r="QK7"/>
      <c r="QL7"/>
      <c r="QM7"/>
      <c r="QN7"/>
      <c r="QO7"/>
      <c r="QP7"/>
      <c r="QQ7"/>
      <c r="QR7"/>
      <c r="QS7"/>
      <c r="QT7"/>
      <c r="QU7"/>
      <c r="QV7"/>
      <c r="QW7"/>
      <c r="QX7"/>
      <c r="QY7"/>
      <c r="QZ7"/>
      <c r="RA7"/>
      <c r="RB7"/>
      <c r="RC7"/>
      <c r="RD7"/>
      <c r="RE7"/>
      <c r="RF7"/>
      <c r="RG7"/>
      <c r="RH7"/>
      <c r="RI7"/>
      <c r="RJ7"/>
      <c r="RK7"/>
      <c r="RL7"/>
      <c r="RM7"/>
      <c r="RN7"/>
      <c r="RO7"/>
      <c r="RP7"/>
      <c r="RQ7"/>
      <c r="RR7"/>
      <c r="RS7"/>
      <c r="RT7"/>
      <c r="RU7"/>
      <c r="RV7"/>
      <c r="RW7"/>
      <c r="RX7"/>
      <c r="RY7"/>
      <c r="RZ7"/>
      <c r="SA7"/>
      <c r="SB7"/>
      <c r="SC7"/>
      <c r="SD7"/>
      <c r="SE7"/>
      <c r="SF7"/>
      <c r="SG7"/>
      <c r="SH7"/>
      <c r="SI7"/>
      <c r="SJ7"/>
      <c r="SK7"/>
      <c r="SL7"/>
      <c r="SM7"/>
      <c r="SN7"/>
      <c r="SO7"/>
      <c r="SP7"/>
      <c r="SQ7"/>
      <c r="SR7"/>
      <c r="SS7"/>
      <c r="ST7"/>
      <c r="SU7"/>
      <c r="SV7"/>
      <c r="SW7"/>
      <c r="SX7"/>
      <c r="SY7"/>
      <c r="SZ7"/>
      <c r="TA7"/>
      <c r="TB7"/>
      <c r="TC7"/>
      <c r="TD7"/>
      <c r="TE7"/>
      <c r="TF7"/>
      <c r="TG7"/>
      <c r="TH7"/>
      <c r="TI7"/>
      <c r="TJ7"/>
      <c r="TK7"/>
      <c r="TL7"/>
      <c r="TM7"/>
      <c r="TN7"/>
      <c r="TO7"/>
      <c r="TP7"/>
      <c r="TQ7"/>
      <c r="TR7"/>
      <c r="TS7"/>
      <c r="TT7"/>
      <c r="TU7"/>
      <c r="TV7"/>
      <c r="TW7"/>
      <c r="TX7"/>
      <c r="TY7"/>
      <c r="TZ7"/>
      <c r="UA7"/>
      <c r="UB7"/>
      <c r="UC7"/>
      <c r="UD7"/>
      <c r="UE7"/>
      <c r="UF7"/>
      <c r="UG7"/>
      <c r="UH7"/>
      <c r="UI7"/>
      <c r="UJ7"/>
      <c r="UK7"/>
      <c r="UL7"/>
      <c r="UM7"/>
      <c r="UN7"/>
      <c r="UO7"/>
      <c r="UP7"/>
      <c r="UQ7"/>
      <c r="UR7"/>
      <c r="US7"/>
      <c r="UT7"/>
      <c r="UU7"/>
      <c r="UV7"/>
      <c r="UW7"/>
      <c r="UX7"/>
      <c r="UY7"/>
      <c r="UZ7"/>
      <c r="VA7"/>
      <c r="VB7"/>
      <c r="VC7"/>
      <c r="VD7"/>
      <c r="VE7"/>
      <c r="VF7"/>
      <c r="VG7"/>
      <c r="VH7"/>
      <c r="VI7"/>
      <c r="VJ7"/>
      <c r="VK7"/>
      <c r="VL7"/>
      <c r="VM7"/>
      <c r="VN7"/>
      <c r="VO7"/>
      <c r="VP7"/>
      <c r="VQ7"/>
      <c r="VR7"/>
      <c r="VS7"/>
      <c r="VT7"/>
      <c r="VU7"/>
      <c r="VV7"/>
      <c r="VW7"/>
      <c r="VX7"/>
      <c r="VY7"/>
      <c r="VZ7"/>
      <c r="WA7"/>
      <c r="WB7"/>
      <c r="WC7"/>
      <c r="WD7"/>
      <c r="WE7"/>
      <c r="WF7"/>
      <c r="WG7"/>
      <c r="WH7"/>
      <c r="WI7"/>
      <c r="WJ7"/>
      <c r="WK7"/>
      <c r="WL7"/>
      <c r="WM7"/>
      <c r="WN7"/>
      <c r="WO7"/>
      <c r="WP7"/>
      <c r="WQ7"/>
      <c r="WR7"/>
      <c r="WS7"/>
      <c r="WT7"/>
      <c r="WU7"/>
      <c r="WV7"/>
      <c r="WW7"/>
      <c r="WX7"/>
      <c r="WY7"/>
      <c r="WZ7"/>
      <c r="XA7"/>
      <c r="XB7"/>
      <c r="XC7"/>
      <c r="XD7"/>
      <c r="XE7"/>
      <c r="XF7"/>
      <c r="XG7"/>
      <c r="XH7"/>
      <c r="XI7"/>
      <c r="XJ7"/>
      <c r="XK7"/>
      <c r="XL7"/>
      <c r="XM7"/>
      <c r="XN7"/>
      <c r="XO7"/>
      <c r="XP7"/>
      <c r="XQ7"/>
      <c r="XR7"/>
      <c r="XS7"/>
      <c r="XT7"/>
      <c r="XU7"/>
      <c r="XV7"/>
      <c r="XW7"/>
      <c r="XX7"/>
      <c r="XY7"/>
      <c r="XZ7"/>
      <c r="YA7"/>
      <c r="YB7"/>
      <c r="YC7"/>
      <c r="YD7"/>
      <c r="YE7"/>
      <c r="YF7"/>
      <c r="YG7"/>
      <c r="YH7"/>
      <c r="YI7"/>
      <c r="YJ7"/>
      <c r="YK7"/>
      <c r="YL7"/>
      <c r="YM7"/>
      <c r="YN7"/>
      <c r="YO7"/>
      <c r="YP7"/>
      <c r="YQ7"/>
      <c r="YR7"/>
      <c r="YS7"/>
      <c r="YT7"/>
      <c r="YU7"/>
      <c r="YV7"/>
      <c r="YW7"/>
      <c r="YX7"/>
      <c r="YY7"/>
      <c r="YZ7"/>
      <c r="ZA7"/>
      <c r="ZB7"/>
      <c r="ZC7"/>
      <c r="ZD7"/>
      <c r="ZE7"/>
      <c r="ZF7"/>
      <c r="ZG7"/>
      <c r="ZH7"/>
      <c r="ZI7"/>
      <c r="ZJ7"/>
      <c r="ZK7"/>
      <c r="ZL7"/>
      <c r="ZM7"/>
      <c r="ZN7"/>
      <c r="ZO7"/>
      <c r="ZP7"/>
      <c r="ZQ7"/>
      <c r="ZR7"/>
      <c r="ZS7"/>
      <c r="ZT7"/>
      <c r="ZU7"/>
      <c r="ZV7"/>
      <c r="ZW7"/>
      <c r="ZX7"/>
      <c r="ZY7"/>
      <c r="ZZ7"/>
      <c r="AAA7"/>
      <c r="AAB7"/>
      <c r="AAC7"/>
      <c r="AAD7"/>
      <c r="AAE7"/>
      <c r="AAF7"/>
      <c r="AAG7"/>
      <c r="AAH7"/>
      <c r="AAI7"/>
      <c r="AAJ7"/>
      <c r="AAK7"/>
      <c r="AAL7"/>
      <c r="AAM7"/>
      <c r="AAN7"/>
      <c r="AAO7"/>
      <c r="AAP7"/>
      <c r="AAQ7"/>
      <c r="AAR7"/>
      <c r="AAS7"/>
      <c r="AAT7"/>
      <c r="AAU7"/>
      <c r="AAV7"/>
      <c r="AAW7"/>
      <c r="AAX7"/>
      <c r="AAY7"/>
      <c r="AAZ7"/>
      <c r="ABA7"/>
      <c r="ABB7"/>
      <c r="ABC7"/>
      <c r="ABD7"/>
      <c r="ABE7"/>
      <c r="ABF7"/>
      <c r="ABG7"/>
      <c r="ABH7"/>
      <c r="ABI7"/>
      <c r="ABJ7"/>
      <c r="ABK7"/>
      <c r="ABL7"/>
      <c r="ABM7"/>
      <c r="ABN7"/>
      <c r="ABO7"/>
      <c r="ABP7"/>
      <c r="ABQ7"/>
      <c r="ABR7"/>
      <c r="ABS7"/>
      <c r="ABT7"/>
      <c r="ABU7"/>
      <c r="ABV7"/>
      <c r="ABW7"/>
      <c r="ABX7"/>
      <c r="ABY7"/>
      <c r="ABZ7"/>
      <c r="ACA7"/>
      <c r="ACB7"/>
      <c r="ACC7"/>
      <c r="ACD7"/>
      <c r="ACE7"/>
      <c r="ACF7"/>
      <c r="ACG7"/>
      <c r="ACH7"/>
      <c r="ACI7"/>
      <c r="ACJ7"/>
      <c r="ACK7"/>
      <c r="ACL7"/>
      <c r="ACM7"/>
      <c r="ACN7"/>
      <c r="ACO7"/>
      <c r="ACP7"/>
      <c r="ACQ7"/>
      <c r="ACR7"/>
      <c r="ACS7"/>
      <c r="ACT7"/>
      <c r="ACU7"/>
      <c r="ACV7"/>
      <c r="ACW7"/>
      <c r="ACX7"/>
      <c r="ACY7"/>
      <c r="ACZ7"/>
      <c r="ADA7"/>
      <c r="ADB7"/>
      <c r="ADC7"/>
      <c r="ADD7"/>
      <c r="ADE7"/>
      <c r="ADF7"/>
      <c r="ADG7"/>
      <c r="ADH7"/>
      <c r="ADI7"/>
      <c r="ADJ7"/>
      <c r="ADK7"/>
      <c r="ADL7"/>
      <c r="ADM7"/>
      <c r="ADN7"/>
      <c r="ADO7"/>
      <c r="ADP7"/>
      <c r="ADQ7"/>
      <c r="ADR7"/>
      <c r="ADS7"/>
      <c r="ADT7"/>
      <c r="ADU7"/>
      <c r="ADV7"/>
      <c r="ADW7"/>
      <c r="ADX7"/>
      <c r="ADY7"/>
      <c r="ADZ7"/>
      <c r="AEA7"/>
      <c r="AEB7"/>
      <c r="AEC7"/>
      <c r="AED7"/>
      <c r="AEE7"/>
      <c r="AEF7"/>
      <c r="AEG7"/>
      <c r="AEH7"/>
      <c r="AEI7"/>
      <c r="AEJ7"/>
      <c r="AEK7"/>
      <c r="AEL7"/>
      <c r="AEM7"/>
      <c r="AEN7"/>
      <c r="AEO7"/>
      <c r="AEP7"/>
      <c r="AEQ7"/>
      <c r="AER7"/>
      <c r="AES7"/>
      <c r="AET7"/>
      <c r="AEU7"/>
      <c r="AEV7"/>
      <c r="AEW7"/>
      <c r="AEX7"/>
      <c r="AEY7"/>
      <c r="AEZ7"/>
      <c r="AFA7"/>
      <c r="AFB7"/>
      <c r="AFC7"/>
      <c r="AFD7"/>
      <c r="AFE7"/>
      <c r="AFF7"/>
      <c r="AFG7"/>
      <c r="AFH7"/>
      <c r="AFI7"/>
      <c r="AFJ7"/>
      <c r="AFK7"/>
      <c r="AFL7"/>
      <c r="AFM7"/>
      <c r="AFN7"/>
      <c r="AFO7"/>
      <c r="AFP7"/>
      <c r="AFQ7"/>
      <c r="AFR7"/>
      <c r="AFS7"/>
      <c r="AFT7"/>
      <c r="AFU7"/>
      <c r="AFV7"/>
      <c r="AFW7"/>
      <c r="AFX7"/>
      <c r="AFY7"/>
      <c r="AFZ7"/>
      <c r="AGA7"/>
      <c r="AGB7"/>
      <c r="AGC7"/>
      <c r="AGD7"/>
      <c r="AGE7"/>
      <c r="AGF7"/>
      <c r="AGG7"/>
      <c r="AGH7"/>
      <c r="AGI7"/>
      <c r="AGJ7"/>
      <c r="AGK7"/>
      <c r="AGL7"/>
      <c r="AGM7"/>
      <c r="AGN7"/>
      <c r="AGO7"/>
      <c r="AGP7"/>
      <c r="AGQ7"/>
      <c r="AGR7"/>
      <c r="AGS7"/>
      <c r="AGT7"/>
      <c r="AGU7"/>
      <c r="AGV7"/>
      <c r="AGW7"/>
      <c r="AGX7"/>
      <c r="AGY7"/>
      <c r="AGZ7"/>
      <c r="AHA7"/>
      <c r="AHB7"/>
      <c r="AHC7"/>
      <c r="AHD7"/>
      <c r="AHE7"/>
      <c r="AHF7"/>
      <c r="AHG7"/>
      <c r="AHH7"/>
      <c r="AHI7"/>
      <c r="AHJ7"/>
      <c r="AHK7"/>
      <c r="AHL7"/>
      <c r="AHM7"/>
      <c r="AHN7"/>
      <c r="AHO7"/>
      <c r="AHP7"/>
      <c r="AHQ7"/>
      <c r="AHR7"/>
      <c r="AHS7"/>
      <c r="AHT7"/>
      <c r="AHU7"/>
      <c r="AHV7"/>
      <c r="AHW7"/>
      <c r="AHX7"/>
      <c r="AHY7"/>
      <c r="AHZ7"/>
      <c r="AIA7"/>
      <c r="AIB7"/>
      <c r="AIC7"/>
      <c r="AID7"/>
      <c r="AIE7"/>
      <c r="AIF7"/>
      <c r="AIG7"/>
      <c r="AIH7"/>
      <c r="AII7"/>
      <c r="AIJ7"/>
      <c r="AIK7"/>
      <c r="AIL7"/>
      <c r="AIM7"/>
      <c r="AIN7"/>
      <c r="AIO7"/>
      <c r="AIP7"/>
      <c r="AIQ7"/>
      <c r="AIR7"/>
      <c r="AIS7"/>
      <c r="AIT7"/>
      <c r="AIU7"/>
      <c r="AIV7"/>
      <c r="AIW7"/>
      <c r="AIX7"/>
      <c r="AIY7"/>
      <c r="AIZ7"/>
      <c r="AJA7"/>
      <c r="AJB7"/>
      <c r="AJC7"/>
      <c r="AJD7"/>
      <c r="AJE7"/>
      <c r="AJF7"/>
      <c r="AJG7"/>
      <c r="AJH7"/>
      <c r="AJI7"/>
      <c r="AJJ7"/>
      <c r="AJK7"/>
      <c r="AJL7"/>
      <c r="AJM7"/>
      <c r="AJN7"/>
      <c r="AJO7"/>
      <c r="AJP7"/>
      <c r="AJQ7"/>
      <c r="AJR7"/>
      <c r="AJS7"/>
      <c r="AJT7"/>
      <c r="AJU7"/>
      <c r="AJV7"/>
      <c r="AJW7"/>
      <c r="AJX7"/>
      <c r="AJY7"/>
      <c r="AJZ7"/>
      <c r="AKA7"/>
      <c r="AKB7"/>
      <c r="AKC7"/>
      <c r="AKD7"/>
      <c r="AKE7"/>
      <c r="AKF7"/>
      <c r="AKG7"/>
      <c r="AKH7"/>
      <c r="AKI7"/>
      <c r="AKJ7"/>
      <c r="AKK7"/>
      <c r="AKL7"/>
      <c r="AKM7"/>
      <c r="AKN7"/>
      <c r="AKO7"/>
      <c r="AKP7"/>
      <c r="AKQ7"/>
      <c r="AKR7"/>
      <c r="AKS7"/>
      <c r="AKT7"/>
      <c r="AKU7"/>
      <c r="AKV7"/>
      <c r="AKW7"/>
      <c r="AKX7"/>
      <c r="AKY7"/>
      <c r="AKZ7"/>
      <c r="ALA7"/>
      <c r="ALB7"/>
      <c r="ALC7"/>
      <c r="ALD7"/>
      <c r="ALE7"/>
      <c r="ALF7"/>
      <c r="ALG7"/>
      <c r="ALH7"/>
      <c r="ALI7"/>
      <c r="ALJ7"/>
      <c r="ALK7"/>
      <c r="ALL7"/>
      <c r="ALM7"/>
      <c r="ALN7"/>
      <c r="ALO7"/>
      <c r="ALP7"/>
      <c r="ALQ7"/>
      <c r="ALR7"/>
      <c r="ALS7"/>
      <c r="ALT7"/>
      <c r="ALU7"/>
      <c r="ALV7"/>
      <c r="ALW7"/>
      <c r="ALX7"/>
      <c r="ALY7"/>
      <c r="ALZ7"/>
      <c r="AMA7"/>
      <c r="AMB7"/>
      <c r="AMC7"/>
      <c r="AMD7"/>
      <c r="AME7"/>
      <c r="AMF7"/>
      <c r="AMG7"/>
      <c r="AMH7"/>
      <c r="AMI7"/>
      <c r="AMJ7"/>
      <c r="AMK7"/>
      <c r="AML7"/>
      <c r="AMM7"/>
      <c r="AMN7"/>
      <c r="AMO7"/>
      <c r="AMP7"/>
      <c r="AMQ7"/>
      <c r="AMR7"/>
      <c r="AMS7"/>
      <c r="AMT7"/>
      <c r="AMU7"/>
      <c r="AMV7"/>
      <c r="AMW7"/>
      <c r="AMX7"/>
      <c r="AMY7"/>
      <c r="AMZ7"/>
      <c r="ANA7"/>
      <c r="ANB7"/>
      <c r="ANC7"/>
      <c r="AND7"/>
      <c r="ANE7"/>
      <c r="ANF7"/>
      <c r="ANG7"/>
      <c r="ANH7"/>
      <c r="ANI7"/>
      <c r="ANJ7"/>
      <c r="ANK7"/>
      <c r="ANL7"/>
      <c r="ANM7"/>
      <c r="ANN7"/>
      <c r="ANO7"/>
      <c r="ANP7"/>
      <c r="ANQ7"/>
      <c r="ANR7"/>
      <c r="ANS7"/>
      <c r="ANT7"/>
      <c r="ANU7"/>
      <c r="ANV7"/>
      <c r="ANW7"/>
      <c r="ANX7"/>
      <c r="ANY7"/>
      <c r="ANZ7"/>
      <c r="AOA7"/>
      <c r="AOB7"/>
      <c r="AOC7"/>
      <c r="AOD7"/>
      <c r="AOE7"/>
      <c r="AOF7"/>
      <c r="AOG7"/>
      <c r="AOH7"/>
      <c r="AOI7"/>
      <c r="AOJ7"/>
      <c r="AOK7"/>
      <c r="AOL7"/>
      <c r="AOM7"/>
      <c r="AON7"/>
      <c r="AOO7"/>
      <c r="AOP7"/>
      <c r="AOQ7"/>
      <c r="AOR7"/>
      <c r="AOS7"/>
      <c r="AOT7"/>
      <c r="AOU7"/>
      <c r="AOV7"/>
      <c r="AOW7"/>
      <c r="AOX7"/>
      <c r="AOY7"/>
      <c r="AOZ7"/>
      <c r="APA7"/>
      <c r="APB7"/>
      <c r="APC7"/>
      <c r="APD7"/>
      <c r="APE7"/>
      <c r="APF7"/>
      <c r="APG7"/>
      <c r="APH7"/>
      <c r="API7"/>
      <c r="APJ7"/>
      <c r="APK7"/>
      <c r="APL7"/>
      <c r="APM7"/>
      <c r="APN7"/>
      <c r="APO7"/>
      <c r="APP7"/>
      <c r="APQ7"/>
      <c r="APR7"/>
      <c r="APS7"/>
      <c r="APT7"/>
      <c r="APU7"/>
      <c r="APV7"/>
      <c r="APW7"/>
      <c r="APX7"/>
      <c r="APY7"/>
      <c r="APZ7"/>
      <c r="AQA7"/>
      <c r="AQB7"/>
      <c r="AQC7"/>
      <c r="AQD7"/>
      <c r="AQE7"/>
      <c r="AQF7"/>
      <c r="AQG7"/>
      <c r="AQH7"/>
      <c r="AQI7"/>
      <c r="AQJ7"/>
      <c r="AQK7"/>
      <c r="AQL7"/>
      <c r="AQM7"/>
      <c r="AQN7"/>
      <c r="AQO7"/>
      <c r="AQP7"/>
      <c r="AQQ7"/>
      <c r="AQR7"/>
      <c r="AQS7"/>
      <c r="AQT7"/>
      <c r="AQU7"/>
      <c r="AQV7"/>
      <c r="AQW7"/>
      <c r="AQX7"/>
      <c r="AQY7"/>
      <c r="AQZ7"/>
      <c r="ARA7"/>
      <c r="ARB7"/>
      <c r="ARC7"/>
      <c r="ARD7"/>
      <c r="ARE7"/>
      <c r="ARF7"/>
      <c r="ARG7"/>
      <c r="ARH7"/>
      <c r="ARI7"/>
      <c r="ARJ7"/>
      <c r="ARK7"/>
      <c r="ARL7"/>
      <c r="ARM7"/>
      <c r="ARN7"/>
      <c r="ARO7"/>
      <c r="ARP7"/>
      <c r="ARQ7"/>
      <c r="ARR7"/>
      <c r="ARS7"/>
      <c r="ART7"/>
      <c r="ARU7"/>
      <c r="ARV7"/>
      <c r="ARW7"/>
      <c r="ARX7"/>
      <c r="ARY7"/>
      <c r="ARZ7"/>
      <c r="ASA7"/>
      <c r="ASB7"/>
      <c r="ASC7"/>
      <c r="ASD7"/>
      <c r="ASE7"/>
      <c r="ASF7"/>
      <c r="ASG7"/>
      <c r="ASH7"/>
      <c r="ASI7"/>
      <c r="ASJ7"/>
      <c r="ASK7"/>
      <c r="ASL7"/>
      <c r="ASM7"/>
      <c r="ASN7"/>
      <c r="ASO7"/>
      <c r="ASP7"/>
      <c r="ASQ7"/>
      <c r="ASR7"/>
      <c r="ASS7"/>
      <c r="AST7"/>
      <c r="ASU7"/>
      <c r="ASV7"/>
      <c r="ASW7"/>
      <c r="ASX7"/>
      <c r="ASY7"/>
      <c r="ASZ7"/>
      <c r="ATA7"/>
      <c r="ATB7"/>
      <c r="ATC7"/>
      <c r="ATD7"/>
      <c r="ATE7"/>
      <c r="ATF7"/>
      <c r="ATG7"/>
      <c r="ATH7"/>
      <c r="ATI7"/>
      <c r="ATJ7"/>
      <c r="ATK7"/>
      <c r="ATL7"/>
      <c r="ATM7"/>
      <c r="ATN7"/>
      <c r="ATO7"/>
      <c r="ATP7"/>
      <c r="ATQ7"/>
      <c r="ATR7"/>
      <c r="ATS7"/>
      <c r="ATT7"/>
      <c r="ATU7"/>
      <c r="ATV7"/>
      <c r="ATW7"/>
      <c r="ATX7"/>
      <c r="ATY7"/>
      <c r="ATZ7"/>
      <c r="AUA7"/>
      <c r="AUB7"/>
      <c r="AUC7"/>
      <c r="AUD7"/>
      <c r="AUE7"/>
      <c r="AUF7"/>
      <c r="AUG7"/>
      <c r="AUH7"/>
      <c r="AUI7"/>
      <c r="AUJ7"/>
      <c r="AUK7"/>
      <c r="AUL7"/>
      <c r="AUM7"/>
      <c r="AUN7"/>
      <c r="AUO7"/>
      <c r="AUP7"/>
      <c r="AUQ7"/>
      <c r="AUR7"/>
      <c r="AUS7"/>
      <c r="AUT7"/>
      <c r="AUU7"/>
      <c r="AUV7"/>
      <c r="AUW7"/>
      <c r="AUX7"/>
      <c r="AUY7"/>
      <c r="AUZ7"/>
      <c r="AVA7"/>
      <c r="AVB7"/>
      <c r="AVC7"/>
      <c r="AVD7"/>
      <c r="AVE7"/>
      <c r="AVF7"/>
      <c r="AVG7"/>
      <c r="AVH7"/>
      <c r="AVI7"/>
      <c r="AVJ7"/>
      <c r="AVK7"/>
      <c r="AVL7"/>
      <c r="AVM7"/>
      <c r="AVN7"/>
      <c r="AVO7"/>
      <c r="AVP7"/>
      <c r="AVQ7"/>
      <c r="AVR7"/>
      <c r="AVS7"/>
      <c r="AVT7"/>
      <c r="AVU7"/>
      <c r="AVV7"/>
      <c r="AVW7"/>
      <c r="AVX7"/>
      <c r="AVY7"/>
      <c r="AVZ7"/>
      <c r="AWA7"/>
      <c r="AWB7"/>
      <c r="AWC7"/>
      <c r="AWD7"/>
      <c r="AWE7"/>
      <c r="AWF7"/>
      <c r="AWG7"/>
      <c r="AWH7"/>
      <c r="AWI7"/>
      <c r="AWJ7"/>
      <c r="AWK7"/>
      <c r="AWL7"/>
      <c r="AWM7"/>
      <c r="AWN7"/>
      <c r="AWO7"/>
      <c r="AWP7"/>
      <c r="AWQ7"/>
      <c r="AWR7"/>
      <c r="AWS7"/>
      <c r="AWT7"/>
      <c r="AWU7"/>
      <c r="AWV7"/>
      <c r="AWW7"/>
      <c r="AWX7"/>
      <c r="AWY7"/>
      <c r="AWZ7"/>
      <c r="AXA7"/>
      <c r="AXB7"/>
      <c r="AXC7"/>
      <c r="AXD7"/>
      <c r="AXE7"/>
      <c r="AXF7"/>
      <c r="AXG7"/>
      <c r="AXH7"/>
      <c r="AXI7"/>
      <c r="AXJ7"/>
      <c r="AXK7"/>
      <c r="AXL7"/>
      <c r="AXM7"/>
      <c r="AXN7"/>
      <c r="AXO7"/>
      <c r="AXP7"/>
      <c r="AXQ7"/>
      <c r="AXR7"/>
      <c r="AXS7"/>
      <c r="AXT7"/>
      <c r="AXU7"/>
      <c r="AXV7"/>
      <c r="AXW7"/>
      <c r="AXX7"/>
      <c r="AXY7"/>
      <c r="AXZ7"/>
      <c r="AYA7"/>
      <c r="AYB7"/>
      <c r="AYC7"/>
      <c r="AYD7"/>
      <c r="AYE7"/>
      <c r="AYF7"/>
      <c r="AYG7"/>
      <c r="AYH7"/>
      <c r="AYI7"/>
      <c r="AYJ7"/>
      <c r="AYK7"/>
      <c r="AYL7"/>
      <c r="AYM7"/>
      <c r="AYN7"/>
      <c r="AYO7"/>
      <c r="AYP7"/>
      <c r="AYQ7"/>
      <c r="AYR7"/>
      <c r="AYS7"/>
      <c r="AYT7"/>
      <c r="AYU7"/>
      <c r="AYV7"/>
      <c r="AYW7"/>
      <c r="AYX7"/>
      <c r="AYY7"/>
      <c r="AYZ7"/>
      <c r="AZA7"/>
      <c r="AZB7"/>
      <c r="AZC7"/>
      <c r="AZD7"/>
      <c r="AZE7"/>
      <c r="AZF7"/>
      <c r="AZG7"/>
      <c r="AZH7"/>
      <c r="AZI7"/>
      <c r="AZJ7"/>
      <c r="AZK7"/>
      <c r="AZL7"/>
      <c r="AZM7"/>
      <c r="AZN7"/>
      <c r="AZO7"/>
      <c r="AZP7"/>
      <c r="AZQ7"/>
      <c r="AZR7"/>
      <c r="AZS7"/>
      <c r="AZT7"/>
      <c r="AZU7"/>
      <c r="AZV7"/>
      <c r="AZW7"/>
      <c r="AZX7"/>
      <c r="AZY7"/>
      <c r="AZZ7"/>
      <c r="BAA7"/>
      <c r="BAB7"/>
      <c r="BAC7"/>
      <c r="BAD7"/>
      <c r="BAE7"/>
      <c r="BAF7"/>
      <c r="BAG7"/>
      <c r="BAH7"/>
      <c r="BAI7"/>
      <c r="BAJ7"/>
      <c r="BAK7"/>
      <c r="BAL7"/>
      <c r="BAM7"/>
      <c r="BAN7"/>
      <c r="BAO7"/>
      <c r="BAP7"/>
      <c r="BAQ7"/>
      <c r="BAR7"/>
      <c r="BAS7"/>
      <c r="BAT7"/>
      <c r="BAU7"/>
      <c r="BAV7"/>
      <c r="BAW7"/>
      <c r="BAX7"/>
      <c r="BAY7"/>
      <c r="BAZ7"/>
      <c r="BBA7"/>
      <c r="BBB7"/>
      <c r="BBC7"/>
      <c r="BBD7"/>
      <c r="BBE7"/>
      <c r="BBF7"/>
      <c r="BBG7"/>
      <c r="BBH7"/>
      <c r="BBI7"/>
      <c r="BBJ7"/>
      <c r="BBK7"/>
      <c r="BBL7"/>
      <c r="BBM7"/>
      <c r="BBN7"/>
      <c r="BBO7"/>
      <c r="BBP7"/>
      <c r="BBQ7"/>
      <c r="BBR7"/>
      <c r="BBS7"/>
      <c r="BBT7"/>
      <c r="BBU7"/>
      <c r="BBV7"/>
      <c r="BBW7"/>
      <c r="BBX7"/>
      <c r="BBY7"/>
      <c r="BBZ7"/>
      <c r="BCA7"/>
      <c r="BCB7"/>
      <c r="BCC7"/>
      <c r="BCD7"/>
      <c r="BCE7"/>
      <c r="BCF7"/>
      <c r="BCG7"/>
      <c r="BCH7"/>
      <c r="BCI7"/>
      <c r="BCJ7"/>
      <c r="BCK7"/>
      <c r="BCL7"/>
      <c r="BCM7"/>
      <c r="BCN7"/>
      <c r="BCO7"/>
      <c r="BCP7"/>
      <c r="BCQ7"/>
      <c r="BCR7"/>
      <c r="BCS7"/>
      <c r="BCT7"/>
      <c r="BCU7"/>
      <c r="BCV7"/>
      <c r="BCW7"/>
      <c r="BCX7"/>
      <c r="BCY7"/>
      <c r="BCZ7"/>
      <c r="BDA7"/>
      <c r="BDB7"/>
      <c r="BDC7"/>
      <c r="BDD7"/>
      <c r="BDE7"/>
      <c r="BDF7"/>
      <c r="BDG7"/>
      <c r="BDH7"/>
      <c r="BDI7"/>
      <c r="BDJ7"/>
      <c r="BDK7"/>
      <c r="BDL7"/>
      <c r="BDM7"/>
      <c r="BDN7"/>
      <c r="BDO7"/>
      <c r="BDP7"/>
      <c r="BDQ7"/>
      <c r="BDR7"/>
      <c r="BDS7"/>
      <c r="BDT7"/>
      <c r="BDU7"/>
      <c r="BDV7"/>
      <c r="BDW7"/>
      <c r="BDX7"/>
      <c r="BDY7"/>
      <c r="BDZ7"/>
      <c r="BEA7"/>
      <c r="BEB7"/>
      <c r="BEC7"/>
      <c r="BED7"/>
      <c r="BEE7"/>
      <c r="BEF7"/>
      <c r="BEG7"/>
      <c r="BEH7"/>
      <c r="BEI7"/>
      <c r="BEJ7"/>
      <c r="BEK7"/>
      <c r="BEL7"/>
      <c r="BEM7"/>
      <c r="BEN7"/>
      <c r="BEO7"/>
      <c r="BEP7"/>
      <c r="BEQ7"/>
      <c r="BER7"/>
      <c r="BES7"/>
      <c r="BET7"/>
      <c r="BEU7"/>
      <c r="BEV7"/>
      <c r="BEW7"/>
      <c r="BEX7"/>
      <c r="BEY7"/>
      <c r="BEZ7"/>
      <c r="BFA7"/>
      <c r="BFB7"/>
      <c r="BFC7"/>
      <c r="BFD7"/>
      <c r="BFE7"/>
      <c r="BFF7"/>
      <c r="BFG7"/>
      <c r="BFH7"/>
      <c r="BFI7"/>
      <c r="BFJ7"/>
      <c r="BFK7"/>
      <c r="BFL7"/>
      <c r="BFM7"/>
      <c r="BFN7"/>
      <c r="BFO7"/>
      <c r="BFP7"/>
      <c r="BFQ7"/>
      <c r="BFR7"/>
      <c r="BFS7"/>
      <c r="BFT7"/>
      <c r="BFU7"/>
      <c r="BFV7"/>
      <c r="BFW7"/>
      <c r="BFX7"/>
      <c r="BFY7"/>
      <c r="BFZ7"/>
      <c r="BGA7"/>
      <c r="BGB7"/>
      <c r="BGC7"/>
      <c r="BGD7"/>
      <c r="BGE7"/>
      <c r="BGF7"/>
      <c r="BGG7"/>
      <c r="BGH7"/>
      <c r="BGI7"/>
      <c r="BGJ7"/>
      <c r="BGK7"/>
      <c r="BGL7"/>
      <c r="BGM7"/>
      <c r="BGN7"/>
      <c r="BGO7"/>
      <c r="BGP7"/>
      <c r="BGQ7"/>
      <c r="BGR7"/>
      <c r="BGS7"/>
      <c r="BGT7"/>
      <c r="BGU7"/>
      <c r="BGV7"/>
      <c r="BGW7"/>
      <c r="BGX7"/>
      <c r="BGY7"/>
      <c r="BGZ7"/>
      <c r="BHA7"/>
      <c r="BHB7"/>
      <c r="BHC7"/>
      <c r="BHD7"/>
      <c r="BHE7"/>
      <c r="BHF7"/>
      <c r="BHG7"/>
      <c r="BHH7"/>
      <c r="BHI7"/>
      <c r="BHJ7"/>
      <c r="BHK7"/>
      <c r="BHL7"/>
      <c r="BHM7"/>
      <c r="BHN7"/>
      <c r="BHO7"/>
      <c r="BHP7"/>
      <c r="BHQ7"/>
      <c r="BHR7"/>
      <c r="BHS7"/>
      <c r="BHT7"/>
      <c r="BHU7"/>
      <c r="BHV7"/>
      <c r="BHW7"/>
      <c r="BHX7"/>
      <c r="BHY7"/>
      <c r="BHZ7"/>
      <c r="BIA7"/>
      <c r="BIB7"/>
      <c r="BIC7"/>
      <c r="BID7"/>
      <c r="BIE7"/>
      <c r="BIF7"/>
      <c r="BIG7"/>
      <c r="BIH7"/>
      <c r="BII7"/>
      <c r="BIJ7"/>
      <c r="BIK7"/>
      <c r="BIL7"/>
      <c r="BIM7"/>
      <c r="BIN7"/>
      <c r="BIO7"/>
      <c r="BIP7"/>
      <c r="BIQ7"/>
      <c r="BIR7"/>
      <c r="BIS7"/>
      <c r="BIT7"/>
      <c r="BIU7"/>
      <c r="BIV7"/>
      <c r="BIW7"/>
      <c r="BIX7"/>
      <c r="BIY7"/>
      <c r="BIZ7"/>
      <c r="BJA7"/>
      <c r="BJB7"/>
      <c r="BJC7"/>
      <c r="BJD7"/>
      <c r="BJE7"/>
      <c r="BJF7"/>
      <c r="BJG7"/>
      <c r="BJH7"/>
      <c r="BJI7"/>
      <c r="BJJ7"/>
      <c r="BJK7"/>
      <c r="BJL7"/>
      <c r="BJM7"/>
      <c r="BJN7"/>
      <c r="BJO7"/>
      <c r="BJP7"/>
      <c r="BJQ7"/>
      <c r="BJR7"/>
      <c r="BJS7"/>
      <c r="BJT7"/>
      <c r="BJU7"/>
      <c r="BJV7"/>
      <c r="BJW7"/>
      <c r="BJX7"/>
      <c r="BJY7"/>
      <c r="BJZ7"/>
      <c r="BKA7"/>
      <c r="BKB7"/>
      <c r="BKC7"/>
      <c r="BKD7"/>
      <c r="BKE7"/>
      <c r="BKF7"/>
      <c r="BKG7"/>
      <c r="BKH7"/>
      <c r="BKI7"/>
      <c r="BKJ7"/>
      <c r="BKK7"/>
      <c r="BKL7"/>
      <c r="BKM7"/>
      <c r="BKN7"/>
      <c r="BKO7"/>
      <c r="BKP7"/>
      <c r="BKQ7"/>
      <c r="BKR7"/>
      <c r="BKS7"/>
      <c r="BKT7"/>
      <c r="BKU7"/>
      <c r="BKV7"/>
      <c r="BKW7"/>
      <c r="BKX7"/>
      <c r="BKY7"/>
      <c r="BKZ7"/>
      <c r="BLA7"/>
      <c r="BLB7"/>
      <c r="BLC7"/>
      <c r="BLD7"/>
      <c r="BLE7"/>
      <c r="BLF7"/>
      <c r="BLG7"/>
      <c r="BLH7"/>
      <c r="BLI7"/>
      <c r="BLJ7"/>
      <c r="BLK7"/>
      <c r="BLL7"/>
      <c r="BLM7"/>
      <c r="BLN7"/>
      <c r="BLO7"/>
      <c r="BLP7"/>
      <c r="BLQ7"/>
      <c r="BLR7"/>
      <c r="BLS7"/>
      <c r="BLT7"/>
      <c r="BLU7"/>
      <c r="BLV7"/>
      <c r="BLW7"/>
      <c r="BLX7"/>
      <c r="BLY7"/>
      <c r="BLZ7"/>
      <c r="BMA7"/>
      <c r="BMB7"/>
      <c r="BMC7"/>
      <c r="BMD7"/>
      <c r="BME7"/>
      <c r="BMF7"/>
      <c r="BMG7"/>
      <c r="BMH7"/>
      <c r="BMI7"/>
      <c r="BMJ7"/>
      <c r="BMK7"/>
      <c r="BML7"/>
      <c r="BMM7"/>
      <c r="BMN7"/>
      <c r="BMO7"/>
      <c r="BMP7"/>
      <c r="BMQ7"/>
      <c r="BMR7"/>
      <c r="BMS7"/>
      <c r="BMT7"/>
      <c r="BMU7"/>
      <c r="BMV7"/>
      <c r="BMW7"/>
      <c r="BMX7"/>
      <c r="BMY7"/>
      <c r="BMZ7"/>
      <c r="BNA7"/>
      <c r="BNB7"/>
      <c r="BNC7"/>
      <c r="BND7"/>
      <c r="BNE7"/>
      <c r="BNF7"/>
      <c r="BNG7"/>
      <c r="BNH7"/>
      <c r="BNI7"/>
      <c r="BNJ7"/>
      <c r="BNK7"/>
      <c r="BNL7"/>
      <c r="BNM7"/>
      <c r="BNN7"/>
      <c r="BNO7"/>
      <c r="BNP7"/>
      <c r="BNQ7"/>
      <c r="BNR7"/>
      <c r="BNS7"/>
      <c r="BNT7"/>
      <c r="BNU7"/>
      <c r="BNV7"/>
      <c r="BNW7"/>
      <c r="BNX7"/>
      <c r="BNY7"/>
      <c r="BNZ7"/>
      <c r="BOA7"/>
      <c r="BOB7"/>
      <c r="BOC7"/>
      <c r="BOD7"/>
      <c r="BOE7"/>
      <c r="BOF7"/>
      <c r="BOG7"/>
      <c r="BOH7"/>
      <c r="BOI7"/>
      <c r="BOJ7"/>
      <c r="BOK7"/>
      <c r="BOL7"/>
      <c r="BOM7"/>
      <c r="BON7"/>
      <c r="BOO7"/>
      <c r="BOP7"/>
      <c r="BOQ7"/>
      <c r="BOR7"/>
      <c r="BOS7"/>
      <c r="BOT7"/>
      <c r="BOU7"/>
      <c r="BOV7"/>
      <c r="BOW7"/>
      <c r="BOX7"/>
      <c r="BOY7"/>
      <c r="BOZ7"/>
      <c r="BPA7"/>
      <c r="BPB7"/>
      <c r="BPC7"/>
      <c r="BPD7"/>
      <c r="BPE7"/>
      <c r="BPF7"/>
      <c r="BPG7"/>
      <c r="BPH7"/>
      <c r="BPI7"/>
      <c r="BPJ7"/>
      <c r="BPK7"/>
      <c r="BPL7"/>
      <c r="BPM7"/>
      <c r="BPN7"/>
      <c r="BPO7"/>
      <c r="BPP7"/>
      <c r="BPQ7"/>
      <c r="BPR7"/>
      <c r="BPS7"/>
      <c r="BPT7"/>
      <c r="BPU7"/>
      <c r="BPV7"/>
      <c r="BPW7"/>
      <c r="BPX7"/>
      <c r="BPY7"/>
      <c r="BPZ7"/>
      <c r="BQA7"/>
      <c r="BQB7"/>
      <c r="BQC7"/>
      <c r="BQD7"/>
      <c r="BQE7"/>
      <c r="BQF7"/>
      <c r="BQG7"/>
      <c r="BQH7"/>
      <c r="BQI7"/>
      <c r="BQJ7"/>
      <c r="BQK7"/>
      <c r="BQL7"/>
      <c r="BQM7"/>
      <c r="BQN7"/>
      <c r="BQO7"/>
      <c r="BQP7"/>
      <c r="BQQ7"/>
      <c r="BQR7"/>
      <c r="BQS7"/>
      <c r="BQT7"/>
      <c r="BQU7"/>
      <c r="BQV7"/>
      <c r="BQW7"/>
      <c r="BQX7"/>
      <c r="BQY7"/>
      <c r="BQZ7"/>
      <c r="BRA7"/>
      <c r="BRB7"/>
      <c r="BRC7"/>
      <c r="BRD7"/>
      <c r="BRE7"/>
      <c r="BRF7"/>
      <c r="BRG7"/>
      <c r="BRH7"/>
      <c r="BRI7"/>
      <c r="BRJ7"/>
      <c r="BRK7"/>
      <c r="BRL7"/>
      <c r="BRM7"/>
      <c r="BRN7"/>
      <c r="BRO7"/>
      <c r="BRP7"/>
      <c r="BRQ7"/>
      <c r="BRR7"/>
      <c r="BRS7"/>
      <c r="BRT7"/>
      <c r="BRU7"/>
      <c r="BRV7"/>
      <c r="BRW7"/>
      <c r="BRX7"/>
      <c r="BRY7"/>
      <c r="BRZ7"/>
      <c r="BSA7"/>
      <c r="BSB7"/>
      <c r="BSC7"/>
      <c r="BSD7"/>
      <c r="BSE7"/>
      <c r="BSF7"/>
      <c r="BSG7"/>
      <c r="BSH7"/>
      <c r="BSI7"/>
      <c r="BSJ7"/>
      <c r="BSK7"/>
      <c r="BSL7"/>
      <c r="BSM7"/>
      <c r="BSN7"/>
      <c r="BSO7"/>
      <c r="BSP7"/>
      <c r="BSQ7"/>
      <c r="BSR7"/>
      <c r="BSS7"/>
      <c r="BST7"/>
      <c r="BSU7"/>
      <c r="BSV7"/>
      <c r="BSW7"/>
      <c r="BSX7"/>
      <c r="BSY7"/>
      <c r="BSZ7"/>
      <c r="BTA7"/>
      <c r="BTB7"/>
      <c r="BTC7"/>
      <c r="BTD7"/>
      <c r="BTE7"/>
      <c r="BTF7"/>
      <c r="BTG7"/>
      <c r="BTH7"/>
      <c r="BTI7"/>
      <c r="BTJ7"/>
      <c r="BTK7"/>
      <c r="BTL7"/>
      <c r="BTM7"/>
      <c r="BTN7"/>
      <c r="BTO7"/>
      <c r="BTP7"/>
      <c r="BTQ7"/>
      <c r="BTR7"/>
      <c r="BTS7"/>
      <c r="BTT7"/>
      <c r="BTU7"/>
      <c r="BTV7"/>
      <c r="BTW7"/>
      <c r="BTX7"/>
      <c r="BTY7"/>
      <c r="BTZ7"/>
      <c r="BUA7"/>
      <c r="BUB7"/>
      <c r="BUC7"/>
      <c r="BUD7"/>
      <c r="BUE7"/>
      <c r="BUF7"/>
      <c r="BUG7"/>
      <c r="BUH7"/>
      <c r="BUI7"/>
      <c r="BUJ7"/>
      <c r="BUK7"/>
      <c r="BUL7"/>
      <c r="BUM7"/>
      <c r="BUN7"/>
      <c r="BUO7"/>
      <c r="BUP7"/>
      <c r="BUQ7"/>
      <c r="BUR7"/>
      <c r="BUS7"/>
      <c r="BUT7"/>
      <c r="BUU7"/>
      <c r="BUV7"/>
      <c r="BUW7"/>
      <c r="BUX7"/>
      <c r="BUY7"/>
      <c r="BUZ7"/>
      <c r="BVA7"/>
      <c r="BVB7"/>
      <c r="BVC7"/>
      <c r="BVD7"/>
      <c r="BVE7"/>
      <c r="BVF7"/>
      <c r="BVG7"/>
      <c r="BVH7"/>
      <c r="BVI7"/>
      <c r="BVJ7"/>
      <c r="BVK7"/>
      <c r="BVL7"/>
      <c r="BVM7"/>
      <c r="BVN7"/>
      <c r="BVO7"/>
      <c r="BVP7"/>
      <c r="BVQ7"/>
      <c r="BVR7"/>
      <c r="BVS7"/>
      <c r="BVT7"/>
      <c r="BVU7"/>
      <c r="BVV7"/>
      <c r="BVW7"/>
      <c r="BVX7"/>
      <c r="BVY7"/>
      <c r="BVZ7"/>
      <c r="BWA7"/>
      <c r="BWB7"/>
      <c r="BWC7"/>
      <c r="BWD7"/>
      <c r="BWE7"/>
      <c r="BWF7"/>
      <c r="BWG7"/>
      <c r="BWH7"/>
      <c r="BWI7"/>
      <c r="BWJ7"/>
      <c r="BWK7"/>
      <c r="BWL7"/>
      <c r="BWM7"/>
      <c r="BWN7"/>
      <c r="BWO7"/>
      <c r="BWP7"/>
      <c r="BWQ7"/>
      <c r="BWR7"/>
      <c r="BWS7"/>
      <c r="BWT7"/>
      <c r="BWU7"/>
      <c r="BWV7"/>
      <c r="BWW7"/>
      <c r="BWX7"/>
      <c r="BWY7"/>
      <c r="BWZ7"/>
      <c r="BXA7"/>
      <c r="BXB7"/>
      <c r="BXC7"/>
      <c r="BXD7"/>
      <c r="BXE7"/>
      <c r="BXF7"/>
      <c r="BXG7"/>
      <c r="BXH7"/>
      <c r="BXI7"/>
      <c r="BXJ7"/>
      <c r="BXK7"/>
      <c r="BXL7"/>
      <c r="BXM7"/>
      <c r="BXN7"/>
      <c r="BXO7"/>
      <c r="BXP7"/>
      <c r="BXQ7"/>
      <c r="BXR7"/>
      <c r="BXS7"/>
      <c r="BXT7"/>
      <c r="BXU7"/>
      <c r="BXV7"/>
      <c r="BXW7"/>
      <c r="BXX7"/>
      <c r="BXY7"/>
      <c r="BXZ7"/>
      <c r="BYA7"/>
      <c r="BYB7"/>
      <c r="BYC7"/>
      <c r="BYD7"/>
      <c r="BYE7"/>
      <c r="BYF7"/>
      <c r="BYG7"/>
      <c r="BYH7"/>
      <c r="BYI7"/>
      <c r="BYJ7"/>
      <c r="BYK7"/>
      <c r="BYL7"/>
      <c r="BYM7"/>
      <c r="BYN7"/>
      <c r="BYO7"/>
      <c r="BYP7"/>
      <c r="BYQ7"/>
      <c r="BYR7"/>
      <c r="BYS7"/>
      <c r="BYT7"/>
      <c r="BYU7"/>
      <c r="BYV7"/>
      <c r="BYW7"/>
      <c r="BYX7"/>
      <c r="BYY7"/>
      <c r="BYZ7"/>
      <c r="BZA7"/>
      <c r="BZB7"/>
      <c r="BZC7"/>
      <c r="BZD7"/>
      <c r="BZE7"/>
      <c r="BZF7"/>
      <c r="BZG7"/>
      <c r="BZH7"/>
      <c r="BZI7"/>
      <c r="BZJ7"/>
      <c r="BZK7"/>
      <c r="BZL7"/>
      <c r="BZM7"/>
      <c r="BZN7"/>
      <c r="BZO7"/>
      <c r="BZP7"/>
      <c r="BZQ7"/>
      <c r="BZR7"/>
      <c r="BZS7"/>
      <c r="BZT7"/>
      <c r="BZU7"/>
      <c r="BZV7"/>
      <c r="BZW7"/>
      <c r="BZX7"/>
      <c r="BZY7"/>
      <c r="BZZ7"/>
      <c r="CAA7"/>
      <c r="CAB7"/>
      <c r="CAC7"/>
      <c r="CAD7"/>
      <c r="CAE7"/>
      <c r="CAF7"/>
      <c r="CAG7"/>
      <c r="CAH7"/>
      <c r="CAI7"/>
      <c r="CAJ7"/>
      <c r="CAK7"/>
      <c r="CAL7"/>
      <c r="CAM7"/>
      <c r="CAN7"/>
      <c r="CAO7"/>
      <c r="CAP7"/>
      <c r="CAQ7"/>
      <c r="CAR7"/>
      <c r="CAS7"/>
      <c r="CAT7"/>
      <c r="CAU7"/>
      <c r="CAV7"/>
      <c r="CAW7"/>
      <c r="CAX7"/>
      <c r="CAY7"/>
      <c r="CAZ7"/>
      <c r="CBA7"/>
      <c r="CBB7"/>
      <c r="CBC7"/>
      <c r="CBD7"/>
      <c r="CBE7"/>
      <c r="CBF7"/>
      <c r="CBG7"/>
      <c r="CBH7"/>
      <c r="CBI7"/>
      <c r="CBJ7"/>
      <c r="CBK7"/>
      <c r="CBL7"/>
      <c r="CBM7"/>
      <c r="CBN7"/>
      <c r="CBO7"/>
      <c r="CBP7"/>
      <c r="CBQ7"/>
      <c r="CBR7"/>
      <c r="CBS7"/>
      <c r="CBT7"/>
      <c r="CBU7"/>
      <c r="CBV7"/>
      <c r="CBW7"/>
      <c r="CBX7"/>
      <c r="CBY7"/>
      <c r="CBZ7"/>
      <c r="CCA7"/>
      <c r="CCB7"/>
      <c r="CCC7"/>
      <c r="CCD7"/>
      <c r="CCE7"/>
      <c r="CCF7"/>
      <c r="CCG7"/>
      <c r="CCH7"/>
      <c r="CCI7"/>
      <c r="CCJ7"/>
      <c r="CCK7"/>
      <c r="CCL7"/>
      <c r="CCM7"/>
      <c r="CCN7"/>
      <c r="CCO7"/>
      <c r="CCP7"/>
      <c r="CCQ7"/>
      <c r="CCR7"/>
      <c r="CCS7"/>
      <c r="CCT7"/>
      <c r="CCU7"/>
      <c r="CCV7"/>
      <c r="CCW7"/>
      <c r="CCX7"/>
      <c r="CCY7"/>
      <c r="CCZ7"/>
      <c r="CDA7"/>
      <c r="CDB7"/>
      <c r="CDC7"/>
      <c r="CDD7"/>
      <c r="CDE7"/>
      <c r="CDF7"/>
      <c r="CDG7"/>
      <c r="CDH7"/>
      <c r="CDI7"/>
      <c r="CDJ7"/>
      <c r="CDK7"/>
      <c r="CDL7"/>
      <c r="CDM7"/>
      <c r="CDN7"/>
      <c r="CDO7"/>
      <c r="CDP7"/>
      <c r="CDQ7"/>
      <c r="CDR7"/>
      <c r="CDS7"/>
      <c r="CDT7"/>
      <c r="CDU7"/>
      <c r="CDV7"/>
      <c r="CDW7"/>
      <c r="CDX7"/>
      <c r="CDY7"/>
      <c r="CDZ7"/>
      <c r="CEA7"/>
      <c r="CEB7"/>
      <c r="CEC7"/>
      <c r="CED7"/>
      <c r="CEE7"/>
      <c r="CEF7"/>
      <c r="CEG7"/>
      <c r="CEH7"/>
      <c r="CEI7"/>
      <c r="CEJ7"/>
      <c r="CEK7"/>
      <c r="CEL7"/>
      <c r="CEM7"/>
      <c r="CEN7"/>
      <c r="CEO7"/>
      <c r="CEP7"/>
      <c r="CEQ7"/>
      <c r="CER7"/>
      <c r="CES7"/>
      <c r="CET7"/>
      <c r="CEU7"/>
      <c r="CEV7"/>
      <c r="CEW7"/>
      <c r="CEX7"/>
      <c r="CEY7"/>
      <c r="CEZ7"/>
      <c r="CFA7"/>
      <c r="CFB7"/>
      <c r="CFC7"/>
      <c r="CFD7"/>
      <c r="CFE7"/>
      <c r="CFF7"/>
      <c r="CFG7"/>
      <c r="CFH7"/>
      <c r="CFI7"/>
      <c r="CFJ7"/>
      <c r="CFK7"/>
      <c r="CFL7"/>
      <c r="CFM7"/>
      <c r="CFN7"/>
      <c r="CFO7"/>
      <c r="CFP7"/>
      <c r="CFQ7"/>
      <c r="CFR7"/>
      <c r="CFS7"/>
      <c r="CFT7"/>
      <c r="CFU7"/>
      <c r="CFV7"/>
      <c r="CFW7"/>
      <c r="CFX7"/>
      <c r="CFY7"/>
      <c r="CFZ7"/>
      <c r="CGA7"/>
      <c r="CGB7"/>
      <c r="CGC7"/>
      <c r="CGD7"/>
      <c r="CGE7"/>
      <c r="CGF7"/>
      <c r="CGG7"/>
      <c r="CGH7"/>
      <c r="CGI7"/>
      <c r="CGJ7"/>
      <c r="CGK7"/>
      <c r="CGL7"/>
      <c r="CGM7"/>
      <c r="CGN7"/>
      <c r="CGO7"/>
      <c r="CGP7"/>
      <c r="CGQ7"/>
      <c r="CGR7"/>
      <c r="CGS7"/>
      <c r="CGT7"/>
      <c r="CGU7"/>
      <c r="CGV7"/>
      <c r="CGW7"/>
      <c r="CGX7"/>
      <c r="CGY7"/>
      <c r="CGZ7"/>
      <c r="CHA7"/>
      <c r="CHB7"/>
      <c r="CHC7"/>
      <c r="CHD7"/>
      <c r="CHE7"/>
      <c r="CHF7"/>
      <c r="CHG7"/>
      <c r="CHH7"/>
      <c r="CHI7"/>
      <c r="CHJ7"/>
      <c r="CHK7"/>
      <c r="CHL7"/>
      <c r="CHM7"/>
      <c r="CHN7"/>
      <c r="CHO7"/>
      <c r="CHP7"/>
      <c r="CHQ7"/>
      <c r="CHR7"/>
      <c r="CHS7"/>
      <c r="CHT7"/>
      <c r="CHU7"/>
      <c r="CHV7"/>
      <c r="CHW7"/>
      <c r="CHX7"/>
      <c r="CHY7"/>
      <c r="CHZ7"/>
      <c r="CIA7"/>
      <c r="CIB7"/>
      <c r="CIC7"/>
      <c r="CID7"/>
      <c r="CIE7"/>
      <c r="CIF7"/>
      <c r="CIG7"/>
      <c r="CIH7"/>
      <c r="CII7"/>
      <c r="CIJ7"/>
      <c r="CIK7"/>
      <c r="CIL7"/>
      <c r="CIM7"/>
      <c r="CIN7"/>
      <c r="CIO7"/>
      <c r="CIP7"/>
      <c r="CIQ7"/>
      <c r="CIR7"/>
      <c r="CIS7"/>
      <c r="CIT7"/>
      <c r="CIU7"/>
      <c r="CIV7"/>
      <c r="CIW7"/>
      <c r="CIX7"/>
      <c r="CIY7"/>
      <c r="CIZ7"/>
      <c r="CJA7"/>
      <c r="CJB7"/>
      <c r="CJC7"/>
      <c r="CJD7"/>
      <c r="CJE7"/>
      <c r="CJF7"/>
      <c r="CJG7"/>
      <c r="CJH7"/>
      <c r="CJI7"/>
      <c r="CJJ7"/>
      <c r="CJK7"/>
      <c r="CJL7"/>
      <c r="CJM7"/>
      <c r="CJN7"/>
      <c r="CJO7"/>
      <c r="CJP7"/>
      <c r="CJQ7"/>
      <c r="CJR7"/>
      <c r="CJS7"/>
      <c r="CJT7"/>
      <c r="CJU7"/>
      <c r="CJV7"/>
      <c r="CJW7"/>
      <c r="CJX7"/>
      <c r="CJY7"/>
      <c r="CJZ7"/>
      <c r="CKA7"/>
      <c r="CKB7"/>
      <c r="CKC7"/>
      <c r="CKD7"/>
      <c r="CKE7"/>
      <c r="CKF7"/>
      <c r="CKG7"/>
      <c r="CKH7"/>
      <c r="CKI7"/>
      <c r="CKJ7"/>
      <c r="CKK7"/>
      <c r="CKL7"/>
      <c r="CKM7"/>
      <c r="CKN7"/>
      <c r="CKO7"/>
      <c r="CKP7"/>
      <c r="CKQ7"/>
      <c r="CKR7"/>
      <c r="CKS7"/>
      <c r="CKT7"/>
      <c r="CKU7"/>
      <c r="CKV7"/>
      <c r="CKW7"/>
      <c r="CKX7"/>
      <c r="CKY7"/>
      <c r="CKZ7"/>
      <c r="CLA7"/>
      <c r="CLB7"/>
      <c r="CLC7"/>
      <c r="CLD7"/>
      <c r="CLE7"/>
      <c r="CLF7"/>
      <c r="CLG7"/>
      <c r="CLH7"/>
      <c r="CLI7"/>
      <c r="CLJ7"/>
      <c r="CLK7"/>
      <c r="CLL7"/>
      <c r="CLM7"/>
      <c r="CLN7"/>
      <c r="CLO7"/>
      <c r="CLP7"/>
      <c r="CLQ7"/>
      <c r="CLR7"/>
      <c r="CLS7"/>
      <c r="CLT7"/>
      <c r="CLU7"/>
      <c r="CLV7"/>
      <c r="CLW7"/>
      <c r="CLX7"/>
      <c r="CLY7"/>
      <c r="CLZ7"/>
      <c r="CMA7"/>
      <c r="CMB7"/>
      <c r="CMC7"/>
      <c r="CMD7"/>
      <c r="CME7"/>
      <c r="CMF7"/>
      <c r="CMG7"/>
      <c r="CMH7"/>
      <c r="CMI7"/>
      <c r="CMJ7"/>
      <c r="CMK7"/>
      <c r="CML7"/>
      <c r="CMM7"/>
      <c r="CMN7"/>
      <c r="CMO7"/>
      <c r="CMP7"/>
      <c r="CMQ7"/>
      <c r="CMR7"/>
      <c r="CMS7"/>
      <c r="CMT7"/>
      <c r="CMU7"/>
      <c r="CMV7"/>
      <c r="CMW7"/>
      <c r="CMX7"/>
      <c r="CMY7"/>
      <c r="CMZ7"/>
      <c r="CNA7"/>
      <c r="CNB7"/>
      <c r="CNC7"/>
      <c r="CND7"/>
      <c r="CNE7"/>
      <c r="CNF7"/>
      <c r="CNG7"/>
      <c r="CNH7"/>
      <c r="CNI7"/>
      <c r="CNJ7"/>
      <c r="CNK7"/>
      <c r="CNL7"/>
      <c r="CNM7"/>
      <c r="CNN7"/>
      <c r="CNO7"/>
      <c r="CNP7"/>
      <c r="CNQ7"/>
      <c r="CNR7"/>
      <c r="CNS7"/>
      <c r="CNT7"/>
      <c r="CNU7"/>
      <c r="CNV7"/>
      <c r="CNW7"/>
      <c r="CNX7"/>
      <c r="CNY7"/>
      <c r="CNZ7"/>
      <c r="COA7"/>
      <c r="COB7"/>
      <c r="COC7"/>
      <c r="COD7"/>
      <c r="COE7"/>
      <c r="COF7"/>
      <c r="COG7"/>
      <c r="COH7"/>
      <c r="COI7"/>
      <c r="COJ7"/>
      <c r="COK7"/>
      <c r="COL7"/>
      <c r="COM7"/>
      <c r="CON7"/>
      <c r="COO7"/>
      <c r="COP7"/>
      <c r="COQ7"/>
      <c r="COR7"/>
      <c r="COS7"/>
      <c r="COT7"/>
      <c r="COU7"/>
      <c r="COV7"/>
      <c r="COW7"/>
      <c r="COX7"/>
      <c r="COY7"/>
      <c r="COZ7"/>
      <c r="CPA7"/>
      <c r="CPB7"/>
      <c r="CPC7"/>
      <c r="CPD7"/>
      <c r="CPE7"/>
      <c r="CPF7"/>
      <c r="CPG7"/>
      <c r="CPH7"/>
      <c r="CPI7"/>
      <c r="CPJ7"/>
      <c r="CPK7"/>
      <c r="CPL7"/>
      <c r="CPM7"/>
      <c r="CPN7"/>
      <c r="CPO7"/>
      <c r="CPP7"/>
      <c r="CPQ7"/>
      <c r="CPR7"/>
      <c r="CPS7"/>
      <c r="CPT7"/>
      <c r="CPU7"/>
      <c r="CPV7"/>
      <c r="CPW7"/>
      <c r="CPX7"/>
      <c r="CPY7"/>
      <c r="CPZ7"/>
      <c r="CQA7"/>
      <c r="CQB7"/>
      <c r="CQC7"/>
      <c r="CQD7"/>
      <c r="CQE7"/>
      <c r="CQF7"/>
      <c r="CQG7"/>
      <c r="CQH7"/>
      <c r="CQI7"/>
      <c r="CQJ7"/>
      <c r="CQK7"/>
      <c r="CQL7"/>
      <c r="CQM7"/>
      <c r="CQN7"/>
      <c r="CQO7"/>
      <c r="CQP7"/>
      <c r="CQQ7"/>
      <c r="CQR7"/>
      <c r="CQS7"/>
      <c r="CQT7"/>
      <c r="CQU7"/>
      <c r="CQV7"/>
      <c r="CQW7"/>
      <c r="CQX7"/>
      <c r="CQY7"/>
      <c r="CQZ7"/>
      <c r="CRA7"/>
      <c r="CRB7"/>
      <c r="CRC7"/>
      <c r="CRD7"/>
      <c r="CRE7"/>
      <c r="CRF7"/>
      <c r="CRG7"/>
      <c r="CRH7"/>
      <c r="CRI7"/>
      <c r="CRJ7"/>
      <c r="CRK7"/>
      <c r="CRL7"/>
      <c r="CRM7"/>
      <c r="CRN7"/>
      <c r="CRO7"/>
      <c r="CRP7"/>
      <c r="CRQ7"/>
      <c r="CRR7"/>
      <c r="CRS7"/>
      <c r="CRT7"/>
      <c r="CRU7"/>
      <c r="CRV7"/>
      <c r="CRW7"/>
      <c r="CRX7"/>
      <c r="CRY7"/>
      <c r="CRZ7"/>
      <c r="CSA7"/>
      <c r="CSB7"/>
      <c r="CSC7"/>
      <c r="CSD7"/>
      <c r="CSE7"/>
      <c r="CSF7"/>
      <c r="CSG7"/>
      <c r="CSH7"/>
      <c r="CSI7"/>
      <c r="CSJ7"/>
      <c r="CSK7"/>
      <c r="CSL7"/>
      <c r="CSM7"/>
      <c r="CSN7"/>
      <c r="CSO7"/>
      <c r="CSP7"/>
      <c r="CSQ7"/>
      <c r="CSR7"/>
      <c r="CSS7"/>
      <c r="CST7"/>
      <c r="CSU7"/>
      <c r="CSV7"/>
      <c r="CSW7"/>
      <c r="CSX7"/>
      <c r="CSY7"/>
      <c r="CSZ7"/>
      <c r="CTA7"/>
      <c r="CTB7"/>
      <c r="CTC7"/>
      <c r="CTD7"/>
      <c r="CTE7"/>
      <c r="CTF7"/>
      <c r="CTG7"/>
      <c r="CTH7"/>
      <c r="CTI7"/>
      <c r="CTJ7"/>
      <c r="CTK7"/>
      <c r="CTL7"/>
      <c r="CTM7"/>
      <c r="CTN7"/>
      <c r="CTO7"/>
      <c r="CTP7"/>
      <c r="CTQ7"/>
      <c r="CTR7"/>
      <c r="CTS7"/>
      <c r="CTT7"/>
      <c r="CTU7"/>
      <c r="CTV7"/>
      <c r="CTW7"/>
      <c r="CTX7"/>
      <c r="CTY7"/>
      <c r="CTZ7"/>
      <c r="CUA7"/>
      <c r="CUB7"/>
      <c r="CUC7"/>
      <c r="CUD7"/>
      <c r="CUE7"/>
      <c r="CUF7"/>
      <c r="CUG7"/>
      <c r="CUH7"/>
      <c r="CUI7"/>
      <c r="CUJ7"/>
      <c r="CUK7"/>
      <c r="CUL7"/>
      <c r="CUM7"/>
      <c r="CUN7"/>
      <c r="CUO7"/>
      <c r="CUP7"/>
      <c r="CUQ7"/>
      <c r="CUR7"/>
      <c r="CUS7"/>
      <c r="CUT7"/>
      <c r="CUU7"/>
      <c r="CUV7"/>
      <c r="CUW7"/>
      <c r="CUX7"/>
      <c r="CUY7"/>
      <c r="CUZ7"/>
      <c r="CVA7"/>
      <c r="CVB7"/>
      <c r="CVC7"/>
      <c r="CVD7"/>
      <c r="CVE7"/>
      <c r="CVF7"/>
      <c r="CVG7"/>
      <c r="CVH7"/>
      <c r="CVI7"/>
      <c r="CVJ7"/>
      <c r="CVK7"/>
      <c r="CVL7"/>
      <c r="CVM7"/>
      <c r="CVN7"/>
      <c r="CVO7"/>
      <c r="CVP7"/>
      <c r="CVQ7"/>
      <c r="CVR7"/>
      <c r="CVS7"/>
      <c r="CVT7"/>
      <c r="CVU7"/>
      <c r="CVV7"/>
      <c r="CVW7"/>
      <c r="CVX7"/>
      <c r="CVY7"/>
      <c r="CVZ7"/>
      <c r="CWA7"/>
      <c r="CWB7"/>
      <c r="CWC7"/>
      <c r="CWD7"/>
      <c r="CWE7"/>
      <c r="CWF7"/>
      <c r="CWG7"/>
      <c r="CWH7"/>
      <c r="CWI7"/>
      <c r="CWJ7"/>
      <c r="CWK7"/>
      <c r="CWL7"/>
      <c r="CWM7"/>
      <c r="CWN7"/>
      <c r="CWO7"/>
      <c r="CWP7"/>
      <c r="CWQ7"/>
      <c r="CWR7"/>
      <c r="CWS7"/>
      <c r="CWT7"/>
      <c r="CWU7"/>
      <c r="CWV7"/>
      <c r="CWW7"/>
      <c r="CWX7"/>
      <c r="CWY7"/>
      <c r="CWZ7"/>
      <c r="CXA7"/>
      <c r="CXB7"/>
      <c r="CXC7"/>
      <c r="CXD7"/>
      <c r="CXE7"/>
      <c r="CXF7"/>
      <c r="CXG7"/>
      <c r="CXH7"/>
      <c r="CXI7"/>
      <c r="CXJ7"/>
      <c r="CXK7"/>
      <c r="CXL7"/>
      <c r="CXM7"/>
      <c r="CXN7"/>
      <c r="CXO7"/>
      <c r="CXP7"/>
      <c r="CXQ7"/>
      <c r="CXR7"/>
      <c r="CXS7"/>
      <c r="CXT7"/>
      <c r="CXU7"/>
      <c r="CXV7"/>
      <c r="CXW7"/>
      <c r="CXX7"/>
      <c r="CXY7"/>
      <c r="CXZ7"/>
      <c r="CYA7"/>
      <c r="CYB7"/>
      <c r="CYC7"/>
      <c r="CYD7"/>
      <c r="CYE7"/>
      <c r="CYF7"/>
      <c r="CYG7"/>
      <c r="CYH7"/>
      <c r="CYI7"/>
      <c r="CYJ7"/>
      <c r="CYK7"/>
      <c r="CYL7"/>
      <c r="CYM7"/>
      <c r="CYN7"/>
      <c r="CYO7"/>
      <c r="CYP7"/>
      <c r="CYQ7"/>
      <c r="CYR7"/>
      <c r="CYS7"/>
      <c r="CYT7"/>
      <c r="CYU7"/>
      <c r="CYV7"/>
      <c r="CYW7"/>
      <c r="CYX7"/>
      <c r="CYY7"/>
      <c r="CYZ7"/>
      <c r="CZA7"/>
      <c r="CZB7"/>
      <c r="CZC7"/>
      <c r="CZD7"/>
      <c r="CZE7"/>
      <c r="CZF7"/>
      <c r="CZG7"/>
      <c r="CZH7"/>
      <c r="CZI7"/>
      <c r="CZJ7"/>
      <c r="CZK7"/>
      <c r="CZL7"/>
      <c r="CZM7"/>
      <c r="CZN7"/>
      <c r="CZO7"/>
      <c r="CZP7"/>
      <c r="CZQ7"/>
      <c r="CZR7"/>
      <c r="CZS7"/>
      <c r="CZT7"/>
      <c r="CZU7"/>
      <c r="CZV7"/>
      <c r="CZW7"/>
      <c r="CZX7"/>
      <c r="CZY7"/>
      <c r="CZZ7"/>
      <c r="DAA7"/>
      <c r="DAB7"/>
      <c r="DAC7"/>
      <c r="DAD7"/>
      <c r="DAE7"/>
      <c r="DAF7"/>
      <c r="DAG7"/>
      <c r="DAH7"/>
      <c r="DAI7"/>
      <c r="DAJ7"/>
      <c r="DAK7"/>
      <c r="DAL7"/>
      <c r="DAM7"/>
      <c r="DAN7"/>
      <c r="DAO7"/>
      <c r="DAP7"/>
      <c r="DAQ7"/>
      <c r="DAR7"/>
      <c r="DAS7"/>
      <c r="DAT7"/>
      <c r="DAU7"/>
      <c r="DAV7"/>
      <c r="DAW7"/>
      <c r="DAX7"/>
      <c r="DAY7"/>
      <c r="DAZ7"/>
      <c r="DBA7"/>
      <c r="DBB7"/>
      <c r="DBC7"/>
      <c r="DBD7"/>
      <c r="DBE7"/>
      <c r="DBF7"/>
      <c r="DBG7"/>
      <c r="DBH7"/>
      <c r="DBI7"/>
      <c r="DBJ7"/>
      <c r="DBK7"/>
      <c r="DBL7"/>
      <c r="DBM7"/>
      <c r="DBN7"/>
      <c r="DBO7"/>
      <c r="DBP7"/>
      <c r="DBQ7"/>
      <c r="DBR7"/>
      <c r="DBS7"/>
      <c r="DBT7"/>
      <c r="DBU7"/>
      <c r="DBV7"/>
      <c r="DBW7"/>
      <c r="DBX7"/>
      <c r="DBY7"/>
      <c r="DBZ7"/>
      <c r="DCA7"/>
      <c r="DCB7"/>
      <c r="DCC7"/>
      <c r="DCD7"/>
      <c r="DCE7"/>
      <c r="DCF7"/>
      <c r="DCG7"/>
      <c r="DCH7"/>
      <c r="DCI7"/>
      <c r="DCJ7"/>
      <c r="DCK7"/>
      <c r="DCL7"/>
      <c r="DCM7"/>
      <c r="DCN7"/>
      <c r="DCO7"/>
      <c r="DCP7"/>
      <c r="DCQ7"/>
      <c r="DCR7"/>
      <c r="DCS7"/>
      <c r="DCT7"/>
      <c r="DCU7"/>
      <c r="DCV7"/>
      <c r="DCW7"/>
      <c r="DCX7"/>
      <c r="DCY7"/>
      <c r="DCZ7"/>
      <c r="DDA7"/>
      <c r="DDB7"/>
      <c r="DDC7"/>
      <c r="DDD7"/>
      <c r="DDE7"/>
      <c r="DDF7"/>
      <c r="DDG7"/>
      <c r="DDH7"/>
      <c r="DDI7"/>
      <c r="DDJ7"/>
      <c r="DDK7"/>
      <c r="DDL7"/>
      <c r="DDM7"/>
      <c r="DDN7"/>
      <c r="DDO7"/>
      <c r="DDP7"/>
      <c r="DDQ7"/>
      <c r="DDR7"/>
      <c r="DDS7"/>
      <c r="DDT7"/>
      <c r="DDU7"/>
      <c r="DDV7"/>
      <c r="DDW7"/>
      <c r="DDX7"/>
      <c r="DDY7"/>
      <c r="DDZ7"/>
      <c r="DEA7"/>
      <c r="DEB7"/>
      <c r="DEC7"/>
      <c r="DED7"/>
      <c r="DEE7"/>
      <c r="DEF7"/>
      <c r="DEG7"/>
      <c r="DEH7"/>
      <c r="DEI7"/>
      <c r="DEJ7"/>
      <c r="DEK7"/>
      <c r="DEL7"/>
      <c r="DEM7"/>
      <c r="DEN7"/>
      <c r="DEO7"/>
      <c r="DEP7"/>
      <c r="DEQ7"/>
      <c r="DER7"/>
      <c r="DES7"/>
      <c r="DET7"/>
      <c r="DEU7"/>
      <c r="DEV7"/>
      <c r="DEW7"/>
      <c r="DEX7"/>
      <c r="DEY7"/>
      <c r="DEZ7"/>
      <c r="DFA7"/>
      <c r="DFB7"/>
      <c r="DFC7"/>
      <c r="DFD7"/>
      <c r="DFE7"/>
      <c r="DFF7"/>
      <c r="DFG7"/>
      <c r="DFH7"/>
      <c r="DFI7"/>
      <c r="DFJ7"/>
      <c r="DFK7"/>
      <c r="DFL7"/>
      <c r="DFM7"/>
      <c r="DFN7"/>
      <c r="DFO7"/>
      <c r="DFP7"/>
      <c r="DFQ7"/>
      <c r="DFR7"/>
      <c r="DFS7"/>
      <c r="DFT7"/>
      <c r="DFU7"/>
      <c r="DFV7"/>
      <c r="DFW7"/>
      <c r="DFX7"/>
      <c r="DFY7"/>
      <c r="DFZ7"/>
      <c r="DGA7"/>
      <c r="DGB7"/>
      <c r="DGC7"/>
      <c r="DGD7"/>
      <c r="DGE7"/>
      <c r="DGF7"/>
      <c r="DGG7"/>
      <c r="DGH7"/>
      <c r="DGI7"/>
      <c r="DGJ7"/>
      <c r="DGK7"/>
      <c r="DGL7"/>
      <c r="DGM7"/>
      <c r="DGN7"/>
      <c r="DGO7"/>
      <c r="DGP7"/>
      <c r="DGQ7"/>
      <c r="DGR7"/>
      <c r="DGS7"/>
      <c r="DGT7"/>
      <c r="DGU7"/>
      <c r="DGV7"/>
      <c r="DGW7"/>
      <c r="DGX7"/>
      <c r="DGY7"/>
      <c r="DGZ7"/>
      <c r="DHA7"/>
      <c r="DHB7"/>
      <c r="DHC7"/>
      <c r="DHD7"/>
      <c r="DHE7"/>
      <c r="DHF7"/>
      <c r="DHG7"/>
      <c r="DHH7"/>
      <c r="DHI7"/>
      <c r="DHJ7"/>
      <c r="DHK7"/>
      <c r="DHL7"/>
      <c r="DHM7"/>
      <c r="DHN7"/>
      <c r="DHO7"/>
      <c r="DHP7"/>
      <c r="DHQ7"/>
      <c r="DHR7"/>
      <c r="DHS7"/>
      <c r="DHT7"/>
      <c r="DHU7"/>
      <c r="DHV7"/>
      <c r="DHW7"/>
      <c r="DHX7"/>
      <c r="DHY7"/>
      <c r="DHZ7"/>
      <c r="DIA7"/>
      <c r="DIB7"/>
      <c r="DIC7"/>
      <c r="DID7"/>
      <c r="DIE7"/>
      <c r="DIF7"/>
      <c r="DIG7"/>
      <c r="DIH7"/>
      <c r="DII7"/>
      <c r="DIJ7"/>
      <c r="DIK7"/>
      <c r="DIL7"/>
      <c r="DIM7"/>
      <c r="DIN7"/>
      <c r="DIO7"/>
      <c r="DIP7"/>
      <c r="DIQ7"/>
      <c r="DIR7"/>
      <c r="DIS7"/>
      <c r="DIT7"/>
      <c r="DIU7"/>
      <c r="DIV7"/>
      <c r="DIW7"/>
      <c r="DIX7"/>
      <c r="DIY7"/>
      <c r="DIZ7"/>
      <c r="DJA7"/>
      <c r="DJB7"/>
      <c r="DJC7"/>
      <c r="DJD7"/>
      <c r="DJE7"/>
      <c r="DJF7"/>
      <c r="DJG7"/>
      <c r="DJH7"/>
      <c r="DJI7"/>
      <c r="DJJ7"/>
      <c r="DJK7"/>
      <c r="DJL7"/>
      <c r="DJM7"/>
      <c r="DJN7"/>
      <c r="DJO7"/>
      <c r="DJP7"/>
      <c r="DJQ7"/>
      <c r="DJR7"/>
      <c r="DJS7"/>
      <c r="DJT7"/>
      <c r="DJU7"/>
      <c r="DJV7"/>
      <c r="DJW7"/>
      <c r="DJX7"/>
      <c r="DJY7"/>
      <c r="DJZ7"/>
      <c r="DKA7"/>
      <c r="DKB7"/>
      <c r="DKC7"/>
      <c r="DKD7"/>
      <c r="DKE7"/>
      <c r="DKF7"/>
      <c r="DKG7"/>
      <c r="DKH7"/>
      <c r="DKI7"/>
      <c r="DKJ7"/>
      <c r="DKK7"/>
      <c r="DKL7"/>
      <c r="DKM7"/>
      <c r="DKN7"/>
      <c r="DKO7"/>
      <c r="DKP7"/>
      <c r="DKQ7"/>
      <c r="DKR7"/>
      <c r="DKS7"/>
      <c r="DKT7"/>
      <c r="DKU7"/>
      <c r="DKV7"/>
      <c r="DKW7"/>
      <c r="DKX7"/>
      <c r="DKY7"/>
      <c r="DKZ7"/>
      <c r="DLA7"/>
      <c r="DLB7"/>
      <c r="DLC7"/>
      <c r="DLD7"/>
      <c r="DLE7"/>
      <c r="DLF7"/>
      <c r="DLG7"/>
      <c r="DLH7"/>
      <c r="DLI7"/>
      <c r="DLJ7"/>
      <c r="DLK7"/>
      <c r="DLL7"/>
      <c r="DLM7"/>
      <c r="DLN7"/>
      <c r="DLO7"/>
      <c r="DLP7"/>
      <c r="DLQ7"/>
      <c r="DLR7"/>
      <c r="DLS7"/>
      <c r="DLT7"/>
      <c r="DLU7"/>
      <c r="DLV7"/>
      <c r="DLW7"/>
      <c r="DLX7"/>
      <c r="DLY7"/>
      <c r="DLZ7"/>
      <c r="DMA7"/>
      <c r="DMB7"/>
      <c r="DMC7"/>
      <c r="DMD7"/>
      <c r="DME7"/>
      <c r="DMF7"/>
      <c r="DMG7"/>
      <c r="DMH7"/>
      <c r="DMI7"/>
      <c r="DMJ7"/>
      <c r="DMK7"/>
      <c r="DML7"/>
      <c r="DMM7"/>
      <c r="DMN7"/>
      <c r="DMO7"/>
      <c r="DMP7"/>
      <c r="DMQ7"/>
      <c r="DMR7"/>
      <c r="DMS7"/>
      <c r="DMT7"/>
      <c r="DMU7"/>
      <c r="DMV7"/>
      <c r="DMW7"/>
      <c r="DMX7"/>
      <c r="DMY7"/>
      <c r="DMZ7"/>
      <c r="DNA7"/>
      <c r="DNB7"/>
      <c r="DNC7"/>
      <c r="DND7"/>
      <c r="DNE7"/>
      <c r="DNF7"/>
      <c r="DNG7"/>
      <c r="DNH7"/>
      <c r="DNI7"/>
      <c r="DNJ7"/>
      <c r="DNK7"/>
      <c r="DNL7"/>
      <c r="DNM7"/>
      <c r="DNN7"/>
      <c r="DNO7"/>
      <c r="DNP7"/>
      <c r="DNQ7"/>
      <c r="DNR7"/>
      <c r="DNS7"/>
      <c r="DNT7"/>
      <c r="DNU7"/>
      <c r="DNV7"/>
      <c r="DNW7"/>
      <c r="DNX7"/>
      <c r="DNY7"/>
      <c r="DNZ7"/>
      <c r="DOA7"/>
      <c r="DOB7"/>
      <c r="DOC7"/>
      <c r="DOD7"/>
      <c r="DOE7"/>
      <c r="DOF7"/>
      <c r="DOG7"/>
      <c r="DOH7"/>
      <c r="DOI7"/>
      <c r="DOJ7"/>
      <c r="DOK7"/>
      <c r="DOL7"/>
      <c r="DOM7"/>
      <c r="DON7"/>
      <c r="DOO7"/>
      <c r="DOP7"/>
      <c r="DOQ7"/>
      <c r="DOR7"/>
      <c r="DOS7"/>
      <c r="DOT7"/>
      <c r="DOU7"/>
      <c r="DOV7"/>
      <c r="DOW7"/>
      <c r="DOX7"/>
      <c r="DOY7"/>
      <c r="DOZ7"/>
      <c r="DPA7"/>
      <c r="DPB7"/>
      <c r="DPC7"/>
      <c r="DPD7"/>
      <c r="DPE7"/>
      <c r="DPF7"/>
      <c r="DPG7"/>
      <c r="DPH7"/>
      <c r="DPI7"/>
      <c r="DPJ7"/>
      <c r="DPK7"/>
      <c r="DPL7"/>
      <c r="DPM7"/>
      <c r="DPN7"/>
      <c r="DPO7"/>
      <c r="DPP7"/>
      <c r="DPQ7"/>
      <c r="DPR7"/>
      <c r="DPS7"/>
      <c r="DPT7"/>
      <c r="DPU7"/>
      <c r="DPV7"/>
      <c r="DPW7"/>
      <c r="DPX7"/>
      <c r="DPY7"/>
      <c r="DPZ7"/>
      <c r="DQA7"/>
      <c r="DQB7"/>
      <c r="DQC7"/>
      <c r="DQD7"/>
      <c r="DQE7"/>
      <c r="DQF7"/>
      <c r="DQG7"/>
      <c r="DQH7"/>
      <c r="DQI7"/>
      <c r="DQJ7"/>
      <c r="DQK7"/>
      <c r="DQL7"/>
      <c r="DQM7"/>
      <c r="DQN7"/>
      <c r="DQO7"/>
      <c r="DQP7"/>
      <c r="DQQ7"/>
      <c r="DQR7"/>
      <c r="DQS7"/>
      <c r="DQT7"/>
      <c r="DQU7"/>
      <c r="DQV7"/>
      <c r="DQW7"/>
      <c r="DQX7"/>
      <c r="DQY7"/>
      <c r="DQZ7"/>
      <c r="DRA7"/>
      <c r="DRB7"/>
      <c r="DRC7"/>
      <c r="DRD7"/>
      <c r="DRE7"/>
      <c r="DRF7"/>
      <c r="DRG7"/>
      <c r="DRH7"/>
      <c r="DRI7"/>
      <c r="DRJ7"/>
      <c r="DRK7"/>
      <c r="DRL7"/>
      <c r="DRM7"/>
      <c r="DRN7"/>
      <c r="DRO7"/>
      <c r="DRP7"/>
      <c r="DRQ7"/>
      <c r="DRR7"/>
      <c r="DRS7"/>
      <c r="DRT7"/>
      <c r="DRU7"/>
      <c r="DRV7"/>
      <c r="DRW7"/>
      <c r="DRX7"/>
      <c r="DRY7"/>
      <c r="DRZ7"/>
      <c r="DSA7"/>
      <c r="DSB7"/>
      <c r="DSC7"/>
      <c r="DSD7"/>
      <c r="DSE7"/>
      <c r="DSF7"/>
      <c r="DSG7"/>
      <c r="DSH7"/>
      <c r="DSI7"/>
      <c r="DSJ7"/>
      <c r="DSK7"/>
      <c r="DSL7"/>
      <c r="DSM7"/>
      <c r="DSN7"/>
      <c r="DSO7"/>
      <c r="DSP7"/>
      <c r="DSQ7"/>
      <c r="DSR7"/>
      <c r="DSS7"/>
      <c r="DST7"/>
      <c r="DSU7"/>
      <c r="DSV7"/>
      <c r="DSW7"/>
      <c r="DSX7"/>
      <c r="DSY7"/>
      <c r="DSZ7"/>
      <c r="DTA7"/>
      <c r="DTB7"/>
      <c r="DTC7"/>
      <c r="DTD7"/>
      <c r="DTE7"/>
      <c r="DTF7"/>
      <c r="DTG7"/>
      <c r="DTH7"/>
      <c r="DTI7"/>
      <c r="DTJ7"/>
      <c r="DTK7"/>
      <c r="DTL7"/>
      <c r="DTM7"/>
      <c r="DTN7"/>
      <c r="DTO7"/>
      <c r="DTP7"/>
      <c r="DTQ7"/>
      <c r="DTR7"/>
      <c r="DTS7"/>
      <c r="DTT7"/>
      <c r="DTU7"/>
      <c r="DTV7"/>
      <c r="DTW7"/>
      <c r="DTX7"/>
      <c r="DTY7"/>
      <c r="DTZ7"/>
      <c r="DUA7"/>
      <c r="DUB7"/>
      <c r="DUC7"/>
      <c r="DUD7"/>
      <c r="DUE7"/>
      <c r="DUF7"/>
      <c r="DUG7"/>
      <c r="DUH7"/>
      <c r="DUI7"/>
      <c r="DUJ7"/>
      <c r="DUK7"/>
      <c r="DUL7"/>
      <c r="DUM7"/>
      <c r="DUN7"/>
      <c r="DUO7"/>
      <c r="DUP7"/>
      <c r="DUQ7"/>
      <c r="DUR7"/>
      <c r="DUS7"/>
      <c r="DUT7"/>
      <c r="DUU7"/>
      <c r="DUV7"/>
      <c r="DUW7"/>
      <c r="DUX7"/>
      <c r="DUY7"/>
      <c r="DUZ7"/>
      <c r="DVA7"/>
      <c r="DVB7"/>
      <c r="DVC7"/>
      <c r="DVD7"/>
      <c r="DVE7"/>
      <c r="DVF7"/>
      <c r="DVG7"/>
      <c r="DVH7"/>
      <c r="DVI7"/>
      <c r="DVJ7"/>
      <c r="DVK7"/>
      <c r="DVL7"/>
      <c r="DVM7"/>
      <c r="DVN7"/>
      <c r="DVO7"/>
      <c r="DVP7"/>
      <c r="DVQ7"/>
      <c r="DVR7"/>
      <c r="DVS7"/>
      <c r="DVT7"/>
      <c r="DVU7"/>
      <c r="DVV7"/>
      <c r="DVW7"/>
      <c r="DVX7"/>
      <c r="DVY7"/>
      <c r="DVZ7"/>
      <c r="DWA7"/>
      <c r="DWB7"/>
      <c r="DWC7"/>
      <c r="DWD7"/>
      <c r="DWE7"/>
      <c r="DWF7"/>
      <c r="DWG7"/>
      <c r="DWH7"/>
      <c r="DWI7"/>
      <c r="DWJ7"/>
      <c r="DWK7"/>
      <c r="DWL7"/>
      <c r="DWM7"/>
      <c r="DWN7"/>
      <c r="DWO7"/>
      <c r="DWP7"/>
      <c r="DWQ7"/>
      <c r="DWR7"/>
      <c r="DWS7"/>
      <c r="DWT7"/>
      <c r="DWU7"/>
      <c r="DWV7"/>
      <c r="DWW7"/>
      <c r="DWX7"/>
      <c r="DWY7"/>
      <c r="DWZ7"/>
      <c r="DXA7"/>
      <c r="DXB7"/>
      <c r="DXC7"/>
      <c r="DXD7"/>
      <c r="DXE7"/>
      <c r="DXF7"/>
      <c r="DXG7"/>
      <c r="DXH7"/>
      <c r="DXI7"/>
      <c r="DXJ7"/>
      <c r="DXK7"/>
      <c r="DXL7"/>
      <c r="DXM7"/>
      <c r="DXN7"/>
      <c r="DXO7"/>
      <c r="DXP7"/>
      <c r="DXQ7"/>
      <c r="DXR7"/>
      <c r="DXS7"/>
      <c r="DXT7"/>
      <c r="DXU7"/>
      <c r="DXV7"/>
      <c r="DXW7"/>
      <c r="DXX7"/>
      <c r="DXY7"/>
      <c r="DXZ7"/>
      <c r="DYA7"/>
      <c r="DYB7"/>
      <c r="DYC7"/>
      <c r="DYD7"/>
      <c r="DYE7"/>
      <c r="DYF7"/>
      <c r="DYG7"/>
      <c r="DYH7"/>
      <c r="DYI7"/>
      <c r="DYJ7"/>
      <c r="DYK7"/>
      <c r="DYL7"/>
      <c r="DYM7"/>
      <c r="DYN7"/>
      <c r="DYO7"/>
      <c r="DYP7"/>
      <c r="DYQ7"/>
      <c r="DYR7"/>
      <c r="DYS7"/>
      <c r="DYT7"/>
      <c r="DYU7"/>
      <c r="DYV7"/>
      <c r="DYW7"/>
      <c r="DYX7"/>
      <c r="DYY7"/>
      <c r="DYZ7"/>
      <c r="DZA7"/>
      <c r="DZB7"/>
      <c r="DZC7"/>
      <c r="DZD7"/>
      <c r="DZE7"/>
      <c r="DZF7"/>
      <c r="DZG7"/>
      <c r="DZH7"/>
      <c r="DZI7"/>
      <c r="DZJ7"/>
      <c r="DZK7"/>
      <c r="DZL7"/>
      <c r="DZM7"/>
      <c r="DZN7"/>
      <c r="DZO7"/>
      <c r="DZP7"/>
      <c r="DZQ7"/>
      <c r="DZR7"/>
      <c r="DZS7"/>
      <c r="DZT7"/>
      <c r="DZU7"/>
      <c r="DZV7"/>
      <c r="DZW7"/>
      <c r="DZX7"/>
      <c r="DZY7"/>
      <c r="DZZ7"/>
      <c r="EAA7"/>
      <c r="EAB7"/>
      <c r="EAC7"/>
      <c r="EAD7"/>
      <c r="EAE7"/>
      <c r="EAF7"/>
      <c r="EAG7"/>
      <c r="EAH7"/>
      <c r="EAI7"/>
      <c r="EAJ7"/>
      <c r="EAK7"/>
      <c r="EAL7"/>
      <c r="EAM7"/>
      <c r="EAN7"/>
      <c r="EAO7"/>
      <c r="EAP7"/>
      <c r="EAQ7"/>
      <c r="EAR7"/>
      <c r="EAS7"/>
      <c r="EAT7"/>
      <c r="EAU7"/>
      <c r="EAV7"/>
      <c r="EAW7"/>
      <c r="EAX7"/>
      <c r="EAY7"/>
      <c r="EAZ7"/>
      <c r="EBA7"/>
      <c r="EBB7"/>
      <c r="EBC7"/>
      <c r="EBD7"/>
      <c r="EBE7"/>
      <c r="EBF7"/>
      <c r="EBG7"/>
      <c r="EBH7"/>
      <c r="EBI7"/>
      <c r="EBJ7"/>
      <c r="EBK7"/>
      <c r="EBL7"/>
      <c r="EBM7"/>
      <c r="EBN7"/>
      <c r="EBO7"/>
      <c r="EBP7"/>
      <c r="EBQ7"/>
      <c r="EBR7"/>
      <c r="EBS7"/>
      <c r="EBT7"/>
      <c r="EBU7"/>
      <c r="EBV7"/>
      <c r="EBW7"/>
      <c r="EBX7"/>
      <c r="EBY7"/>
      <c r="EBZ7"/>
      <c r="ECA7"/>
      <c r="ECB7"/>
      <c r="ECC7"/>
      <c r="ECD7"/>
      <c r="ECE7"/>
      <c r="ECF7"/>
      <c r="ECG7"/>
      <c r="ECH7"/>
      <c r="ECI7"/>
      <c r="ECJ7"/>
      <c r="ECK7"/>
      <c r="ECL7"/>
      <c r="ECM7"/>
      <c r="ECN7"/>
      <c r="ECO7"/>
      <c r="ECP7"/>
      <c r="ECQ7"/>
      <c r="ECR7"/>
      <c r="ECS7"/>
      <c r="ECT7"/>
      <c r="ECU7"/>
      <c r="ECV7"/>
      <c r="ECW7"/>
      <c r="ECX7"/>
      <c r="ECY7"/>
      <c r="ECZ7"/>
      <c r="EDA7"/>
      <c r="EDB7"/>
      <c r="EDC7"/>
      <c r="EDD7"/>
      <c r="EDE7"/>
      <c r="EDF7"/>
      <c r="EDG7"/>
      <c r="EDH7"/>
      <c r="EDI7"/>
      <c r="EDJ7"/>
      <c r="EDK7"/>
      <c r="EDL7"/>
      <c r="EDM7"/>
      <c r="EDN7"/>
      <c r="EDO7"/>
      <c r="EDP7"/>
      <c r="EDQ7"/>
      <c r="EDR7"/>
      <c r="EDS7"/>
      <c r="EDT7"/>
      <c r="EDU7"/>
      <c r="EDV7"/>
      <c r="EDW7"/>
      <c r="EDX7"/>
      <c r="EDY7"/>
      <c r="EDZ7"/>
      <c r="EEA7"/>
      <c r="EEB7"/>
      <c r="EEC7"/>
      <c r="EED7"/>
      <c r="EEE7"/>
      <c r="EEF7"/>
      <c r="EEG7"/>
      <c r="EEH7"/>
      <c r="EEI7"/>
      <c r="EEJ7"/>
      <c r="EEK7"/>
      <c r="EEL7"/>
      <c r="EEM7"/>
      <c r="EEN7"/>
      <c r="EEO7"/>
      <c r="EEP7"/>
      <c r="EEQ7"/>
      <c r="EER7"/>
      <c r="EES7"/>
      <c r="EET7"/>
      <c r="EEU7"/>
      <c r="EEV7"/>
      <c r="EEW7"/>
      <c r="EEX7"/>
      <c r="EEY7"/>
      <c r="EEZ7"/>
      <c r="EFA7"/>
      <c r="EFB7"/>
      <c r="EFC7"/>
      <c r="EFD7"/>
      <c r="EFE7"/>
      <c r="EFF7"/>
      <c r="EFG7"/>
      <c r="EFH7"/>
      <c r="EFI7"/>
      <c r="EFJ7"/>
      <c r="EFK7"/>
      <c r="EFL7"/>
      <c r="EFM7"/>
      <c r="EFN7"/>
      <c r="EFO7"/>
      <c r="EFP7"/>
      <c r="EFQ7"/>
      <c r="EFR7"/>
      <c r="EFS7"/>
      <c r="EFT7"/>
      <c r="EFU7"/>
      <c r="EFV7"/>
      <c r="EFW7"/>
      <c r="EFX7"/>
      <c r="EFY7"/>
      <c r="EFZ7"/>
      <c r="EGA7"/>
      <c r="EGB7"/>
      <c r="EGC7"/>
      <c r="EGD7"/>
      <c r="EGE7"/>
      <c r="EGF7"/>
      <c r="EGG7"/>
      <c r="EGH7"/>
      <c r="EGI7"/>
      <c r="EGJ7"/>
      <c r="EGK7"/>
      <c r="EGL7"/>
      <c r="EGM7"/>
      <c r="EGN7"/>
      <c r="EGO7"/>
      <c r="EGP7"/>
      <c r="EGQ7"/>
      <c r="EGR7"/>
      <c r="EGS7"/>
      <c r="EGT7"/>
      <c r="EGU7"/>
      <c r="EGV7"/>
      <c r="EGW7"/>
      <c r="EGX7"/>
      <c r="EGY7"/>
      <c r="EGZ7"/>
      <c r="EHA7"/>
      <c r="EHB7"/>
      <c r="EHC7"/>
      <c r="EHD7"/>
      <c r="EHE7"/>
      <c r="EHF7"/>
      <c r="EHG7"/>
      <c r="EHH7"/>
      <c r="EHI7"/>
      <c r="EHJ7"/>
      <c r="EHK7"/>
      <c r="EHL7"/>
      <c r="EHM7"/>
      <c r="EHN7"/>
      <c r="EHO7"/>
      <c r="EHP7"/>
      <c r="EHQ7"/>
      <c r="EHR7"/>
      <c r="EHS7"/>
      <c r="EHT7"/>
      <c r="EHU7"/>
      <c r="EHV7"/>
      <c r="EHW7"/>
      <c r="EHX7"/>
      <c r="EHY7"/>
      <c r="EHZ7"/>
      <c r="EIA7"/>
      <c r="EIB7"/>
      <c r="EIC7"/>
      <c r="EID7"/>
      <c r="EIE7"/>
      <c r="EIF7"/>
      <c r="EIG7"/>
      <c r="EIH7"/>
      <c r="EII7"/>
      <c r="EIJ7"/>
      <c r="EIK7"/>
      <c r="EIL7"/>
      <c r="EIM7"/>
      <c r="EIN7"/>
      <c r="EIO7"/>
      <c r="EIP7"/>
      <c r="EIQ7"/>
      <c r="EIR7"/>
      <c r="EIS7"/>
      <c r="EIT7"/>
      <c r="EIU7"/>
      <c r="EIV7"/>
      <c r="EIW7"/>
      <c r="EIX7"/>
      <c r="EIY7"/>
      <c r="EIZ7"/>
      <c r="EJA7"/>
      <c r="EJB7"/>
      <c r="EJC7"/>
      <c r="EJD7"/>
      <c r="EJE7"/>
      <c r="EJF7"/>
      <c r="EJG7"/>
      <c r="EJH7"/>
      <c r="EJI7"/>
      <c r="EJJ7"/>
      <c r="EJK7"/>
      <c r="EJL7"/>
      <c r="EJM7"/>
      <c r="EJN7"/>
      <c r="EJO7"/>
      <c r="EJP7"/>
      <c r="EJQ7"/>
      <c r="EJR7"/>
      <c r="EJS7"/>
      <c r="EJT7"/>
      <c r="EJU7"/>
      <c r="EJV7"/>
      <c r="EJW7"/>
      <c r="EJX7"/>
      <c r="EJY7"/>
      <c r="EJZ7"/>
      <c r="EKA7"/>
      <c r="EKB7"/>
      <c r="EKC7"/>
      <c r="EKD7"/>
      <c r="EKE7"/>
      <c r="EKF7"/>
      <c r="EKG7"/>
      <c r="EKH7"/>
      <c r="EKI7"/>
      <c r="EKJ7"/>
      <c r="EKK7"/>
      <c r="EKL7"/>
      <c r="EKM7"/>
      <c r="EKN7"/>
      <c r="EKO7"/>
      <c r="EKP7"/>
      <c r="EKQ7"/>
      <c r="EKR7"/>
      <c r="EKS7"/>
      <c r="EKT7"/>
      <c r="EKU7"/>
      <c r="EKV7"/>
      <c r="EKW7"/>
      <c r="EKX7"/>
      <c r="EKY7"/>
      <c r="EKZ7"/>
      <c r="ELA7"/>
      <c r="ELB7"/>
      <c r="ELC7"/>
      <c r="ELD7"/>
      <c r="ELE7"/>
      <c r="ELF7"/>
      <c r="ELG7"/>
      <c r="ELH7"/>
      <c r="ELI7"/>
      <c r="ELJ7"/>
      <c r="ELK7"/>
      <c r="ELL7"/>
      <c r="ELM7"/>
      <c r="ELN7"/>
      <c r="ELO7"/>
      <c r="ELP7"/>
      <c r="ELQ7"/>
      <c r="ELR7"/>
      <c r="ELS7"/>
      <c r="ELT7"/>
      <c r="ELU7"/>
      <c r="ELV7"/>
      <c r="ELW7"/>
      <c r="ELX7"/>
      <c r="ELY7"/>
      <c r="ELZ7"/>
      <c r="EMA7"/>
      <c r="EMB7"/>
      <c r="EMC7"/>
      <c r="EMD7"/>
      <c r="EME7"/>
      <c r="EMF7"/>
      <c r="EMG7"/>
      <c r="EMH7"/>
      <c r="EMI7"/>
      <c r="EMJ7"/>
      <c r="EMK7"/>
      <c r="EML7"/>
      <c r="EMM7"/>
      <c r="EMN7"/>
      <c r="EMO7"/>
      <c r="EMP7"/>
      <c r="EMQ7"/>
      <c r="EMR7"/>
      <c r="EMS7"/>
      <c r="EMT7"/>
      <c r="EMU7"/>
      <c r="EMV7"/>
      <c r="EMW7"/>
      <c r="EMX7"/>
      <c r="EMY7"/>
      <c r="EMZ7"/>
      <c r="ENA7"/>
      <c r="ENB7"/>
      <c r="ENC7"/>
      <c r="END7"/>
      <c r="ENE7"/>
      <c r="ENF7"/>
      <c r="ENG7"/>
      <c r="ENH7"/>
      <c r="ENI7"/>
      <c r="ENJ7"/>
      <c r="ENK7"/>
      <c r="ENL7"/>
      <c r="ENM7"/>
      <c r="ENN7"/>
      <c r="ENO7"/>
      <c r="ENP7"/>
      <c r="ENQ7"/>
      <c r="ENR7"/>
      <c r="ENS7"/>
      <c r="ENT7"/>
      <c r="ENU7"/>
      <c r="ENV7"/>
      <c r="ENW7"/>
      <c r="ENX7"/>
      <c r="ENY7"/>
      <c r="ENZ7"/>
      <c r="EOA7"/>
      <c r="EOB7"/>
      <c r="EOC7"/>
      <c r="EOD7"/>
      <c r="EOE7"/>
      <c r="EOF7"/>
      <c r="EOG7"/>
      <c r="EOH7"/>
      <c r="EOI7"/>
      <c r="EOJ7"/>
      <c r="EOK7"/>
      <c r="EOL7"/>
      <c r="EOM7"/>
      <c r="EON7"/>
      <c r="EOO7"/>
      <c r="EOP7"/>
      <c r="EOQ7"/>
      <c r="EOR7"/>
      <c r="EOS7"/>
      <c r="EOT7"/>
      <c r="EOU7"/>
      <c r="EOV7"/>
      <c r="EOW7"/>
      <c r="EOX7"/>
      <c r="EOY7"/>
      <c r="EOZ7"/>
      <c r="EPA7"/>
      <c r="EPB7"/>
      <c r="EPC7"/>
      <c r="EPD7"/>
      <c r="EPE7"/>
      <c r="EPF7"/>
      <c r="EPG7"/>
      <c r="EPH7"/>
      <c r="EPI7"/>
      <c r="EPJ7"/>
      <c r="EPK7"/>
      <c r="EPL7"/>
      <c r="EPM7"/>
      <c r="EPN7"/>
      <c r="EPO7"/>
      <c r="EPP7"/>
      <c r="EPQ7"/>
      <c r="EPR7"/>
      <c r="EPS7"/>
      <c r="EPT7"/>
      <c r="EPU7"/>
      <c r="EPV7"/>
      <c r="EPW7"/>
      <c r="EPX7"/>
      <c r="EPY7"/>
      <c r="EPZ7"/>
      <c r="EQA7"/>
      <c r="EQB7"/>
      <c r="EQC7"/>
      <c r="EQD7"/>
      <c r="EQE7"/>
      <c r="EQF7"/>
      <c r="EQG7"/>
      <c r="EQH7"/>
      <c r="EQI7"/>
      <c r="EQJ7"/>
      <c r="EQK7"/>
      <c r="EQL7"/>
      <c r="EQM7"/>
      <c r="EQN7"/>
      <c r="EQO7"/>
      <c r="EQP7"/>
      <c r="EQQ7"/>
      <c r="EQR7"/>
      <c r="EQS7"/>
      <c r="EQT7"/>
      <c r="EQU7"/>
      <c r="EQV7"/>
      <c r="EQW7"/>
      <c r="EQX7"/>
      <c r="EQY7"/>
      <c r="EQZ7"/>
      <c r="ERA7"/>
      <c r="ERB7"/>
      <c r="ERC7"/>
      <c r="ERD7"/>
      <c r="ERE7"/>
      <c r="ERF7"/>
      <c r="ERG7"/>
      <c r="ERH7"/>
      <c r="ERI7"/>
      <c r="ERJ7"/>
      <c r="ERK7"/>
      <c r="ERL7"/>
      <c r="ERM7"/>
      <c r="ERN7"/>
      <c r="ERO7"/>
      <c r="ERP7"/>
      <c r="ERQ7"/>
      <c r="ERR7"/>
      <c r="ERS7"/>
      <c r="ERT7"/>
      <c r="ERU7"/>
      <c r="ERV7"/>
      <c r="ERW7"/>
      <c r="ERX7"/>
      <c r="ERY7"/>
      <c r="ERZ7"/>
      <c r="ESA7"/>
      <c r="ESB7"/>
      <c r="ESC7"/>
      <c r="ESD7"/>
      <c r="ESE7"/>
      <c r="ESF7"/>
      <c r="ESG7"/>
      <c r="ESH7"/>
      <c r="ESI7"/>
      <c r="ESJ7"/>
      <c r="ESK7"/>
      <c r="ESL7"/>
      <c r="ESM7"/>
      <c r="ESN7"/>
      <c r="ESO7"/>
      <c r="ESP7"/>
      <c r="ESQ7"/>
      <c r="ESR7"/>
      <c r="ESS7"/>
      <c r="EST7"/>
      <c r="ESU7"/>
      <c r="ESV7"/>
      <c r="ESW7"/>
      <c r="ESX7"/>
      <c r="ESY7"/>
      <c r="ESZ7"/>
      <c r="ETA7"/>
      <c r="ETB7"/>
      <c r="ETC7"/>
      <c r="ETD7"/>
      <c r="ETE7"/>
      <c r="ETF7"/>
      <c r="ETG7"/>
      <c r="ETH7"/>
      <c r="ETI7"/>
      <c r="ETJ7"/>
      <c r="ETK7"/>
      <c r="ETL7"/>
      <c r="ETM7"/>
      <c r="ETN7"/>
      <c r="ETO7"/>
      <c r="ETP7"/>
      <c r="ETQ7"/>
      <c r="ETR7"/>
      <c r="ETS7"/>
      <c r="ETT7"/>
      <c r="ETU7"/>
      <c r="ETV7"/>
      <c r="ETW7"/>
      <c r="ETX7"/>
      <c r="ETY7"/>
      <c r="ETZ7"/>
      <c r="EUA7"/>
      <c r="EUB7"/>
      <c r="EUC7"/>
      <c r="EUD7"/>
      <c r="EUE7"/>
      <c r="EUF7"/>
      <c r="EUG7"/>
      <c r="EUH7"/>
      <c r="EUI7"/>
      <c r="EUJ7"/>
      <c r="EUK7"/>
      <c r="EUL7"/>
      <c r="EUM7"/>
      <c r="EUN7"/>
      <c r="EUO7"/>
      <c r="EUP7"/>
      <c r="EUQ7"/>
      <c r="EUR7"/>
      <c r="EUS7"/>
      <c r="EUT7"/>
      <c r="EUU7"/>
      <c r="EUV7"/>
      <c r="EUW7"/>
      <c r="EUX7"/>
      <c r="EUY7"/>
      <c r="EUZ7"/>
      <c r="EVA7"/>
      <c r="EVB7"/>
      <c r="EVC7"/>
      <c r="EVD7"/>
      <c r="EVE7"/>
      <c r="EVF7"/>
      <c r="EVG7"/>
      <c r="EVH7"/>
      <c r="EVI7"/>
      <c r="EVJ7"/>
      <c r="EVK7"/>
      <c r="EVL7"/>
      <c r="EVM7"/>
      <c r="EVN7"/>
      <c r="EVO7"/>
      <c r="EVP7"/>
      <c r="EVQ7"/>
      <c r="EVR7"/>
      <c r="EVS7"/>
      <c r="EVT7"/>
      <c r="EVU7"/>
      <c r="EVV7"/>
      <c r="EVW7"/>
      <c r="EVX7"/>
      <c r="EVY7"/>
      <c r="EVZ7"/>
      <c r="EWA7"/>
      <c r="EWB7"/>
      <c r="EWC7"/>
      <c r="EWD7"/>
      <c r="EWE7"/>
      <c r="EWF7"/>
      <c r="EWG7"/>
      <c r="EWH7"/>
      <c r="EWI7"/>
      <c r="EWJ7"/>
      <c r="EWK7"/>
      <c r="EWL7"/>
      <c r="EWM7"/>
      <c r="EWN7"/>
      <c r="EWO7"/>
      <c r="EWP7"/>
      <c r="EWQ7"/>
      <c r="EWR7"/>
      <c r="EWS7"/>
      <c r="EWT7"/>
      <c r="EWU7"/>
      <c r="EWV7"/>
      <c r="EWW7"/>
      <c r="EWX7"/>
      <c r="EWY7"/>
      <c r="EWZ7"/>
      <c r="EXA7"/>
      <c r="EXB7"/>
      <c r="EXC7"/>
      <c r="EXD7"/>
      <c r="EXE7"/>
      <c r="EXF7"/>
      <c r="EXG7"/>
      <c r="EXH7"/>
      <c r="EXI7"/>
      <c r="EXJ7"/>
      <c r="EXK7"/>
      <c r="EXL7"/>
      <c r="EXM7"/>
      <c r="EXN7"/>
      <c r="EXO7"/>
      <c r="EXP7"/>
      <c r="EXQ7"/>
      <c r="EXR7"/>
      <c r="EXS7"/>
      <c r="EXT7"/>
      <c r="EXU7"/>
      <c r="EXV7"/>
      <c r="EXW7"/>
      <c r="EXX7"/>
      <c r="EXY7"/>
      <c r="EXZ7"/>
      <c r="EYA7"/>
      <c r="EYB7"/>
      <c r="EYC7"/>
      <c r="EYD7"/>
      <c r="EYE7"/>
      <c r="EYF7"/>
      <c r="EYG7"/>
      <c r="EYH7"/>
      <c r="EYI7"/>
      <c r="EYJ7"/>
      <c r="EYK7"/>
      <c r="EYL7"/>
      <c r="EYM7"/>
      <c r="EYN7"/>
      <c r="EYO7"/>
      <c r="EYP7"/>
      <c r="EYQ7"/>
      <c r="EYR7"/>
      <c r="EYS7"/>
      <c r="EYT7"/>
      <c r="EYU7"/>
      <c r="EYV7"/>
      <c r="EYW7"/>
      <c r="EYX7"/>
      <c r="EYY7"/>
      <c r="EYZ7"/>
      <c r="EZA7"/>
      <c r="EZB7"/>
      <c r="EZC7"/>
      <c r="EZD7"/>
      <c r="EZE7"/>
      <c r="EZF7"/>
      <c r="EZG7"/>
      <c r="EZH7"/>
      <c r="EZI7"/>
      <c r="EZJ7"/>
      <c r="EZK7"/>
      <c r="EZL7"/>
      <c r="EZM7"/>
      <c r="EZN7"/>
      <c r="EZO7"/>
      <c r="EZP7"/>
      <c r="EZQ7"/>
      <c r="EZR7"/>
      <c r="EZS7"/>
      <c r="EZT7"/>
      <c r="EZU7"/>
      <c r="EZV7"/>
      <c r="EZW7"/>
      <c r="EZX7"/>
      <c r="EZY7"/>
      <c r="EZZ7"/>
      <c r="FAA7"/>
      <c r="FAB7"/>
      <c r="FAC7"/>
      <c r="FAD7"/>
      <c r="FAE7"/>
      <c r="FAF7"/>
      <c r="FAG7"/>
      <c r="FAH7"/>
      <c r="FAI7"/>
      <c r="FAJ7"/>
      <c r="FAK7"/>
      <c r="FAL7"/>
      <c r="FAM7"/>
      <c r="FAN7"/>
      <c r="FAO7"/>
      <c r="FAP7"/>
      <c r="FAQ7"/>
      <c r="FAR7"/>
      <c r="FAS7"/>
      <c r="FAT7"/>
      <c r="FAU7"/>
      <c r="FAV7"/>
      <c r="FAW7"/>
      <c r="FAX7"/>
      <c r="FAY7"/>
      <c r="FAZ7"/>
      <c r="FBA7"/>
      <c r="FBB7"/>
      <c r="FBC7"/>
      <c r="FBD7"/>
      <c r="FBE7"/>
      <c r="FBF7"/>
      <c r="FBG7"/>
      <c r="FBH7"/>
      <c r="FBI7"/>
      <c r="FBJ7"/>
      <c r="FBK7"/>
      <c r="FBL7"/>
      <c r="FBM7"/>
      <c r="FBN7"/>
      <c r="FBO7"/>
      <c r="FBP7"/>
      <c r="FBQ7"/>
      <c r="FBR7"/>
      <c r="FBS7"/>
      <c r="FBT7"/>
      <c r="FBU7"/>
      <c r="FBV7"/>
      <c r="FBW7"/>
      <c r="FBX7"/>
      <c r="FBY7"/>
      <c r="FBZ7"/>
      <c r="FCA7"/>
      <c r="FCB7"/>
      <c r="FCC7"/>
      <c r="FCD7"/>
      <c r="FCE7"/>
      <c r="FCF7"/>
      <c r="FCG7"/>
      <c r="FCH7"/>
      <c r="FCI7"/>
      <c r="FCJ7"/>
      <c r="FCK7"/>
      <c r="FCL7"/>
      <c r="FCM7"/>
      <c r="FCN7"/>
      <c r="FCO7"/>
      <c r="FCP7"/>
      <c r="FCQ7"/>
      <c r="FCR7"/>
      <c r="FCS7"/>
      <c r="FCT7"/>
      <c r="FCU7"/>
      <c r="FCV7"/>
      <c r="FCW7"/>
      <c r="FCX7"/>
      <c r="FCY7"/>
      <c r="FCZ7"/>
      <c r="FDA7"/>
      <c r="FDB7"/>
      <c r="FDC7"/>
      <c r="FDD7"/>
      <c r="FDE7"/>
      <c r="FDF7"/>
      <c r="FDG7"/>
      <c r="FDH7"/>
      <c r="FDI7"/>
      <c r="FDJ7"/>
      <c r="FDK7"/>
      <c r="FDL7"/>
      <c r="FDM7"/>
      <c r="FDN7"/>
      <c r="FDO7"/>
      <c r="FDP7"/>
      <c r="FDQ7"/>
      <c r="FDR7"/>
      <c r="FDS7"/>
      <c r="FDT7"/>
      <c r="FDU7"/>
      <c r="FDV7"/>
      <c r="FDW7"/>
      <c r="FDX7"/>
      <c r="FDY7"/>
      <c r="FDZ7"/>
      <c r="FEA7"/>
      <c r="FEB7"/>
      <c r="FEC7"/>
      <c r="FED7"/>
      <c r="FEE7"/>
      <c r="FEF7"/>
      <c r="FEG7"/>
      <c r="FEH7"/>
      <c r="FEI7"/>
      <c r="FEJ7"/>
      <c r="FEK7"/>
      <c r="FEL7"/>
      <c r="FEM7"/>
      <c r="FEN7"/>
      <c r="FEO7"/>
      <c r="FEP7"/>
      <c r="FEQ7"/>
      <c r="FER7"/>
      <c r="FES7"/>
      <c r="FET7"/>
      <c r="FEU7"/>
      <c r="FEV7"/>
      <c r="FEW7"/>
      <c r="FEX7"/>
      <c r="FEY7"/>
      <c r="FEZ7"/>
      <c r="FFA7"/>
      <c r="FFB7"/>
      <c r="FFC7"/>
      <c r="FFD7"/>
      <c r="FFE7"/>
      <c r="FFF7"/>
      <c r="FFG7"/>
      <c r="FFH7"/>
      <c r="FFI7"/>
      <c r="FFJ7"/>
      <c r="FFK7"/>
      <c r="FFL7"/>
      <c r="FFM7"/>
      <c r="FFN7"/>
      <c r="FFO7"/>
      <c r="FFP7"/>
      <c r="FFQ7"/>
      <c r="FFR7"/>
      <c r="FFS7"/>
      <c r="FFT7"/>
      <c r="FFU7"/>
      <c r="FFV7"/>
      <c r="FFW7"/>
      <c r="FFX7"/>
      <c r="FFY7"/>
      <c r="FFZ7"/>
      <c r="FGA7"/>
      <c r="FGB7"/>
      <c r="FGC7"/>
      <c r="FGD7"/>
      <c r="FGE7"/>
      <c r="FGF7"/>
      <c r="FGG7"/>
      <c r="FGH7"/>
      <c r="FGI7"/>
      <c r="FGJ7"/>
      <c r="FGK7"/>
      <c r="FGL7"/>
      <c r="FGM7"/>
      <c r="FGN7"/>
      <c r="FGO7"/>
      <c r="FGP7"/>
      <c r="FGQ7"/>
      <c r="FGR7"/>
      <c r="FGS7"/>
      <c r="FGT7"/>
      <c r="FGU7"/>
      <c r="FGV7"/>
      <c r="FGW7"/>
      <c r="FGX7"/>
      <c r="FGY7"/>
      <c r="FGZ7"/>
      <c r="FHA7"/>
      <c r="FHB7"/>
      <c r="FHC7"/>
      <c r="FHD7"/>
      <c r="FHE7"/>
      <c r="FHF7"/>
      <c r="FHG7"/>
      <c r="FHH7"/>
      <c r="FHI7"/>
      <c r="FHJ7"/>
      <c r="FHK7"/>
      <c r="FHL7"/>
      <c r="FHM7"/>
      <c r="FHN7"/>
      <c r="FHO7"/>
      <c r="FHP7"/>
      <c r="FHQ7"/>
      <c r="FHR7"/>
      <c r="FHS7"/>
      <c r="FHT7"/>
      <c r="FHU7"/>
      <c r="FHV7"/>
      <c r="FHW7"/>
      <c r="FHX7"/>
      <c r="FHY7"/>
      <c r="FHZ7"/>
      <c r="FIA7"/>
      <c r="FIB7"/>
      <c r="FIC7"/>
      <c r="FID7"/>
      <c r="FIE7"/>
      <c r="FIF7"/>
      <c r="FIG7"/>
      <c r="FIH7"/>
      <c r="FII7"/>
      <c r="FIJ7"/>
      <c r="FIK7"/>
      <c r="FIL7"/>
      <c r="FIM7"/>
      <c r="FIN7"/>
      <c r="FIO7"/>
      <c r="FIP7"/>
      <c r="FIQ7"/>
      <c r="FIR7"/>
      <c r="FIS7"/>
      <c r="FIT7"/>
      <c r="FIU7"/>
      <c r="FIV7"/>
      <c r="FIW7"/>
      <c r="FIX7"/>
      <c r="FIY7"/>
      <c r="FIZ7"/>
      <c r="FJA7"/>
      <c r="FJB7"/>
      <c r="FJC7"/>
      <c r="FJD7"/>
      <c r="FJE7"/>
      <c r="FJF7"/>
      <c r="FJG7"/>
      <c r="FJH7"/>
      <c r="FJI7"/>
      <c r="FJJ7"/>
      <c r="FJK7"/>
      <c r="FJL7"/>
      <c r="FJM7"/>
      <c r="FJN7"/>
      <c r="FJO7"/>
      <c r="FJP7"/>
      <c r="FJQ7"/>
      <c r="FJR7"/>
      <c r="FJS7"/>
      <c r="FJT7"/>
      <c r="FJU7"/>
      <c r="FJV7"/>
      <c r="FJW7"/>
      <c r="FJX7"/>
      <c r="FJY7"/>
      <c r="FJZ7"/>
      <c r="FKA7"/>
      <c r="FKB7"/>
      <c r="FKC7"/>
      <c r="FKD7"/>
      <c r="FKE7"/>
      <c r="FKF7"/>
      <c r="FKG7"/>
      <c r="FKH7"/>
      <c r="FKI7"/>
      <c r="FKJ7"/>
      <c r="FKK7"/>
      <c r="FKL7"/>
      <c r="FKM7"/>
      <c r="FKN7"/>
      <c r="FKO7"/>
      <c r="FKP7"/>
      <c r="FKQ7"/>
      <c r="FKR7"/>
      <c r="FKS7"/>
      <c r="FKT7"/>
      <c r="FKU7"/>
      <c r="FKV7"/>
      <c r="FKW7"/>
      <c r="FKX7"/>
      <c r="FKY7"/>
      <c r="FKZ7"/>
      <c r="FLA7"/>
      <c r="FLB7"/>
      <c r="FLC7"/>
      <c r="FLD7"/>
      <c r="FLE7"/>
      <c r="FLF7"/>
      <c r="FLG7"/>
      <c r="FLH7"/>
      <c r="FLI7"/>
      <c r="FLJ7"/>
      <c r="FLK7"/>
      <c r="FLL7"/>
      <c r="FLM7"/>
      <c r="FLN7"/>
      <c r="FLO7"/>
      <c r="FLP7"/>
      <c r="FLQ7"/>
      <c r="FLR7"/>
      <c r="FLS7"/>
      <c r="FLT7"/>
      <c r="FLU7"/>
      <c r="FLV7"/>
      <c r="FLW7"/>
      <c r="FLX7"/>
      <c r="FLY7"/>
      <c r="FLZ7"/>
      <c r="FMA7"/>
      <c r="FMB7"/>
      <c r="FMC7"/>
      <c r="FMD7"/>
      <c r="FME7"/>
      <c r="FMF7"/>
      <c r="FMG7"/>
      <c r="FMH7"/>
      <c r="FMI7"/>
      <c r="FMJ7"/>
      <c r="FMK7"/>
      <c r="FML7"/>
      <c r="FMM7"/>
      <c r="FMN7"/>
      <c r="FMO7"/>
      <c r="FMP7"/>
      <c r="FMQ7"/>
      <c r="FMR7"/>
      <c r="FMS7"/>
      <c r="FMT7"/>
      <c r="FMU7"/>
      <c r="FMV7"/>
      <c r="FMW7"/>
      <c r="FMX7"/>
      <c r="FMY7"/>
      <c r="FMZ7"/>
      <c r="FNA7"/>
      <c r="FNB7"/>
      <c r="FNC7"/>
      <c r="FND7"/>
      <c r="FNE7"/>
      <c r="FNF7"/>
      <c r="FNG7"/>
      <c r="FNH7"/>
      <c r="FNI7"/>
      <c r="FNJ7"/>
      <c r="FNK7"/>
      <c r="FNL7"/>
      <c r="FNM7"/>
      <c r="FNN7"/>
      <c r="FNO7"/>
      <c r="FNP7"/>
      <c r="FNQ7"/>
      <c r="FNR7"/>
      <c r="FNS7"/>
      <c r="FNT7"/>
      <c r="FNU7"/>
      <c r="FNV7"/>
      <c r="FNW7"/>
      <c r="FNX7"/>
      <c r="FNY7"/>
      <c r="FNZ7"/>
      <c r="FOA7"/>
      <c r="FOB7"/>
      <c r="FOC7"/>
      <c r="FOD7"/>
      <c r="FOE7"/>
      <c r="FOF7"/>
      <c r="FOG7"/>
      <c r="FOH7"/>
      <c r="FOI7"/>
      <c r="FOJ7"/>
      <c r="FOK7"/>
      <c r="FOL7"/>
      <c r="FOM7"/>
      <c r="FON7"/>
      <c r="FOO7"/>
      <c r="FOP7"/>
      <c r="FOQ7"/>
      <c r="FOR7"/>
      <c r="FOS7"/>
      <c r="FOT7"/>
      <c r="FOU7"/>
      <c r="FOV7"/>
      <c r="FOW7"/>
      <c r="FOX7"/>
      <c r="FOY7"/>
      <c r="FOZ7"/>
      <c r="FPA7"/>
      <c r="FPB7"/>
      <c r="FPC7"/>
      <c r="FPD7"/>
      <c r="FPE7"/>
      <c r="FPF7"/>
      <c r="FPG7"/>
      <c r="FPH7"/>
      <c r="FPI7"/>
      <c r="FPJ7"/>
      <c r="FPK7"/>
      <c r="FPL7"/>
      <c r="FPM7"/>
      <c r="FPN7"/>
      <c r="FPO7"/>
      <c r="FPP7"/>
      <c r="FPQ7"/>
      <c r="FPR7"/>
      <c r="FPS7"/>
      <c r="FPT7"/>
      <c r="FPU7"/>
      <c r="FPV7"/>
      <c r="FPW7"/>
      <c r="FPX7"/>
      <c r="FPY7"/>
      <c r="FPZ7"/>
      <c r="FQA7"/>
      <c r="FQB7"/>
      <c r="FQC7"/>
      <c r="FQD7"/>
      <c r="FQE7"/>
      <c r="FQF7"/>
      <c r="FQG7"/>
      <c r="FQH7"/>
      <c r="FQI7"/>
      <c r="FQJ7"/>
      <c r="FQK7"/>
      <c r="FQL7"/>
      <c r="FQM7"/>
      <c r="FQN7"/>
      <c r="FQO7"/>
      <c r="FQP7"/>
      <c r="FQQ7"/>
      <c r="FQR7"/>
      <c r="FQS7"/>
      <c r="FQT7"/>
      <c r="FQU7"/>
      <c r="FQV7"/>
      <c r="FQW7"/>
      <c r="FQX7"/>
      <c r="FQY7"/>
      <c r="FQZ7"/>
      <c r="FRA7"/>
      <c r="FRB7"/>
      <c r="FRC7"/>
      <c r="FRD7"/>
      <c r="FRE7"/>
      <c r="FRF7"/>
      <c r="FRG7"/>
      <c r="FRH7"/>
      <c r="FRI7"/>
      <c r="FRJ7"/>
      <c r="FRK7"/>
      <c r="FRL7"/>
      <c r="FRM7"/>
      <c r="FRN7"/>
      <c r="FRO7"/>
      <c r="FRP7"/>
      <c r="FRQ7"/>
      <c r="FRR7"/>
      <c r="FRS7"/>
      <c r="FRT7"/>
      <c r="FRU7"/>
      <c r="FRV7"/>
      <c r="FRW7"/>
      <c r="FRX7"/>
      <c r="FRY7"/>
      <c r="FRZ7"/>
      <c r="FSA7"/>
      <c r="FSB7"/>
      <c r="FSC7"/>
      <c r="FSD7"/>
      <c r="FSE7"/>
      <c r="FSF7"/>
      <c r="FSG7"/>
      <c r="FSH7"/>
      <c r="FSI7"/>
      <c r="FSJ7"/>
      <c r="FSK7"/>
      <c r="FSL7"/>
      <c r="FSM7"/>
      <c r="FSN7"/>
      <c r="FSO7"/>
      <c r="FSP7"/>
      <c r="FSQ7"/>
      <c r="FSR7"/>
      <c r="FSS7"/>
      <c r="FST7"/>
      <c r="FSU7"/>
      <c r="FSV7"/>
      <c r="FSW7"/>
      <c r="FSX7"/>
      <c r="FSY7"/>
      <c r="FSZ7"/>
      <c r="FTA7"/>
      <c r="FTB7"/>
      <c r="FTC7"/>
      <c r="FTD7"/>
      <c r="FTE7"/>
      <c r="FTF7"/>
      <c r="FTG7"/>
      <c r="FTH7"/>
      <c r="FTI7"/>
      <c r="FTJ7"/>
      <c r="FTK7"/>
      <c r="FTL7"/>
      <c r="FTM7"/>
      <c r="FTN7"/>
      <c r="FTO7"/>
      <c r="FTP7"/>
      <c r="FTQ7"/>
      <c r="FTR7"/>
      <c r="FTS7"/>
      <c r="FTT7"/>
      <c r="FTU7"/>
      <c r="FTV7"/>
      <c r="FTW7"/>
      <c r="FTX7"/>
      <c r="FTY7"/>
      <c r="FTZ7"/>
      <c r="FUA7"/>
      <c r="FUB7"/>
      <c r="FUC7"/>
      <c r="FUD7"/>
      <c r="FUE7"/>
      <c r="FUF7"/>
      <c r="FUG7"/>
      <c r="FUH7"/>
      <c r="FUI7"/>
      <c r="FUJ7"/>
      <c r="FUK7"/>
      <c r="FUL7"/>
      <c r="FUM7"/>
      <c r="FUN7"/>
      <c r="FUO7"/>
      <c r="FUP7"/>
      <c r="FUQ7"/>
      <c r="FUR7"/>
      <c r="FUS7"/>
      <c r="FUT7"/>
      <c r="FUU7"/>
      <c r="FUV7"/>
      <c r="FUW7"/>
      <c r="FUX7"/>
      <c r="FUY7"/>
      <c r="FUZ7"/>
      <c r="FVA7"/>
      <c r="FVB7"/>
      <c r="FVC7"/>
      <c r="FVD7"/>
      <c r="FVE7"/>
      <c r="FVF7"/>
      <c r="FVG7"/>
      <c r="FVH7"/>
      <c r="FVI7"/>
      <c r="FVJ7"/>
      <c r="FVK7"/>
      <c r="FVL7"/>
      <c r="FVM7"/>
      <c r="FVN7"/>
      <c r="FVO7"/>
      <c r="FVP7"/>
      <c r="FVQ7"/>
      <c r="FVR7"/>
      <c r="FVS7"/>
      <c r="FVT7"/>
      <c r="FVU7"/>
      <c r="FVV7"/>
      <c r="FVW7"/>
      <c r="FVX7"/>
      <c r="FVY7"/>
      <c r="FVZ7"/>
      <c r="FWA7"/>
      <c r="FWB7"/>
      <c r="FWC7"/>
      <c r="FWD7"/>
      <c r="FWE7"/>
      <c r="FWF7"/>
      <c r="FWG7"/>
      <c r="FWH7"/>
      <c r="FWI7"/>
      <c r="FWJ7"/>
      <c r="FWK7"/>
      <c r="FWL7"/>
      <c r="FWM7"/>
      <c r="FWN7"/>
      <c r="FWO7"/>
      <c r="FWP7"/>
      <c r="FWQ7"/>
      <c r="FWR7"/>
      <c r="FWS7"/>
      <c r="FWT7"/>
      <c r="FWU7"/>
      <c r="FWV7"/>
      <c r="FWW7"/>
      <c r="FWX7"/>
      <c r="FWY7"/>
      <c r="FWZ7"/>
      <c r="FXA7"/>
      <c r="FXB7"/>
      <c r="FXC7"/>
      <c r="FXD7"/>
      <c r="FXE7"/>
      <c r="FXF7"/>
      <c r="FXG7"/>
      <c r="FXH7"/>
      <c r="FXI7"/>
      <c r="FXJ7"/>
      <c r="FXK7"/>
      <c r="FXL7"/>
      <c r="FXM7"/>
      <c r="FXN7"/>
      <c r="FXO7"/>
      <c r="FXP7"/>
      <c r="FXQ7"/>
      <c r="FXR7"/>
      <c r="FXS7"/>
      <c r="FXT7"/>
      <c r="FXU7"/>
      <c r="FXV7"/>
      <c r="FXW7"/>
      <c r="FXX7"/>
      <c r="FXY7"/>
      <c r="FXZ7"/>
      <c r="FYA7"/>
      <c r="FYB7"/>
      <c r="FYC7"/>
      <c r="FYD7"/>
      <c r="FYE7"/>
      <c r="FYF7"/>
      <c r="FYG7"/>
      <c r="FYH7"/>
      <c r="FYI7"/>
      <c r="FYJ7"/>
      <c r="FYK7"/>
      <c r="FYL7"/>
      <c r="FYM7"/>
      <c r="FYN7"/>
      <c r="FYO7"/>
      <c r="FYP7"/>
      <c r="FYQ7"/>
      <c r="FYR7"/>
      <c r="FYS7"/>
      <c r="FYT7"/>
      <c r="FYU7"/>
      <c r="FYV7"/>
      <c r="FYW7"/>
      <c r="FYX7"/>
      <c r="FYY7"/>
      <c r="FYZ7"/>
      <c r="FZA7"/>
      <c r="FZB7"/>
      <c r="FZC7"/>
      <c r="FZD7"/>
      <c r="FZE7"/>
      <c r="FZF7"/>
      <c r="FZG7"/>
      <c r="FZH7"/>
      <c r="FZI7"/>
      <c r="FZJ7"/>
      <c r="FZK7"/>
      <c r="FZL7"/>
      <c r="FZM7"/>
      <c r="FZN7"/>
      <c r="FZO7"/>
      <c r="FZP7"/>
      <c r="FZQ7"/>
      <c r="FZR7"/>
      <c r="FZS7"/>
      <c r="FZT7"/>
      <c r="FZU7"/>
      <c r="FZV7"/>
      <c r="FZW7"/>
      <c r="FZX7"/>
      <c r="FZY7"/>
      <c r="FZZ7"/>
      <c r="GAA7"/>
      <c r="GAB7"/>
      <c r="GAC7"/>
      <c r="GAD7"/>
      <c r="GAE7"/>
      <c r="GAF7"/>
      <c r="GAG7"/>
      <c r="GAH7"/>
      <c r="GAI7"/>
      <c r="GAJ7"/>
      <c r="GAK7"/>
      <c r="GAL7"/>
      <c r="GAM7"/>
      <c r="GAN7"/>
      <c r="GAO7"/>
      <c r="GAP7"/>
      <c r="GAQ7"/>
      <c r="GAR7"/>
      <c r="GAS7"/>
      <c r="GAT7"/>
      <c r="GAU7"/>
      <c r="GAV7"/>
      <c r="GAW7"/>
      <c r="GAX7"/>
      <c r="GAY7"/>
      <c r="GAZ7"/>
      <c r="GBA7"/>
      <c r="GBB7"/>
      <c r="GBC7"/>
      <c r="GBD7"/>
      <c r="GBE7"/>
      <c r="GBF7"/>
      <c r="GBG7"/>
      <c r="GBH7"/>
      <c r="GBI7"/>
      <c r="GBJ7"/>
      <c r="GBK7"/>
      <c r="GBL7"/>
      <c r="GBM7"/>
      <c r="GBN7"/>
      <c r="GBO7"/>
      <c r="GBP7"/>
      <c r="GBQ7"/>
      <c r="GBR7"/>
      <c r="GBS7"/>
      <c r="GBT7"/>
      <c r="GBU7"/>
      <c r="GBV7"/>
      <c r="GBW7"/>
      <c r="GBX7"/>
      <c r="GBY7"/>
      <c r="GBZ7"/>
      <c r="GCA7"/>
      <c r="GCB7"/>
      <c r="GCC7"/>
      <c r="GCD7"/>
      <c r="GCE7"/>
      <c r="GCF7"/>
      <c r="GCG7"/>
      <c r="GCH7"/>
      <c r="GCI7"/>
      <c r="GCJ7"/>
      <c r="GCK7"/>
      <c r="GCL7"/>
      <c r="GCM7"/>
      <c r="GCN7"/>
      <c r="GCO7"/>
      <c r="GCP7"/>
      <c r="GCQ7"/>
      <c r="GCR7"/>
      <c r="GCS7"/>
      <c r="GCT7"/>
      <c r="GCU7"/>
      <c r="GCV7"/>
      <c r="GCW7"/>
      <c r="GCX7"/>
      <c r="GCY7"/>
      <c r="GCZ7"/>
      <c r="GDA7"/>
      <c r="GDB7"/>
      <c r="GDC7"/>
      <c r="GDD7"/>
      <c r="GDE7"/>
      <c r="GDF7"/>
      <c r="GDG7"/>
      <c r="GDH7"/>
      <c r="GDI7"/>
      <c r="GDJ7"/>
      <c r="GDK7"/>
      <c r="GDL7"/>
      <c r="GDM7"/>
      <c r="GDN7"/>
      <c r="GDO7"/>
      <c r="GDP7"/>
      <c r="GDQ7"/>
      <c r="GDR7"/>
      <c r="GDS7"/>
      <c r="GDT7"/>
      <c r="GDU7"/>
      <c r="GDV7"/>
      <c r="GDW7"/>
      <c r="GDX7"/>
      <c r="GDY7"/>
      <c r="GDZ7"/>
      <c r="GEA7"/>
      <c r="GEB7"/>
      <c r="GEC7"/>
      <c r="GED7"/>
      <c r="GEE7"/>
      <c r="GEF7"/>
      <c r="GEG7"/>
      <c r="GEH7"/>
      <c r="GEI7"/>
      <c r="GEJ7"/>
      <c r="GEK7"/>
      <c r="GEL7"/>
      <c r="GEM7"/>
      <c r="GEN7"/>
      <c r="GEO7"/>
      <c r="GEP7"/>
      <c r="GEQ7"/>
      <c r="GER7"/>
      <c r="GES7"/>
      <c r="GET7"/>
      <c r="GEU7"/>
      <c r="GEV7"/>
      <c r="GEW7"/>
      <c r="GEX7"/>
      <c r="GEY7"/>
      <c r="GEZ7"/>
      <c r="GFA7"/>
      <c r="GFB7"/>
      <c r="GFC7"/>
      <c r="GFD7"/>
      <c r="GFE7"/>
      <c r="GFF7"/>
      <c r="GFG7"/>
      <c r="GFH7"/>
      <c r="GFI7"/>
      <c r="GFJ7"/>
      <c r="GFK7"/>
      <c r="GFL7"/>
      <c r="GFM7"/>
      <c r="GFN7"/>
      <c r="GFO7"/>
      <c r="GFP7"/>
      <c r="GFQ7"/>
      <c r="GFR7"/>
      <c r="GFS7"/>
      <c r="GFT7"/>
      <c r="GFU7"/>
      <c r="GFV7"/>
      <c r="GFW7"/>
      <c r="GFX7"/>
      <c r="GFY7"/>
      <c r="GFZ7"/>
      <c r="GGA7"/>
      <c r="GGB7"/>
      <c r="GGC7"/>
      <c r="GGD7"/>
      <c r="GGE7"/>
      <c r="GGF7"/>
      <c r="GGG7"/>
      <c r="GGH7"/>
      <c r="GGI7"/>
      <c r="GGJ7"/>
      <c r="GGK7"/>
      <c r="GGL7"/>
      <c r="GGM7"/>
      <c r="GGN7"/>
      <c r="GGO7"/>
      <c r="GGP7"/>
      <c r="GGQ7"/>
      <c r="GGR7"/>
      <c r="GGS7"/>
      <c r="GGT7"/>
      <c r="GGU7"/>
      <c r="GGV7"/>
      <c r="GGW7"/>
      <c r="GGX7"/>
      <c r="GGY7"/>
      <c r="GGZ7"/>
      <c r="GHA7"/>
      <c r="GHB7"/>
      <c r="GHC7"/>
      <c r="GHD7"/>
      <c r="GHE7"/>
      <c r="GHF7"/>
      <c r="GHG7"/>
      <c r="GHH7"/>
      <c r="GHI7"/>
      <c r="GHJ7"/>
      <c r="GHK7"/>
      <c r="GHL7"/>
      <c r="GHM7"/>
      <c r="GHN7"/>
      <c r="GHO7"/>
      <c r="GHP7"/>
      <c r="GHQ7"/>
      <c r="GHR7"/>
      <c r="GHS7"/>
      <c r="GHT7"/>
      <c r="GHU7"/>
      <c r="GHV7"/>
      <c r="GHW7"/>
      <c r="GHX7"/>
      <c r="GHY7"/>
      <c r="GHZ7"/>
      <c r="GIA7"/>
      <c r="GIB7"/>
      <c r="GIC7"/>
      <c r="GID7"/>
      <c r="GIE7"/>
      <c r="GIF7"/>
      <c r="GIG7"/>
      <c r="GIH7"/>
      <c r="GII7"/>
      <c r="GIJ7"/>
      <c r="GIK7"/>
      <c r="GIL7"/>
      <c r="GIM7"/>
      <c r="GIN7"/>
      <c r="GIO7"/>
      <c r="GIP7"/>
      <c r="GIQ7"/>
      <c r="GIR7"/>
      <c r="GIS7"/>
      <c r="GIT7"/>
      <c r="GIU7"/>
      <c r="GIV7"/>
      <c r="GIW7"/>
      <c r="GIX7"/>
      <c r="GIY7"/>
      <c r="GIZ7"/>
      <c r="GJA7"/>
      <c r="GJB7"/>
      <c r="GJC7"/>
      <c r="GJD7"/>
      <c r="GJE7"/>
      <c r="GJF7"/>
      <c r="GJG7"/>
      <c r="GJH7"/>
      <c r="GJI7"/>
      <c r="GJJ7"/>
      <c r="GJK7"/>
      <c r="GJL7"/>
      <c r="GJM7"/>
      <c r="GJN7"/>
      <c r="GJO7"/>
      <c r="GJP7"/>
      <c r="GJQ7"/>
      <c r="GJR7"/>
      <c r="GJS7"/>
      <c r="GJT7"/>
      <c r="GJU7"/>
      <c r="GJV7"/>
      <c r="GJW7"/>
      <c r="GJX7"/>
      <c r="GJY7"/>
      <c r="GJZ7"/>
      <c r="GKA7"/>
      <c r="GKB7"/>
      <c r="GKC7"/>
      <c r="GKD7"/>
      <c r="GKE7"/>
      <c r="GKF7"/>
      <c r="GKG7"/>
      <c r="GKH7"/>
      <c r="GKI7"/>
      <c r="GKJ7"/>
      <c r="GKK7"/>
      <c r="GKL7"/>
      <c r="GKM7"/>
      <c r="GKN7"/>
      <c r="GKO7"/>
      <c r="GKP7"/>
      <c r="GKQ7"/>
      <c r="GKR7"/>
      <c r="GKS7"/>
      <c r="GKT7"/>
      <c r="GKU7"/>
      <c r="GKV7"/>
      <c r="GKW7"/>
      <c r="GKX7"/>
      <c r="GKY7"/>
      <c r="GKZ7"/>
      <c r="GLA7"/>
      <c r="GLB7"/>
      <c r="GLC7"/>
      <c r="GLD7"/>
      <c r="GLE7"/>
      <c r="GLF7"/>
      <c r="GLG7"/>
      <c r="GLH7"/>
      <c r="GLI7"/>
      <c r="GLJ7"/>
      <c r="GLK7"/>
      <c r="GLL7"/>
      <c r="GLM7"/>
      <c r="GLN7"/>
      <c r="GLO7"/>
      <c r="GLP7"/>
      <c r="GLQ7"/>
      <c r="GLR7"/>
      <c r="GLS7"/>
      <c r="GLT7"/>
      <c r="GLU7"/>
      <c r="GLV7"/>
      <c r="GLW7"/>
      <c r="GLX7"/>
      <c r="GLY7"/>
      <c r="GLZ7"/>
      <c r="GMA7"/>
      <c r="GMB7"/>
      <c r="GMC7"/>
      <c r="GMD7"/>
      <c r="GME7"/>
      <c r="GMF7"/>
      <c r="GMG7"/>
      <c r="GMH7"/>
      <c r="GMI7"/>
      <c r="GMJ7"/>
      <c r="GMK7"/>
      <c r="GML7"/>
      <c r="GMM7"/>
      <c r="GMN7"/>
      <c r="GMO7"/>
      <c r="GMP7"/>
      <c r="GMQ7"/>
      <c r="GMR7"/>
      <c r="GMS7"/>
      <c r="GMT7"/>
      <c r="GMU7"/>
      <c r="GMV7"/>
      <c r="GMW7"/>
      <c r="GMX7"/>
      <c r="GMY7"/>
      <c r="GMZ7"/>
      <c r="GNA7"/>
      <c r="GNB7"/>
      <c r="GNC7"/>
      <c r="GND7"/>
      <c r="GNE7"/>
      <c r="GNF7"/>
      <c r="GNG7"/>
      <c r="GNH7"/>
      <c r="GNI7"/>
      <c r="GNJ7"/>
      <c r="GNK7"/>
      <c r="GNL7"/>
      <c r="GNM7"/>
      <c r="GNN7"/>
      <c r="GNO7"/>
      <c r="GNP7"/>
      <c r="GNQ7"/>
      <c r="GNR7"/>
      <c r="GNS7"/>
      <c r="GNT7"/>
      <c r="GNU7"/>
      <c r="GNV7"/>
      <c r="GNW7"/>
      <c r="GNX7"/>
      <c r="GNY7"/>
      <c r="GNZ7"/>
      <c r="GOA7"/>
      <c r="GOB7"/>
      <c r="GOC7"/>
      <c r="GOD7"/>
      <c r="GOE7"/>
      <c r="GOF7"/>
      <c r="GOG7"/>
      <c r="GOH7"/>
      <c r="GOI7"/>
      <c r="GOJ7"/>
      <c r="GOK7"/>
      <c r="GOL7"/>
      <c r="GOM7"/>
      <c r="GON7"/>
      <c r="GOO7"/>
      <c r="GOP7"/>
      <c r="GOQ7"/>
      <c r="GOR7"/>
      <c r="GOS7"/>
      <c r="GOT7"/>
      <c r="GOU7"/>
      <c r="GOV7"/>
      <c r="GOW7"/>
      <c r="GOX7"/>
      <c r="GOY7"/>
      <c r="GOZ7"/>
      <c r="GPA7"/>
      <c r="GPB7"/>
      <c r="GPC7"/>
      <c r="GPD7"/>
      <c r="GPE7"/>
      <c r="GPF7"/>
      <c r="GPG7"/>
      <c r="GPH7"/>
      <c r="GPI7"/>
      <c r="GPJ7"/>
      <c r="GPK7"/>
      <c r="GPL7"/>
      <c r="GPM7"/>
      <c r="GPN7"/>
      <c r="GPO7"/>
      <c r="GPP7"/>
      <c r="GPQ7"/>
      <c r="GPR7"/>
      <c r="GPS7"/>
      <c r="GPT7"/>
      <c r="GPU7"/>
      <c r="GPV7"/>
      <c r="GPW7"/>
      <c r="GPX7"/>
      <c r="GPY7"/>
      <c r="GPZ7"/>
      <c r="GQA7"/>
      <c r="GQB7"/>
      <c r="GQC7"/>
      <c r="GQD7"/>
      <c r="GQE7"/>
      <c r="GQF7"/>
      <c r="GQG7"/>
      <c r="GQH7"/>
      <c r="GQI7"/>
      <c r="GQJ7"/>
      <c r="GQK7"/>
      <c r="GQL7"/>
      <c r="GQM7"/>
      <c r="GQN7"/>
      <c r="GQO7"/>
      <c r="GQP7"/>
      <c r="GQQ7"/>
      <c r="GQR7"/>
      <c r="GQS7"/>
      <c r="GQT7"/>
      <c r="GQU7"/>
      <c r="GQV7"/>
      <c r="GQW7"/>
      <c r="GQX7"/>
      <c r="GQY7"/>
      <c r="GQZ7"/>
      <c r="GRA7"/>
      <c r="GRB7"/>
      <c r="GRC7"/>
      <c r="GRD7"/>
      <c r="GRE7"/>
      <c r="GRF7"/>
      <c r="GRG7"/>
      <c r="GRH7"/>
      <c r="GRI7"/>
      <c r="GRJ7"/>
      <c r="GRK7"/>
      <c r="GRL7"/>
      <c r="GRM7"/>
      <c r="GRN7"/>
      <c r="GRO7"/>
      <c r="GRP7"/>
      <c r="GRQ7"/>
      <c r="GRR7"/>
      <c r="GRS7"/>
      <c r="GRT7"/>
      <c r="GRU7"/>
      <c r="GRV7"/>
      <c r="GRW7"/>
      <c r="GRX7"/>
      <c r="GRY7"/>
      <c r="GRZ7"/>
      <c r="GSA7"/>
      <c r="GSB7"/>
      <c r="GSC7"/>
      <c r="GSD7"/>
      <c r="GSE7"/>
      <c r="GSF7"/>
      <c r="GSG7"/>
      <c r="GSH7"/>
      <c r="GSI7"/>
      <c r="GSJ7"/>
      <c r="GSK7"/>
      <c r="GSL7"/>
      <c r="GSM7"/>
      <c r="GSN7"/>
      <c r="GSO7"/>
      <c r="GSP7"/>
      <c r="GSQ7"/>
      <c r="GSR7"/>
      <c r="GSS7"/>
      <c r="GST7"/>
      <c r="GSU7"/>
      <c r="GSV7"/>
      <c r="GSW7"/>
      <c r="GSX7"/>
      <c r="GSY7"/>
      <c r="GSZ7"/>
      <c r="GTA7"/>
      <c r="GTB7"/>
      <c r="GTC7"/>
      <c r="GTD7"/>
      <c r="GTE7"/>
      <c r="GTF7"/>
      <c r="GTG7"/>
      <c r="GTH7"/>
      <c r="GTI7"/>
      <c r="GTJ7"/>
      <c r="GTK7"/>
      <c r="GTL7"/>
      <c r="GTM7"/>
      <c r="GTN7"/>
      <c r="GTO7"/>
      <c r="GTP7"/>
      <c r="GTQ7"/>
      <c r="GTR7"/>
      <c r="GTS7"/>
      <c r="GTT7"/>
      <c r="GTU7"/>
      <c r="GTV7"/>
      <c r="GTW7"/>
      <c r="GTX7"/>
      <c r="GTY7"/>
      <c r="GTZ7"/>
      <c r="GUA7"/>
      <c r="GUB7"/>
      <c r="GUC7"/>
      <c r="GUD7"/>
      <c r="GUE7"/>
      <c r="GUF7"/>
      <c r="GUG7"/>
      <c r="GUH7"/>
      <c r="GUI7"/>
      <c r="GUJ7"/>
      <c r="GUK7"/>
      <c r="GUL7"/>
      <c r="GUM7"/>
      <c r="GUN7"/>
      <c r="GUO7"/>
      <c r="GUP7"/>
      <c r="GUQ7"/>
      <c r="GUR7"/>
      <c r="GUS7"/>
      <c r="GUT7"/>
      <c r="GUU7"/>
      <c r="GUV7"/>
      <c r="GUW7"/>
      <c r="GUX7"/>
      <c r="GUY7"/>
      <c r="GUZ7"/>
      <c r="GVA7"/>
      <c r="GVB7"/>
      <c r="GVC7"/>
      <c r="GVD7"/>
      <c r="GVE7"/>
      <c r="GVF7"/>
      <c r="GVG7"/>
      <c r="GVH7"/>
      <c r="GVI7"/>
      <c r="GVJ7"/>
      <c r="GVK7"/>
      <c r="GVL7"/>
      <c r="GVM7"/>
      <c r="GVN7"/>
      <c r="GVO7"/>
      <c r="GVP7"/>
      <c r="GVQ7"/>
      <c r="GVR7"/>
      <c r="GVS7"/>
      <c r="GVT7"/>
      <c r="GVU7"/>
      <c r="GVV7"/>
      <c r="GVW7"/>
      <c r="GVX7"/>
      <c r="GVY7"/>
      <c r="GVZ7"/>
      <c r="GWA7"/>
      <c r="GWB7"/>
      <c r="GWC7"/>
      <c r="GWD7"/>
      <c r="GWE7"/>
      <c r="GWF7"/>
      <c r="GWG7"/>
      <c r="GWH7"/>
      <c r="GWI7"/>
      <c r="GWJ7"/>
      <c r="GWK7"/>
      <c r="GWL7"/>
      <c r="GWM7"/>
      <c r="GWN7"/>
      <c r="GWO7"/>
      <c r="GWP7"/>
      <c r="GWQ7"/>
      <c r="GWR7"/>
      <c r="GWS7"/>
      <c r="GWT7"/>
      <c r="GWU7"/>
      <c r="GWV7"/>
      <c r="GWW7"/>
      <c r="GWX7"/>
      <c r="GWY7"/>
      <c r="GWZ7"/>
      <c r="GXA7"/>
      <c r="GXB7"/>
      <c r="GXC7"/>
      <c r="GXD7"/>
      <c r="GXE7"/>
      <c r="GXF7"/>
      <c r="GXG7"/>
      <c r="GXH7"/>
      <c r="GXI7"/>
      <c r="GXJ7"/>
      <c r="GXK7"/>
      <c r="GXL7"/>
      <c r="GXM7"/>
      <c r="GXN7"/>
      <c r="GXO7"/>
      <c r="GXP7"/>
      <c r="GXQ7"/>
      <c r="GXR7"/>
      <c r="GXS7"/>
      <c r="GXT7"/>
      <c r="GXU7"/>
      <c r="GXV7"/>
      <c r="GXW7"/>
      <c r="GXX7"/>
      <c r="GXY7"/>
      <c r="GXZ7"/>
      <c r="GYA7"/>
      <c r="GYB7"/>
      <c r="GYC7"/>
      <c r="GYD7"/>
      <c r="GYE7"/>
      <c r="GYF7"/>
      <c r="GYG7"/>
      <c r="GYH7"/>
      <c r="GYI7"/>
      <c r="GYJ7"/>
      <c r="GYK7"/>
      <c r="GYL7"/>
      <c r="GYM7"/>
      <c r="GYN7"/>
      <c r="GYO7"/>
      <c r="GYP7"/>
      <c r="GYQ7"/>
      <c r="GYR7"/>
      <c r="GYS7"/>
      <c r="GYT7"/>
      <c r="GYU7"/>
      <c r="GYV7"/>
      <c r="GYW7"/>
      <c r="GYX7"/>
      <c r="GYY7"/>
      <c r="GYZ7"/>
      <c r="GZA7"/>
      <c r="GZB7"/>
      <c r="GZC7"/>
      <c r="GZD7"/>
      <c r="GZE7"/>
      <c r="GZF7"/>
      <c r="GZG7"/>
      <c r="GZH7"/>
      <c r="GZI7"/>
      <c r="GZJ7"/>
      <c r="GZK7"/>
      <c r="GZL7"/>
      <c r="GZM7"/>
      <c r="GZN7"/>
      <c r="GZO7"/>
      <c r="GZP7"/>
      <c r="GZQ7"/>
      <c r="GZR7"/>
      <c r="GZS7"/>
      <c r="GZT7"/>
      <c r="GZU7"/>
      <c r="GZV7"/>
      <c r="GZW7"/>
      <c r="GZX7"/>
      <c r="GZY7"/>
      <c r="GZZ7"/>
      <c r="HAA7"/>
      <c r="HAB7"/>
      <c r="HAC7"/>
      <c r="HAD7"/>
      <c r="HAE7"/>
      <c r="HAF7"/>
      <c r="HAG7"/>
      <c r="HAH7"/>
      <c r="HAI7"/>
      <c r="HAJ7"/>
      <c r="HAK7"/>
      <c r="HAL7"/>
      <c r="HAM7"/>
      <c r="HAN7"/>
      <c r="HAO7"/>
      <c r="HAP7"/>
      <c r="HAQ7"/>
      <c r="HAR7"/>
      <c r="HAS7"/>
      <c r="HAT7"/>
      <c r="HAU7"/>
      <c r="HAV7"/>
      <c r="HAW7"/>
      <c r="HAX7"/>
      <c r="HAY7"/>
      <c r="HAZ7"/>
      <c r="HBA7"/>
      <c r="HBB7"/>
      <c r="HBC7"/>
      <c r="HBD7"/>
      <c r="HBE7"/>
      <c r="HBF7"/>
      <c r="HBG7"/>
      <c r="HBH7"/>
      <c r="HBI7"/>
      <c r="HBJ7"/>
      <c r="HBK7"/>
      <c r="HBL7"/>
      <c r="HBM7"/>
      <c r="HBN7"/>
      <c r="HBO7"/>
      <c r="HBP7"/>
      <c r="HBQ7"/>
      <c r="HBR7"/>
      <c r="HBS7"/>
      <c r="HBT7"/>
      <c r="HBU7"/>
      <c r="HBV7"/>
      <c r="HBW7"/>
      <c r="HBX7"/>
      <c r="HBY7"/>
      <c r="HBZ7"/>
      <c r="HCA7"/>
      <c r="HCB7"/>
      <c r="HCC7"/>
      <c r="HCD7"/>
      <c r="HCE7"/>
      <c r="HCF7"/>
      <c r="HCG7"/>
      <c r="HCH7"/>
      <c r="HCI7"/>
      <c r="HCJ7"/>
      <c r="HCK7"/>
      <c r="HCL7"/>
      <c r="HCM7"/>
      <c r="HCN7"/>
      <c r="HCO7"/>
      <c r="HCP7"/>
      <c r="HCQ7"/>
      <c r="HCR7"/>
      <c r="HCS7"/>
      <c r="HCT7"/>
      <c r="HCU7"/>
      <c r="HCV7"/>
      <c r="HCW7"/>
      <c r="HCX7"/>
      <c r="HCY7"/>
      <c r="HCZ7"/>
      <c r="HDA7"/>
      <c r="HDB7"/>
      <c r="HDC7"/>
      <c r="HDD7"/>
      <c r="HDE7"/>
      <c r="HDF7"/>
      <c r="HDG7"/>
      <c r="HDH7"/>
      <c r="HDI7"/>
      <c r="HDJ7"/>
      <c r="HDK7"/>
      <c r="HDL7"/>
      <c r="HDM7"/>
      <c r="HDN7"/>
      <c r="HDO7"/>
      <c r="HDP7"/>
      <c r="HDQ7"/>
      <c r="HDR7"/>
      <c r="HDS7"/>
      <c r="HDT7"/>
      <c r="HDU7"/>
      <c r="HDV7"/>
      <c r="HDW7"/>
      <c r="HDX7"/>
      <c r="HDY7"/>
      <c r="HDZ7"/>
      <c r="HEA7"/>
      <c r="HEB7"/>
      <c r="HEC7"/>
      <c r="HED7"/>
      <c r="HEE7"/>
      <c r="HEF7"/>
      <c r="HEG7"/>
      <c r="HEH7"/>
      <c r="HEI7"/>
      <c r="HEJ7"/>
      <c r="HEK7"/>
      <c r="HEL7"/>
      <c r="HEM7"/>
      <c r="HEN7"/>
      <c r="HEO7"/>
      <c r="HEP7"/>
      <c r="HEQ7"/>
      <c r="HER7"/>
      <c r="HES7"/>
      <c r="HET7"/>
      <c r="HEU7"/>
      <c r="HEV7"/>
      <c r="HEW7"/>
      <c r="HEX7"/>
      <c r="HEY7"/>
      <c r="HEZ7"/>
      <c r="HFA7"/>
      <c r="HFB7"/>
      <c r="HFC7"/>
      <c r="HFD7"/>
      <c r="HFE7"/>
      <c r="HFF7"/>
      <c r="HFG7"/>
      <c r="HFH7"/>
      <c r="HFI7"/>
      <c r="HFJ7"/>
      <c r="HFK7"/>
      <c r="HFL7"/>
      <c r="HFM7"/>
      <c r="HFN7"/>
      <c r="HFO7"/>
      <c r="HFP7"/>
      <c r="HFQ7"/>
      <c r="HFR7"/>
      <c r="HFS7"/>
      <c r="HFT7"/>
      <c r="HFU7"/>
      <c r="HFV7"/>
      <c r="HFW7"/>
      <c r="HFX7"/>
      <c r="HFY7"/>
      <c r="HFZ7"/>
      <c r="HGA7"/>
      <c r="HGB7"/>
      <c r="HGC7"/>
      <c r="HGD7"/>
      <c r="HGE7"/>
      <c r="HGF7"/>
      <c r="HGG7"/>
      <c r="HGH7"/>
      <c r="HGI7"/>
      <c r="HGJ7"/>
      <c r="HGK7"/>
      <c r="HGL7"/>
      <c r="HGM7"/>
      <c r="HGN7"/>
      <c r="HGO7"/>
      <c r="HGP7"/>
      <c r="HGQ7"/>
      <c r="HGR7"/>
      <c r="HGS7"/>
      <c r="HGT7"/>
      <c r="HGU7"/>
      <c r="HGV7"/>
      <c r="HGW7"/>
      <c r="HGX7"/>
      <c r="HGY7"/>
      <c r="HGZ7"/>
      <c r="HHA7"/>
      <c r="HHB7"/>
      <c r="HHC7"/>
      <c r="HHD7"/>
      <c r="HHE7"/>
      <c r="HHF7"/>
      <c r="HHG7"/>
      <c r="HHH7"/>
      <c r="HHI7"/>
      <c r="HHJ7"/>
      <c r="HHK7"/>
      <c r="HHL7"/>
      <c r="HHM7"/>
      <c r="HHN7"/>
      <c r="HHO7"/>
      <c r="HHP7"/>
      <c r="HHQ7"/>
      <c r="HHR7"/>
      <c r="HHS7"/>
      <c r="HHT7"/>
      <c r="HHU7"/>
      <c r="HHV7"/>
      <c r="HHW7"/>
      <c r="HHX7"/>
      <c r="HHY7"/>
      <c r="HHZ7"/>
      <c r="HIA7"/>
      <c r="HIB7"/>
      <c r="HIC7"/>
      <c r="HID7"/>
      <c r="HIE7"/>
      <c r="HIF7"/>
      <c r="HIG7"/>
      <c r="HIH7"/>
      <c r="HII7"/>
      <c r="HIJ7"/>
      <c r="HIK7"/>
      <c r="HIL7"/>
      <c r="HIM7"/>
      <c r="HIN7"/>
      <c r="HIO7"/>
      <c r="HIP7"/>
      <c r="HIQ7"/>
      <c r="HIR7"/>
      <c r="HIS7"/>
      <c r="HIT7"/>
      <c r="HIU7"/>
      <c r="HIV7"/>
      <c r="HIW7"/>
      <c r="HIX7"/>
      <c r="HIY7"/>
      <c r="HIZ7"/>
      <c r="HJA7"/>
      <c r="HJB7"/>
      <c r="HJC7"/>
      <c r="HJD7"/>
      <c r="HJE7"/>
      <c r="HJF7"/>
      <c r="HJG7"/>
      <c r="HJH7"/>
      <c r="HJI7"/>
      <c r="HJJ7"/>
      <c r="HJK7"/>
      <c r="HJL7"/>
      <c r="HJM7"/>
      <c r="HJN7"/>
      <c r="HJO7"/>
      <c r="HJP7"/>
      <c r="HJQ7"/>
      <c r="HJR7"/>
      <c r="HJS7"/>
      <c r="HJT7"/>
      <c r="HJU7"/>
      <c r="HJV7"/>
      <c r="HJW7"/>
      <c r="HJX7"/>
      <c r="HJY7"/>
      <c r="HJZ7"/>
      <c r="HKA7"/>
      <c r="HKB7"/>
      <c r="HKC7"/>
      <c r="HKD7"/>
      <c r="HKE7"/>
      <c r="HKF7"/>
      <c r="HKG7"/>
      <c r="HKH7"/>
      <c r="HKI7"/>
      <c r="HKJ7"/>
      <c r="HKK7"/>
      <c r="HKL7"/>
      <c r="HKM7"/>
      <c r="HKN7"/>
      <c r="HKO7"/>
      <c r="HKP7"/>
      <c r="HKQ7"/>
      <c r="HKR7"/>
      <c r="HKS7"/>
      <c r="HKT7"/>
      <c r="HKU7"/>
      <c r="HKV7"/>
      <c r="HKW7"/>
      <c r="HKX7"/>
      <c r="HKY7"/>
      <c r="HKZ7"/>
      <c r="HLA7"/>
      <c r="HLB7"/>
      <c r="HLC7"/>
      <c r="HLD7"/>
      <c r="HLE7"/>
      <c r="HLF7"/>
      <c r="HLG7"/>
      <c r="HLH7"/>
      <c r="HLI7"/>
      <c r="HLJ7"/>
      <c r="HLK7"/>
      <c r="HLL7"/>
      <c r="HLM7"/>
      <c r="HLN7"/>
      <c r="HLO7"/>
      <c r="HLP7"/>
      <c r="HLQ7"/>
      <c r="HLR7"/>
      <c r="HLS7"/>
      <c r="HLT7"/>
      <c r="HLU7"/>
      <c r="HLV7"/>
      <c r="HLW7"/>
      <c r="HLX7"/>
      <c r="HLY7"/>
      <c r="HLZ7"/>
      <c r="HMA7"/>
      <c r="HMB7"/>
      <c r="HMC7"/>
      <c r="HMD7"/>
      <c r="HME7"/>
      <c r="HMF7"/>
      <c r="HMG7"/>
      <c r="HMH7"/>
      <c r="HMI7"/>
      <c r="HMJ7"/>
      <c r="HMK7"/>
      <c r="HML7"/>
      <c r="HMM7"/>
      <c r="HMN7"/>
      <c r="HMO7"/>
      <c r="HMP7"/>
      <c r="HMQ7"/>
      <c r="HMR7"/>
      <c r="HMS7"/>
      <c r="HMT7"/>
      <c r="HMU7"/>
      <c r="HMV7"/>
      <c r="HMW7"/>
      <c r="HMX7"/>
      <c r="HMY7"/>
      <c r="HMZ7"/>
      <c r="HNA7"/>
      <c r="HNB7"/>
      <c r="HNC7"/>
      <c r="HND7"/>
      <c r="HNE7"/>
      <c r="HNF7"/>
      <c r="HNG7"/>
      <c r="HNH7"/>
      <c r="HNI7"/>
      <c r="HNJ7"/>
      <c r="HNK7"/>
      <c r="HNL7"/>
      <c r="HNM7"/>
      <c r="HNN7"/>
      <c r="HNO7"/>
      <c r="HNP7"/>
      <c r="HNQ7"/>
      <c r="HNR7"/>
      <c r="HNS7"/>
      <c r="HNT7"/>
      <c r="HNU7"/>
      <c r="HNV7"/>
      <c r="HNW7"/>
      <c r="HNX7"/>
      <c r="HNY7"/>
      <c r="HNZ7"/>
      <c r="HOA7"/>
      <c r="HOB7"/>
      <c r="HOC7"/>
      <c r="HOD7"/>
      <c r="HOE7"/>
      <c r="HOF7"/>
      <c r="HOG7"/>
      <c r="HOH7"/>
      <c r="HOI7"/>
      <c r="HOJ7"/>
      <c r="HOK7"/>
      <c r="HOL7"/>
      <c r="HOM7"/>
      <c r="HON7"/>
      <c r="HOO7"/>
      <c r="HOP7"/>
      <c r="HOQ7"/>
      <c r="HOR7"/>
      <c r="HOS7"/>
      <c r="HOT7"/>
      <c r="HOU7"/>
      <c r="HOV7"/>
      <c r="HOW7"/>
      <c r="HOX7"/>
      <c r="HOY7"/>
      <c r="HOZ7"/>
      <c r="HPA7"/>
      <c r="HPB7"/>
      <c r="HPC7"/>
      <c r="HPD7"/>
      <c r="HPE7"/>
      <c r="HPF7"/>
      <c r="HPG7"/>
      <c r="HPH7"/>
      <c r="HPI7"/>
      <c r="HPJ7"/>
      <c r="HPK7"/>
      <c r="HPL7"/>
      <c r="HPM7"/>
      <c r="HPN7"/>
      <c r="HPO7"/>
      <c r="HPP7"/>
      <c r="HPQ7"/>
      <c r="HPR7"/>
      <c r="HPS7"/>
      <c r="HPT7"/>
      <c r="HPU7"/>
      <c r="HPV7"/>
      <c r="HPW7"/>
      <c r="HPX7"/>
      <c r="HPY7"/>
      <c r="HPZ7"/>
      <c r="HQA7"/>
      <c r="HQB7"/>
      <c r="HQC7"/>
      <c r="HQD7"/>
      <c r="HQE7"/>
      <c r="HQF7"/>
      <c r="HQG7"/>
      <c r="HQH7"/>
      <c r="HQI7"/>
      <c r="HQJ7"/>
      <c r="HQK7"/>
      <c r="HQL7"/>
      <c r="HQM7"/>
      <c r="HQN7"/>
      <c r="HQO7"/>
      <c r="HQP7"/>
      <c r="HQQ7"/>
      <c r="HQR7"/>
      <c r="HQS7"/>
      <c r="HQT7"/>
      <c r="HQU7"/>
      <c r="HQV7"/>
      <c r="HQW7"/>
      <c r="HQX7"/>
      <c r="HQY7"/>
      <c r="HQZ7"/>
      <c r="HRA7"/>
      <c r="HRB7"/>
      <c r="HRC7"/>
      <c r="HRD7"/>
      <c r="HRE7"/>
      <c r="HRF7"/>
      <c r="HRG7"/>
      <c r="HRH7"/>
      <c r="HRI7"/>
      <c r="HRJ7"/>
      <c r="HRK7"/>
      <c r="HRL7"/>
      <c r="HRM7"/>
      <c r="HRN7"/>
      <c r="HRO7"/>
      <c r="HRP7"/>
      <c r="HRQ7"/>
      <c r="HRR7"/>
      <c r="HRS7"/>
      <c r="HRT7"/>
      <c r="HRU7"/>
      <c r="HRV7"/>
      <c r="HRW7"/>
      <c r="HRX7"/>
      <c r="HRY7"/>
      <c r="HRZ7"/>
      <c r="HSA7"/>
      <c r="HSB7"/>
      <c r="HSC7"/>
      <c r="HSD7"/>
      <c r="HSE7"/>
      <c r="HSF7"/>
      <c r="HSG7"/>
      <c r="HSH7"/>
      <c r="HSI7"/>
      <c r="HSJ7"/>
      <c r="HSK7"/>
      <c r="HSL7"/>
      <c r="HSM7"/>
      <c r="HSN7"/>
      <c r="HSO7"/>
      <c r="HSP7"/>
      <c r="HSQ7"/>
      <c r="HSR7"/>
      <c r="HSS7"/>
      <c r="HST7"/>
      <c r="HSU7"/>
      <c r="HSV7"/>
      <c r="HSW7"/>
      <c r="HSX7"/>
      <c r="HSY7"/>
      <c r="HSZ7"/>
      <c r="HTA7"/>
      <c r="HTB7"/>
      <c r="HTC7"/>
      <c r="HTD7"/>
      <c r="HTE7"/>
      <c r="HTF7"/>
      <c r="HTG7"/>
      <c r="HTH7"/>
      <c r="HTI7"/>
      <c r="HTJ7"/>
      <c r="HTK7"/>
      <c r="HTL7"/>
      <c r="HTM7"/>
      <c r="HTN7"/>
      <c r="HTO7"/>
      <c r="HTP7"/>
      <c r="HTQ7"/>
      <c r="HTR7"/>
      <c r="HTS7"/>
      <c r="HTT7"/>
      <c r="HTU7"/>
      <c r="HTV7"/>
      <c r="HTW7"/>
      <c r="HTX7"/>
      <c r="HTY7"/>
      <c r="HTZ7"/>
      <c r="HUA7"/>
      <c r="HUB7"/>
      <c r="HUC7"/>
      <c r="HUD7"/>
      <c r="HUE7"/>
      <c r="HUF7"/>
      <c r="HUG7"/>
      <c r="HUH7"/>
      <c r="HUI7"/>
      <c r="HUJ7"/>
      <c r="HUK7"/>
      <c r="HUL7"/>
      <c r="HUM7"/>
      <c r="HUN7"/>
      <c r="HUO7"/>
      <c r="HUP7"/>
      <c r="HUQ7"/>
      <c r="HUR7"/>
      <c r="HUS7"/>
      <c r="HUT7"/>
      <c r="HUU7"/>
      <c r="HUV7"/>
      <c r="HUW7"/>
      <c r="HUX7"/>
      <c r="HUY7"/>
      <c r="HUZ7"/>
      <c r="HVA7"/>
      <c r="HVB7"/>
      <c r="HVC7"/>
      <c r="HVD7"/>
      <c r="HVE7"/>
      <c r="HVF7"/>
      <c r="HVG7"/>
      <c r="HVH7"/>
      <c r="HVI7"/>
      <c r="HVJ7"/>
      <c r="HVK7"/>
      <c r="HVL7"/>
      <c r="HVM7"/>
      <c r="HVN7"/>
      <c r="HVO7"/>
      <c r="HVP7"/>
      <c r="HVQ7"/>
      <c r="HVR7"/>
      <c r="HVS7"/>
      <c r="HVT7"/>
      <c r="HVU7"/>
      <c r="HVV7"/>
      <c r="HVW7"/>
      <c r="HVX7"/>
      <c r="HVY7"/>
      <c r="HVZ7"/>
      <c r="HWA7"/>
      <c r="HWB7"/>
      <c r="HWC7"/>
      <c r="HWD7"/>
      <c r="HWE7"/>
      <c r="HWF7"/>
      <c r="HWG7"/>
      <c r="HWH7"/>
      <c r="HWI7"/>
      <c r="HWJ7"/>
      <c r="HWK7"/>
      <c r="HWL7"/>
      <c r="HWM7"/>
      <c r="HWN7"/>
      <c r="HWO7"/>
      <c r="HWP7"/>
      <c r="HWQ7"/>
      <c r="HWR7"/>
      <c r="HWS7"/>
      <c r="HWT7"/>
      <c r="HWU7"/>
      <c r="HWV7"/>
      <c r="HWW7"/>
      <c r="HWX7"/>
      <c r="HWY7"/>
      <c r="HWZ7"/>
      <c r="HXA7"/>
      <c r="HXB7"/>
      <c r="HXC7"/>
      <c r="HXD7"/>
      <c r="HXE7"/>
      <c r="HXF7"/>
      <c r="HXG7"/>
      <c r="HXH7"/>
      <c r="HXI7"/>
      <c r="HXJ7"/>
      <c r="HXK7"/>
      <c r="HXL7"/>
      <c r="HXM7"/>
      <c r="HXN7"/>
      <c r="HXO7"/>
      <c r="HXP7"/>
      <c r="HXQ7"/>
      <c r="HXR7"/>
      <c r="HXS7"/>
      <c r="HXT7"/>
      <c r="HXU7"/>
      <c r="HXV7"/>
      <c r="HXW7"/>
      <c r="HXX7"/>
      <c r="HXY7"/>
      <c r="HXZ7"/>
      <c r="HYA7"/>
      <c r="HYB7"/>
      <c r="HYC7"/>
      <c r="HYD7"/>
      <c r="HYE7"/>
      <c r="HYF7"/>
      <c r="HYG7"/>
      <c r="HYH7"/>
      <c r="HYI7"/>
      <c r="HYJ7"/>
      <c r="HYK7"/>
      <c r="HYL7"/>
      <c r="HYM7"/>
      <c r="HYN7"/>
      <c r="HYO7"/>
      <c r="HYP7"/>
      <c r="HYQ7"/>
      <c r="HYR7"/>
      <c r="HYS7"/>
      <c r="HYT7"/>
      <c r="HYU7"/>
      <c r="HYV7"/>
      <c r="HYW7"/>
      <c r="HYX7"/>
      <c r="HYY7"/>
      <c r="HYZ7"/>
      <c r="HZA7"/>
      <c r="HZB7"/>
      <c r="HZC7"/>
      <c r="HZD7"/>
      <c r="HZE7"/>
      <c r="HZF7"/>
      <c r="HZG7"/>
      <c r="HZH7"/>
      <c r="HZI7"/>
      <c r="HZJ7"/>
      <c r="HZK7"/>
      <c r="HZL7"/>
      <c r="HZM7"/>
      <c r="HZN7"/>
      <c r="HZO7"/>
      <c r="HZP7"/>
      <c r="HZQ7"/>
      <c r="HZR7"/>
      <c r="HZS7"/>
      <c r="HZT7"/>
      <c r="HZU7"/>
      <c r="HZV7"/>
      <c r="HZW7"/>
      <c r="HZX7"/>
      <c r="HZY7"/>
      <c r="HZZ7"/>
      <c r="IAA7"/>
      <c r="IAB7"/>
      <c r="IAC7"/>
      <c r="IAD7"/>
      <c r="IAE7"/>
      <c r="IAF7"/>
      <c r="IAG7"/>
      <c r="IAH7"/>
      <c r="IAI7"/>
      <c r="IAJ7"/>
      <c r="IAK7"/>
      <c r="IAL7"/>
      <c r="IAM7"/>
      <c r="IAN7"/>
      <c r="IAO7"/>
      <c r="IAP7"/>
      <c r="IAQ7"/>
      <c r="IAR7"/>
      <c r="IAS7"/>
      <c r="IAT7"/>
      <c r="IAU7"/>
      <c r="IAV7"/>
      <c r="IAW7"/>
      <c r="IAX7"/>
      <c r="IAY7"/>
      <c r="IAZ7"/>
      <c r="IBA7"/>
      <c r="IBB7"/>
      <c r="IBC7"/>
      <c r="IBD7"/>
      <c r="IBE7"/>
      <c r="IBF7"/>
      <c r="IBG7"/>
      <c r="IBH7"/>
      <c r="IBI7"/>
      <c r="IBJ7"/>
      <c r="IBK7"/>
      <c r="IBL7"/>
      <c r="IBM7"/>
      <c r="IBN7"/>
      <c r="IBO7"/>
      <c r="IBP7"/>
      <c r="IBQ7"/>
      <c r="IBR7"/>
      <c r="IBS7"/>
      <c r="IBT7"/>
      <c r="IBU7"/>
      <c r="IBV7"/>
      <c r="IBW7"/>
      <c r="IBX7"/>
      <c r="IBY7"/>
      <c r="IBZ7"/>
      <c r="ICA7"/>
      <c r="ICB7"/>
      <c r="ICC7"/>
      <c r="ICD7"/>
      <c r="ICE7"/>
      <c r="ICF7"/>
      <c r="ICG7"/>
      <c r="ICH7"/>
      <c r="ICI7"/>
      <c r="ICJ7"/>
      <c r="ICK7"/>
      <c r="ICL7"/>
      <c r="ICM7"/>
      <c r="ICN7"/>
      <c r="ICO7"/>
      <c r="ICP7"/>
      <c r="ICQ7"/>
      <c r="ICR7"/>
      <c r="ICS7"/>
      <c r="ICT7"/>
      <c r="ICU7"/>
      <c r="ICV7"/>
      <c r="ICW7"/>
      <c r="ICX7"/>
      <c r="ICY7"/>
      <c r="ICZ7"/>
      <c r="IDA7"/>
      <c r="IDB7"/>
      <c r="IDC7"/>
      <c r="IDD7"/>
      <c r="IDE7"/>
      <c r="IDF7"/>
      <c r="IDG7"/>
      <c r="IDH7"/>
      <c r="IDI7"/>
      <c r="IDJ7"/>
      <c r="IDK7"/>
      <c r="IDL7"/>
      <c r="IDM7"/>
      <c r="IDN7"/>
      <c r="IDO7"/>
      <c r="IDP7"/>
      <c r="IDQ7"/>
      <c r="IDR7"/>
      <c r="IDS7"/>
      <c r="IDT7"/>
      <c r="IDU7"/>
      <c r="IDV7"/>
      <c r="IDW7"/>
      <c r="IDX7"/>
      <c r="IDY7"/>
      <c r="IDZ7"/>
      <c r="IEA7"/>
      <c r="IEB7"/>
      <c r="IEC7"/>
      <c r="IED7"/>
      <c r="IEE7"/>
      <c r="IEF7"/>
      <c r="IEG7"/>
      <c r="IEH7"/>
      <c r="IEI7"/>
      <c r="IEJ7"/>
      <c r="IEK7"/>
      <c r="IEL7"/>
      <c r="IEM7"/>
      <c r="IEN7"/>
      <c r="IEO7"/>
      <c r="IEP7"/>
      <c r="IEQ7"/>
      <c r="IER7"/>
      <c r="IES7"/>
      <c r="IET7"/>
      <c r="IEU7"/>
      <c r="IEV7"/>
      <c r="IEW7"/>
      <c r="IEX7"/>
      <c r="IEY7"/>
      <c r="IEZ7"/>
      <c r="IFA7"/>
      <c r="IFB7"/>
      <c r="IFC7"/>
      <c r="IFD7"/>
      <c r="IFE7"/>
      <c r="IFF7"/>
      <c r="IFG7"/>
      <c r="IFH7"/>
      <c r="IFI7"/>
      <c r="IFJ7"/>
      <c r="IFK7"/>
      <c r="IFL7"/>
      <c r="IFM7"/>
      <c r="IFN7"/>
      <c r="IFO7"/>
      <c r="IFP7"/>
      <c r="IFQ7"/>
      <c r="IFR7"/>
      <c r="IFS7"/>
      <c r="IFT7"/>
      <c r="IFU7"/>
      <c r="IFV7"/>
      <c r="IFW7"/>
      <c r="IFX7"/>
      <c r="IFY7"/>
      <c r="IFZ7"/>
      <c r="IGA7"/>
      <c r="IGB7"/>
      <c r="IGC7"/>
      <c r="IGD7"/>
      <c r="IGE7"/>
      <c r="IGF7"/>
      <c r="IGG7"/>
      <c r="IGH7"/>
      <c r="IGI7"/>
      <c r="IGJ7"/>
      <c r="IGK7"/>
      <c r="IGL7"/>
      <c r="IGM7"/>
      <c r="IGN7"/>
      <c r="IGO7"/>
      <c r="IGP7"/>
      <c r="IGQ7"/>
      <c r="IGR7"/>
      <c r="IGS7"/>
      <c r="IGT7"/>
      <c r="IGU7"/>
      <c r="IGV7"/>
      <c r="IGW7"/>
      <c r="IGX7"/>
      <c r="IGY7"/>
      <c r="IGZ7"/>
      <c r="IHA7"/>
      <c r="IHB7"/>
      <c r="IHC7"/>
      <c r="IHD7"/>
      <c r="IHE7"/>
      <c r="IHF7"/>
      <c r="IHG7"/>
      <c r="IHH7"/>
      <c r="IHI7"/>
      <c r="IHJ7"/>
      <c r="IHK7"/>
      <c r="IHL7"/>
      <c r="IHM7"/>
      <c r="IHN7"/>
      <c r="IHO7"/>
      <c r="IHP7"/>
      <c r="IHQ7"/>
      <c r="IHR7"/>
      <c r="IHS7"/>
      <c r="IHT7"/>
      <c r="IHU7"/>
      <c r="IHV7"/>
      <c r="IHW7"/>
      <c r="IHX7"/>
      <c r="IHY7"/>
      <c r="IHZ7"/>
      <c r="IIA7"/>
      <c r="IIB7"/>
      <c r="IIC7"/>
      <c r="IID7"/>
      <c r="IIE7"/>
      <c r="IIF7"/>
      <c r="IIG7"/>
      <c r="IIH7"/>
      <c r="III7"/>
      <c r="IIJ7"/>
      <c r="IIK7"/>
      <c r="IIL7"/>
      <c r="IIM7"/>
      <c r="IIN7"/>
      <c r="IIO7"/>
      <c r="IIP7"/>
      <c r="IIQ7"/>
      <c r="IIR7"/>
      <c r="IIS7"/>
      <c r="IIT7"/>
      <c r="IIU7"/>
      <c r="IIV7"/>
      <c r="IIW7"/>
      <c r="IIX7"/>
      <c r="IIY7"/>
      <c r="IIZ7"/>
      <c r="IJA7"/>
      <c r="IJB7"/>
      <c r="IJC7"/>
      <c r="IJD7"/>
      <c r="IJE7"/>
      <c r="IJF7"/>
      <c r="IJG7"/>
      <c r="IJH7"/>
      <c r="IJI7"/>
      <c r="IJJ7"/>
      <c r="IJK7"/>
      <c r="IJL7"/>
      <c r="IJM7"/>
      <c r="IJN7"/>
      <c r="IJO7"/>
      <c r="IJP7"/>
      <c r="IJQ7"/>
      <c r="IJR7"/>
      <c r="IJS7"/>
      <c r="IJT7"/>
      <c r="IJU7"/>
      <c r="IJV7"/>
      <c r="IJW7"/>
      <c r="IJX7"/>
      <c r="IJY7"/>
      <c r="IJZ7"/>
      <c r="IKA7"/>
      <c r="IKB7"/>
      <c r="IKC7"/>
      <c r="IKD7"/>
      <c r="IKE7"/>
      <c r="IKF7"/>
      <c r="IKG7"/>
      <c r="IKH7"/>
      <c r="IKI7"/>
      <c r="IKJ7"/>
      <c r="IKK7"/>
      <c r="IKL7"/>
      <c r="IKM7"/>
      <c r="IKN7"/>
      <c r="IKO7"/>
      <c r="IKP7"/>
      <c r="IKQ7"/>
      <c r="IKR7"/>
      <c r="IKS7"/>
      <c r="IKT7"/>
      <c r="IKU7"/>
      <c r="IKV7"/>
      <c r="IKW7"/>
      <c r="IKX7"/>
      <c r="IKY7"/>
      <c r="IKZ7"/>
      <c r="ILA7"/>
      <c r="ILB7"/>
      <c r="ILC7"/>
      <c r="ILD7"/>
      <c r="ILE7"/>
      <c r="ILF7"/>
      <c r="ILG7"/>
      <c r="ILH7"/>
      <c r="ILI7"/>
      <c r="ILJ7"/>
      <c r="ILK7"/>
      <c r="ILL7"/>
      <c r="ILM7"/>
      <c r="ILN7"/>
      <c r="ILO7"/>
      <c r="ILP7"/>
      <c r="ILQ7"/>
      <c r="ILR7"/>
      <c r="ILS7"/>
      <c r="ILT7"/>
      <c r="ILU7"/>
      <c r="ILV7"/>
      <c r="ILW7"/>
      <c r="ILX7"/>
      <c r="ILY7"/>
      <c r="ILZ7"/>
      <c r="IMA7"/>
      <c r="IMB7"/>
      <c r="IMC7"/>
      <c r="IMD7"/>
      <c r="IME7"/>
      <c r="IMF7"/>
      <c r="IMG7"/>
      <c r="IMH7"/>
      <c r="IMI7"/>
      <c r="IMJ7"/>
      <c r="IMK7"/>
      <c r="IML7"/>
      <c r="IMM7"/>
      <c r="IMN7"/>
      <c r="IMO7"/>
      <c r="IMP7"/>
      <c r="IMQ7"/>
      <c r="IMR7"/>
      <c r="IMS7"/>
      <c r="IMT7"/>
      <c r="IMU7"/>
      <c r="IMV7"/>
      <c r="IMW7"/>
      <c r="IMX7"/>
      <c r="IMY7"/>
      <c r="IMZ7"/>
      <c r="INA7"/>
      <c r="INB7"/>
      <c r="INC7"/>
      <c r="IND7"/>
      <c r="INE7"/>
      <c r="INF7"/>
      <c r="ING7"/>
      <c r="INH7"/>
      <c r="INI7"/>
      <c r="INJ7"/>
      <c r="INK7"/>
      <c r="INL7"/>
      <c r="INM7"/>
      <c r="INN7"/>
      <c r="INO7"/>
      <c r="INP7"/>
      <c r="INQ7"/>
      <c r="INR7"/>
      <c r="INS7"/>
      <c r="INT7"/>
      <c r="INU7"/>
      <c r="INV7"/>
      <c r="INW7"/>
      <c r="INX7"/>
      <c r="INY7"/>
      <c r="INZ7"/>
      <c r="IOA7"/>
      <c r="IOB7"/>
      <c r="IOC7"/>
      <c r="IOD7"/>
      <c r="IOE7"/>
      <c r="IOF7"/>
      <c r="IOG7"/>
      <c r="IOH7"/>
      <c r="IOI7"/>
      <c r="IOJ7"/>
      <c r="IOK7"/>
      <c r="IOL7"/>
      <c r="IOM7"/>
      <c r="ION7"/>
      <c r="IOO7"/>
      <c r="IOP7"/>
      <c r="IOQ7"/>
      <c r="IOR7"/>
      <c r="IOS7"/>
      <c r="IOT7"/>
      <c r="IOU7"/>
      <c r="IOV7"/>
      <c r="IOW7"/>
      <c r="IOX7"/>
      <c r="IOY7"/>
      <c r="IOZ7"/>
      <c r="IPA7"/>
      <c r="IPB7"/>
      <c r="IPC7"/>
      <c r="IPD7"/>
      <c r="IPE7"/>
      <c r="IPF7"/>
      <c r="IPG7"/>
      <c r="IPH7"/>
      <c r="IPI7"/>
      <c r="IPJ7"/>
      <c r="IPK7"/>
      <c r="IPL7"/>
      <c r="IPM7"/>
      <c r="IPN7"/>
      <c r="IPO7"/>
      <c r="IPP7"/>
      <c r="IPQ7"/>
      <c r="IPR7"/>
      <c r="IPS7"/>
      <c r="IPT7"/>
      <c r="IPU7"/>
      <c r="IPV7"/>
      <c r="IPW7"/>
      <c r="IPX7"/>
      <c r="IPY7"/>
      <c r="IPZ7"/>
      <c r="IQA7"/>
      <c r="IQB7"/>
      <c r="IQC7"/>
      <c r="IQD7"/>
      <c r="IQE7"/>
      <c r="IQF7"/>
      <c r="IQG7"/>
      <c r="IQH7"/>
      <c r="IQI7"/>
      <c r="IQJ7"/>
      <c r="IQK7"/>
      <c r="IQL7"/>
      <c r="IQM7"/>
      <c r="IQN7"/>
      <c r="IQO7"/>
      <c r="IQP7"/>
      <c r="IQQ7"/>
      <c r="IQR7"/>
      <c r="IQS7"/>
      <c r="IQT7"/>
      <c r="IQU7"/>
      <c r="IQV7"/>
      <c r="IQW7"/>
      <c r="IQX7"/>
      <c r="IQY7"/>
      <c r="IQZ7"/>
      <c r="IRA7"/>
      <c r="IRB7"/>
      <c r="IRC7"/>
      <c r="IRD7"/>
      <c r="IRE7"/>
      <c r="IRF7"/>
      <c r="IRG7"/>
      <c r="IRH7"/>
      <c r="IRI7"/>
      <c r="IRJ7"/>
      <c r="IRK7"/>
      <c r="IRL7"/>
      <c r="IRM7"/>
      <c r="IRN7"/>
      <c r="IRO7"/>
      <c r="IRP7"/>
      <c r="IRQ7"/>
      <c r="IRR7"/>
      <c r="IRS7"/>
      <c r="IRT7"/>
      <c r="IRU7"/>
      <c r="IRV7"/>
      <c r="IRW7"/>
      <c r="IRX7"/>
      <c r="IRY7"/>
      <c r="IRZ7"/>
      <c r="ISA7"/>
      <c r="ISB7"/>
      <c r="ISC7"/>
      <c r="ISD7"/>
      <c r="ISE7"/>
      <c r="ISF7"/>
      <c r="ISG7"/>
      <c r="ISH7"/>
      <c r="ISI7"/>
      <c r="ISJ7"/>
      <c r="ISK7"/>
      <c r="ISL7"/>
      <c r="ISM7"/>
      <c r="ISN7"/>
      <c r="ISO7"/>
      <c r="ISP7"/>
      <c r="ISQ7"/>
      <c r="ISR7"/>
      <c r="ISS7"/>
      <c r="IST7"/>
      <c r="ISU7"/>
      <c r="ISV7"/>
      <c r="ISW7"/>
      <c r="ISX7"/>
      <c r="ISY7"/>
      <c r="ISZ7"/>
      <c r="ITA7"/>
      <c r="ITB7"/>
      <c r="ITC7"/>
      <c r="ITD7"/>
      <c r="ITE7"/>
      <c r="ITF7"/>
      <c r="ITG7"/>
      <c r="ITH7"/>
      <c r="ITI7"/>
      <c r="ITJ7"/>
      <c r="ITK7"/>
      <c r="ITL7"/>
      <c r="ITM7"/>
      <c r="ITN7"/>
      <c r="ITO7"/>
      <c r="ITP7"/>
      <c r="ITQ7"/>
      <c r="ITR7"/>
      <c r="ITS7"/>
      <c r="ITT7"/>
      <c r="ITU7"/>
      <c r="ITV7"/>
      <c r="ITW7"/>
      <c r="ITX7"/>
      <c r="ITY7"/>
      <c r="ITZ7"/>
      <c r="IUA7"/>
      <c r="IUB7"/>
      <c r="IUC7"/>
      <c r="IUD7"/>
      <c r="IUE7"/>
      <c r="IUF7"/>
      <c r="IUG7"/>
      <c r="IUH7"/>
      <c r="IUI7"/>
      <c r="IUJ7"/>
      <c r="IUK7"/>
      <c r="IUL7"/>
      <c r="IUM7"/>
      <c r="IUN7"/>
      <c r="IUO7"/>
      <c r="IUP7"/>
      <c r="IUQ7"/>
      <c r="IUR7"/>
      <c r="IUS7"/>
      <c r="IUT7"/>
      <c r="IUU7"/>
      <c r="IUV7"/>
      <c r="IUW7"/>
      <c r="IUX7"/>
      <c r="IUY7"/>
      <c r="IUZ7"/>
      <c r="IVA7"/>
      <c r="IVB7"/>
      <c r="IVC7"/>
      <c r="IVD7"/>
      <c r="IVE7"/>
      <c r="IVF7"/>
      <c r="IVG7"/>
      <c r="IVH7"/>
      <c r="IVI7"/>
      <c r="IVJ7"/>
      <c r="IVK7"/>
      <c r="IVL7"/>
      <c r="IVM7"/>
      <c r="IVN7"/>
      <c r="IVO7"/>
      <c r="IVP7"/>
      <c r="IVQ7"/>
      <c r="IVR7"/>
      <c r="IVS7"/>
      <c r="IVT7"/>
      <c r="IVU7"/>
      <c r="IVV7"/>
      <c r="IVW7"/>
      <c r="IVX7"/>
      <c r="IVY7"/>
      <c r="IVZ7"/>
      <c r="IWA7"/>
      <c r="IWB7"/>
      <c r="IWC7"/>
      <c r="IWD7"/>
      <c r="IWE7"/>
      <c r="IWF7"/>
      <c r="IWG7"/>
      <c r="IWH7"/>
      <c r="IWI7"/>
      <c r="IWJ7"/>
      <c r="IWK7"/>
      <c r="IWL7"/>
      <c r="IWM7"/>
      <c r="IWN7"/>
      <c r="IWO7"/>
      <c r="IWP7"/>
      <c r="IWQ7"/>
      <c r="IWR7"/>
      <c r="IWS7"/>
      <c r="IWT7"/>
      <c r="IWU7"/>
      <c r="IWV7"/>
      <c r="IWW7"/>
      <c r="IWX7"/>
      <c r="IWY7"/>
      <c r="IWZ7"/>
      <c r="IXA7"/>
      <c r="IXB7"/>
      <c r="IXC7"/>
      <c r="IXD7"/>
      <c r="IXE7"/>
      <c r="IXF7"/>
      <c r="IXG7"/>
      <c r="IXH7"/>
      <c r="IXI7"/>
      <c r="IXJ7"/>
      <c r="IXK7"/>
      <c r="IXL7"/>
      <c r="IXM7"/>
      <c r="IXN7"/>
      <c r="IXO7"/>
      <c r="IXP7"/>
      <c r="IXQ7"/>
      <c r="IXR7"/>
      <c r="IXS7"/>
      <c r="IXT7"/>
      <c r="IXU7"/>
      <c r="IXV7"/>
      <c r="IXW7"/>
      <c r="IXX7"/>
      <c r="IXY7"/>
      <c r="IXZ7"/>
      <c r="IYA7"/>
      <c r="IYB7"/>
      <c r="IYC7"/>
      <c r="IYD7"/>
      <c r="IYE7"/>
      <c r="IYF7"/>
      <c r="IYG7"/>
      <c r="IYH7"/>
      <c r="IYI7"/>
      <c r="IYJ7"/>
      <c r="IYK7"/>
      <c r="IYL7"/>
      <c r="IYM7"/>
      <c r="IYN7"/>
      <c r="IYO7"/>
      <c r="IYP7"/>
      <c r="IYQ7"/>
      <c r="IYR7"/>
      <c r="IYS7"/>
      <c r="IYT7"/>
      <c r="IYU7"/>
      <c r="IYV7"/>
      <c r="IYW7"/>
      <c r="IYX7"/>
      <c r="IYY7"/>
      <c r="IYZ7"/>
      <c r="IZA7"/>
      <c r="IZB7"/>
      <c r="IZC7"/>
      <c r="IZD7"/>
      <c r="IZE7"/>
      <c r="IZF7"/>
      <c r="IZG7"/>
      <c r="IZH7"/>
      <c r="IZI7"/>
      <c r="IZJ7"/>
      <c r="IZK7"/>
      <c r="IZL7"/>
      <c r="IZM7"/>
      <c r="IZN7"/>
      <c r="IZO7"/>
      <c r="IZP7"/>
      <c r="IZQ7"/>
      <c r="IZR7"/>
      <c r="IZS7"/>
      <c r="IZT7"/>
      <c r="IZU7"/>
      <c r="IZV7"/>
      <c r="IZW7"/>
      <c r="IZX7"/>
      <c r="IZY7"/>
      <c r="IZZ7"/>
      <c r="JAA7"/>
      <c r="JAB7"/>
      <c r="JAC7"/>
      <c r="JAD7"/>
      <c r="JAE7"/>
      <c r="JAF7"/>
      <c r="JAG7"/>
      <c r="JAH7"/>
      <c r="JAI7"/>
      <c r="JAJ7"/>
      <c r="JAK7"/>
      <c r="JAL7"/>
      <c r="JAM7"/>
      <c r="JAN7"/>
      <c r="JAO7"/>
      <c r="JAP7"/>
      <c r="JAQ7"/>
      <c r="JAR7"/>
      <c r="JAS7"/>
      <c r="JAT7"/>
      <c r="JAU7"/>
      <c r="JAV7"/>
      <c r="JAW7"/>
      <c r="JAX7"/>
      <c r="JAY7"/>
      <c r="JAZ7"/>
      <c r="JBA7"/>
      <c r="JBB7"/>
      <c r="JBC7"/>
      <c r="JBD7"/>
      <c r="JBE7"/>
      <c r="JBF7"/>
      <c r="JBG7"/>
      <c r="JBH7"/>
      <c r="JBI7"/>
      <c r="JBJ7"/>
      <c r="JBK7"/>
      <c r="JBL7"/>
      <c r="JBM7"/>
      <c r="JBN7"/>
      <c r="JBO7"/>
      <c r="JBP7"/>
      <c r="JBQ7"/>
      <c r="JBR7"/>
      <c r="JBS7"/>
      <c r="JBT7"/>
      <c r="JBU7"/>
      <c r="JBV7"/>
      <c r="JBW7"/>
      <c r="JBX7"/>
      <c r="JBY7"/>
      <c r="JBZ7"/>
      <c r="JCA7"/>
      <c r="JCB7"/>
      <c r="JCC7"/>
      <c r="JCD7"/>
      <c r="JCE7"/>
      <c r="JCF7"/>
      <c r="JCG7"/>
      <c r="JCH7"/>
      <c r="JCI7"/>
      <c r="JCJ7"/>
      <c r="JCK7"/>
      <c r="JCL7"/>
      <c r="JCM7"/>
      <c r="JCN7"/>
      <c r="JCO7"/>
      <c r="JCP7"/>
      <c r="JCQ7"/>
      <c r="JCR7"/>
      <c r="JCS7"/>
      <c r="JCT7"/>
      <c r="JCU7"/>
      <c r="JCV7"/>
      <c r="JCW7"/>
      <c r="JCX7"/>
      <c r="JCY7"/>
      <c r="JCZ7"/>
      <c r="JDA7"/>
      <c r="JDB7"/>
      <c r="JDC7"/>
      <c r="JDD7"/>
      <c r="JDE7"/>
      <c r="JDF7"/>
      <c r="JDG7"/>
      <c r="JDH7"/>
      <c r="JDI7"/>
      <c r="JDJ7"/>
      <c r="JDK7"/>
      <c r="JDL7"/>
      <c r="JDM7"/>
      <c r="JDN7"/>
      <c r="JDO7"/>
      <c r="JDP7"/>
      <c r="JDQ7"/>
      <c r="JDR7"/>
      <c r="JDS7"/>
      <c r="JDT7"/>
      <c r="JDU7"/>
      <c r="JDV7"/>
      <c r="JDW7"/>
      <c r="JDX7"/>
      <c r="JDY7"/>
      <c r="JDZ7"/>
      <c r="JEA7"/>
      <c r="JEB7"/>
      <c r="JEC7"/>
      <c r="JED7"/>
      <c r="JEE7"/>
      <c r="JEF7"/>
      <c r="JEG7"/>
      <c r="JEH7"/>
      <c r="JEI7"/>
      <c r="JEJ7"/>
      <c r="JEK7"/>
      <c r="JEL7"/>
      <c r="JEM7"/>
      <c r="JEN7"/>
      <c r="JEO7"/>
      <c r="JEP7"/>
      <c r="JEQ7"/>
      <c r="JER7"/>
      <c r="JES7"/>
      <c r="JET7"/>
      <c r="JEU7"/>
      <c r="JEV7"/>
      <c r="JEW7"/>
      <c r="JEX7"/>
      <c r="JEY7"/>
      <c r="JEZ7"/>
      <c r="JFA7"/>
      <c r="JFB7"/>
      <c r="JFC7"/>
      <c r="JFD7"/>
      <c r="JFE7"/>
      <c r="JFF7"/>
      <c r="JFG7"/>
      <c r="JFH7"/>
      <c r="JFI7"/>
      <c r="JFJ7"/>
      <c r="JFK7"/>
      <c r="JFL7"/>
      <c r="JFM7"/>
      <c r="JFN7"/>
      <c r="JFO7"/>
      <c r="JFP7"/>
      <c r="JFQ7"/>
      <c r="JFR7"/>
      <c r="JFS7"/>
      <c r="JFT7"/>
      <c r="JFU7"/>
      <c r="JFV7"/>
      <c r="JFW7"/>
      <c r="JFX7"/>
      <c r="JFY7"/>
      <c r="JFZ7"/>
      <c r="JGA7"/>
      <c r="JGB7"/>
      <c r="JGC7"/>
      <c r="JGD7"/>
      <c r="JGE7"/>
      <c r="JGF7"/>
      <c r="JGG7"/>
      <c r="JGH7"/>
      <c r="JGI7"/>
      <c r="JGJ7"/>
      <c r="JGK7"/>
      <c r="JGL7"/>
      <c r="JGM7"/>
      <c r="JGN7"/>
      <c r="JGO7"/>
      <c r="JGP7"/>
      <c r="JGQ7"/>
      <c r="JGR7"/>
      <c r="JGS7"/>
      <c r="JGT7"/>
      <c r="JGU7"/>
      <c r="JGV7"/>
      <c r="JGW7"/>
      <c r="JGX7"/>
      <c r="JGY7"/>
      <c r="JGZ7"/>
      <c r="JHA7"/>
      <c r="JHB7"/>
      <c r="JHC7"/>
      <c r="JHD7"/>
      <c r="JHE7"/>
      <c r="JHF7"/>
      <c r="JHG7"/>
      <c r="JHH7"/>
      <c r="JHI7"/>
      <c r="JHJ7"/>
      <c r="JHK7"/>
      <c r="JHL7"/>
      <c r="JHM7"/>
      <c r="JHN7"/>
      <c r="JHO7"/>
      <c r="JHP7"/>
      <c r="JHQ7"/>
      <c r="JHR7"/>
      <c r="JHS7"/>
      <c r="JHT7"/>
      <c r="JHU7"/>
      <c r="JHV7"/>
      <c r="JHW7"/>
      <c r="JHX7"/>
      <c r="JHY7"/>
      <c r="JHZ7"/>
      <c r="JIA7"/>
      <c r="JIB7"/>
      <c r="JIC7"/>
      <c r="JID7"/>
      <c r="JIE7"/>
      <c r="JIF7"/>
      <c r="JIG7"/>
      <c r="JIH7"/>
      <c r="JII7"/>
      <c r="JIJ7"/>
      <c r="JIK7"/>
      <c r="JIL7"/>
      <c r="JIM7"/>
      <c r="JIN7"/>
      <c r="JIO7"/>
      <c r="JIP7"/>
      <c r="JIQ7"/>
      <c r="JIR7"/>
      <c r="JIS7"/>
      <c r="JIT7"/>
      <c r="JIU7"/>
      <c r="JIV7"/>
      <c r="JIW7"/>
      <c r="JIX7"/>
      <c r="JIY7"/>
      <c r="JIZ7"/>
      <c r="JJA7"/>
      <c r="JJB7"/>
      <c r="JJC7"/>
      <c r="JJD7"/>
      <c r="JJE7"/>
      <c r="JJF7"/>
      <c r="JJG7"/>
      <c r="JJH7"/>
      <c r="JJI7"/>
      <c r="JJJ7"/>
      <c r="JJK7"/>
      <c r="JJL7"/>
      <c r="JJM7"/>
      <c r="JJN7"/>
      <c r="JJO7"/>
      <c r="JJP7"/>
      <c r="JJQ7"/>
      <c r="JJR7"/>
      <c r="JJS7"/>
      <c r="JJT7"/>
      <c r="JJU7"/>
      <c r="JJV7"/>
      <c r="JJW7"/>
      <c r="JJX7"/>
      <c r="JJY7"/>
      <c r="JJZ7"/>
      <c r="JKA7"/>
      <c r="JKB7"/>
      <c r="JKC7"/>
      <c r="JKD7"/>
      <c r="JKE7"/>
      <c r="JKF7"/>
      <c r="JKG7"/>
      <c r="JKH7"/>
      <c r="JKI7"/>
      <c r="JKJ7"/>
      <c r="JKK7"/>
      <c r="JKL7"/>
      <c r="JKM7"/>
      <c r="JKN7"/>
      <c r="JKO7"/>
      <c r="JKP7"/>
      <c r="JKQ7"/>
      <c r="JKR7"/>
      <c r="JKS7"/>
      <c r="JKT7"/>
      <c r="JKU7"/>
      <c r="JKV7"/>
      <c r="JKW7"/>
      <c r="JKX7"/>
      <c r="JKY7"/>
      <c r="JKZ7"/>
      <c r="JLA7"/>
      <c r="JLB7"/>
      <c r="JLC7"/>
      <c r="JLD7"/>
      <c r="JLE7"/>
      <c r="JLF7"/>
      <c r="JLG7"/>
      <c r="JLH7"/>
      <c r="JLI7"/>
      <c r="JLJ7"/>
      <c r="JLK7"/>
      <c r="JLL7"/>
      <c r="JLM7"/>
      <c r="JLN7"/>
      <c r="JLO7"/>
      <c r="JLP7"/>
      <c r="JLQ7"/>
      <c r="JLR7"/>
      <c r="JLS7"/>
      <c r="JLT7"/>
      <c r="JLU7"/>
      <c r="JLV7"/>
      <c r="JLW7"/>
      <c r="JLX7"/>
      <c r="JLY7"/>
      <c r="JLZ7"/>
      <c r="JMA7"/>
      <c r="JMB7"/>
      <c r="JMC7"/>
      <c r="JMD7"/>
      <c r="JME7"/>
      <c r="JMF7"/>
      <c r="JMG7"/>
      <c r="JMH7"/>
      <c r="JMI7"/>
      <c r="JMJ7"/>
      <c r="JMK7"/>
      <c r="JML7"/>
      <c r="JMM7"/>
      <c r="JMN7"/>
      <c r="JMO7"/>
      <c r="JMP7"/>
      <c r="JMQ7"/>
      <c r="JMR7"/>
      <c r="JMS7"/>
      <c r="JMT7"/>
      <c r="JMU7"/>
      <c r="JMV7"/>
      <c r="JMW7"/>
      <c r="JMX7"/>
      <c r="JMY7"/>
      <c r="JMZ7"/>
      <c r="JNA7"/>
      <c r="JNB7"/>
      <c r="JNC7"/>
      <c r="JND7"/>
      <c r="JNE7"/>
      <c r="JNF7"/>
      <c r="JNG7"/>
      <c r="JNH7"/>
      <c r="JNI7"/>
      <c r="JNJ7"/>
      <c r="JNK7"/>
      <c r="JNL7"/>
      <c r="JNM7"/>
      <c r="JNN7"/>
      <c r="JNO7"/>
      <c r="JNP7"/>
      <c r="JNQ7"/>
      <c r="JNR7"/>
      <c r="JNS7"/>
      <c r="JNT7"/>
      <c r="JNU7"/>
      <c r="JNV7"/>
      <c r="JNW7"/>
      <c r="JNX7"/>
      <c r="JNY7"/>
      <c r="JNZ7"/>
      <c r="JOA7"/>
      <c r="JOB7"/>
      <c r="JOC7"/>
      <c r="JOD7"/>
      <c r="JOE7"/>
      <c r="JOF7"/>
      <c r="JOG7"/>
      <c r="JOH7"/>
      <c r="JOI7"/>
      <c r="JOJ7"/>
      <c r="JOK7"/>
      <c r="JOL7"/>
      <c r="JOM7"/>
      <c r="JON7"/>
      <c r="JOO7"/>
      <c r="JOP7"/>
      <c r="JOQ7"/>
      <c r="JOR7"/>
      <c r="JOS7"/>
      <c r="JOT7"/>
      <c r="JOU7"/>
      <c r="JOV7"/>
      <c r="JOW7"/>
      <c r="JOX7"/>
      <c r="JOY7"/>
      <c r="JOZ7"/>
      <c r="JPA7"/>
      <c r="JPB7"/>
      <c r="JPC7"/>
      <c r="JPD7"/>
      <c r="JPE7"/>
      <c r="JPF7"/>
      <c r="JPG7"/>
      <c r="JPH7"/>
      <c r="JPI7"/>
      <c r="JPJ7"/>
      <c r="JPK7"/>
      <c r="JPL7"/>
      <c r="JPM7"/>
      <c r="JPN7"/>
      <c r="JPO7"/>
      <c r="JPP7"/>
      <c r="JPQ7"/>
      <c r="JPR7"/>
      <c r="JPS7"/>
      <c r="JPT7"/>
      <c r="JPU7"/>
      <c r="JPV7"/>
      <c r="JPW7"/>
      <c r="JPX7"/>
      <c r="JPY7"/>
      <c r="JPZ7"/>
      <c r="JQA7"/>
      <c r="JQB7"/>
      <c r="JQC7"/>
      <c r="JQD7"/>
      <c r="JQE7"/>
      <c r="JQF7"/>
      <c r="JQG7"/>
      <c r="JQH7"/>
      <c r="JQI7"/>
      <c r="JQJ7"/>
      <c r="JQK7"/>
      <c r="JQL7"/>
      <c r="JQM7"/>
      <c r="JQN7"/>
      <c r="JQO7"/>
      <c r="JQP7"/>
      <c r="JQQ7"/>
      <c r="JQR7"/>
      <c r="JQS7"/>
      <c r="JQT7"/>
      <c r="JQU7"/>
      <c r="JQV7"/>
      <c r="JQW7"/>
      <c r="JQX7"/>
      <c r="JQY7"/>
      <c r="JQZ7"/>
      <c r="JRA7"/>
      <c r="JRB7"/>
      <c r="JRC7"/>
      <c r="JRD7"/>
      <c r="JRE7"/>
      <c r="JRF7"/>
      <c r="JRG7"/>
      <c r="JRH7"/>
      <c r="JRI7"/>
      <c r="JRJ7"/>
      <c r="JRK7"/>
      <c r="JRL7"/>
      <c r="JRM7"/>
      <c r="JRN7"/>
      <c r="JRO7"/>
      <c r="JRP7"/>
      <c r="JRQ7"/>
      <c r="JRR7"/>
      <c r="JRS7"/>
      <c r="JRT7"/>
      <c r="JRU7"/>
      <c r="JRV7"/>
      <c r="JRW7"/>
      <c r="JRX7"/>
      <c r="JRY7"/>
      <c r="JRZ7"/>
      <c r="JSA7"/>
      <c r="JSB7"/>
      <c r="JSC7"/>
      <c r="JSD7"/>
      <c r="JSE7"/>
      <c r="JSF7"/>
      <c r="JSG7"/>
      <c r="JSH7"/>
      <c r="JSI7"/>
      <c r="JSJ7"/>
      <c r="JSK7"/>
      <c r="JSL7"/>
      <c r="JSM7"/>
      <c r="JSN7"/>
      <c r="JSO7"/>
      <c r="JSP7"/>
      <c r="JSQ7"/>
      <c r="JSR7"/>
      <c r="JSS7"/>
      <c r="JST7"/>
      <c r="JSU7"/>
      <c r="JSV7"/>
      <c r="JSW7"/>
      <c r="JSX7"/>
      <c r="JSY7"/>
      <c r="JSZ7"/>
      <c r="JTA7"/>
      <c r="JTB7"/>
      <c r="JTC7"/>
      <c r="JTD7"/>
      <c r="JTE7"/>
      <c r="JTF7"/>
      <c r="JTG7"/>
      <c r="JTH7"/>
      <c r="JTI7"/>
      <c r="JTJ7"/>
      <c r="JTK7"/>
      <c r="JTL7"/>
      <c r="JTM7"/>
      <c r="JTN7"/>
      <c r="JTO7"/>
      <c r="JTP7"/>
      <c r="JTQ7"/>
      <c r="JTR7"/>
      <c r="JTS7"/>
      <c r="JTT7"/>
      <c r="JTU7"/>
      <c r="JTV7"/>
      <c r="JTW7"/>
      <c r="JTX7"/>
      <c r="JTY7"/>
      <c r="JTZ7"/>
      <c r="JUA7"/>
      <c r="JUB7"/>
      <c r="JUC7"/>
      <c r="JUD7"/>
      <c r="JUE7"/>
      <c r="JUF7"/>
      <c r="JUG7"/>
      <c r="JUH7"/>
      <c r="JUI7"/>
      <c r="JUJ7"/>
      <c r="JUK7"/>
      <c r="JUL7"/>
      <c r="JUM7"/>
      <c r="JUN7"/>
      <c r="JUO7"/>
      <c r="JUP7"/>
      <c r="JUQ7"/>
      <c r="JUR7"/>
      <c r="JUS7"/>
      <c r="JUT7"/>
      <c r="JUU7"/>
      <c r="JUV7"/>
      <c r="JUW7"/>
      <c r="JUX7"/>
      <c r="JUY7"/>
      <c r="JUZ7"/>
      <c r="JVA7"/>
      <c r="JVB7"/>
      <c r="JVC7"/>
      <c r="JVD7"/>
      <c r="JVE7"/>
      <c r="JVF7"/>
      <c r="JVG7"/>
      <c r="JVH7"/>
      <c r="JVI7"/>
      <c r="JVJ7"/>
      <c r="JVK7"/>
      <c r="JVL7"/>
      <c r="JVM7"/>
      <c r="JVN7"/>
      <c r="JVO7"/>
      <c r="JVP7"/>
      <c r="JVQ7"/>
      <c r="JVR7"/>
      <c r="JVS7"/>
      <c r="JVT7"/>
      <c r="JVU7"/>
      <c r="JVV7"/>
      <c r="JVW7"/>
      <c r="JVX7"/>
      <c r="JVY7"/>
      <c r="JVZ7"/>
      <c r="JWA7"/>
      <c r="JWB7"/>
      <c r="JWC7"/>
      <c r="JWD7"/>
      <c r="JWE7"/>
      <c r="JWF7"/>
      <c r="JWG7"/>
      <c r="JWH7"/>
      <c r="JWI7"/>
      <c r="JWJ7"/>
      <c r="JWK7"/>
      <c r="JWL7"/>
      <c r="JWM7"/>
      <c r="JWN7"/>
      <c r="JWO7"/>
      <c r="JWP7"/>
      <c r="JWQ7"/>
      <c r="JWR7"/>
      <c r="JWS7"/>
      <c r="JWT7"/>
      <c r="JWU7"/>
      <c r="JWV7"/>
      <c r="JWW7"/>
      <c r="JWX7"/>
      <c r="JWY7"/>
      <c r="JWZ7"/>
      <c r="JXA7"/>
      <c r="JXB7"/>
      <c r="JXC7"/>
      <c r="JXD7"/>
      <c r="JXE7"/>
      <c r="JXF7"/>
      <c r="JXG7"/>
      <c r="JXH7"/>
      <c r="JXI7"/>
      <c r="JXJ7"/>
      <c r="JXK7"/>
      <c r="JXL7"/>
      <c r="JXM7"/>
      <c r="JXN7"/>
      <c r="JXO7"/>
      <c r="JXP7"/>
      <c r="JXQ7"/>
      <c r="JXR7"/>
      <c r="JXS7"/>
      <c r="JXT7"/>
      <c r="JXU7"/>
      <c r="JXV7"/>
      <c r="JXW7"/>
      <c r="JXX7"/>
      <c r="JXY7"/>
      <c r="JXZ7"/>
      <c r="JYA7"/>
      <c r="JYB7"/>
      <c r="JYC7"/>
      <c r="JYD7"/>
      <c r="JYE7"/>
      <c r="JYF7"/>
      <c r="JYG7"/>
      <c r="JYH7"/>
      <c r="JYI7"/>
      <c r="JYJ7"/>
      <c r="JYK7"/>
      <c r="JYL7"/>
      <c r="JYM7"/>
      <c r="JYN7"/>
      <c r="JYO7"/>
      <c r="JYP7"/>
      <c r="JYQ7"/>
      <c r="JYR7"/>
      <c r="JYS7"/>
      <c r="JYT7"/>
      <c r="JYU7"/>
      <c r="JYV7"/>
      <c r="JYW7"/>
      <c r="JYX7"/>
      <c r="JYY7"/>
      <c r="JYZ7"/>
      <c r="JZA7"/>
      <c r="JZB7"/>
      <c r="JZC7"/>
      <c r="JZD7"/>
      <c r="JZE7"/>
      <c r="JZF7"/>
      <c r="JZG7"/>
      <c r="JZH7"/>
      <c r="JZI7"/>
      <c r="JZJ7"/>
      <c r="JZK7"/>
      <c r="JZL7"/>
      <c r="JZM7"/>
      <c r="JZN7"/>
      <c r="JZO7"/>
      <c r="JZP7"/>
      <c r="JZQ7"/>
      <c r="JZR7"/>
      <c r="JZS7"/>
      <c r="JZT7"/>
      <c r="JZU7"/>
      <c r="JZV7"/>
      <c r="JZW7"/>
      <c r="JZX7"/>
      <c r="JZY7"/>
      <c r="JZZ7"/>
      <c r="KAA7"/>
      <c r="KAB7"/>
      <c r="KAC7"/>
      <c r="KAD7"/>
      <c r="KAE7"/>
      <c r="KAF7"/>
      <c r="KAG7"/>
      <c r="KAH7"/>
      <c r="KAI7"/>
      <c r="KAJ7"/>
      <c r="KAK7"/>
      <c r="KAL7"/>
      <c r="KAM7"/>
      <c r="KAN7"/>
      <c r="KAO7"/>
      <c r="KAP7"/>
      <c r="KAQ7"/>
      <c r="KAR7"/>
      <c r="KAS7"/>
      <c r="KAT7"/>
      <c r="KAU7"/>
      <c r="KAV7"/>
      <c r="KAW7"/>
      <c r="KAX7"/>
      <c r="KAY7"/>
      <c r="KAZ7"/>
      <c r="KBA7"/>
      <c r="KBB7"/>
      <c r="KBC7"/>
      <c r="KBD7"/>
      <c r="KBE7"/>
      <c r="KBF7"/>
      <c r="KBG7"/>
      <c r="KBH7"/>
      <c r="KBI7"/>
      <c r="KBJ7"/>
      <c r="KBK7"/>
      <c r="KBL7"/>
      <c r="KBM7"/>
      <c r="KBN7"/>
      <c r="KBO7"/>
      <c r="KBP7"/>
      <c r="KBQ7"/>
      <c r="KBR7"/>
      <c r="KBS7"/>
      <c r="KBT7"/>
      <c r="KBU7"/>
      <c r="KBV7"/>
      <c r="KBW7"/>
      <c r="KBX7"/>
      <c r="KBY7"/>
      <c r="KBZ7"/>
      <c r="KCA7"/>
      <c r="KCB7"/>
      <c r="KCC7"/>
      <c r="KCD7"/>
      <c r="KCE7"/>
      <c r="KCF7"/>
      <c r="KCG7"/>
      <c r="KCH7"/>
      <c r="KCI7"/>
      <c r="KCJ7"/>
      <c r="KCK7"/>
      <c r="KCL7"/>
      <c r="KCM7"/>
      <c r="KCN7"/>
      <c r="KCO7"/>
      <c r="KCP7"/>
      <c r="KCQ7"/>
      <c r="KCR7"/>
      <c r="KCS7"/>
      <c r="KCT7"/>
      <c r="KCU7"/>
      <c r="KCV7"/>
      <c r="KCW7"/>
      <c r="KCX7"/>
      <c r="KCY7"/>
      <c r="KCZ7"/>
      <c r="KDA7"/>
      <c r="KDB7"/>
      <c r="KDC7"/>
      <c r="KDD7"/>
      <c r="KDE7"/>
      <c r="KDF7"/>
      <c r="KDG7"/>
      <c r="KDH7"/>
      <c r="KDI7"/>
      <c r="KDJ7"/>
      <c r="KDK7"/>
      <c r="KDL7"/>
      <c r="KDM7"/>
      <c r="KDN7"/>
      <c r="KDO7"/>
      <c r="KDP7"/>
      <c r="KDQ7"/>
      <c r="KDR7"/>
      <c r="KDS7"/>
      <c r="KDT7"/>
      <c r="KDU7"/>
      <c r="KDV7"/>
      <c r="KDW7"/>
      <c r="KDX7"/>
      <c r="KDY7"/>
      <c r="KDZ7"/>
      <c r="KEA7"/>
      <c r="KEB7"/>
      <c r="KEC7"/>
      <c r="KED7"/>
      <c r="KEE7"/>
      <c r="KEF7"/>
      <c r="KEG7"/>
      <c r="KEH7"/>
      <c r="KEI7"/>
      <c r="KEJ7"/>
      <c r="KEK7"/>
      <c r="KEL7"/>
      <c r="KEM7"/>
      <c r="KEN7"/>
      <c r="KEO7"/>
      <c r="KEP7"/>
      <c r="KEQ7"/>
      <c r="KER7"/>
      <c r="KES7"/>
      <c r="KET7"/>
      <c r="KEU7"/>
      <c r="KEV7"/>
      <c r="KEW7"/>
      <c r="KEX7"/>
      <c r="KEY7"/>
      <c r="KEZ7"/>
      <c r="KFA7"/>
      <c r="KFB7"/>
      <c r="KFC7"/>
      <c r="KFD7"/>
      <c r="KFE7"/>
      <c r="KFF7"/>
      <c r="KFG7"/>
      <c r="KFH7"/>
      <c r="KFI7"/>
      <c r="KFJ7"/>
      <c r="KFK7"/>
      <c r="KFL7"/>
      <c r="KFM7"/>
      <c r="KFN7"/>
      <c r="KFO7"/>
      <c r="KFP7"/>
      <c r="KFQ7"/>
      <c r="KFR7"/>
      <c r="KFS7"/>
      <c r="KFT7"/>
      <c r="KFU7"/>
      <c r="KFV7"/>
      <c r="KFW7"/>
      <c r="KFX7"/>
      <c r="KFY7"/>
      <c r="KFZ7"/>
      <c r="KGA7"/>
      <c r="KGB7"/>
      <c r="KGC7"/>
      <c r="KGD7"/>
      <c r="KGE7"/>
      <c r="KGF7"/>
      <c r="KGG7"/>
      <c r="KGH7"/>
      <c r="KGI7"/>
      <c r="KGJ7"/>
      <c r="KGK7"/>
      <c r="KGL7"/>
      <c r="KGM7"/>
      <c r="KGN7"/>
      <c r="KGO7"/>
      <c r="KGP7"/>
      <c r="KGQ7"/>
      <c r="KGR7"/>
      <c r="KGS7"/>
      <c r="KGT7"/>
      <c r="KGU7"/>
      <c r="KGV7"/>
      <c r="KGW7"/>
      <c r="KGX7"/>
      <c r="KGY7"/>
      <c r="KGZ7"/>
      <c r="KHA7"/>
      <c r="KHB7"/>
      <c r="KHC7"/>
      <c r="KHD7"/>
      <c r="KHE7"/>
      <c r="KHF7"/>
      <c r="KHG7"/>
      <c r="KHH7"/>
      <c r="KHI7"/>
      <c r="KHJ7"/>
      <c r="KHK7"/>
      <c r="KHL7"/>
      <c r="KHM7"/>
      <c r="KHN7"/>
      <c r="KHO7"/>
      <c r="KHP7"/>
      <c r="KHQ7"/>
      <c r="KHR7"/>
      <c r="KHS7"/>
      <c r="KHT7"/>
      <c r="KHU7"/>
      <c r="KHV7"/>
      <c r="KHW7"/>
      <c r="KHX7"/>
      <c r="KHY7"/>
      <c r="KHZ7"/>
      <c r="KIA7"/>
      <c r="KIB7"/>
      <c r="KIC7"/>
      <c r="KID7"/>
      <c r="KIE7"/>
      <c r="KIF7"/>
      <c r="KIG7"/>
      <c r="KIH7"/>
      <c r="KII7"/>
      <c r="KIJ7"/>
      <c r="KIK7"/>
      <c r="KIL7"/>
      <c r="KIM7"/>
      <c r="KIN7"/>
      <c r="KIO7"/>
      <c r="KIP7"/>
      <c r="KIQ7"/>
      <c r="KIR7"/>
      <c r="KIS7"/>
      <c r="KIT7"/>
      <c r="KIU7"/>
      <c r="KIV7"/>
      <c r="KIW7"/>
      <c r="KIX7"/>
      <c r="KIY7"/>
      <c r="KIZ7"/>
      <c r="KJA7"/>
      <c r="KJB7"/>
      <c r="KJC7"/>
      <c r="KJD7"/>
      <c r="KJE7"/>
      <c r="KJF7"/>
      <c r="KJG7"/>
      <c r="KJH7"/>
      <c r="KJI7"/>
      <c r="KJJ7"/>
      <c r="KJK7"/>
      <c r="KJL7"/>
      <c r="KJM7"/>
      <c r="KJN7"/>
      <c r="KJO7"/>
      <c r="KJP7"/>
      <c r="KJQ7"/>
      <c r="KJR7"/>
      <c r="KJS7"/>
      <c r="KJT7"/>
      <c r="KJU7"/>
      <c r="KJV7"/>
      <c r="KJW7"/>
      <c r="KJX7"/>
      <c r="KJY7"/>
      <c r="KJZ7"/>
      <c r="KKA7"/>
      <c r="KKB7"/>
      <c r="KKC7"/>
      <c r="KKD7"/>
      <c r="KKE7"/>
      <c r="KKF7"/>
      <c r="KKG7"/>
      <c r="KKH7"/>
      <c r="KKI7"/>
      <c r="KKJ7"/>
      <c r="KKK7"/>
      <c r="KKL7"/>
      <c r="KKM7"/>
      <c r="KKN7"/>
      <c r="KKO7"/>
      <c r="KKP7"/>
      <c r="KKQ7"/>
      <c r="KKR7"/>
      <c r="KKS7"/>
      <c r="KKT7"/>
      <c r="KKU7"/>
      <c r="KKV7"/>
      <c r="KKW7"/>
      <c r="KKX7"/>
      <c r="KKY7"/>
      <c r="KKZ7"/>
      <c r="KLA7"/>
      <c r="KLB7"/>
      <c r="KLC7"/>
      <c r="KLD7"/>
      <c r="KLE7"/>
      <c r="KLF7"/>
      <c r="KLG7"/>
      <c r="KLH7"/>
      <c r="KLI7"/>
      <c r="KLJ7"/>
      <c r="KLK7"/>
      <c r="KLL7"/>
      <c r="KLM7"/>
      <c r="KLN7"/>
      <c r="KLO7"/>
      <c r="KLP7"/>
      <c r="KLQ7"/>
      <c r="KLR7"/>
      <c r="KLS7"/>
      <c r="KLT7"/>
      <c r="KLU7"/>
      <c r="KLV7"/>
      <c r="KLW7"/>
      <c r="KLX7"/>
      <c r="KLY7"/>
      <c r="KLZ7"/>
      <c r="KMA7"/>
      <c r="KMB7"/>
      <c r="KMC7"/>
      <c r="KMD7"/>
      <c r="KME7"/>
      <c r="KMF7"/>
      <c r="KMG7"/>
      <c r="KMH7"/>
      <c r="KMI7"/>
      <c r="KMJ7"/>
      <c r="KMK7"/>
      <c r="KML7"/>
      <c r="KMM7"/>
      <c r="KMN7"/>
      <c r="KMO7"/>
      <c r="KMP7"/>
      <c r="KMQ7"/>
      <c r="KMR7"/>
      <c r="KMS7"/>
      <c r="KMT7"/>
      <c r="KMU7"/>
      <c r="KMV7"/>
      <c r="KMW7"/>
      <c r="KMX7"/>
      <c r="KMY7"/>
      <c r="KMZ7"/>
      <c r="KNA7"/>
      <c r="KNB7"/>
      <c r="KNC7"/>
      <c r="KND7"/>
      <c r="KNE7"/>
      <c r="KNF7"/>
      <c r="KNG7"/>
      <c r="KNH7"/>
      <c r="KNI7"/>
      <c r="KNJ7"/>
      <c r="KNK7"/>
      <c r="KNL7"/>
      <c r="KNM7"/>
      <c r="KNN7"/>
      <c r="KNO7"/>
      <c r="KNP7"/>
      <c r="KNQ7"/>
      <c r="KNR7"/>
      <c r="KNS7"/>
      <c r="KNT7"/>
      <c r="KNU7"/>
      <c r="KNV7"/>
      <c r="KNW7"/>
      <c r="KNX7"/>
      <c r="KNY7"/>
      <c r="KNZ7"/>
      <c r="KOA7"/>
      <c r="KOB7"/>
      <c r="KOC7"/>
      <c r="KOD7"/>
      <c r="KOE7"/>
      <c r="KOF7"/>
      <c r="KOG7"/>
      <c r="KOH7"/>
      <c r="KOI7"/>
      <c r="KOJ7"/>
      <c r="KOK7"/>
      <c r="KOL7"/>
      <c r="KOM7"/>
      <c r="KON7"/>
      <c r="KOO7"/>
      <c r="KOP7"/>
      <c r="KOQ7"/>
      <c r="KOR7"/>
      <c r="KOS7"/>
      <c r="KOT7"/>
      <c r="KOU7"/>
      <c r="KOV7"/>
      <c r="KOW7"/>
      <c r="KOX7"/>
      <c r="KOY7"/>
      <c r="KOZ7"/>
      <c r="KPA7"/>
      <c r="KPB7"/>
      <c r="KPC7"/>
      <c r="KPD7"/>
      <c r="KPE7"/>
      <c r="KPF7"/>
      <c r="KPG7"/>
      <c r="KPH7"/>
      <c r="KPI7"/>
      <c r="KPJ7"/>
      <c r="KPK7"/>
      <c r="KPL7"/>
      <c r="KPM7"/>
      <c r="KPN7"/>
      <c r="KPO7"/>
      <c r="KPP7"/>
      <c r="KPQ7"/>
      <c r="KPR7"/>
      <c r="KPS7"/>
      <c r="KPT7"/>
      <c r="KPU7"/>
      <c r="KPV7"/>
      <c r="KPW7"/>
      <c r="KPX7"/>
      <c r="KPY7"/>
      <c r="KPZ7"/>
      <c r="KQA7"/>
      <c r="KQB7"/>
      <c r="KQC7"/>
      <c r="KQD7"/>
      <c r="KQE7"/>
      <c r="KQF7"/>
      <c r="KQG7"/>
      <c r="KQH7"/>
      <c r="KQI7"/>
      <c r="KQJ7"/>
      <c r="KQK7"/>
      <c r="KQL7"/>
      <c r="KQM7"/>
      <c r="KQN7"/>
      <c r="KQO7"/>
      <c r="KQP7"/>
      <c r="KQQ7"/>
      <c r="KQR7"/>
      <c r="KQS7"/>
      <c r="KQT7"/>
      <c r="KQU7"/>
      <c r="KQV7"/>
      <c r="KQW7"/>
      <c r="KQX7"/>
      <c r="KQY7"/>
      <c r="KQZ7"/>
      <c r="KRA7"/>
      <c r="KRB7"/>
      <c r="KRC7"/>
      <c r="KRD7"/>
      <c r="KRE7"/>
      <c r="KRF7"/>
      <c r="KRG7"/>
      <c r="KRH7"/>
      <c r="KRI7"/>
      <c r="KRJ7"/>
      <c r="KRK7"/>
      <c r="KRL7"/>
      <c r="KRM7"/>
      <c r="KRN7"/>
      <c r="KRO7"/>
      <c r="KRP7"/>
      <c r="KRQ7"/>
      <c r="KRR7"/>
      <c r="KRS7"/>
      <c r="KRT7"/>
      <c r="KRU7"/>
      <c r="KRV7"/>
      <c r="KRW7"/>
      <c r="KRX7"/>
      <c r="KRY7"/>
      <c r="KRZ7"/>
      <c r="KSA7"/>
      <c r="KSB7"/>
      <c r="KSC7"/>
      <c r="KSD7"/>
      <c r="KSE7"/>
      <c r="KSF7"/>
      <c r="KSG7"/>
      <c r="KSH7"/>
      <c r="KSI7"/>
      <c r="KSJ7"/>
      <c r="KSK7"/>
      <c r="KSL7"/>
      <c r="KSM7"/>
      <c r="KSN7"/>
      <c r="KSO7"/>
      <c r="KSP7"/>
      <c r="KSQ7"/>
      <c r="KSR7"/>
      <c r="KSS7"/>
      <c r="KST7"/>
      <c r="KSU7"/>
      <c r="KSV7"/>
      <c r="KSW7"/>
      <c r="KSX7"/>
      <c r="KSY7"/>
      <c r="KSZ7"/>
      <c r="KTA7"/>
      <c r="KTB7"/>
      <c r="KTC7"/>
      <c r="KTD7"/>
      <c r="KTE7"/>
      <c r="KTF7"/>
      <c r="KTG7"/>
      <c r="KTH7"/>
      <c r="KTI7"/>
      <c r="KTJ7"/>
      <c r="KTK7"/>
      <c r="KTL7"/>
      <c r="KTM7"/>
      <c r="KTN7"/>
      <c r="KTO7"/>
      <c r="KTP7"/>
      <c r="KTQ7"/>
      <c r="KTR7"/>
      <c r="KTS7"/>
      <c r="KTT7"/>
      <c r="KTU7"/>
      <c r="KTV7"/>
      <c r="KTW7"/>
      <c r="KTX7"/>
      <c r="KTY7"/>
      <c r="KTZ7"/>
      <c r="KUA7"/>
      <c r="KUB7"/>
      <c r="KUC7"/>
      <c r="KUD7"/>
      <c r="KUE7"/>
      <c r="KUF7"/>
      <c r="KUG7"/>
      <c r="KUH7"/>
      <c r="KUI7"/>
      <c r="KUJ7"/>
      <c r="KUK7"/>
      <c r="KUL7"/>
      <c r="KUM7"/>
      <c r="KUN7"/>
      <c r="KUO7"/>
      <c r="KUP7"/>
      <c r="KUQ7"/>
      <c r="KUR7"/>
      <c r="KUS7"/>
      <c r="KUT7"/>
      <c r="KUU7"/>
      <c r="KUV7"/>
      <c r="KUW7"/>
      <c r="KUX7"/>
      <c r="KUY7"/>
      <c r="KUZ7"/>
      <c r="KVA7"/>
      <c r="KVB7"/>
      <c r="KVC7"/>
      <c r="KVD7"/>
      <c r="KVE7"/>
      <c r="KVF7"/>
      <c r="KVG7"/>
      <c r="KVH7"/>
      <c r="KVI7"/>
      <c r="KVJ7"/>
      <c r="KVK7"/>
      <c r="KVL7"/>
      <c r="KVM7"/>
      <c r="KVN7"/>
      <c r="KVO7"/>
      <c r="KVP7"/>
      <c r="KVQ7"/>
      <c r="KVR7"/>
      <c r="KVS7"/>
      <c r="KVT7"/>
      <c r="KVU7"/>
      <c r="KVV7"/>
      <c r="KVW7"/>
      <c r="KVX7"/>
      <c r="KVY7"/>
      <c r="KVZ7"/>
      <c r="KWA7"/>
      <c r="KWB7"/>
      <c r="KWC7"/>
      <c r="KWD7"/>
      <c r="KWE7"/>
      <c r="KWF7"/>
      <c r="KWG7"/>
      <c r="KWH7"/>
      <c r="KWI7"/>
      <c r="KWJ7"/>
      <c r="KWK7"/>
      <c r="KWL7"/>
      <c r="KWM7"/>
      <c r="KWN7"/>
      <c r="KWO7"/>
      <c r="KWP7"/>
      <c r="KWQ7"/>
      <c r="KWR7"/>
      <c r="KWS7"/>
      <c r="KWT7"/>
      <c r="KWU7"/>
      <c r="KWV7"/>
      <c r="KWW7"/>
      <c r="KWX7"/>
      <c r="KWY7"/>
      <c r="KWZ7"/>
      <c r="KXA7"/>
      <c r="KXB7"/>
      <c r="KXC7"/>
      <c r="KXD7"/>
      <c r="KXE7"/>
      <c r="KXF7"/>
      <c r="KXG7"/>
      <c r="KXH7"/>
      <c r="KXI7"/>
      <c r="KXJ7"/>
      <c r="KXK7"/>
      <c r="KXL7"/>
      <c r="KXM7"/>
      <c r="KXN7"/>
      <c r="KXO7"/>
      <c r="KXP7"/>
      <c r="KXQ7"/>
      <c r="KXR7"/>
      <c r="KXS7"/>
      <c r="KXT7"/>
      <c r="KXU7"/>
      <c r="KXV7"/>
      <c r="KXW7"/>
      <c r="KXX7"/>
      <c r="KXY7"/>
      <c r="KXZ7"/>
      <c r="KYA7"/>
      <c r="KYB7"/>
      <c r="KYC7"/>
      <c r="KYD7"/>
      <c r="KYE7"/>
      <c r="KYF7"/>
      <c r="KYG7"/>
      <c r="KYH7"/>
      <c r="KYI7"/>
      <c r="KYJ7"/>
      <c r="KYK7"/>
      <c r="KYL7"/>
      <c r="KYM7"/>
      <c r="KYN7"/>
      <c r="KYO7"/>
      <c r="KYP7"/>
      <c r="KYQ7"/>
      <c r="KYR7"/>
      <c r="KYS7"/>
      <c r="KYT7"/>
      <c r="KYU7"/>
      <c r="KYV7"/>
      <c r="KYW7"/>
      <c r="KYX7"/>
      <c r="KYY7"/>
      <c r="KYZ7"/>
      <c r="KZA7"/>
      <c r="KZB7"/>
      <c r="KZC7"/>
      <c r="KZD7"/>
      <c r="KZE7"/>
      <c r="KZF7"/>
      <c r="KZG7"/>
      <c r="KZH7"/>
      <c r="KZI7"/>
      <c r="KZJ7"/>
      <c r="KZK7"/>
      <c r="KZL7"/>
      <c r="KZM7"/>
      <c r="KZN7"/>
      <c r="KZO7"/>
      <c r="KZP7"/>
      <c r="KZQ7"/>
      <c r="KZR7"/>
      <c r="KZS7"/>
      <c r="KZT7"/>
      <c r="KZU7"/>
      <c r="KZV7"/>
      <c r="KZW7"/>
      <c r="KZX7"/>
      <c r="KZY7"/>
      <c r="KZZ7"/>
      <c r="LAA7"/>
      <c r="LAB7"/>
      <c r="LAC7"/>
      <c r="LAD7"/>
      <c r="LAE7"/>
      <c r="LAF7"/>
      <c r="LAG7"/>
      <c r="LAH7"/>
      <c r="LAI7"/>
      <c r="LAJ7"/>
      <c r="LAK7"/>
      <c r="LAL7"/>
      <c r="LAM7"/>
      <c r="LAN7"/>
      <c r="LAO7"/>
      <c r="LAP7"/>
      <c r="LAQ7"/>
      <c r="LAR7"/>
      <c r="LAS7"/>
      <c r="LAT7"/>
      <c r="LAU7"/>
      <c r="LAV7"/>
      <c r="LAW7"/>
      <c r="LAX7"/>
      <c r="LAY7"/>
      <c r="LAZ7"/>
      <c r="LBA7"/>
      <c r="LBB7"/>
      <c r="LBC7"/>
      <c r="LBD7"/>
      <c r="LBE7"/>
      <c r="LBF7"/>
      <c r="LBG7"/>
      <c r="LBH7"/>
      <c r="LBI7"/>
      <c r="LBJ7"/>
      <c r="LBK7"/>
      <c r="LBL7"/>
      <c r="LBM7"/>
      <c r="LBN7"/>
      <c r="LBO7"/>
      <c r="LBP7"/>
      <c r="LBQ7"/>
      <c r="LBR7"/>
      <c r="LBS7"/>
      <c r="LBT7"/>
      <c r="LBU7"/>
      <c r="LBV7"/>
      <c r="LBW7"/>
      <c r="LBX7"/>
      <c r="LBY7"/>
      <c r="LBZ7"/>
      <c r="LCA7"/>
      <c r="LCB7"/>
      <c r="LCC7"/>
      <c r="LCD7"/>
      <c r="LCE7"/>
      <c r="LCF7"/>
      <c r="LCG7"/>
      <c r="LCH7"/>
      <c r="LCI7"/>
      <c r="LCJ7"/>
      <c r="LCK7"/>
      <c r="LCL7"/>
      <c r="LCM7"/>
      <c r="LCN7"/>
      <c r="LCO7"/>
      <c r="LCP7"/>
      <c r="LCQ7"/>
      <c r="LCR7"/>
      <c r="LCS7"/>
      <c r="LCT7"/>
      <c r="LCU7"/>
      <c r="LCV7"/>
      <c r="LCW7"/>
      <c r="LCX7"/>
      <c r="LCY7"/>
      <c r="LCZ7"/>
      <c r="LDA7"/>
      <c r="LDB7"/>
      <c r="LDC7"/>
      <c r="LDD7"/>
      <c r="LDE7"/>
      <c r="LDF7"/>
      <c r="LDG7"/>
      <c r="LDH7"/>
      <c r="LDI7"/>
      <c r="LDJ7"/>
      <c r="LDK7"/>
      <c r="LDL7"/>
      <c r="LDM7"/>
      <c r="LDN7"/>
      <c r="LDO7"/>
      <c r="LDP7"/>
      <c r="LDQ7"/>
      <c r="LDR7"/>
      <c r="LDS7"/>
      <c r="LDT7"/>
      <c r="LDU7"/>
      <c r="LDV7"/>
      <c r="LDW7"/>
      <c r="LDX7"/>
      <c r="LDY7"/>
      <c r="LDZ7"/>
      <c r="LEA7"/>
      <c r="LEB7"/>
      <c r="LEC7"/>
      <c r="LED7"/>
      <c r="LEE7"/>
      <c r="LEF7"/>
      <c r="LEG7"/>
      <c r="LEH7"/>
      <c r="LEI7"/>
      <c r="LEJ7"/>
      <c r="LEK7"/>
      <c r="LEL7"/>
      <c r="LEM7"/>
      <c r="LEN7"/>
      <c r="LEO7"/>
      <c r="LEP7"/>
      <c r="LEQ7"/>
      <c r="LER7"/>
      <c r="LES7"/>
      <c r="LET7"/>
      <c r="LEU7"/>
      <c r="LEV7"/>
      <c r="LEW7"/>
      <c r="LEX7"/>
      <c r="LEY7"/>
      <c r="LEZ7"/>
      <c r="LFA7"/>
      <c r="LFB7"/>
      <c r="LFC7"/>
      <c r="LFD7"/>
      <c r="LFE7"/>
      <c r="LFF7"/>
      <c r="LFG7"/>
      <c r="LFH7"/>
      <c r="LFI7"/>
      <c r="LFJ7"/>
      <c r="LFK7"/>
      <c r="LFL7"/>
      <c r="LFM7"/>
      <c r="LFN7"/>
      <c r="LFO7"/>
      <c r="LFP7"/>
      <c r="LFQ7"/>
      <c r="LFR7"/>
      <c r="LFS7"/>
      <c r="LFT7"/>
      <c r="LFU7"/>
      <c r="LFV7"/>
      <c r="LFW7"/>
      <c r="LFX7"/>
      <c r="LFY7"/>
      <c r="LFZ7"/>
      <c r="LGA7"/>
      <c r="LGB7"/>
      <c r="LGC7"/>
      <c r="LGD7"/>
      <c r="LGE7"/>
      <c r="LGF7"/>
      <c r="LGG7"/>
      <c r="LGH7"/>
      <c r="LGI7"/>
      <c r="LGJ7"/>
      <c r="LGK7"/>
      <c r="LGL7"/>
      <c r="LGM7"/>
      <c r="LGN7"/>
      <c r="LGO7"/>
      <c r="LGP7"/>
      <c r="LGQ7"/>
      <c r="LGR7"/>
      <c r="LGS7"/>
      <c r="LGT7"/>
      <c r="LGU7"/>
      <c r="LGV7"/>
      <c r="LGW7"/>
      <c r="LGX7"/>
      <c r="LGY7"/>
      <c r="LGZ7"/>
      <c r="LHA7"/>
      <c r="LHB7"/>
      <c r="LHC7"/>
      <c r="LHD7"/>
      <c r="LHE7"/>
      <c r="LHF7"/>
      <c r="LHG7"/>
      <c r="LHH7"/>
      <c r="LHI7"/>
      <c r="LHJ7"/>
      <c r="LHK7"/>
      <c r="LHL7"/>
      <c r="LHM7"/>
      <c r="LHN7"/>
      <c r="LHO7"/>
      <c r="LHP7"/>
      <c r="LHQ7"/>
      <c r="LHR7"/>
      <c r="LHS7"/>
      <c r="LHT7"/>
      <c r="LHU7"/>
      <c r="LHV7"/>
      <c r="LHW7"/>
      <c r="LHX7"/>
      <c r="LHY7"/>
      <c r="LHZ7"/>
      <c r="LIA7"/>
      <c r="LIB7"/>
      <c r="LIC7"/>
      <c r="LID7"/>
      <c r="LIE7"/>
      <c r="LIF7"/>
      <c r="LIG7"/>
      <c r="LIH7"/>
      <c r="LII7"/>
      <c r="LIJ7"/>
      <c r="LIK7"/>
      <c r="LIL7"/>
      <c r="LIM7"/>
      <c r="LIN7"/>
      <c r="LIO7"/>
      <c r="LIP7"/>
      <c r="LIQ7"/>
      <c r="LIR7"/>
      <c r="LIS7"/>
      <c r="LIT7"/>
      <c r="LIU7"/>
      <c r="LIV7"/>
      <c r="LIW7"/>
      <c r="LIX7"/>
      <c r="LIY7"/>
      <c r="LIZ7"/>
      <c r="LJA7"/>
      <c r="LJB7"/>
      <c r="LJC7"/>
      <c r="LJD7"/>
      <c r="LJE7"/>
      <c r="LJF7"/>
      <c r="LJG7"/>
      <c r="LJH7"/>
      <c r="LJI7"/>
      <c r="LJJ7"/>
      <c r="LJK7"/>
      <c r="LJL7"/>
      <c r="LJM7"/>
      <c r="LJN7"/>
      <c r="LJO7"/>
      <c r="LJP7"/>
      <c r="LJQ7"/>
      <c r="LJR7"/>
      <c r="LJS7"/>
      <c r="LJT7"/>
      <c r="LJU7"/>
      <c r="LJV7"/>
      <c r="LJW7"/>
      <c r="LJX7"/>
      <c r="LJY7"/>
      <c r="LJZ7"/>
      <c r="LKA7"/>
      <c r="LKB7"/>
      <c r="LKC7"/>
      <c r="LKD7"/>
      <c r="LKE7"/>
      <c r="LKF7"/>
      <c r="LKG7"/>
      <c r="LKH7"/>
      <c r="LKI7"/>
      <c r="LKJ7"/>
      <c r="LKK7"/>
      <c r="LKL7"/>
      <c r="LKM7"/>
      <c r="LKN7"/>
      <c r="LKO7"/>
      <c r="LKP7"/>
      <c r="LKQ7"/>
      <c r="LKR7"/>
      <c r="LKS7"/>
      <c r="LKT7"/>
      <c r="LKU7"/>
      <c r="LKV7"/>
      <c r="LKW7"/>
      <c r="LKX7"/>
      <c r="LKY7"/>
      <c r="LKZ7"/>
      <c r="LLA7"/>
      <c r="LLB7"/>
      <c r="LLC7"/>
      <c r="LLD7"/>
      <c r="LLE7"/>
      <c r="LLF7"/>
      <c r="LLG7"/>
      <c r="LLH7"/>
      <c r="LLI7"/>
      <c r="LLJ7"/>
      <c r="LLK7"/>
      <c r="LLL7"/>
      <c r="LLM7"/>
      <c r="LLN7"/>
      <c r="LLO7"/>
      <c r="LLP7"/>
      <c r="LLQ7"/>
      <c r="LLR7"/>
      <c r="LLS7"/>
      <c r="LLT7"/>
      <c r="LLU7"/>
      <c r="LLV7"/>
      <c r="LLW7"/>
      <c r="LLX7"/>
      <c r="LLY7"/>
      <c r="LLZ7"/>
      <c r="LMA7"/>
      <c r="LMB7"/>
      <c r="LMC7"/>
      <c r="LMD7"/>
      <c r="LME7"/>
      <c r="LMF7"/>
      <c r="LMG7"/>
      <c r="LMH7"/>
      <c r="LMI7"/>
      <c r="LMJ7"/>
      <c r="LMK7"/>
      <c r="LML7"/>
      <c r="LMM7"/>
      <c r="LMN7"/>
      <c r="LMO7"/>
      <c r="LMP7"/>
      <c r="LMQ7"/>
      <c r="LMR7"/>
      <c r="LMS7"/>
      <c r="LMT7"/>
      <c r="LMU7"/>
      <c r="LMV7"/>
      <c r="LMW7"/>
      <c r="LMX7"/>
      <c r="LMY7"/>
      <c r="LMZ7"/>
      <c r="LNA7"/>
      <c r="LNB7"/>
      <c r="LNC7"/>
      <c r="LND7"/>
      <c r="LNE7"/>
      <c r="LNF7"/>
      <c r="LNG7"/>
      <c r="LNH7"/>
      <c r="LNI7"/>
      <c r="LNJ7"/>
      <c r="LNK7"/>
      <c r="LNL7"/>
      <c r="LNM7"/>
      <c r="LNN7"/>
      <c r="LNO7"/>
      <c r="LNP7"/>
      <c r="LNQ7"/>
      <c r="LNR7"/>
      <c r="LNS7"/>
      <c r="LNT7"/>
      <c r="LNU7"/>
      <c r="LNV7"/>
      <c r="LNW7"/>
      <c r="LNX7"/>
      <c r="LNY7"/>
      <c r="LNZ7"/>
      <c r="LOA7"/>
      <c r="LOB7"/>
      <c r="LOC7"/>
      <c r="LOD7"/>
      <c r="LOE7"/>
      <c r="LOF7"/>
      <c r="LOG7"/>
      <c r="LOH7"/>
      <c r="LOI7"/>
      <c r="LOJ7"/>
      <c r="LOK7"/>
      <c r="LOL7"/>
      <c r="LOM7"/>
      <c r="LON7"/>
      <c r="LOO7"/>
      <c r="LOP7"/>
      <c r="LOQ7"/>
      <c r="LOR7"/>
      <c r="LOS7"/>
      <c r="LOT7"/>
      <c r="LOU7"/>
      <c r="LOV7"/>
      <c r="LOW7"/>
      <c r="LOX7"/>
      <c r="LOY7"/>
      <c r="LOZ7"/>
      <c r="LPA7"/>
      <c r="LPB7"/>
      <c r="LPC7"/>
      <c r="LPD7"/>
      <c r="LPE7"/>
      <c r="LPF7"/>
      <c r="LPG7"/>
      <c r="LPH7"/>
      <c r="LPI7"/>
      <c r="LPJ7"/>
      <c r="LPK7"/>
      <c r="LPL7"/>
      <c r="LPM7"/>
      <c r="LPN7"/>
      <c r="LPO7"/>
      <c r="LPP7"/>
      <c r="LPQ7"/>
      <c r="LPR7"/>
      <c r="LPS7"/>
      <c r="LPT7"/>
      <c r="LPU7"/>
      <c r="LPV7"/>
      <c r="LPW7"/>
      <c r="LPX7"/>
      <c r="LPY7"/>
      <c r="LPZ7"/>
      <c r="LQA7"/>
      <c r="LQB7"/>
      <c r="LQC7"/>
      <c r="LQD7"/>
      <c r="LQE7"/>
      <c r="LQF7"/>
      <c r="LQG7"/>
      <c r="LQH7"/>
      <c r="LQI7"/>
      <c r="LQJ7"/>
      <c r="LQK7"/>
      <c r="LQL7"/>
      <c r="LQM7"/>
      <c r="LQN7"/>
      <c r="LQO7"/>
      <c r="LQP7"/>
      <c r="LQQ7"/>
      <c r="LQR7"/>
      <c r="LQS7"/>
      <c r="LQT7"/>
      <c r="LQU7"/>
      <c r="LQV7"/>
      <c r="LQW7"/>
      <c r="LQX7"/>
      <c r="LQY7"/>
      <c r="LQZ7"/>
      <c r="LRA7"/>
      <c r="LRB7"/>
      <c r="LRC7"/>
      <c r="LRD7"/>
      <c r="LRE7"/>
      <c r="LRF7"/>
      <c r="LRG7"/>
      <c r="LRH7"/>
      <c r="LRI7"/>
      <c r="LRJ7"/>
      <c r="LRK7"/>
      <c r="LRL7"/>
      <c r="LRM7"/>
      <c r="LRN7"/>
      <c r="LRO7"/>
      <c r="LRP7"/>
      <c r="LRQ7"/>
      <c r="LRR7"/>
      <c r="LRS7"/>
      <c r="LRT7"/>
      <c r="LRU7"/>
      <c r="LRV7"/>
      <c r="LRW7"/>
      <c r="LRX7"/>
      <c r="LRY7"/>
      <c r="LRZ7"/>
      <c r="LSA7"/>
      <c r="LSB7"/>
      <c r="LSC7"/>
      <c r="LSD7"/>
      <c r="LSE7"/>
      <c r="LSF7"/>
      <c r="LSG7"/>
      <c r="LSH7"/>
      <c r="LSI7"/>
      <c r="LSJ7"/>
      <c r="LSK7"/>
      <c r="LSL7"/>
      <c r="LSM7"/>
      <c r="LSN7"/>
      <c r="LSO7"/>
      <c r="LSP7"/>
      <c r="LSQ7"/>
      <c r="LSR7"/>
      <c r="LSS7"/>
      <c r="LST7"/>
      <c r="LSU7"/>
      <c r="LSV7"/>
      <c r="LSW7"/>
      <c r="LSX7"/>
      <c r="LSY7"/>
      <c r="LSZ7"/>
      <c r="LTA7"/>
      <c r="LTB7"/>
      <c r="LTC7"/>
      <c r="LTD7"/>
      <c r="LTE7"/>
      <c r="LTF7"/>
      <c r="LTG7"/>
      <c r="LTH7"/>
      <c r="LTI7"/>
      <c r="LTJ7"/>
      <c r="LTK7"/>
      <c r="LTL7"/>
      <c r="LTM7"/>
      <c r="LTN7"/>
      <c r="LTO7"/>
      <c r="LTP7"/>
      <c r="LTQ7"/>
      <c r="LTR7"/>
      <c r="LTS7"/>
      <c r="LTT7"/>
      <c r="LTU7"/>
      <c r="LTV7"/>
      <c r="LTW7"/>
      <c r="LTX7"/>
      <c r="LTY7"/>
      <c r="LTZ7"/>
      <c r="LUA7"/>
      <c r="LUB7"/>
      <c r="LUC7"/>
      <c r="LUD7"/>
      <c r="LUE7"/>
      <c r="LUF7"/>
      <c r="LUG7"/>
      <c r="LUH7"/>
      <c r="LUI7"/>
      <c r="LUJ7"/>
      <c r="LUK7"/>
      <c r="LUL7"/>
      <c r="LUM7"/>
      <c r="LUN7"/>
      <c r="LUO7"/>
      <c r="LUP7"/>
      <c r="LUQ7"/>
      <c r="LUR7"/>
      <c r="LUS7"/>
      <c r="LUT7"/>
      <c r="LUU7"/>
      <c r="LUV7"/>
      <c r="LUW7"/>
      <c r="LUX7"/>
      <c r="LUY7"/>
      <c r="LUZ7"/>
      <c r="LVA7"/>
      <c r="LVB7"/>
      <c r="LVC7"/>
      <c r="LVD7"/>
      <c r="LVE7"/>
      <c r="LVF7"/>
      <c r="LVG7"/>
      <c r="LVH7"/>
      <c r="LVI7"/>
      <c r="LVJ7"/>
      <c r="LVK7"/>
      <c r="LVL7"/>
      <c r="LVM7"/>
      <c r="LVN7"/>
      <c r="LVO7"/>
      <c r="LVP7"/>
      <c r="LVQ7"/>
      <c r="LVR7"/>
      <c r="LVS7"/>
      <c r="LVT7"/>
      <c r="LVU7"/>
      <c r="LVV7"/>
      <c r="LVW7"/>
      <c r="LVX7"/>
      <c r="LVY7"/>
      <c r="LVZ7"/>
      <c r="LWA7"/>
      <c r="LWB7"/>
      <c r="LWC7"/>
      <c r="LWD7"/>
      <c r="LWE7"/>
      <c r="LWF7"/>
      <c r="LWG7"/>
      <c r="LWH7"/>
      <c r="LWI7"/>
      <c r="LWJ7"/>
      <c r="LWK7"/>
      <c r="LWL7"/>
      <c r="LWM7"/>
      <c r="LWN7"/>
      <c r="LWO7"/>
      <c r="LWP7"/>
      <c r="LWQ7"/>
      <c r="LWR7"/>
      <c r="LWS7"/>
      <c r="LWT7"/>
      <c r="LWU7"/>
      <c r="LWV7"/>
      <c r="LWW7"/>
      <c r="LWX7"/>
      <c r="LWY7"/>
      <c r="LWZ7"/>
      <c r="LXA7"/>
      <c r="LXB7"/>
      <c r="LXC7"/>
      <c r="LXD7"/>
      <c r="LXE7"/>
      <c r="LXF7"/>
      <c r="LXG7"/>
      <c r="LXH7"/>
      <c r="LXI7"/>
      <c r="LXJ7"/>
      <c r="LXK7"/>
      <c r="LXL7"/>
      <c r="LXM7"/>
      <c r="LXN7"/>
      <c r="LXO7"/>
      <c r="LXP7"/>
      <c r="LXQ7"/>
      <c r="LXR7"/>
      <c r="LXS7"/>
      <c r="LXT7"/>
      <c r="LXU7"/>
      <c r="LXV7"/>
      <c r="LXW7"/>
      <c r="LXX7"/>
      <c r="LXY7"/>
      <c r="LXZ7"/>
      <c r="LYA7"/>
      <c r="LYB7"/>
      <c r="LYC7"/>
      <c r="LYD7"/>
      <c r="LYE7"/>
      <c r="LYF7"/>
      <c r="LYG7"/>
      <c r="LYH7"/>
      <c r="LYI7"/>
      <c r="LYJ7"/>
      <c r="LYK7"/>
      <c r="LYL7"/>
      <c r="LYM7"/>
      <c r="LYN7"/>
      <c r="LYO7"/>
      <c r="LYP7"/>
      <c r="LYQ7"/>
      <c r="LYR7"/>
      <c r="LYS7"/>
      <c r="LYT7"/>
      <c r="LYU7"/>
      <c r="LYV7"/>
      <c r="LYW7"/>
      <c r="LYX7"/>
      <c r="LYY7"/>
      <c r="LYZ7"/>
      <c r="LZA7"/>
      <c r="LZB7"/>
      <c r="LZC7"/>
      <c r="LZD7"/>
      <c r="LZE7"/>
      <c r="LZF7"/>
      <c r="LZG7"/>
      <c r="LZH7"/>
      <c r="LZI7"/>
      <c r="LZJ7"/>
      <c r="LZK7"/>
      <c r="LZL7"/>
      <c r="LZM7"/>
      <c r="LZN7"/>
      <c r="LZO7"/>
      <c r="LZP7"/>
      <c r="LZQ7"/>
      <c r="LZR7"/>
      <c r="LZS7"/>
      <c r="LZT7"/>
      <c r="LZU7"/>
      <c r="LZV7"/>
      <c r="LZW7"/>
      <c r="LZX7"/>
      <c r="LZY7"/>
      <c r="LZZ7"/>
      <c r="MAA7"/>
      <c r="MAB7"/>
      <c r="MAC7"/>
      <c r="MAD7"/>
      <c r="MAE7"/>
      <c r="MAF7"/>
      <c r="MAG7"/>
      <c r="MAH7"/>
      <c r="MAI7"/>
      <c r="MAJ7"/>
      <c r="MAK7"/>
      <c r="MAL7"/>
      <c r="MAM7"/>
      <c r="MAN7"/>
      <c r="MAO7"/>
      <c r="MAP7"/>
      <c r="MAQ7"/>
      <c r="MAR7"/>
      <c r="MAS7"/>
      <c r="MAT7"/>
      <c r="MAU7"/>
      <c r="MAV7"/>
      <c r="MAW7"/>
      <c r="MAX7"/>
      <c r="MAY7"/>
      <c r="MAZ7"/>
      <c r="MBA7"/>
      <c r="MBB7"/>
      <c r="MBC7"/>
      <c r="MBD7"/>
      <c r="MBE7"/>
      <c r="MBF7"/>
      <c r="MBG7"/>
      <c r="MBH7"/>
      <c r="MBI7"/>
      <c r="MBJ7"/>
      <c r="MBK7"/>
      <c r="MBL7"/>
      <c r="MBM7"/>
      <c r="MBN7"/>
      <c r="MBO7"/>
      <c r="MBP7"/>
      <c r="MBQ7"/>
      <c r="MBR7"/>
      <c r="MBS7"/>
      <c r="MBT7"/>
      <c r="MBU7"/>
      <c r="MBV7"/>
      <c r="MBW7"/>
      <c r="MBX7"/>
      <c r="MBY7"/>
      <c r="MBZ7"/>
      <c r="MCA7"/>
      <c r="MCB7"/>
      <c r="MCC7"/>
      <c r="MCD7"/>
      <c r="MCE7"/>
      <c r="MCF7"/>
      <c r="MCG7"/>
      <c r="MCH7"/>
      <c r="MCI7"/>
      <c r="MCJ7"/>
      <c r="MCK7"/>
      <c r="MCL7"/>
      <c r="MCM7"/>
      <c r="MCN7"/>
      <c r="MCO7"/>
      <c r="MCP7"/>
      <c r="MCQ7"/>
      <c r="MCR7"/>
      <c r="MCS7"/>
      <c r="MCT7"/>
      <c r="MCU7"/>
      <c r="MCV7"/>
      <c r="MCW7"/>
      <c r="MCX7"/>
      <c r="MCY7"/>
      <c r="MCZ7"/>
      <c r="MDA7"/>
      <c r="MDB7"/>
      <c r="MDC7"/>
      <c r="MDD7"/>
      <c r="MDE7"/>
      <c r="MDF7"/>
      <c r="MDG7"/>
      <c r="MDH7"/>
      <c r="MDI7"/>
      <c r="MDJ7"/>
      <c r="MDK7"/>
      <c r="MDL7"/>
      <c r="MDM7"/>
      <c r="MDN7"/>
      <c r="MDO7"/>
      <c r="MDP7"/>
      <c r="MDQ7"/>
      <c r="MDR7"/>
      <c r="MDS7"/>
      <c r="MDT7"/>
      <c r="MDU7"/>
      <c r="MDV7"/>
      <c r="MDW7"/>
      <c r="MDX7"/>
      <c r="MDY7"/>
      <c r="MDZ7"/>
      <c r="MEA7"/>
      <c r="MEB7"/>
      <c r="MEC7"/>
      <c r="MED7"/>
      <c r="MEE7"/>
      <c r="MEF7"/>
      <c r="MEG7"/>
      <c r="MEH7"/>
      <c r="MEI7"/>
      <c r="MEJ7"/>
      <c r="MEK7"/>
      <c r="MEL7"/>
      <c r="MEM7"/>
      <c r="MEN7"/>
      <c r="MEO7"/>
      <c r="MEP7"/>
      <c r="MEQ7"/>
      <c r="MER7"/>
      <c r="MES7"/>
      <c r="MET7"/>
      <c r="MEU7"/>
      <c r="MEV7"/>
      <c r="MEW7"/>
      <c r="MEX7"/>
      <c r="MEY7"/>
      <c r="MEZ7"/>
      <c r="MFA7"/>
      <c r="MFB7"/>
      <c r="MFC7"/>
      <c r="MFD7"/>
      <c r="MFE7"/>
      <c r="MFF7"/>
      <c r="MFG7"/>
      <c r="MFH7"/>
      <c r="MFI7"/>
      <c r="MFJ7"/>
      <c r="MFK7"/>
      <c r="MFL7"/>
      <c r="MFM7"/>
      <c r="MFN7"/>
      <c r="MFO7"/>
      <c r="MFP7"/>
      <c r="MFQ7"/>
      <c r="MFR7"/>
      <c r="MFS7"/>
      <c r="MFT7"/>
      <c r="MFU7"/>
      <c r="MFV7"/>
      <c r="MFW7"/>
      <c r="MFX7"/>
      <c r="MFY7"/>
      <c r="MFZ7"/>
      <c r="MGA7"/>
      <c r="MGB7"/>
      <c r="MGC7"/>
      <c r="MGD7"/>
      <c r="MGE7"/>
      <c r="MGF7"/>
      <c r="MGG7"/>
      <c r="MGH7"/>
      <c r="MGI7"/>
      <c r="MGJ7"/>
      <c r="MGK7"/>
      <c r="MGL7"/>
      <c r="MGM7"/>
      <c r="MGN7"/>
      <c r="MGO7"/>
      <c r="MGP7"/>
      <c r="MGQ7"/>
      <c r="MGR7"/>
      <c r="MGS7"/>
      <c r="MGT7"/>
      <c r="MGU7"/>
      <c r="MGV7"/>
      <c r="MGW7"/>
      <c r="MGX7"/>
      <c r="MGY7"/>
      <c r="MGZ7"/>
      <c r="MHA7"/>
      <c r="MHB7"/>
      <c r="MHC7"/>
      <c r="MHD7"/>
      <c r="MHE7"/>
      <c r="MHF7"/>
      <c r="MHG7"/>
      <c r="MHH7"/>
      <c r="MHI7"/>
      <c r="MHJ7"/>
      <c r="MHK7"/>
      <c r="MHL7"/>
      <c r="MHM7"/>
      <c r="MHN7"/>
      <c r="MHO7"/>
      <c r="MHP7"/>
      <c r="MHQ7"/>
      <c r="MHR7"/>
      <c r="MHS7"/>
      <c r="MHT7"/>
      <c r="MHU7"/>
      <c r="MHV7"/>
      <c r="MHW7"/>
      <c r="MHX7"/>
      <c r="MHY7"/>
      <c r="MHZ7"/>
      <c r="MIA7"/>
      <c r="MIB7"/>
      <c r="MIC7"/>
      <c r="MID7"/>
      <c r="MIE7"/>
      <c r="MIF7"/>
      <c r="MIG7"/>
      <c r="MIH7"/>
      <c r="MII7"/>
      <c r="MIJ7"/>
      <c r="MIK7"/>
      <c r="MIL7"/>
      <c r="MIM7"/>
      <c r="MIN7"/>
      <c r="MIO7"/>
      <c r="MIP7"/>
      <c r="MIQ7"/>
      <c r="MIR7"/>
      <c r="MIS7"/>
      <c r="MIT7"/>
      <c r="MIU7"/>
      <c r="MIV7"/>
      <c r="MIW7"/>
      <c r="MIX7"/>
      <c r="MIY7"/>
      <c r="MIZ7"/>
      <c r="MJA7"/>
      <c r="MJB7"/>
      <c r="MJC7"/>
      <c r="MJD7"/>
      <c r="MJE7"/>
      <c r="MJF7"/>
      <c r="MJG7"/>
      <c r="MJH7"/>
      <c r="MJI7"/>
      <c r="MJJ7"/>
      <c r="MJK7"/>
      <c r="MJL7"/>
      <c r="MJM7"/>
      <c r="MJN7"/>
      <c r="MJO7"/>
      <c r="MJP7"/>
      <c r="MJQ7"/>
      <c r="MJR7"/>
      <c r="MJS7"/>
      <c r="MJT7"/>
      <c r="MJU7"/>
      <c r="MJV7"/>
      <c r="MJW7"/>
      <c r="MJX7"/>
      <c r="MJY7"/>
      <c r="MJZ7"/>
      <c r="MKA7"/>
      <c r="MKB7"/>
      <c r="MKC7"/>
      <c r="MKD7"/>
      <c r="MKE7"/>
      <c r="MKF7"/>
      <c r="MKG7"/>
      <c r="MKH7"/>
      <c r="MKI7"/>
      <c r="MKJ7"/>
      <c r="MKK7"/>
      <c r="MKL7"/>
      <c r="MKM7"/>
      <c r="MKN7"/>
      <c r="MKO7"/>
      <c r="MKP7"/>
      <c r="MKQ7"/>
      <c r="MKR7"/>
      <c r="MKS7"/>
      <c r="MKT7"/>
      <c r="MKU7"/>
      <c r="MKV7"/>
      <c r="MKW7"/>
      <c r="MKX7"/>
      <c r="MKY7"/>
      <c r="MKZ7"/>
      <c r="MLA7"/>
      <c r="MLB7"/>
      <c r="MLC7"/>
      <c r="MLD7"/>
      <c r="MLE7"/>
      <c r="MLF7"/>
      <c r="MLG7"/>
      <c r="MLH7"/>
      <c r="MLI7"/>
      <c r="MLJ7"/>
      <c r="MLK7"/>
      <c r="MLL7"/>
      <c r="MLM7"/>
      <c r="MLN7"/>
      <c r="MLO7"/>
      <c r="MLP7"/>
      <c r="MLQ7"/>
      <c r="MLR7"/>
      <c r="MLS7"/>
      <c r="MLT7"/>
      <c r="MLU7"/>
      <c r="MLV7"/>
      <c r="MLW7"/>
      <c r="MLX7"/>
      <c r="MLY7"/>
      <c r="MLZ7"/>
      <c r="MMA7"/>
      <c r="MMB7"/>
      <c r="MMC7"/>
      <c r="MMD7"/>
      <c r="MME7"/>
      <c r="MMF7"/>
      <c r="MMG7"/>
      <c r="MMH7"/>
      <c r="MMI7"/>
      <c r="MMJ7"/>
      <c r="MMK7"/>
      <c r="MML7"/>
      <c r="MMM7"/>
      <c r="MMN7"/>
      <c r="MMO7"/>
      <c r="MMP7"/>
      <c r="MMQ7"/>
      <c r="MMR7"/>
      <c r="MMS7"/>
      <c r="MMT7"/>
      <c r="MMU7"/>
      <c r="MMV7"/>
      <c r="MMW7"/>
      <c r="MMX7"/>
      <c r="MMY7"/>
      <c r="MMZ7"/>
      <c r="MNA7"/>
      <c r="MNB7"/>
      <c r="MNC7"/>
      <c r="MND7"/>
      <c r="MNE7"/>
      <c r="MNF7"/>
      <c r="MNG7"/>
      <c r="MNH7"/>
      <c r="MNI7"/>
      <c r="MNJ7"/>
      <c r="MNK7"/>
      <c r="MNL7"/>
      <c r="MNM7"/>
      <c r="MNN7"/>
      <c r="MNO7"/>
      <c r="MNP7"/>
      <c r="MNQ7"/>
      <c r="MNR7"/>
      <c r="MNS7"/>
      <c r="MNT7"/>
      <c r="MNU7"/>
      <c r="MNV7"/>
      <c r="MNW7"/>
      <c r="MNX7"/>
      <c r="MNY7"/>
      <c r="MNZ7"/>
      <c r="MOA7"/>
      <c r="MOB7"/>
      <c r="MOC7"/>
      <c r="MOD7"/>
      <c r="MOE7"/>
      <c r="MOF7"/>
      <c r="MOG7"/>
      <c r="MOH7"/>
      <c r="MOI7"/>
      <c r="MOJ7"/>
      <c r="MOK7"/>
      <c r="MOL7"/>
      <c r="MOM7"/>
      <c r="MON7"/>
      <c r="MOO7"/>
      <c r="MOP7"/>
      <c r="MOQ7"/>
      <c r="MOR7"/>
      <c r="MOS7"/>
      <c r="MOT7"/>
      <c r="MOU7"/>
      <c r="MOV7"/>
      <c r="MOW7"/>
      <c r="MOX7"/>
      <c r="MOY7"/>
      <c r="MOZ7"/>
      <c r="MPA7"/>
      <c r="MPB7"/>
      <c r="MPC7"/>
      <c r="MPD7"/>
      <c r="MPE7"/>
      <c r="MPF7"/>
      <c r="MPG7"/>
      <c r="MPH7"/>
      <c r="MPI7"/>
      <c r="MPJ7"/>
      <c r="MPK7"/>
      <c r="MPL7"/>
      <c r="MPM7"/>
      <c r="MPN7"/>
      <c r="MPO7"/>
      <c r="MPP7"/>
      <c r="MPQ7"/>
      <c r="MPR7"/>
      <c r="MPS7"/>
      <c r="MPT7"/>
      <c r="MPU7"/>
      <c r="MPV7"/>
      <c r="MPW7"/>
      <c r="MPX7"/>
      <c r="MPY7"/>
      <c r="MPZ7"/>
      <c r="MQA7"/>
      <c r="MQB7"/>
      <c r="MQC7"/>
      <c r="MQD7"/>
      <c r="MQE7"/>
      <c r="MQF7"/>
      <c r="MQG7"/>
      <c r="MQH7"/>
      <c r="MQI7"/>
      <c r="MQJ7"/>
      <c r="MQK7"/>
      <c r="MQL7"/>
      <c r="MQM7"/>
      <c r="MQN7"/>
      <c r="MQO7"/>
      <c r="MQP7"/>
      <c r="MQQ7"/>
      <c r="MQR7"/>
      <c r="MQS7"/>
      <c r="MQT7"/>
      <c r="MQU7"/>
      <c r="MQV7"/>
      <c r="MQW7"/>
      <c r="MQX7"/>
      <c r="MQY7"/>
      <c r="MQZ7"/>
      <c r="MRA7"/>
      <c r="MRB7"/>
      <c r="MRC7"/>
      <c r="MRD7"/>
      <c r="MRE7"/>
      <c r="MRF7"/>
      <c r="MRG7"/>
      <c r="MRH7"/>
      <c r="MRI7"/>
      <c r="MRJ7"/>
      <c r="MRK7"/>
      <c r="MRL7"/>
      <c r="MRM7"/>
      <c r="MRN7"/>
      <c r="MRO7"/>
      <c r="MRP7"/>
      <c r="MRQ7"/>
      <c r="MRR7"/>
      <c r="MRS7"/>
      <c r="MRT7"/>
      <c r="MRU7"/>
      <c r="MRV7"/>
      <c r="MRW7"/>
      <c r="MRX7"/>
      <c r="MRY7"/>
      <c r="MRZ7"/>
      <c r="MSA7"/>
      <c r="MSB7"/>
      <c r="MSC7"/>
      <c r="MSD7"/>
      <c r="MSE7"/>
      <c r="MSF7"/>
      <c r="MSG7"/>
      <c r="MSH7"/>
      <c r="MSI7"/>
      <c r="MSJ7"/>
      <c r="MSK7"/>
      <c r="MSL7"/>
      <c r="MSM7"/>
      <c r="MSN7"/>
      <c r="MSO7"/>
      <c r="MSP7"/>
      <c r="MSQ7"/>
      <c r="MSR7"/>
      <c r="MSS7"/>
      <c r="MST7"/>
      <c r="MSU7"/>
      <c r="MSV7"/>
      <c r="MSW7"/>
      <c r="MSX7"/>
      <c r="MSY7"/>
      <c r="MSZ7"/>
      <c r="MTA7"/>
      <c r="MTB7"/>
      <c r="MTC7"/>
      <c r="MTD7"/>
      <c r="MTE7"/>
      <c r="MTF7"/>
      <c r="MTG7"/>
      <c r="MTH7"/>
      <c r="MTI7"/>
      <c r="MTJ7"/>
      <c r="MTK7"/>
      <c r="MTL7"/>
      <c r="MTM7"/>
      <c r="MTN7"/>
      <c r="MTO7"/>
      <c r="MTP7"/>
      <c r="MTQ7"/>
      <c r="MTR7"/>
      <c r="MTS7"/>
      <c r="MTT7"/>
      <c r="MTU7"/>
      <c r="MTV7"/>
      <c r="MTW7"/>
      <c r="MTX7"/>
      <c r="MTY7"/>
      <c r="MTZ7"/>
      <c r="MUA7"/>
      <c r="MUB7"/>
      <c r="MUC7"/>
      <c r="MUD7"/>
      <c r="MUE7"/>
      <c r="MUF7"/>
      <c r="MUG7"/>
      <c r="MUH7"/>
      <c r="MUI7"/>
      <c r="MUJ7"/>
      <c r="MUK7"/>
      <c r="MUL7"/>
      <c r="MUM7"/>
      <c r="MUN7"/>
      <c r="MUO7"/>
      <c r="MUP7"/>
      <c r="MUQ7"/>
      <c r="MUR7"/>
      <c r="MUS7"/>
      <c r="MUT7"/>
      <c r="MUU7"/>
      <c r="MUV7"/>
      <c r="MUW7"/>
      <c r="MUX7"/>
      <c r="MUY7"/>
      <c r="MUZ7"/>
      <c r="MVA7"/>
      <c r="MVB7"/>
      <c r="MVC7"/>
      <c r="MVD7"/>
      <c r="MVE7"/>
      <c r="MVF7"/>
      <c r="MVG7"/>
      <c r="MVH7"/>
      <c r="MVI7"/>
      <c r="MVJ7"/>
      <c r="MVK7"/>
      <c r="MVL7"/>
      <c r="MVM7"/>
      <c r="MVN7"/>
      <c r="MVO7"/>
      <c r="MVP7"/>
      <c r="MVQ7"/>
      <c r="MVR7"/>
      <c r="MVS7"/>
      <c r="MVT7"/>
      <c r="MVU7"/>
      <c r="MVV7"/>
      <c r="MVW7"/>
      <c r="MVX7"/>
      <c r="MVY7"/>
      <c r="MVZ7"/>
      <c r="MWA7"/>
      <c r="MWB7"/>
      <c r="MWC7"/>
      <c r="MWD7"/>
      <c r="MWE7"/>
      <c r="MWF7"/>
      <c r="MWG7"/>
      <c r="MWH7"/>
      <c r="MWI7"/>
      <c r="MWJ7"/>
      <c r="MWK7"/>
      <c r="MWL7"/>
      <c r="MWM7"/>
      <c r="MWN7"/>
      <c r="MWO7"/>
      <c r="MWP7"/>
      <c r="MWQ7"/>
      <c r="MWR7"/>
      <c r="MWS7"/>
      <c r="MWT7"/>
      <c r="MWU7"/>
      <c r="MWV7"/>
      <c r="MWW7"/>
      <c r="MWX7"/>
      <c r="MWY7"/>
      <c r="MWZ7"/>
      <c r="MXA7"/>
      <c r="MXB7"/>
      <c r="MXC7"/>
      <c r="MXD7"/>
      <c r="MXE7"/>
      <c r="MXF7"/>
      <c r="MXG7"/>
      <c r="MXH7"/>
      <c r="MXI7"/>
      <c r="MXJ7"/>
      <c r="MXK7"/>
      <c r="MXL7"/>
      <c r="MXM7"/>
      <c r="MXN7"/>
      <c r="MXO7"/>
      <c r="MXP7"/>
      <c r="MXQ7"/>
      <c r="MXR7"/>
      <c r="MXS7"/>
      <c r="MXT7"/>
      <c r="MXU7"/>
      <c r="MXV7"/>
      <c r="MXW7"/>
      <c r="MXX7"/>
      <c r="MXY7"/>
      <c r="MXZ7"/>
      <c r="MYA7"/>
      <c r="MYB7"/>
      <c r="MYC7"/>
      <c r="MYD7"/>
      <c r="MYE7"/>
      <c r="MYF7"/>
      <c r="MYG7"/>
      <c r="MYH7"/>
      <c r="MYI7"/>
      <c r="MYJ7"/>
      <c r="MYK7"/>
      <c r="MYL7"/>
      <c r="MYM7"/>
      <c r="MYN7"/>
      <c r="MYO7"/>
      <c r="MYP7"/>
      <c r="MYQ7"/>
      <c r="MYR7"/>
      <c r="MYS7"/>
      <c r="MYT7"/>
      <c r="MYU7"/>
      <c r="MYV7"/>
      <c r="MYW7"/>
      <c r="MYX7"/>
      <c r="MYY7"/>
      <c r="MYZ7"/>
      <c r="MZA7"/>
      <c r="MZB7"/>
      <c r="MZC7"/>
      <c r="MZD7"/>
      <c r="MZE7"/>
      <c r="MZF7"/>
      <c r="MZG7"/>
      <c r="MZH7"/>
      <c r="MZI7"/>
      <c r="MZJ7"/>
      <c r="MZK7"/>
      <c r="MZL7"/>
      <c r="MZM7"/>
      <c r="MZN7"/>
      <c r="MZO7"/>
      <c r="MZP7"/>
      <c r="MZQ7"/>
      <c r="MZR7"/>
      <c r="MZS7"/>
      <c r="MZT7"/>
      <c r="MZU7"/>
      <c r="MZV7"/>
      <c r="MZW7"/>
      <c r="MZX7"/>
      <c r="MZY7"/>
      <c r="MZZ7"/>
      <c r="NAA7"/>
      <c r="NAB7"/>
      <c r="NAC7"/>
      <c r="NAD7"/>
      <c r="NAE7"/>
      <c r="NAF7"/>
      <c r="NAG7"/>
      <c r="NAH7"/>
      <c r="NAI7"/>
      <c r="NAJ7"/>
      <c r="NAK7"/>
      <c r="NAL7"/>
      <c r="NAM7"/>
      <c r="NAN7"/>
      <c r="NAO7"/>
      <c r="NAP7"/>
      <c r="NAQ7"/>
      <c r="NAR7"/>
      <c r="NAS7"/>
      <c r="NAT7"/>
      <c r="NAU7"/>
      <c r="NAV7"/>
      <c r="NAW7"/>
      <c r="NAX7"/>
      <c r="NAY7"/>
      <c r="NAZ7"/>
      <c r="NBA7"/>
      <c r="NBB7"/>
      <c r="NBC7"/>
      <c r="NBD7"/>
      <c r="NBE7"/>
      <c r="NBF7"/>
      <c r="NBG7"/>
      <c r="NBH7"/>
      <c r="NBI7"/>
      <c r="NBJ7"/>
      <c r="NBK7"/>
      <c r="NBL7"/>
      <c r="NBM7"/>
      <c r="NBN7"/>
      <c r="NBO7"/>
      <c r="NBP7"/>
      <c r="NBQ7"/>
      <c r="NBR7"/>
      <c r="NBS7"/>
      <c r="NBT7"/>
      <c r="NBU7"/>
      <c r="NBV7"/>
      <c r="NBW7"/>
      <c r="NBX7"/>
      <c r="NBY7"/>
      <c r="NBZ7"/>
      <c r="NCA7"/>
      <c r="NCB7"/>
      <c r="NCC7"/>
      <c r="NCD7"/>
      <c r="NCE7"/>
      <c r="NCF7"/>
      <c r="NCG7"/>
      <c r="NCH7"/>
      <c r="NCI7"/>
      <c r="NCJ7"/>
      <c r="NCK7"/>
      <c r="NCL7"/>
      <c r="NCM7"/>
      <c r="NCN7"/>
      <c r="NCO7"/>
      <c r="NCP7"/>
      <c r="NCQ7"/>
      <c r="NCR7"/>
      <c r="NCS7"/>
      <c r="NCT7"/>
      <c r="NCU7"/>
      <c r="NCV7"/>
      <c r="NCW7"/>
      <c r="NCX7"/>
      <c r="NCY7"/>
      <c r="NCZ7"/>
      <c r="NDA7"/>
      <c r="NDB7"/>
      <c r="NDC7"/>
      <c r="NDD7"/>
      <c r="NDE7"/>
      <c r="NDF7"/>
      <c r="NDG7"/>
      <c r="NDH7"/>
      <c r="NDI7"/>
      <c r="NDJ7"/>
      <c r="NDK7"/>
      <c r="NDL7"/>
      <c r="NDM7"/>
      <c r="NDN7"/>
      <c r="NDO7"/>
      <c r="NDP7"/>
      <c r="NDQ7"/>
      <c r="NDR7"/>
      <c r="NDS7"/>
      <c r="NDT7"/>
      <c r="NDU7"/>
      <c r="NDV7"/>
      <c r="NDW7"/>
      <c r="NDX7"/>
      <c r="NDY7"/>
      <c r="NDZ7"/>
      <c r="NEA7"/>
      <c r="NEB7"/>
      <c r="NEC7"/>
      <c r="NED7"/>
      <c r="NEE7"/>
      <c r="NEF7"/>
      <c r="NEG7"/>
      <c r="NEH7"/>
      <c r="NEI7"/>
      <c r="NEJ7"/>
      <c r="NEK7"/>
      <c r="NEL7"/>
      <c r="NEM7"/>
      <c r="NEN7"/>
      <c r="NEO7"/>
      <c r="NEP7"/>
      <c r="NEQ7"/>
      <c r="NER7"/>
      <c r="NES7"/>
      <c r="NET7"/>
      <c r="NEU7"/>
      <c r="NEV7"/>
      <c r="NEW7"/>
      <c r="NEX7"/>
      <c r="NEY7"/>
      <c r="NEZ7"/>
      <c r="NFA7"/>
      <c r="NFB7"/>
      <c r="NFC7"/>
      <c r="NFD7"/>
      <c r="NFE7"/>
      <c r="NFF7"/>
      <c r="NFG7"/>
      <c r="NFH7"/>
      <c r="NFI7"/>
      <c r="NFJ7"/>
      <c r="NFK7"/>
      <c r="NFL7"/>
      <c r="NFM7"/>
      <c r="NFN7"/>
      <c r="NFO7"/>
      <c r="NFP7"/>
      <c r="NFQ7"/>
      <c r="NFR7"/>
      <c r="NFS7"/>
      <c r="NFT7"/>
      <c r="NFU7"/>
      <c r="NFV7"/>
      <c r="NFW7"/>
      <c r="NFX7"/>
      <c r="NFY7"/>
      <c r="NFZ7"/>
      <c r="NGA7"/>
      <c r="NGB7"/>
      <c r="NGC7"/>
      <c r="NGD7"/>
      <c r="NGE7"/>
      <c r="NGF7"/>
      <c r="NGG7"/>
      <c r="NGH7"/>
      <c r="NGI7"/>
      <c r="NGJ7"/>
      <c r="NGK7"/>
      <c r="NGL7"/>
      <c r="NGM7"/>
      <c r="NGN7"/>
      <c r="NGO7"/>
      <c r="NGP7"/>
      <c r="NGQ7"/>
      <c r="NGR7"/>
      <c r="NGS7"/>
      <c r="NGT7"/>
      <c r="NGU7"/>
      <c r="NGV7"/>
      <c r="NGW7"/>
      <c r="NGX7"/>
      <c r="NGY7"/>
      <c r="NGZ7"/>
      <c r="NHA7"/>
      <c r="NHB7"/>
      <c r="NHC7"/>
      <c r="NHD7"/>
      <c r="NHE7"/>
      <c r="NHF7"/>
      <c r="NHG7"/>
      <c r="NHH7"/>
      <c r="NHI7"/>
      <c r="NHJ7"/>
      <c r="NHK7"/>
      <c r="NHL7"/>
      <c r="NHM7"/>
      <c r="NHN7"/>
      <c r="NHO7"/>
      <c r="NHP7"/>
      <c r="NHQ7"/>
      <c r="NHR7"/>
      <c r="NHS7"/>
      <c r="NHT7"/>
      <c r="NHU7"/>
      <c r="NHV7"/>
      <c r="NHW7"/>
      <c r="NHX7"/>
      <c r="NHY7"/>
      <c r="NHZ7"/>
      <c r="NIA7"/>
      <c r="NIB7"/>
      <c r="NIC7"/>
      <c r="NID7"/>
      <c r="NIE7"/>
      <c r="NIF7"/>
      <c r="NIG7"/>
      <c r="NIH7"/>
      <c r="NII7"/>
      <c r="NIJ7"/>
      <c r="NIK7"/>
      <c r="NIL7"/>
      <c r="NIM7"/>
      <c r="NIN7"/>
      <c r="NIO7"/>
      <c r="NIP7"/>
      <c r="NIQ7"/>
      <c r="NIR7"/>
      <c r="NIS7"/>
      <c r="NIT7"/>
      <c r="NIU7"/>
      <c r="NIV7"/>
      <c r="NIW7"/>
      <c r="NIX7"/>
      <c r="NIY7"/>
      <c r="NIZ7"/>
      <c r="NJA7"/>
      <c r="NJB7"/>
      <c r="NJC7"/>
      <c r="NJD7"/>
      <c r="NJE7"/>
      <c r="NJF7"/>
      <c r="NJG7"/>
      <c r="NJH7"/>
      <c r="NJI7"/>
      <c r="NJJ7"/>
      <c r="NJK7"/>
      <c r="NJL7"/>
      <c r="NJM7"/>
      <c r="NJN7"/>
      <c r="NJO7"/>
      <c r="NJP7"/>
      <c r="NJQ7"/>
      <c r="NJR7"/>
      <c r="NJS7"/>
      <c r="NJT7"/>
      <c r="NJU7"/>
      <c r="NJV7"/>
      <c r="NJW7"/>
      <c r="NJX7"/>
      <c r="NJY7"/>
      <c r="NJZ7"/>
      <c r="NKA7"/>
      <c r="NKB7"/>
      <c r="NKC7"/>
      <c r="NKD7"/>
      <c r="NKE7"/>
      <c r="NKF7"/>
      <c r="NKG7"/>
      <c r="NKH7"/>
      <c r="NKI7"/>
      <c r="NKJ7"/>
      <c r="NKK7"/>
      <c r="NKL7"/>
      <c r="NKM7"/>
      <c r="NKN7"/>
      <c r="NKO7"/>
      <c r="NKP7"/>
      <c r="NKQ7"/>
      <c r="NKR7"/>
      <c r="NKS7"/>
      <c r="NKT7"/>
      <c r="NKU7"/>
      <c r="NKV7"/>
      <c r="NKW7"/>
      <c r="NKX7"/>
      <c r="NKY7"/>
      <c r="NKZ7"/>
      <c r="NLA7"/>
      <c r="NLB7"/>
      <c r="NLC7"/>
      <c r="NLD7"/>
      <c r="NLE7"/>
      <c r="NLF7"/>
      <c r="NLG7"/>
      <c r="NLH7"/>
      <c r="NLI7"/>
      <c r="NLJ7"/>
      <c r="NLK7"/>
      <c r="NLL7"/>
      <c r="NLM7"/>
      <c r="NLN7"/>
      <c r="NLO7"/>
      <c r="NLP7"/>
      <c r="NLQ7"/>
      <c r="NLR7"/>
      <c r="NLS7"/>
      <c r="NLT7"/>
      <c r="NLU7"/>
      <c r="NLV7"/>
      <c r="NLW7"/>
      <c r="NLX7"/>
      <c r="NLY7"/>
      <c r="NLZ7"/>
      <c r="NMA7"/>
      <c r="NMB7"/>
      <c r="NMC7"/>
      <c r="NMD7"/>
      <c r="NME7"/>
      <c r="NMF7"/>
      <c r="NMG7"/>
      <c r="NMH7"/>
      <c r="NMI7"/>
      <c r="NMJ7"/>
      <c r="NMK7"/>
      <c r="NML7"/>
      <c r="NMM7"/>
      <c r="NMN7"/>
      <c r="NMO7"/>
      <c r="NMP7"/>
      <c r="NMQ7"/>
      <c r="NMR7"/>
      <c r="NMS7"/>
      <c r="NMT7"/>
      <c r="NMU7"/>
      <c r="NMV7"/>
      <c r="NMW7"/>
      <c r="NMX7"/>
      <c r="NMY7"/>
      <c r="NMZ7"/>
      <c r="NNA7"/>
      <c r="NNB7"/>
      <c r="NNC7"/>
      <c r="NND7"/>
      <c r="NNE7"/>
      <c r="NNF7"/>
      <c r="NNG7"/>
      <c r="NNH7"/>
      <c r="NNI7"/>
      <c r="NNJ7"/>
      <c r="NNK7"/>
      <c r="NNL7"/>
      <c r="NNM7"/>
      <c r="NNN7"/>
      <c r="NNO7"/>
      <c r="NNP7"/>
      <c r="NNQ7"/>
      <c r="NNR7"/>
      <c r="NNS7"/>
      <c r="NNT7"/>
      <c r="NNU7"/>
      <c r="NNV7"/>
      <c r="NNW7"/>
      <c r="NNX7"/>
      <c r="NNY7"/>
      <c r="NNZ7"/>
      <c r="NOA7"/>
      <c r="NOB7"/>
      <c r="NOC7"/>
      <c r="NOD7"/>
      <c r="NOE7"/>
      <c r="NOF7"/>
      <c r="NOG7"/>
      <c r="NOH7"/>
      <c r="NOI7"/>
      <c r="NOJ7"/>
      <c r="NOK7"/>
      <c r="NOL7"/>
      <c r="NOM7"/>
      <c r="NON7"/>
      <c r="NOO7"/>
      <c r="NOP7"/>
      <c r="NOQ7"/>
      <c r="NOR7"/>
      <c r="NOS7"/>
      <c r="NOT7"/>
      <c r="NOU7"/>
      <c r="NOV7"/>
      <c r="NOW7"/>
      <c r="NOX7"/>
      <c r="NOY7"/>
      <c r="NOZ7"/>
      <c r="NPA7"/>
      <c r="NPB7"/>
      <c r="NPC7"/>
      <c r="NPD7"/>
      <c r="NPE7"/>
      <c r="NPF7"/>
      <c r="NPG7"/>
      <c r="NPH7"/>
      <c r="NPI7"/>
      <c r="NPJ7"/>
      <c r="NPK7"/>
      <c r="NPL7"/>
      <c r="NPM7"/>
      <c r="NPN7"/>
      <c r="NPO7"/>
      <c r="NPP7"/>
      <c r="NPQ7"/>
      <c r="NPR7"/>
      <c r="NPS7"/>
      <c r="NPT7"/>
      <c r="NPU7"/>
      <c r="NPV7"/>
      <c r="NPW7"/>
      <c r="NPX7"/>
      <c r="NPY7"/>
      <c r="NPZ7"/>
      <c r="NQA7"/>
      <c r="NQB7"/>
      <c r="NQC7"/>
      <c r="NQD7"/>
      <c r="NQE7"/>
      <c r="NQF7"/>
      <c r="NQG7"/>
      <c r="NQH7"/>
      <c r="NQI7"/>
      <c r="NQJ7"/>
      <c r="NQK7"/>
      <c r="NQL7"/>
      <c r="NQM7"/>
      <c r="NQN7"/>
      <c r="NQO7"/>
      <c r="NQP7"/>
      <c r="NQQ7"/>
      <c r="NQR7"/>
      <c r="NQS7"/>
      <c r="NQT7"/>
      <c r="NQU7"/>
      <c r="NQV7"/>
      <c r="NQW7"/>
      <c r="NQX7"/>
      <c r="NQY7"/>
      <c r="NQZ7"/>
      <c r="NRA7"/>
      <c r="NRB7"/>
      <c r="NRC7"/>
      <c r="NRD7"/>
      <c r="NRE7"/>
      <c r="NRF7"/>
      <c r="NRG7"/>
      <c r="NRH7"/>
      <c r="NRI7"/>
      <c r="NRJ7"/>
      <c r="NRK7"/>
      <c r="NRL7"/>
      <c r="NRM7"/>
      <c r="NRN7"/>
      <c r="NRO7"/>
      <c r="NRP7"/>
      <c r="NRQ7"/>
      <c r="NRR7"/>
      <c r="NRS7"/>
      <c r="NRT7"/>
      <c r="NRU7"/>
      <c r="NRV7"/>
      <c r="NRW7"/>
      <c r="NRX7"/>
      <c r="NRY7"/>
      <c r="NRZ7"/>
      <c r="NSA7"/>
      <c r="NSB7"/>
      <c r="NSC7"/>
      <c r="NSD7"/>
      <c r="NSE7"/>
      <c r="NSF7"/>
      <c r="NSG7"/>
      <c r="NSH7"/>
      <c r="NSI7"/>
      <c r="NSJ7"/>
      <c r="NSK7"/>
      <c r="NSL7"/>
      <c r="NSM7"/>
      <c r="NSN7"/>
      <c r="NSO7"/>
      <c r="NSP7"/>
      <c r="NSQ7"/>
      <c r="NSR7"/>
      <c r="NSS7"/>
      <c r="NST7"/>
      <c r="NSU7"/>
      <c r="NSV7"/>
      <c r="NSW7"/>
      <c r="NSX7"/>
      <c r="NSY7"/>
      <c r="NSZ7"/>
      <c r="NTA7"/>
      <c r="NTB7"/>
      <c r="NTC7"/>
      <c r="NTD7"/>
      <c r="NTE7"/>
      <c r="NTF7"/>
      <c r="NTG7"/>
      <c r="NTH7"/>
      <c r="NTI7"/>
      <c r="NTJ7"/>
      <c r="NTK7"/>
      <c r="NTL7"/>
      <c r="NTM7"/>
      <c r="NTN7"/>
      <c r="NTO7"/>
      <c r="NTP7"/>
      <c r="NTQ7"/>
      <c r="NTR7"/>
      <c r="NTS7"/>
      <c r="NTT7"/>
      <c r="NTU7"/>
      <c r="NTV7"/>
      <c r="NTW7"/>
      <c r="NTX7"/>
      <c r="NTY7"/>
      <c r="NTZ7"/>
      <c r="NUA7"/>
      <c r="NUB7"/>
      <c r="NUC7"/>
      <c r="NUD7"/>
      <c r="NUE7"/>
      <c r="NUF7"/>
      <c r="NUG7"/>
      <c r="NUH7"/>
      <c r="NUI7"/>
      <c r="NUJ7"/>
      <c r="NUK7"/>
      <c r="NUL7"/>
      <c r="NUM7"/>
      <c r="NUN7"/>
      <c r="NUO7"/>
      <c r="NUP7"/>
      <c r="NUQ7"/>
      <c r="NUR7"/>
      <c r="NUS7"/>
      <c r="NUT7"/>
      <c r="NUU7"/>
      <c r="NUV7"/>
      <c r="NUW7"/>
      <c r="NUX7"/>
      <c r="NUY7"/>
      <c r="NUZ7"/>
      <c r="NVA7"/>
      <c r="NVB7"/>
      <c r="NVC7"/>
      <c r="NVD7"/>
      <c r="NVE7"/>
      <c r="NVF7"/>
      <c r="NVG7"/>
      <c r="NVH7"/>
      <c r="NVI7"/>
      <c r="NVJ7"/>
      <c r="NVK7"/>
      <c r="NVL7"/>
      <c r="NVM7"/>
      <c r="NVN7"/>
      <c r="NVO7"/>
      <c r="NVP7"/>
      <c r="NVQ7"/>
      <c r="NVR7"/>
      <c r="NVS7"/>
      <c r="NVT7"/>
      <c r="NVU7"/>
      <c r="NVV7"/>
      <c r="NVW7"/>
      <c r="NVX7"/>
      <c r="NVY7"/>
      <c r="NVZ7"/>
      <c r="NWA7"/>
      <c r="NWB7"/>
      <c r="NWC7"/>
      <c r="NWD7"/>
      <c r="NWE7"/>
      <c r="NWF7"/>
      <c r="NWG7"/>
      <c r="NWH7"/>
      <c r="NWI7"/>
      <c r="NWJ7"/>
      <c r="NWK7"/>
      <c r="NWL7"/>
      <c r="NWM7"/>
      <c r="NWN7"/>
      <c r="NWO7"/>
      <c r="NWP7"/>
      <c r="NWQ7"/>
      <c r="NWR7"/>
      <c r="NWS7"/>
      <c r="NWT7"/>
      <c r="NWU7"/>
      <c r="NWV7"/>
      <c r="NWW7"/>
      <c r="NWX7"/>
      <c r="NWY7"/>
      <c r="NWZ7"/>
      <c r="NXA7"/>
      <c r="NXB7"/>
      <c r="NXC7"/>
      <c r="NXD7"/>
      <c r="NXE7"/>
      <c r="NXF7"/>
      <c r="NXG7"/>
      <c r="NXH7"/>
      <c r="NXI7"/>
      <c r="NXJ7"/>
      <c r="NXK7"/>
      <c r="NXL7"/>
      <c r="NXM7"/>
      <c r="NXN7"/>
      <c r="NXO7"/>
      <c r="NXP7"/>
      <c r="NXQ7"/>
      <c r="NXR7"/>
      <c r="NXS7"/>
      <c r="NXT7"/>
      <c r="NXU7"/>
      <c r="NXV7"/>
      <c r="NXW7"/>
      <c r="NXX7"/>
      <c r="NXY7"/>
      <c r="NXZ7"/>
      <c r="NYA7"/>
      <c r="NYB7"/>
      <c r="NYC7"/>
      <c r="NYD7"/>
      <c r="NYE7"/>
      <c r="NYF7"/>
      <c r="NYG7"/>
      <c r="NYH7"/>
      <c r="NYI7"/>
      <c r="NYJ7"/>
      <c r="NYK7"/>
      <c r="NYL7"/>
      <c r="NYM7"/>
      <c r="NYN7"/>
      <c r="NYO7"/>
      <c r="NYP7"/>
      <c r="NYQ7"/>
      <c r="NYR7"/>
      <c r="NYS7"/>
      <c r="NYT7"/>
      <c r="NYU7"/>
      <c r="NYV7"/>
      <c r="NYW7"/>
      <c r="NYX7"/>
      <c r="NYY7"/>
      <c r="NYZ7"/>
      <c r="NZA7"/>
      <c r="NZB7"/>
      <c r="NZC7"/>
      <c r="NZD7"/>
      <c r="NZE7"/>
      <c r="NZF7"/>
      <c r="NZG7"/>
      <c r="NZH7"/>
      <c r="NZI7"/>
      <c r="NZJ7"/>
      <c r="NZK7"/>
      <c r="NZL7"/>
      <c r="NZM7"/>
      <c r="NZN7"/>
      <c r="NZO7"/>
      <c r="NZP7"/>
      <c r="NZQ7"/>
      <c r="NZR7"/>
      <c r="NZS7"/>
      <c r="NZT7"/>
      <c r="NZU7"/>
      <c r="NZV7"/>
      <c r="NZW7"/>
      <c r="NZX7"/>
      <c r="NZY7"/>
      <c r="NZZ7"/>
      <c r="OAA7"/>
      <c r="OAB7"/>
      <c r="OAC7"/>
      <c r="OAD7"/>
      <c r="OAE7"/>
      <c r="OAF7"/>
      <c r="OAG7"/>
      <c r="OAH7"/>
      <c r="OAI7"/>
      <c r="OAJ7"/>
      <c r="OAK7"/>
      <c r="OAL7"/>
      <c r="OAM7"/>
      <c r="OAN7"/>
      <c r="OAO7"/>
      <c r="OAP7"/>
      <c r="OAQ7"/>
      <c r="OAR7"/>
      <c r="OAS7"/>
      <c r="OAT7"/>
      <c r="OAU7"/>
      <c r="OAV7"/>
      <c r="OAW7"/>
      <c r="OAX7"/>
      <c r="OAY7"/>
      <c r="OAZ7"/>
      <c r="OBA7"/>
      <c r="OBB7"/>
      <c r="OBC7"/>
      <c r="OBD7"/>
      <c r="OBE7"/>
      <c r="OBF7"/>
      <c r="OBG7"/>
      <c r="OBH7"/>
      <c r="OBI7"/>
      <c r="OBJ7"/>
      <c r="OBK7"/>
      <c r="OBL7"/>
      <c r="OBM7"/>
      <c r="OBN7"/>
      <c r="OBO7"/>
      <c r="OBP7"/>
      <c r="OBQ7"/>
      <c r="OBR7"/>
      <c r="OBS7"/>
      <c r="OBT7"/>
      <c r="OBU7"/>
      <c r="OBV7"/>
      <c r="OBW7"/>
      <c r="OBX7"/>
      <c r="OBY7"/>
      <c r="OBZ7"/>
      <c r="OCA7"/>
      <c r="OCB7"/>
      <c r="OCC7"/>
      <c r="OCD7"/>
      <c r="OCE7"/>
      <c r="OCF7"/>
      <c r="OCG7"/>
      <c r="OCH7"/>
      <c r="OCI7"/>
      <c r="OCJ7"/>
      <c r="OCK7"/>
      <c r="OCL7"/>
      <c r="OCM7"/>
      <c r="OCN7"/>
      <c r="OCO7"/>
      <c r="OCP7"/>
      <c r="OCQ7"/>
      <c r="OCR7"/>
      <c r="OCS7"/>
      <c r="OCT7"/>
      <c r="OCU7"/>
      <c r="OCV7"/>
      <c r="OCW7"/>
      <c r="OCX7"/>
      <c r="OCY7"/>
      <c r="OCZ7"/>
      <c r="ODA7"/>
      <c r="ODB7"/>
      <c r="ODC7"/>
      <c r="ODD7"/>
      <c r="ODE7"/>
      <c r="ODF7"/>
      <c r="ODG7"/>
      <c r="ODH7"/>
      <c r="ODI7"/>
      <c r="ODJ7"/>
      <c r="ODK7"/>
      <c r="ODL7"/>
      <c r="ODM7"/>
      <c r="ODN7"/>
      <c r="ODO7"/>
      <c r="ODP7"/>
      <c r="ODQ7"/>
      <c r="ODR7"/>
      <c r="ODS7"/>
      <c r="ODT7"/>
      <c r="ODU7"/>
      <c r="ODV7"/>
      <c r="ODW7"/>
      <c r="ODX7"/>
      <c r="ODY7"/>
      <c r="ODZ7"/>
      <c r="OEA7"/>
      <c r="OEB7"/>
      <c r="OEC7"/>
      <c r="OED7"/>
      <c r="OEE7"/>
      <c r="OEF7"/>
      <c r="OEG7"/>
      <c r="OEH7"/>
      <c r="OEI7"/>
      <c r="OEJ7"/>
      <c r="OEK7"/>
      <c r="OEL7"/>
      <c r="OEM7"/>
      <c r="OEN7"/>
      <c r="OEO7"/>
      <c r="OEP7"/>
      <c r="OEQ7"/>
      <c r="OER7"/>
      <c r="OES7"/>
      <c r="OET7"/>
      <c r="OEU7"/>
      <c r="OEV7"/>
      <c r="OEW7"/>
      <c r="OEX7"/>
      <c r="OEY7"/>
      <c r="OEZ7"/>
      <c r="OFA7"/>
      <c r="OFB7"/>
      <c r="OFC7"/>
      <c r="OFD7"/>
      <c r="OFE7"/>
      <c r="OFF7"/>
      <c r="OFG7"/>
      <c r="OFH7"/>
      <c r="OFI7"/>
      <c r="OFJ7"/>
      <c r="OFK7"/>
      <c r="OFL7"/>
      <c r="OFM7"/>
      <c r="OFN7"/>
      <c r="OFO7"/>
      <c r="OFP7"/>
      <c r="OFQ7"/>
      <c r="OFR7"/>
      <c r="OFS7"/>
      <c r="OFT7"/>
      <c r="OFU7"/>
      <c r="OFV7"/>
      <c r="OFW7"/>
      <c r="OFX7"/>
      <c r="OFY7"/>
      <c r="OFZ7"/>
      <c r="OGA7"/>
      <c r="OGB7"/>
      <c r="OGC7"/>
      <c r="OGD7"/>
      <c r="OGE7"/>
      <c r="OGF7"/>
      <c r="OGG7"/>
      <c r="OGH7"/>
      <c r="OGI7"/>
      <c r="OGJ7"/>
      <c r="OGK7"/>
      <c r="OGL7"/>
      <c r="OGM7"/>
      <c r="OGN7"/>
      <c r="OGO7"/>
      <c r="OGP7"/>
      <c r="OGQ7"/>
      <c r="OGR7"/>
      <c r="OGS7"/>
      <c r="OGT7"/>
      <c r="OGU7"/>
      <c r="OGV7"/>
      <c r="OGW7"/>
      <c r="OGX7"/>
      <c r="OGY7"/>
      <c r="OGZ7"/>
      <c r="OHA7"/>
      <c r="OHB7"/>
      <c r="OHC7"/>
      <c r="OHD7"/>
      <c r="OHE7"/>
      <c r="OHF7"/>
      <c r="OHG7"/>
      <c r="OHH7"/>
      <c r="OHI7"/>
      <c r="OHJ7"/>
      <c r="OHK7"/>
      <c r="OHL7"/>
      <c r="OHM7"/>
      <c r="OHN7"/>
      <c r="OHO7"/>
      <c r="OHP7"/>
      <c r="OHQ7"/>
      <c r="OHR7"/>
      <c r="OHS7"/>
      <c r="OHT7"/>
      <c r="OHU7"/>
      <c r="OHV7"/>
      <c r="OHW7"/>
      <c r="OHX7"/>
      <c r="OHY7"/>
      <c r="OHZ7"/>
      <c r="OIA7"/>
      <c r="OIB7"/>
      <c r="OIC7"/>
      <c r="OID7"/>
      <c r="OIE7"/>
      <c r="OIF7"/>
      <c r="OIG7"/>
      <c r="OIH7"/>
      <c r="OII7"/>
      <c r="OIJ7"/>
      <c r="OIK7"/>
      <c r="OIL7"/>
      <c r="OIM7"/>
      <c r="OIN7"/>
      <c r="OIO7"/>
      <c r="OIP7"/>
      <c r="OIQ7"/>
      <c r="OIR7"/>
      <c r="OIS7"/>
      <c r="OIT7"/>
      <c r="OIU7"/>
      <c r="OIV7"/>
      <c r="OIW7"/>
      <c r="OIX7"/>
      <c r="OIY7"/>
      <c r="OIZ7"/>
      <c r="OJA7"/>
      <c r="OJB7"/>
      <c r="OJC7"/>
      <c r="OJD7"/>
      <c r="OJE7"/>
      <c r="OJF7"/>
      <c r="OJG7"/>
      <c r="OJH7"/>
      <c r="OJI7"/>
      <c r="OJJ7"/>
      <c r="OJK7"/>
      <c r="OJL7"/>
      <c r="OJM7"/>
      <c r="OJN7"/>
      <c r="OJO7"/>
      <c r="OJP7"/>
      <c r="OJQ7"/>
      <c r="OJR7"/>
      <c r="OJS7"/>
      <c r="OJT7"/>
      <c r="OJU7"/>
      <c r="OJV7"/>
      <c r="OJW7"/>
      <c r="OJX7"/>
      <c r="OJY7"/>
      <c r="OJZ7"/>
      <c r="OKA7"/>
      <c r="OKB7"/>
      <c r="OKC7"/>
      <c r="OKD7"/>
      <c r="OKE7"/>
      <c r="OKF7"/>
      <c r="OKG7"/>
      <c r="OKH7"/>
      <c r="OKI7"/>
      <c r="OKJ7"/>
      <c r="OKK7"/>
      <c r="OKL7"/>
      <c r="OKM7"/>
      <c r="OKN7"/>
      <c r="OKO7"/>
      <c r="OKP7"/>
      <c r="OKQ7"/>
      <c r="OKR7"/>
      <c r="OKS7"/>
      <c r="OKT7"/>
      <c r="OKU7"/>
      <c r="OKV7"/>
      <c r="OKW7"/>
      <c r="OKX7"/>
      <c r="OKY7"/>
      <c r="OKZ7"/>
      <c r="OLA7"/>
      <c r="OLB7"/>
      <c r="OLC7"/>
      <c r="OLD7"/>
      <c r="OLE7"/>
      <c r="OLF7"/>
      <c r="OLG7"/>
      <c r="OLH7"/>
      <c r="OLI7"/>
      <c r="OLJ7"/>
      <c r="OLK7"/>
      <c r="OLL7"/>
      <c r="OLM7"/>
      <c r="OLN7"/>
      <c r="OLO7"/>
      <c r="OLP7"/>
      <c r="OLQ7"/>
      <c r="OLR7"/>
      <c r="OLS7"/>
      <c r="OLT7"/>
      <c r="OLU7"/>
      <c r="OLV7"/>
      <c r="OLW7"/>
      <c r="OLX7"/>
      <c r="OLY7"/>
      <c r="OLZ7"/>
      <c r="OMA7"/>
      <c r="OMB7"/>
      <c r="OMC7"/>
      <c r="OMD7"/>
      <c r="OME7"/>
      <c r="OMF7"/>
      <c r="OMG7"/>
      <c r="OMH7"/>
      <c r="OMI7"/>
      <c r="OMJ7"/>
      <c r="OMK7"/>
      <c r="OML7"/>
      <c r="OMM7"/>
      <c r="OMN7"/>
      <c r="OMO7"/>
      <c r="OMP7"/>
      <c r="OMQ7"/>
      <c r="OMR7"/>
      <c r="OMS7"/>
      <c r="OMT7"/>
      <c r="OMU7"/>
      <c r="OMV7"/>
      <c r="OMW7"/>
      <c r="OMX7"/>
      <c r="OMY7"/>
      <c r="OMZ7"/>
      <c r="ONA7"/>
      <c r="ONB7"/>
      <c r="ONC7"/>
      <c r="OND7"/>
      <c r="ONE7"/>
      <c r="ONF7"/>
      <c r="ONG7"/>
      <c r="ONH7"/>
      <c r="ONI7"/>
      <c r="ONJ7"/>
      <c r="ONK7"/>
      <c r="ONL7"/>
      <c r="ONM7"/>
      <c r="ONN7"/>
      <c r="ONO7"/>
      <c r="ONP7"/>
      <c r="ONQ7"/>
      <c r="ONR7"/>
      <c r="ONS7"/>
      <c r="ONT7"/>
      <c r="ONU7"/>
      <c r="ONV7"/>
      <c r="ONW7"/>
      <c r="ONX7"/>
      <c r="ONY7"/>
      <c r="ONZ7"/>
      <c r="OOA7"/>
      <c r="OOB7"/>
      <c r="OOC7"/>
      <c r="OOD7"/>
      <c r="OOE7"/>
      <c r="OOF7"/>
      <c r="OOG7"/>
      <c r="OOH7"/>
      <c r="OOI7"/>
      <c r="OOJ7"/>
      <c r="OOK7"/>
      <c r="OOL7"/>
      <c r="OOM7"/>
      <c r="OON7"/>
      <c r="OOO7"/>
      <c r="OOP7"/>
      <c r="OOQ7"/>
      <c r="OOR7"/>
      <c r="OOS7"/>
      <c r="OOT7"/>
      <c r="OOU7"/>
      <c r="OOV7"/>
      <c r="OOW7"/>
      <c r="OOX7"/>
      <c r="OOY7"/>
      <c r="OOZ7"/>
      <c r="OPA7"/>
      <c r="OPB7"/>
      <c r="OPC7"/>
      <c r="OPD7"/>
      <c r="OPE7"/>
      <c r="OPF7"/>
      <c r="OPG7"/>
      <c r="OPH7"/>
      <c r="OPI7"/>
      <c r="OPJ7"/>
      <c r="OPK7"/>
      <c r="OPL7"/>
      <c r="OPM7"/>
      <c r="OPN7"/>
      <c r="OPO7"/>
      <c r="OPP7"/>
      <c r="OPQ7"/>
      <c r="OPR7"/>
      <c r="OPS7"/>
      <c r="OPT7"/>
      <c r="OPU7"/>
      <c r="OPV7"/>
      <c r="OPW7"/>
      <c r="OPX7"/>
      <c r="OPY7"/>
      <c r="OPZ7"/>
      <c r="OQA7"/>
      <c r="OQB7"/>
      <c r="OQC7"/>
      <c r="OQD7"/>
      <c r="OQE7"/>
      <c r="OQF7"/>
      <c r="OQG7"/>
      <c r="OQH7"/>
      <c r="OQI7"/>
      <c r="OQJ7"/>
      <c r="OQK7"/>
      <c r="OQL7"/>
      <c r="OQM7"/>
      <c r="OQN7"/>
      <c r="OQO7"/>
      <c r="OQP7"/>
      <c r="OQQ7"/>
      <c r="OQR7"/>
      <c r="OQS7"/>
      <c r="OQT7"/>
      <c r="OQU7"/>
      <c r="OQV7"/>
      <c r="OQW7"/>
      <c r="OQX7"/>
      <c r="OQY7"/>
      <c r="OQZ7"/>
      <c r="ORA7"/>
      <c r="ORB7"/>
      <c r="ORC7"/>
      <c r="ORD7"/>
      <c r="ORE7"/>
      <c r="ORF7"/>
      <c r="ORG7"/>
      <c r="ORH7"/>
      <c r="ORI7"/>
      <c r="ORJ7"/>
      <c r="ORK7"/>
      <c r="ORL7"/>
      <c r="ORM7"/>
      <c r="ORN7"/>
      <c r="ORO7"/>
      <c r="ORP7"/>
      <c r="ORQ7"/>
      <c r="ORR7"/>
      <c r="ORS7"/>
      <c r="ORT7"/>
      <c r="ORU7"/>
      <c r="ORV7"/>
      <c r="ORW7"/>
      <c r="ORX7"/>
      <c r="ORY7"/>
      <c r="ORZ7"/>
      <c r="OSA7"/>
      <c r="OSB7"/>
      <c r="OSC7"/>
      <c r="OSD7"/>
      <c r="OSE7"/>
      <c r="OSF7"/>
      <c r="OSG7"/>
      <c r="OSH7"/>
      <c r="OSI7"/>
      <c r="OSJ7"/>
      <c r="OSK7"/>
      <c r="OSL7"/>
      <c r="OSM7"/>
      <c r="OSN7"/>
      <c r="OSO7"/>
      <c r="OSP7"/>
      <c r="OSQ7"/>
      <c r="OSR7"/>
      <c r="OSS7"/>
      <c r="OST7"/>
      <c r="OSU7"/>
      <c r="OSV7"/>
      <c r="OSW7"/>
      <c r="OSX7"/>
      <c r="OSY7"/>
      <c r="OSZ7"/>
      <c r="OTA7"/>
      <c r="OTB7"/>
      <c r="OTC7"/>
      <c r="OTD7"/>
      <c r="OTE7"/>
      <c r="OTF7"/>
      <c r="OTG7"/>
      <c r="OTH7"/>
      <c r="OTI7"/>
      <c r="OTJ7"/>
      <c r="OTK7"/>
      <c r="OTL7"/>
      <c r="OTM7"/>
      <c r="OTN7"/>
      <c r="OTO7"/>
      <c r="OTP7"/>
      <c r="OTQ7"/>
      <c r="OTR7"/>
      <c r="OTS7"/>
      <c r="OTT7"/>
      <c r="OTU7"/>
      <c r="OTV7"/>
      <c r="OTW7"/>
      <c r="OTX7"/>
      <c r="OTY7"/>
      <c r="OTZ7"/>
      <c r="OUA7"/>
      <c r="OUB7"/>
      <c r="OUC7"/>
      <c r="OUD7"/>
      <c r="OUE7"/>
      <c r="OUF7"/>
      <c r="OUG7"/>
      <c r="OUH7"/>
      <c r="OUI7"/>
      <c r="OUJ7"/>
      <c r="OUK7"/>
      <c r="OUL7"/>
      <c r="OUM7"/>
      <c r="OUN7"/>
      <c r="OUO7"/>
      <c r="OUP7"/>
      <c r="OUQ7"/>
      <c r="OUR7"/>
      <c r="OUS7"/>
      <c r="OUT7"/>
      <c r="OUU7"/>
      <c r="OUV7"/>
      <c r="OUW7"/>
      <c r="OUX7"/>
      <c r="OUY7"/>
      <c r="OUZ7"/>
      <c r="OVA7"/>
      <c r="OVB7"/>
      <c r="OVC7"/>
      <c r="OVD7"/>
      <c r="OVE7"/>
      <c r="OVF7"/>
      <c r="OVG7"/>
      <c r="OVH7"/>
      <c r="OVI7"/>
      <c r="OVJ7"/>
      <c r="OVK7"/>
      <c r="OVL7"/>
      <c r="OVM7"/>
      <c r="OVN7"/>
      <c r="OVO7"/>
      <c r="OVP7"/>
      <c r="OVQ7"/>
      <c r="OVR7"/>
      <c r="OVS7"/>
      <c r="OVT7"/>
      <c r="OVU7"/>
      <c r="OVV7"/>
      <c r="OVW7"/>
      <c r="OVX7"/>
      <c r="OVY7"/>
      <c r="OVZ7"/>
      <c r="OWA7"/>
      <c r="OWB7"/>
      <c r="OWC7"/>
      <c r="OWD7"/>
      <c r="OWE7"/>
      <c r="OWF7"/>
      <c r="OWG7"/>
      <c r="OWH7"/>
      <c r="OWI7"/>
      <c r="OWJ7"/>
      <c r="OWK7"/>
      <c r="OWL7"/>
      <c r="OWM7"/>
      <c r="OWN7"/>
      <c r="OWO7"/>
      <c r="OWP7"/>
      <c r="OWQ7"/>
      <c r="OWR7"/>
      <c r="OWS7"/>
      <c r="OWT7"/>
      <c r="OWU7"/>
      <c r="OWV7"/>
      <c r="OWW7"/>
      <c r="OWX7"/>
      <c r="OWY7"/>
      <c r="OWZ7"/>
      <c r="OXA7"/>
      <c r="OXB7"/>
      <c r="OXC7"/>
      <c r="OXD7"/>
      <c r="OXE7"/>
      <c r="OXF7"/>
      <c r="OXG7"/>
      <c r="OXH7"/>
      <c r="OXI7"/>
      <c r="OXJ7"/>
      <c r="OXK7"/>
      <c r="OXL7"/>
      <c r="OXM7"/>
      <c r="OXN7"/>
      <c r="OXO7"/>
      <c r="OXP7"/>
      <c r="OXQ7"/>
      <c r="OXR7"/>
      <c r="OXS7"/>
      <c r="OXT7"/>
      <c r="OXU7"/>
      <c r="OXV7"/>
      <c r="OXW7"/>
      <c r="OXX7"/>
      <c r="OXY7"/>
      <c r="OXZ7"/>
      <c r="OYA7"/>
      <c r="OYB7"/>
      <c r="OYC7"/>
      <c r="OYD7"/>
      <c r="OYE7"/>
      <c r="OYF7"/>
      <c r="OYG7"/>
      <c r="OYH7"/>
      <c r="OYI7"/>
      <c r="OYJ7"/>
      <c r="OYK7"/>
      <c r="OYL7"/>
      <c r="OYM7"/>
      <c r="OYN7"/>
      <c r="OYO7"/>
      <c r="OYP7"/>
      <c r="OYQ7"/>
      <c r="OYR7"/>
      <c r="OYS7"/>
      <c r="OYT7"/>
      <c r="OYU7"/>
      <c r="OYV7"/>
      <c r="OYW7"/>
      <c r="OYX7"/>
      <c r="OYY7"/>
      <c r="OYZ7"/>
      <c r="OZA7"/>
      <c r="OZB7"/>
      <c r="OZC7"/>
      <c r="OZD7"/>
      <c r="OZE7"/>
      <c r="OZF7"/>
      <c r="OZG7"/>
      <c r="OZH7"/>
      <c r="OZI7"/>
      <c r="OZJ7"/>
      <c r="OZK7"/>
      <c r="OZL7"/>
      <c r="OZM7"/>
      <c r="OZN7"/>
      <c r="OZO7"/>
      <c r="OZP7"/>
      <c r="OZQ7"/>
      <c r="OZR7"/>
      <c r="OZS7"/>
      <c r="OZT7"/>
      <c r="OZU7"/>
      <c r="OZV7"/>
      <c r="OZW7"/>
      <c r="OZX7"/>
      <c r="OZY7"/>
      <c r="OZZ7"/>
      <c r="PAA7"/>
      <c r="PAB7"/>
      <c r="PAC7"/>
      <c r="PAD7"/>
      <c r="PAE7"/>
      <c r="PAF7"/>
      <c r="PAG7"/>
      <c r="PAH7"/>
      <c r="PAI7"/>
      <c r="PAJ7"/>
      <c r="PAK7"/>
      <c r="PAL7"/>
      <c r="PAM7"/>
      <c r="PAN7"/>
      <c r="PAO7"/>
      <c r="PAP7"/>
      <c r="PAQ7"/>
      <c r="PAR7"/>
      <c r="PAS7"/>
      <c r="PAT7"/>
      <c r="PAU7"/>
      <c r="PAV7"/>
      <c r="PAW7"/>
      <c r="PAX7"/>
      <c r="PAY7"/>
      <c r="PAZ7"/>
      <c r="PBA7"/>
      <c r="PBB7"/>
      <c r="PBC7"/>
      <c r="PBD7"/>
      <c r="PBE7"/>
      <c r="PBF7"/>
      <c r="PBG7"/>
      <c r="PBH7"/>
      <c r="PBI7"/>
      <c r="PBJ7"/>
      <c r="PBK7"/>
      <c r="PBL7"/>
      <c r="PBM7"/>
      <c r="PBN7"/>
      <c r="PBO7"/>
      <c r="PBP7"/>
      <c r="PBQ7"/>
      <c r="PBR7"/>
      <c r="PBS7"/>
      <c r="PBT7"/>
      <c r="PBU7"/>
      <c r="PBV7"/>
      <c r="PBW7"/>
      <c r="PBX7"/>
      <c r="PBY7"/>
      <c r="PBZ7"/>
      <c r="PCA7"/>
      <c r="PCB7"/>
      <c r="PCC7"/>
      <c r="PCD7"/>
      <c r="PCE7"/>
      <c r="PCF7"/>
      <c r="PCG7"/>
      <c r="PCH7"/>
      <c r="PCI7"/>
      <c r="PCJ7"/>
      <c r="PCK7"/>
      <c r="PCL7"/>
      <c r="PCM7"/>
      <c r="PCN7"/>
      <c r="PCO7"/>
      <c r="PCP7"/>
      <c r="PCQ7"/>
      <c r="PCR7"/>
      <c r="PCS7"/>
      <c r="PCT7"/>
      <c r="PCU7"/>
      <c r="PCV7"/>
      <c r="PCW7"/>
      <c r="PCX7"/>
      <c r="PCY7"/>
      <c r="PCZ7"/>
      <c r="PDA7"/>
      <c r="PDB7"/>
      <c r="PDC7"/>
      <c r="PDD7"/>
      <c r="PDE7"/>
      <c r="PDF7"/>
      <c r="PDG7"/>
      <c r="PDH7"/>
      <c r="PDI7"/>
      <c r="PDJ7"/>
      <c r="PDK7"/>
      <c r="PDL7"/>
      <c r="PDM7"/>
      <c r="PDN7"/>
      <c r="PDO7"/>
      <c r="PDP7"/>
      <c r="PDQ7"/>
      <c r="PDR7"/>
      <c r="PDS7"/>
      <c r="PDT7"/>
      <c r="PDU7"/>
      <c r="PDV7"/>
      <c r="PDW7"/>
      <c r="PDX7"/>
      <c r="PDY7"/>
      <c r="PDZ7"/>
      <c r="PEA7"/>
      <c r="PEB7"/>
      <c r="PEC7"/>
      <c r="PED7"/>
      <c r="PEE7"/>
      <c r="PEF7"/>
      <c r="PEG7"/>
      <c r="PEH7"/>
      <c r="PEI7"/>
      <c r="PEJ7"/>
      <c r="PEK7"/>
      <c r="PEL7"/>
      <c r="PEM7"/>
      <c r="PEN7"/>
      <c r="PEO7"/>
      <c r="PEP7"/>
      <c r="PEQ7"/>
      <c r="PER7"/>
      <c r="PES7"/>
      <c r="PET7"/>
      <c r="PEU7"/>
      <c r="PEV7"/>
      <c r="PEW7"/>
      <c r="PEX7"/>
      <c r="PEY7"/>
      <c r="PEZ7"/>
      <c r="PFA7"/>
      <c r="PFB7"/>
      <c r="PFC7"/>
      <c r="PFD7"/>
      <c r="PFE7"/>
      <c r="PFF7"/>
      <c r="PFG7"/>
      <c r="PFH7"/>
      <c r="PFI7"/>
      <c r="PFJ7"/>
      <c r="PFK7"/>
      <c r="PFL7"/>
      <c r="PFM7"/>
      <c r="PFN7"/>
      <c r="PFO7"/>
      <c r="PFP7"/>
      <c r="PFQ7"/>
      <c r="PFR7"/>
      <c r="PFS7"/>
      <c r="PFT7"/>
      <c r="PFU7"/>
      <c r="PFV7"/>
      <c r="PFW7"/>
      <c r="PFX7"/>
      <c r="PFY7"/>
      <c r="PFZ7"/>
      <c r="PGA7"/>
      <c r="PGB7"/>
      <c r="PGC7"/>
      <c r="PGD7"/>
      <c r="PGE7"/>
      <c r="PGF7"/>
      <c r="PGG7"/>
      <c r="PGH7"/>
      <c r="PGI7"/>
      <c r="PGJ7"/>
      <c r="PGK7"/>
      <c r="PGL7"/>
      <c r="PGM7"/>
      <c r="PGN7"/>
      <c r="PGO7"/>
      <c r="PGP7"/>
      <c r="PGQ7"/>
      <c r="PGR7"/>
      <c r="PGS7"/>
      <c r="PGT7"/>
      <c r="PGU7"/>
      <c r="PGV7"/>
      <c r="PGW7"/>
      <c r="PGX7"/>
      <c r="PGY7"/>
      <c r="PGZ7"/>
      <c r="PHA7"/>
      <c r="PHB7"/>
      <c r="PHC7"/>
      <c r="PHD7"/>
      <c r="PHE7"/>
      <c r="PHF7"/>
      <c r="PHG7"/>
      <c r="PHH7"/>
      <c r="PHI7"/>
      <c r="PHJ7"/>
      <c r="PHK7"/>
      <c r="PHL7"/>
      <c r="PHM7"/>
      <c r="PHN7"/>
      <c r="PHO7"/>
      <c r="PHP7"/>
      <c r="PHQ7"/>
      <c r="PHR7"/>
      <c r="PHS7"/>
      <c r="PHT7"/>
      <c r="PHU7"/>
      <c r="PHV7"/>
      <c r="PHW7"/>
      <c r="PHX7"/>
      <c r="PHY7"/>
      <c r="PHZ7"/>
      <c r="PIA7"/>
      <c r="PIB7"/>
      <c r="PIC7"/>
      <c r="PID7"/>
      <c r="PIE7"/>
      <c r="PIF7"/>
      <c r="PIG7"/>
      <c r="PIH7"/>
      <c r="PII7"/>
      <c r="PIJ7"/>
      <c r="PIK7"/>
      <c r="PIL7"/>
      <c r="PIM7"/>
      <c r="PIN7"/>
      <c r="PIO7"/>
      <c r="PIP7"/>
      <c r="PIQ7"/>
      <c r="PIR7"/>
      <c r="PIS7"/>
      <c r="PIT7"/>
      <c r="PIU7"/>
      <c r="PIV7"/>
      <c r="PIW7"/>
      <c r="PIX7"/>
      <c r="PIY7"/>
      <c r="PIZ7"/>
      <c r="PJA7"/>
      <c r="PJB7"/>
      <c r="PJC7"/>
      <c r="PJD7"/>
      <c r="PJE7"/>
      <c r="PJF7"/>
      <c r="PJG7"/>
      <c r="PJH7"/>
      <c r="PJI7"/>
      <c r="PJJ7"/>
      <c r="PJK7"/>
      <c r="PJL7"/>
      <c r="PJM7"/>
      <c r="PJN7"/>
      <c r="PJO7"/>
      <c r="PJP7"/>
      <c r="PJQ7"/>
      <c r="PJR7"/>
      <c r="PJS7"/>
      <c r="PJT7"/>
      <c r="PJU7"/>
      <c r="PJV7"/>
      <c r="PJW7"/>
      <c r="PJX7"/>
      <c r="PJY7"/>
      <c r="PJZ7"/>
      <c r="PKA7"/>
      <c r="PKB7"/>
      <c r="PKC7"/>
      <c r="PKD7"/>
      <c r="PKE7"/>
      <c r="PKF7"/>
      <c r="PKG7"/>
      <c r="PKH7"/>
      <c r="PKI7"/>
      <c r="PKJ7"/>
      <c r="PKK7"/>
      <c r="PKL7"/>
      <c r="PKM7"/>
      <c r="PKN7"/>
      <c r="PKO7"/>
      <c r="PKP7"/>
      <c r="PKQ7"/>
      <c r="PKR7"/>
      <c r="PKS7"/>
      <c r="PKT7"/>
      <c r="PKU7"/>
      <c r="PKV7"/>
      <c r="PKW7"/>
      <c r="PKX7"/>
      <c r="PKY7"/>
      <c r="PKZ7"/>
      <c r="PLA7"/>
      <c r="PLB7"/>
      <c r="PLC7"/>
      <c r="PLD7"/>
      <c r="PLE7"/>
      <c r="PLF7"/>
      <c r="PLG7"/>
      <c r="PLH7"/>
      <c r="PLI7"/>
      <c r="PLJ7"/>
      <c r="PLK7"/>
      <c r="PLL7"/>
      <c r="PLM7"/>
      <c r="PLN7"/>
      <c r="PLO7"/>
      <c r="PLP7"/>
      <c r="PLQ7"/>
      <c r="PLR7"/>
      <c r="PLS7"/>
      <c r="PLT7"/>
      <c r="PLU7"/>
      <c r="PLV7"/>
      <c r="PLW7"/>
      <c r="PLX7"/>
      <c r="PLY7"/>
      <c r="PLZ7"/>
      <c r="PMA7"/>
      <c r="PMB7"/>
      <c r="PMC7"/>
      <c r="PMD7"/>
      <c r="PME7"/>
      <c r="PMF7"/>
      <c r="PMG7"/>
      <c r="PMH7"/>
      <c r="PMI7"/>
      <c r="PMJ7"/>
      <c r="PMK7"/>
      <c r="PML7"/>
      <c r="PMM7"/>
      <c r="PMN7"/>
      <c r="PMO7"/>
      <c r="PMP7"/>
      <c r="PMQ7"/>
      <c r="PMR7"/>
      <c r="PMS7"/>
      <c r="PMT7"/>
      <c r="PMU7"/>
      <c r="PMV7"/>
      <c r="PMW7"/>
      <c r="PMX7"/>
      <c r="PMY7"/>
      <c r="PMZ7"/>
      <c r="PNA7"/>
      <c r="PNB7"/>
      <c r="PNC7"/>
      <c r="PND7"/>
      <c r="PNE7"/>
      <c r="PNF7"/>
      <c r="PNG7"/>
      <c r="PNH7"/>
      <c r="PNI7"/>
      <c r="PNJ7"/>
      <c r="PNK7"/>
      <c r="PNL7"/>
      <c r="PNM7"/>
      <c r="PNN7"/>
      <c r="PNO7"/>
      <c r="PNP7"/>
      <c r="PNQ7"/>
      <c r="PNR7"/>
      <c r="PNS7"/>
      <c r="PNT7"/>
      <c r="PNU7"/>
      <c r="PNV7"/>
      <c r="PNW7"/>
      <c r="PNX7"/>
      <c r="PNY7"/>
      <c r="PNZ7"/>
      <c r="POA7"/>
      <c r="POB7"/>
      <c r="POC7"/>
      <c r="POD7"/>
      <c r="POE7"/>
      <c r="POF7"/>
      <c r="POG7"/>
      <c r="POH7"/>
      <c r="POI7"/>
      <c r="POJ7"/>
      <c r="POK7"/>
      <c r="POL7"/>
      <c r="POM7"/>
      <c r="PON7"/>
      <c r="POO7"/>
      <c r="POP7"/>
      <c r="POQ7"/>
      <c r="POR7"/>
      <c r="POS7"/>
      <c r="POT7"/>
      <c r="POU7"/>
      <c r="POV7"/>
      <c r="POW7"/>
      <c r="POX7"/>
      <c r="POY7"/>
      <c r="POZ7"/>
      <c r="PPA7"/>
      <c r="PPB7"/>
      <c r="PPC7"/>
      <c r="PPD7"/>
      <c r="PPE7"/>
      <c r="PPF7"/>
      <c r="PPG7"/>
      <c r="PPH7"/>
      <c r="PPI7"/>
      <c r="PPJ7"/>
      <c r="PPK7"/>
      <c r="PPL7"/>
      <c r="PPM7"/>
      <c r="PPN7"/>
      <c r="PPO7"/>
      <c r="PPP7"/>
      <c r="PPQ7"/>
      <c r="PPR7"/>
      <c r="PPS7"/>
      <c r="PPT7"/>
      <c r="PPU7"/>
      <c r="PPV7"/>
      <c r="PPW7"/>
      <c r="PPX7"/>
      <c r="PPY7"/>
      <c r="PPZ7"/>
      <c r="PQA7"/>
      <c r="PQB7"/>
      <c r="PQC7"/>
      <c r="PQD7"/>
      <c r="PQE7"/>
      <c r="PQF7"/>
      <c r="PQG7"/>
      <c r="PQH7"/>
      <c r="PQI7"/>
      <c r="PQJ7"/>
      <c r="PQK7"/>
      <c r="PQL7"/>
      <c r="PQM7"/>
      <c r="PQN7"/>
      <c r="PQO7"/>
      <c r="PQP7"/>
      <c r="PQQ7"/>
      <c r="PQR7"/>
      <c r="PQS7"/>
      <c r="PQT7"/>
      <c r="PQU7"/>
      <c r="PQV7"/>
      <c r="PQW7"/>
      <c r="PQX7"/>
      <c r="PQY7"/>
      <c r="PQZ7"/>
      <c r="PRA7"/>
      <c r="PRB7"/>
      <c r="PRC7"/>
      <c r="PRD7"/>
      <c r="PRE7"/>
      <c r="PRF7"/>
      <c r="PRG7"/>
      <c r="PRH7"/>
      <c r="PRI7"/>
      <c r="PRJ7"/>
      <c r="PRK7"/>
      <c r="PRL7"/>
      <c r="PRM7"/>
      <c r="PRN7"/>
      <c r="PRO7"/>
      <c r="PRP7"/>
      <c r="PRQ7"/>
      <c r="PRR7"/>
      <c r="PRS7"/>
      <c r="PRT7"/>
      <c r="PRU7"/>
      <c r="PRV7"/>
      <c r="PRW7"/>
      <c r="PRX7"/>
      <c r="PRY7"/>
      <c r="PRZ7"/>
      <c r="PSA7"/>
      <c r="PSB7"/>
      <c r="PSC7"/>
      <c r="PSD7"/>
      <c r="PSE7"/>
      <c r="PSF7"/>
      <c r="PSG7"/>
      <c r="PSH7"/>
      <c r="PSI7"/>
      <c r="PSJ7"/>
      <c r="PSK7"/>
      <c r="PSL7"/>
      <c r="PSM7"/>
      <c r="PSN7"/>
      <c r="PSO7"/>
      <c r="PSP7"/>
      <c r="PSQ7"/>
      <c r="PSR7"/>
      <c r="PSS7"/>
      <c r="PST7"/>
      <c r="PSU7"/>
      <c r="PSV7"/>
      <c r="PSW7"/>
      <c r="PSX7"/>
      <c r="PSY7"/>
      <c r="PSZ7"/>
      <c r="PTA7"/>
      <c r="PTB7"/>
      <c r="PTC7"/>
      <c r="PTD7"/>
      <c r="PTE7"/>
      <c r="PTF7"/>
      <c r="PTG7"/>
      <c r="PTH7"/>
      <c r="PTI7"/>
      <c r="PTJ7"/>
      <c r="PTK7"/>
    </row>
    <row r="8" spans="1:11347" ht="10.5" customHeight="1">
      <c r="A8"/>
      <c r="B8" s="208" t="s">
        <v>376</v>
      </c>
      <c r="C8" s="209">
        <v>0.34446001834815093</v>
      </c>
      <c r="D8" s="209">
        <v>0.20195070996039699</v>
      </c>
      <c r="E8" s="209">
        <v>0.6761807389669251</v>
      </c>
      <c r="F8" s="209">
        <v>0.6714856436810932</v>
      </c>
      <c r="G8" s="209">
        <v>0.56611438365457978</v>
      </c>
      <c r="H8" s="209">
        <v>0.5156919424312596</v>
      </c>
      <c r="I8" s="236">
        <v>0.39686036262448549</v>
      </c>
      <c r="J8" s="236">
        <v>0.19064235333708468</v>
      </c>
      <c r="K8" s="236">
        <v>0.66145981165946965</v>
      </c>
      <c r="L8" s="236">
        <v>0.59891869314534907</v>
      </c>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c r="JS8"/>
      <c r="JT8"/>
      <c r="JU8"/>
      <c r="JV8"/>
      <c r="JW8"/>
      <c r="JX8"/>
      <c r="JY8"/>
      <c r="JZ8"/>
      <c r="KA8"/>
      <c r="KB8"/>
      <c r="KC8"/>
      <c r="KD8"/>
      <c r="KE8"/>
      <c r="KF8"/>
      <c r="KG8"/>
      <c r="KH8"/>
      <c r="KI8"/>
      <c r="KJ8"/>
      <c r="KK8"/>
      <c r="KL8"/>
      <c r="KM8"/>
      <c r="KN8"/>
      <c r="KO8"/>
      <c r="KP8"/>
      <c r="KQ8"/>
      <c r="KR8"/>
      <c r="KS8"/>
      <c r="KT8"/>
      <c r="KU8"/>
      <c r="KV8"/>
      <c r="KW8"/>
      <c r="KX8"/>
      <c r="KY8"/>
      <c r="KZ8"/>
      <c r="LA8"/>
      <c r="LB8"/>
      <c r="LC8"/>
      <c r="LD8"/>
      <c r="LE8"/>
      <c r="LF8"/>
      <c r="LG8"/>
      <c r="LH8"/>
      <c r="LI8"/>
      <c r="LJ8"/>
      <c r="LK8"/>
      <c r="LL8"/>
      <c r="LM8"/>
      <c r="LN8"/>
      <c r="LO8"/>
      <c r="LP8"/>
      <c r="LQ8"/>
      <c r="LR8"/>
      <c r="LS8"/>
      <c r="LT8"/>
      <c r="LU8"/>
      <c r="LV8"/>
      <c r="LW8"/>
      <c r="LX8"/>
      <c r="LY8"/>
      <c r="LZ8"/>
      <c r="MA8"/>
      <c r="MB8"/>
      <c r="MC8"/>
      <c r="MD8"/>
      <c r="ME8"/>
      <c r="MF8"/>
      <c r="MG8"/>
      <c r="MH8"/>
      <c r="MI8"/>
      <c r="MJ8"/>
      <c r="MK8"/>
      <c r="ML8"/>
      <c r="MM8"/>
      <c r="MN8"/>
      <c r="MO8"/>
      <c r="MP8"/>
      <c r="MQ8"/>
      <c r="MR8"/>
      <c r="MS8"/>
      <c r="MT8"/>
      <c r="MU8"/>
      <c r="MV8"/>
      <c r="MW8"/>
      <c r="MX8"/>
      <c r="MY8"/>
      <c r="MZ8"/>
      <c r="NA8"/>
      <c r="NB8"/>
      <c r="NC8"/>
      <c r="ND8"/>
      <c r="NE8"/>
      <c r="NF8"/>
      <c r="NG8"/>
      <c r="NH8"/>
      <c r="NI8"/>
      <c r="NJ8"/>
      <c r="NK8"/>
      <c r="NL8"/>
      <c r="NM8"/>
      <c r="NN8"/>
      <c r="NO8"/>
      <c r="NP8"/>
      <c r="NQ8"/>
      <c r="NR8"/>
      <c r="NS8"/>
      <c r="NT8"/>
      <c r="NU8"/>
      <c r="NV8"/>
      <c r="NW8"/>
      <c r="NX8"/>
      <c r="NY8"/>
      <c r="NZ8"/>
      <c r="OA8"/>
      <c r="OB8"/>
      <c r="OC8"/>
      <c r="OD8"/>
      <c r="OE8"/>
      <c r="OF8"/>
      <c r="OG8"/>
      <c r="OH8"/>
      <c r="OI8"/>
      <c r="OJ8"/>
      <c r="OK8"/>
      <c r="OL8"/>
      <c r="OM8"/>
      <c r="ON8"/>
      <c r="OO8"/>
      <c r="OP8"/>
      <c r="OQ8"/>
      <c r="OR8"/>
      <c r="OS8"/>
      <c r="OT8"/>
      <c r="OU8"/>
      <c r="OV8"/>
      <c r="OW8"/>
      <c r="OX8"/>
      <c r="OY8"/>
      <c r="OZ8"/>
      <c r="PA8"/>
      <c r="PB8"/>
      <c r="PC8"/>
      <c r="PD8"/>
      <c r="PE8"/>
      <c r="PF8"/>
      <c r="PG8"/>
      <c r="PH8"/>
      <c r="PI8"/>
      <c r="PJ8"/>
      <c r="PK8"/>
      <c r="PL8"/>
      <c r="PM8"/>
      <c r="PN8"/>
      <c r="PO8"/>
      <c r="PP8"/>
      <c r="PQ8"/>
      <c r="PR8"/>
      <c r="PS8"/>
      <c r="PT8"/>
      <c r="PU8"/>
      <c r="PV8"/>
      <c r="PW8"/>
      <c r="PX8"/>
      <c r="PY8"/>
      <c r="PZ8"/>
      <c r="QA8"/>
      <c r="QB8"/>
      <c r="QC8"/>
      <c r="QD8"/>
      <c r="QE8"/>
      <c r="QF8"/>
      <c r="QG8"/>
      <c r="QH8"/>
      <c r="QI8"/>
      <c r="QJ8"/>
      <c r="QK8"/>
      <c r="QL8"/>
      <c r="QM8"/>
      <c r="QN8"/>
      <c r="QO8"/>
      <c r="QP8"/>
      <c r="QQ8"/>
      <c r="QR8"/>
      <c r="QS8"/>
      <c r="QT8"/>
      <c r="QU8"/>
      <c r="QV8"/>
      <c r="QW8"/>
      <c r="QX8"/>
      <c r="QY8"/>
      <c r="QZ8"/>
      <c r="RA8"/>
      <c r="RB8"/>
      <c r="RC8"/>
      <c r="RD8"/>
      <c r="RE8"/>
      <c r="RF8"/>
      <c r="RG8"/>
      <c r="RH8"/>
      <c r="RI8"/>
      <c r="RJ8"/>
      <c r="RK8"/>
      <c r="RL8"/>
      <c r="RM8"/>
      <c r="RN8"/>
      <c r="RO8"/>
      <c r="RP8"/>
      <c r="RQ8"/>
      <c r="RR8"/>
      <c r="RS8"/>
      <c r="RT8"/>
      <c r="RU8"/>
      <c r="RV8"/>
      <c r="RW8"/>
      <c r="RX8"/>
      <c r="RY8"/>
      <c r="RZ8"/>
      <c r="SA8"/>
      <c r="SB8"/>
      <c r="SC8"/>
      <c r="SD8"/>
      <c r="SE8"/>
      <c r="SF8"/>
      <c r="SG8"/>
      <c r="SH8"/>
      <c r="SI8"/>
      <c r="SJ8"/>
      <c r="SK8"/>
      <c r="SL8"/>
      <c r="SM8"/>
      <c r="SN8"/>
      <c r="SO8"/>
      <c r="SP8"/>
      <c r="SQ8"/>
      <c r="SR8"/>
      <c r="SS8"/>
      <c r="ST8"/>
      <c r="SU8"/>
      <c r="SV8"/>
      <c r="SW8"/>
      <c r="SX8"/>
      <c r="SY8"/>
      <c r="SZ8"/>
      <c r="TA8"/>
      <c r="TB8"/>
      <c r="TC8"/>
      <c r="TD8"/>
      <c r="TE8"/>
      <c r="TF8"/>
      <c r="TG8"/>
      <c r="TH8"/>
      <c r="TI8"/>
      <c r="TJ8"/>
      <c r="TK8"/>
      <c r="TL8"/>
      <c r="TM8"/>
      <c r="TN8"/>
      <c r="TO8"/>
      <c r="TP8"/>
      <c r="TQ8"/>
      <c r="TR8"/>
      <c r="TS8"/>
      <c r="TT8"/>
      <c r="TU8"/>
      <c r="TV8"/>
      <c r="TW8"/>
      <c r="TX8"/>
      <c r="TY8"/>
      <c r="TZ8"/>
      <c r="UA8"/>
      <c r="UB8"/>
      <c r="UC8"/>
      <c r="UD8"/>
      <c r="UE8"/>
      <c r="UF8"/>
      <c r="UG8"/>
      <c r="UH8"/>
      <c r="UI8"/>
      <c r="UJ8"/>
      <c r="UK8"/>
      <c r="UL8"/>
      <c r="UM8"/>
      <c r="UN8"/>
      <c r="UO8"/>
      <c r="UP8"/>
      <c r="UQ8"/>
      <c r="UR8"/>
      <c r="US8"/>
      <c r="UT8"/>
      <c r="UU8"/>
      <c r="UV8"/>
      <c r="UW8"/>
      <c r="UX8"/>
      <c r="UY8"/>
      <c r="UZ8"/>
      <c r="VA8"/>
      <c r="VB8"/>
      <c r="VC8"/>
      <c r="VD8"/>
      <c r="VE8"/>
      <c r="VF8"/>
      <c r="VG8"/>
      <c r="VH8"/>
      <c r="VI8"/>
      <c r="VJ8"/>
      <c r="VK8"/>
      <c r="VL8"/>
      <c r="VM8"/>
      <c r="VN8"/>
      <c r="VO8"/>
      <c r="VP8"/>
      <c r="VQ8"/>
      <c r="VR8"/>
      <c r="VS8"/>
      <c r="VT8"/>
      <c r="VU8"/>
      <c r="VV8"/>
      <c r="VW8"/>
      <c r="VX8"/>
      <c r="VY8"/>
      <c r="VZ8"/>
      <c r="WA8"/>
      <c r="WB8"/>
      <c r="WC8"/>
      <c r="WD8"/>
      <c r="WE8"/>
      <c r="WF8"/>
      <c r="WG8"/>
      <c r="WH8"/>
      <c r="WI8"/>
      <c r="WJ8"/>
      <c r="WK8"/>
      <c r="WL8"/>
      <c r="WM8"/>
      <c r="WN8"/>
      <c r="WO8"/>
      <c r="WP8"/>
      <c r="WQ8"/>
      <c r="WR8"/>
      <c r="WS8"/>
      <c r="WT8"/>
      <c r="WU8"/>
      <c r="WV8"/>
      <c r="WW8"/>
      <c r="WX8"/>
      <c r="WY8"/>
      <c r="WZ8"/>
      <c r="XA8"/>
      <c r="XB8"/>
      <c r="XC8"/>
      <c r="XD8"/>
      <c r="XE8"/>
      <c r="XF8"/>
      <c r="XG8"/>
      <c r="XH8"/>
      <c r="XI8"/>
      <c r="XJ8"/>
      <c r="XK8"/>
      <c r="XL8"/>
      <c r="XM8"/>
      <c r="XN8"/>
      <c r="XO8"/>
      <c r="XP8"/>
      <c r="XQ8"/>
      <c r="XR8"/>
      <c r="XS8"/>
      <c r="XT8"/>
      <c r="XU8"/>
      <c r="XV8"/>
      <c r="XW8"/>
      <c r="XX8"/>
      <c r="XY8"/>
      <c r="XZ8"/>
      <c r="YA8"/>
      <c r="YB8"/>
      <c r="YC8"/>
      <c r="YD8"/>
      <c r="YE8"/>
      <c r="YF8"/>
      <c r="YG8"/>
      <c r="YH8"/>
      <c r="YI8"/>
      <c r="YJ8"/>
      <c r="YK8"/>
      <c r="YL8"/>
      <c r="YM8"/>
      <c r="YN8"/>
      <c r="YO8"/>
      <c r="YP8"/>
      <c r="YQ8"/>
      <c r="YR8"/>
      <c r="YS8"/>
      <c r="YT8"/>
      <c r="YU8"/>
      <c r="YV8"/>
      <c r="YW8"/>
      <c r="YX8"/>
      <c r="YY8"/>
      <c r="YZ8"/>
      <c r="ZA8"/>
      <c r="ZB8"/>
      <c r="ZC8"/>
      <c r="ZD8"/>
      <c r="ZE8"/>
      <c r="ZF8"/>
      <c r="ZG8"/>
      <c r="ZH8"/>
      <c r="ZI8"/>
      <c r="ZJ8"/>
      <c r="ZK8"/>
      <c r="ZL8"/>
      <c r="ZM8"/>
      <c r="ZN8"/>
      <c r="ZO8"/>
      <c r="ZP8"/>
      <c r="ZQ8"/>
      <c r="ZR8"/>
      <c r="ZS8"/>
      <c r="ZT8"/>
      <c r="ZU8"/>
      <c r="ZV8"/>
      <c r="ZW8"/>
      <c r="ZX8"/>
      <c r="ZY8"/>
      <c r="ZZ8"/>
      <c r="AAA8"/>
      <c r="AAB8"/>
      <c r="AAC8"/>
      <c r="AAD8"/>
      <c r="AAE8"/>
      <c r="AAF8"/>
      <c r="AAG8"/>
      <c r="AAH8"/>
      <c r="AAI8"/>
      <c r="AAJ8"/>
      <c r="AAK8"/>
      <c r="AAL8"/>
      <c r="AAM8"/>
      <c r="AAN8"/>
      <c r="AAO8"/>
      <c r="AAP8"/>
      <c r="AAQ8"/>
      <c r="AAR8"/>
      <c r="AAS8"/>
      <c r="AAT8"/>
      <c r="AAU8"/>
      <c r="AAV8"/>
      <c r="AAW8"/>
      <c r="AAX8"/>
      <c r="AAY8"/>
      <c r="AAZ8"/>
      <c r="ABA8"/>
      <c r="ABB8"/>
      <c r="ABC8"/>
      <c r="ABD8"/>
      <c r="ABE8"/>
      <c r="ABF8"/>
      <c r="ABG8"/>
      <c r="ABH8"/>
      <c r="ABI8"/>
      <c r="ABJ8"/>
      <c r="ABK8"/>
      <c r="ABL8"/>
      <c r="ABM8"/>
      <c r="ABN8"/>
      <c r="ABO8"/>
      <c r="ABP8"/>
      <c r="ABQ8"/>
      <c r="ABR8"/>
      <c r="ABS8"/>
      <c r="ABT8"/>
      <c r="ABU8"/>
      <c r="ABV8"/>
      <c r="ABW8"/>
      <c r="ABX8"/>
      <c r="ABY8"/>
      <c r="ABZ8"/>
      <c r="ACA8"/>
      <c r="ACB8"/>
      <c r="ACC8"/>
      <c r="ACD8"/>
      <c r="ACE8"/>
      <c r="ACF8"/>
      <c r="ACG8"/>
      <c r="ACH8"/>
      <c r="ACI8"/>
      <c r="ACJ8"/>
      <c r="ACK8"/>
      <c r="ACL8"/>
      <c r="ACM8"/>
      <c r="ACN8"/>
      <c r="ACO8"/>
      <c r="ACP8"/>
      <c r="ACQ8"/>
      <c r="ACR8"/>
      <c r="ACS8"/>
      <c r="ACT8"/>
      <c r="ACU8"/>
      <c r="ACV8"/>
      <c r="ACW8"/>
      <c r="ACX8"/>
      <c r="ACY8"/>
      <c r="ACZ8"/>
      <c r="ADA8"/>
      <c r="ADB8"/>
      <c r="ADC8"/>
      <c r="ADD8"/>
      <c r="ADE8"/>
      <c r="ADF8"/>
      <c r="ADG8"/>
      <c r="ADH8"/>
      <c r="ADI8"/>
      <c r="ADJ8"/>
      <c r="ADK8"/>
      <c r="ADL8"/>
      <c r="ADM8"/>
      <c r="ADN8"/>
      <c r="ADO8"/>
      <c r="ADP8"/>
      <c r="ADQ8"/>
      <c r="ADR8"/>
      <c r="ADS8"/>
      <c r="ADT8"/>
      <c r="ADU8"/>
      <c r="ADV8"/>
      <c r="ADW8"/>
      <c r="ADX8"/>
      <c r="ADY8"/>
      <c r="ADZ8"/>
      <c r="AEA8"/>
      <c r="AEB8"/>
      <c r="AEC8"/>
      <c r="AED8"/>
      <c r="AEE8"/>
      <c r="AEF8"/>
      <c r="AEG8"/>
      <c r="AEH8"/>
      <c r="AEI8"/>
      <c r="AEJ8"/>
      <c r="AEK8"/>
      <c r="AEL8"/>
      <c r="AEM8"/>
      <c r="AEN8"/>
      <c r="AEO8"/>
      <c r="AEP8"/>
      <c r="AEQ8"/>
      <c r="AER8"/>
      <c r="AES8"/>
      <c r="AET8"/>
      <c r="AEU8"/>
      <c r="AEV8"/>
      <c r="AEW8"/>
      <c r="AEX8"/>
      <c r="AEY8"/>
      <c r="AEZ8"/>
      <c r="AFA8"/>
      <c r="AFB8"/>
      <c r="AFC8"/>
      <c r="AFD8"/>
      <c r="AFE8"/>
      <c r="AFF8"/>
      <c r="AFG8"/>
      <c r="AFH8"/>
      <c r="AFI8"/>
      <c r="AFJ8"/>
      <c r="AFK8"/>
      <c r="AFL8"/>
      <c r="AFM8"/>
      <c r="AFN8"/>
      <c r="AFO8"/>
      <c r="AFP8"/>
      <c r="AFQ8"/>
      <c r="AFR8"/>
      <c r="AFS8"/>
      <c r="AFT8"/>
      <c r="AFU8"/>
      <c r="AFV8"/>
      <c r="AFW8"/>
      <c r="AFX8"/>
      <c r="AFY8"/>
      <c r="AFZ8"/>
      <c r="AGA8"/>
      <c r="AGB8"/>
      <c r="AGC8"/>
      <c r="AGD8"/>
      <c r="AGE8"/>
      <c r="AGF8"/>
      <c r="AGG8"/>
      <c r="AGH8"/>
      <c r="AGI8"/>
      <c r="AGJ8"/>
      <c r="AGK8"/>
      <c r="AGL8"/>
      <c r="AGM8"/>
      <c r="AGN8"/>
      <c r="AGO8"/>
      <c r="AGP8"/>
      <c r="AGQ8"/>
      <c r="AGR8"/>
      <c r="AGS8"/>
      <c r="AGT8"/>
      <c r="AGU8"/>
      <c r="AGV8"/>
      <c r="AGW8"/>
      <c r="AGX8"/>
      <c r="AGY8"/>
      <c r="AGZ8"/>
      <c r="AHA8"/>
      <c r="AHB8"/>
      <c r="AHC8"/>
      <c r="AHD8"/>
      <c r="AHE8"/>
      <c r="AHF8"/>
      <c r="AHG8"/>
      <c r="AHH8"/>
      <c r="AHI8"/>
      <c r="AHJ8"/>
      <c r="AHK8"/>
      <c r="AHL8"/>
      <c r="AHM8"/>
      <c r="AHN8"/>
      <c r="AHO8"/>
      <c r="AHP8"/>
      <c r="AHQ8"/>
      <c r="AHR8"/>
      <c r="AHS8"/>
      <c r="AHT8"/>
      <c r="AHU8"/>
      <c r="AHV8"/>
      <c r="AHW8"/>
      <c r="AHX8"/>
      <c r="AHY8"/>
      <c r="AHZ8"/>
      <c r="AIA8"/>
      <c r="AIB8"/>
      <c r="AIC8"/>
      <c r="AID8"/>
      <c r="AIE8"/>
      <c r="AIF8"/>
      <c r="AIG8"/>
      <c r="AIH8"/>
      <c r="AII8"/>
      <c r="AIJ8"/>
      <c r="AIK8"/>
      <c r="AIL8"/>
      <c r="AIM8"/>
      <c r="AIN8"/>
      <c r="AIO8"/>
      <c r="AIP8"/>
      <c r="AIQ8"/>
      <c r="AIR8"/>
      <c r="AIS8"/>
      <c r="AIT8"/>
      <c r="AIU8"/>
      <c r="AIV8"/>
      <c r="AIW8"/>
      <c r="AIX8"/>
      <c r="AIY8"/>
      <c r="AIZ8"/>
      <c r="AJA8"/>
      <c r="AJB8"/>
      <c r="AJC8"/>
      <c r="AJD8"/>
      <c r="AJE8"/>
      <c r="AJF8"/>
      <c r="AJG8"/>
      <c r="AJH8"/>
      <c r="AJI8"/>
      <c r="AJJ8"/>
      <c r="AJK8"/>
      <c r="AJL8"/>
      <c r="AJM8"/>
      <c r="AJN8"/>
      <c r="AJO8"/>
      <c r="AJP8"/>
      <c r="AJQ8"/>
      <c r="AJR8"/>
      <c r="AJS8"/>
      <c r="AJT8"/>
      <c r="AJU8"/>
      <c r="AJV8"/>
      <c r="AJW8"/>
      <c r="AJX8"/>
      <c r="AJY8"/>
      <c r="AJZ8"/>
      <c r="AKA8"/>
      <c r="AKB8"/>
      <c r="AKC8"/>
      <c r="AKD8"/>
      <c r="AKE8"/>
      <c r="AKF8"/>
      <c r="AKG8"/>
      <c r="AKH8"/>
      <c r="AKI8"/>
      <c r="AKJ8"/>
      <c r="AKK8"/>
      <c r="AKL8"/>
      <c r="AKM8"/>
      <c r="AKN8"/>
      <c r="AKO8"/>
      <c r="AKP8"/>
      <c r="AKQ8"/>
      <c r="AKR8"/>
      <c r="AKS8"/>
      <c r="AKT8"/>
      <c r="AKU8"/>
      <c r="AKV8"/>
      <c r="AKW8"/>
      <c r="AKX8"/>
      <c r="AKY8"/>
      <c r="AKZ8"/>
      <c r="ALA8"/>
      <c r="ALB8"/>
      <c r="ALC8"/>
      <c r="ALD8"/>
      <c r="ALE8"/>
      <c r="ALF8"/>
      <c r="ALG8"/>
      <c r="ALH8"/>
      <c r="ALI8"/>
      <c r="ALJ8"/>
      <c r="ALK8"/>
      <c r="ALL8"/>
      <c r="ALM8"/>
      <c r="ALN8"/>
      <c r="ALO8"/>
      <c r="ALP8"/>
      <c r="ALQ8"/>
      <c r="ALR8"/>
      <c r="ALS8"/>
      <c r="ALT8"/>
      <c r="ALU8"/>
      <c r="ALV8"/>
      <c r="ALW8"/>
      <c r="ALX8"/>
      <c r="ALY8"/>
      <c r="ALZ8"/>
      <c r="AMA8"/>
      <c r="AMB8"/>
      <c r="AMC8"/>
      <c r="AMD8"/>
      <c r="AME8"/>
      <c r="AMF8"/>
      <c r="AMG8"/>
      <c r="AMH8"/>
      <c r="AMI8"/>
      <c r="AMJ8"/>
      <c r="AMK8"/>
      <c r="AML8"/>
      <c r="AMM8"/>
      <c r="AMN8"/>
      <c r="AMO8"/>
      <c r="AMP8"/>
      <c r="AMQ8"/>
      <c r="AMR8"/>
      <c r="AMS8"/>
      <c r="AMT8"/>
      <c r="AMU8"/>
      <c r="AMV8"/>
      <c r="AMW8"/>
      <c r="AMX8"/>
      <c r="AMY8"/>
      <c r="AMZ8"/>
      <c r="ANA8"/>
      <c r="ANB8"/>
      <c r="ANC8"/>
      <c r="AND8"/>
      <c r="ANE8"/>
      <c r="ANF8"/>
      <c r="ANG8"/>
      <c r="ANH8"/>
      <c r="ANI8"/>
      <c r="ANJ8"/>
      <c r="ANK8"/>
      <c r="ANL8"/>
      <c r="ANM8"/>
      <c r="ANN8"/>
      <c r="ANO8"/>
      <c r="ANP8"/>
      <c r="ANQ8"/>
      <c r="ANR8"/>
      <c r="ANS8"/>
      <c r="ANT8"/>
      <c r="ANU8"/>
      <c r="ANV8"/>
      <c r="ANW8"/>
      <c r="ANX8"/>
      <c r="ANY8"/>
      <c r="ANZ8"/>
      <c r="AOA8"/>
      <c r="AOB8"/>
      <c r="AOC8"/>
      <c r="AOD8"/>
      <c r="AOE8"/>
      <c r="AOF8"/>
      <c r="AOG8"/>
      <c r="AOH8"/>
      <c r="AOI8"/>
      <c r="AOJ8"/>
      <c r="AOK8"/>
      <c r="AOL8"/>
      <c r="AOM8"/>
      <c r="AON8"/>
      <c r="AOO8"/>
      <c r="AOP8"/>
      <c r="AOQ8"/>
      <c r="AOR8"/>
      <c r="AOS8"/>
      <c r="AOT8"/>
      <c r="AOU8"/>
      <c r="AOV8"/>
      <c r="AOW8"/>
      <c r="AOX8"/>
      <c r="AOY8"/>
      <c r="AOZ8"/>
      <c r="APA8"/>
      <c r="APB8"/>
      <c r="APC8"/>
      <c r="APD8"/>
      <c r="APE8"/>
      <c r="APF8"/>
      <c r="APG8"/>
      <c r="APH8"/>
      <c r="API8"/>
      <c r="APJ8"/>
      <c r="APK8"/>
      <c r="APL8"/>
      <c r="APM8"/>
      <c r="APN8"/>
      <c r="APO8"/>
      <c r="APP8"/>
      <c r="APQ8"/>
      <c r="APR8"/>
      <c r="APS8"/>
      <c r="APT8"/>
      <c r="APU8"/>
      <c r="APV8"/>
      <c r="APW8"/>
      <c r="APX8"/>
      <c r="APY8"/>
      <c r="APZ8"/>
      <c r="AQA8"/>
      <c r="AQB8"/>
      <c r="AQC8"/>
      <c r="AQD8"/>
      <c r="AQE8"/>
      <c r="AQF8"/>
      <c r="AQG8"/>
      <c r="AQH8"/>
      <c r="AQI8"/>
      <c r="AQJ8"/>
      <c r="AQK8"/>
      <c r="AQL8"/>
      <c r="AQM8"/>
      <c r="AQN8"/>
      <c r="AQO8"/>
      <c r="AQP8"/>
      <c r="AQQ8"/>
      <c r="AQR8"/>
      <c r="AQS8"/>
      <c r="AQT8"/>
      <c r="AQU8"/>
      <c r="AQV8"/>
      <c r="AQW8"/>
      <c r="AQX8"/>
      <c r="AQY8"/>
      <c r="AQZ8"/>
      <c r="ARA8"/>
      <c r="ARB8"/>
      <c r="ARC8"/>
      <c r="ARD8"/>
      <c r="ARE8"/>
      <c r="ARF8"/>
      <c r="ARG8"/>
      <c r="ARH8"/>
      <c r="ARI8"/>
      <c r="ARJ8"/>
      <c r="ARK8"/>
      <c r="ARL8"/>
      <c r="ARM8"/>
      <c r="ARN8"/>
      <c r="ARO8"/>
      <c r="ARP8"/>
      <c r="ARQ8"/>
      <c r="ARR8"/>
      <c r="ARS8"/>
      <c r="ART8"/>
      <c r="ARU8"/>
      <c r="ARV8"/>
      <c r="ARW8"/>
      <c r="ARX8"/>
      <c r="ARY8"/>
      <c r="ARZ8"/>
      <c r="ASA8"/>
      <c r="ASB8"/>
      <c r="ASC8"/>
      <c r="ASD8"/>
      <c r="ASE8"/>
      <c r="ASF8"/>
      <c r="ASG8"/>
      <c r="ASH8"/>
      <c r="ASI8"/>
      <c r="ASJ8"/>
      <c r="ASK8"/>
      <c r="ASL8"/>
      <c r="ASM8"/>
      <c r="ASN8"/>
      <c r="ASO8"/>
      <c r="ASP8"/>
      <c r="ASQ8"/>
      <c r="ASR8"/>
      <c r="ASS8"/>
      <c r="AST8"/>
      <c r="ASU8"/>
      <c r="ASV8"/>
      <c r="ASW8"/>
      <c r="ASX8"/>
      <c r="ASY8"/>
      <c r="ASZ8"/>
      <c r="ATA8"/>
      <c r="ATB8"/>
      <c r="ATC8"/>
      <c r="ATD8"/>
      <c r="ATE8"/>
      <c r="ATF8"/>
      <c r="ATG8"/>
      <c r="ATH8"/>
      <c r="ATI8"/>
      <c r="ATJ8"/>
      <c r="ATK8"/>
      <c r="ATL8"/>
      <c r="ATM8"/>
      <c r="ATN8"/>
      <c r="ATO8"/>
      <c r="ATP8"/>
      <c r="ATQ8"/>
      <c r="ATR8"/>
      <c r="ATS8"/>
      <c r="ATT8"/>
      <c r="ATU8"/>
      <c r="ATV8"/>
      <c r="ATW8"/>
      <c r="ATX8"/>
      <c r="ATY8"/>
      <c r="ATZ8"/>
      <c r="AUA8"/>
      <c r="AUB8"/>
      <c r="AUC8"/>
      <c r="AUD8"/>
      <c r="AUE8"/>
      <c r="AUF8"/>
      <c r="AUG8"/>
      <c r="AUH8"/>
      <c r="AUI8"/>
      <c r="AUJ8"/>
      <c r="AUK8"/>
      <c r="AUL8"/>
      <c r="AUM8"/>
      <c r="AUN8"/>
      <c r="AUO8"/>
      <c r="AUP8"/>
      <c r="AUQ8"/>
      <c r="AUR8"/>
      <c r="AUS8"/>
      <c r="AUT8"/>
      <c r="AUU8"/>
      <c r="AUV8"/>
      <c r="AUW8"/>
      <c r="AUX8"/>
      <c r="AUY8"/>
      <c r="AUZ8"/>
      <c r="AVA8"/>
      <c r="AVB8"/>
      <c r="AVC8"/>
      <c r="AVD8"/>
      <c r="AVE8"/>
      <c r="AVF8"/>
      <c r="AVG8"/>
      <c r="AVH8"/>
      <c r="AVI8"/>
      <c r="AVJ8"/>
      <c r="AVK8"/>
      <c r="AVL8"/>
      <c r="AVM8"/>
      <c r="AVN8"/>
      <c r="AVO8"/>
      <c r="AVP8"/>
      <c r="AVQ8"/>
      <c r="AVR8"/>
      <c r="AVS8"/>
      <c r="AVT8"/>
      <c r="AVU8"/>
      <c r="AVV8"/>
      <c r="AVW8"/>
      <c r="AVX8"/>
      <c r="AVY8"/>
      <c r="AVZ8"/>
      <c r="AWA8"/>
      <c r="AWB8"/>
      <c r="AWC8"/>
      <c r="AWD8"/>
      <c r="AWE8"/>
      <c r="AWF8"/>
      <c r="AWG8"/>
      <c r="AWH8"/>
      <c r="AWI8"/>
      <c r="AWJ8"/>
      <c r="AWK8"/>
      <c r="AWL8"/>
      <c r="AWM8"/>
      <c r="AWN8"/>
      <c r="AWO8"/>
      <c r="AWP8"/>
      <c r="AWQ8"/>
      <c r="AWR8"/>
      <c r="AWS8"/>
      <c r="AWT8"/>
      <c r="AWU8"/>
      <c r="AWV8"/>
      <c r="AWW8"/>
      <c r="AWX8"/>
      <c r="AWY8"/>
      <c r="AWZ8"/>
      <c r="AXA8"/>
      <c r="AXB8"/>
      <c r="AXC8"/>
      <c r="AXD8"/>
      <c r="AXE8"/>
      <c r="AXF8"/>
      <c r="AXG8"/>
      <c r="AXH8"/>
      <c r="AXI8"/>
      <c r="AXJ8"/>
      <c r="AXK8"/>
      <c r="AXL8"/>
      <c r="AXM8"/>
      <c r="AXN8"/>
      <c r="AXO8"/>
      <c r="AXP8"/>
      <c r="AXQ8"/>
      <c r="AXR8"/>
      <c r="AXS8"/>
      <c r="AXT8"/>
      <c r="AXU8"/>
      <c r="AXV8"/>
      <c r="AXW8"/>
      <c r="AXX8"/>
      <c r="AXY8"/>
      <c r="AXZ8"/>
      <c r="AYA8"/>
      <c r="AYB8"/>
      <c r="AYC8"/>
      <c r="AYD8"/>
      <c r="AYE8"/>
      <c r="AYF8"/>
      <c r="AYG8"/>
      <c r="AYH8"/>
      <c r="AYI8"/>
      <c r="AYJ8"/>
      <c r="AYK8"/>
      <c r="AYL8"/>
      <c r="AYM8"/>
      <c r="AYN8"/>
      <c r="AYO8"/>
      <c r="AYP8"/>
      <c r="AYQ8"/>
      <c r="AYR8"/>
      <c r="AYS8"/>
      <c r="AYT8"/>
      <c r="AYU8"/>
      <c r="AYV8"/>
      <c r="AYW8"/>
      <c r="AYX8"/>
      <c r="AYY8"/>
      <c r="AYZ8"/>
      <c r="AZA8"/>
      <c r="AZB8"/>
      <c r="AZC8"/>
      <c r="AZD8"/>
      <c r="AZE8"/>
      <c r="AZF8"/>
      <c r="AZG8"/>
      <c r="AZH8"/>
      <c r="AZI8"/>
      <c r="AZJ8"/>
      <c r="AZK8"/>
      <c r="AZL8"/>
      <c r="AZM8"/>
      <c r="AZN8"/>
      <c r="AZO8"/>
      <c r="AZP8"/>
      <c r="AZQ8"/>
      <c r="AZR8"/>
      <c r="AZS8"/>
      <c r="AZT8"/>
      <c r="AZU8"/>
      <c r="AZV8"/>
      <c r="AZW8"/>
      <c r="AZX8"/>
      <c r="AZY8"/>
      <c r="AZZ8"/>
      <c r="BAA8"/>
      <c r="BAB8"/>
      <c r="BAC8"/>
      <c r="BAD8"/>
      <c r="BAE8"/>
      <c r="BAF8"/>
      <c r="BAG8"/>
      <c r="BAH8"/>
      <c r="BAI8"/>
      <c r="BAJ8"/>
      <c r="BAK8"/>
      <c r="BAL8"/>
      <c r="BAM8"/>
      <c r="BAN8"/>
      <c r="BAO8"/>
      <c r="BAP8"/>
      <c r="BAQ8"/>
      <c r="BAR8"/>
      <c r="BAS8"/>
      <c r="BAT8"/>
      <c r="BAU8"/>
      <c r="BAV8"/>
      <c r="BAW8"/>
      <c r="BAX8"/>
      <c r="BAY8"/>
      <c r="BAZ8"/>
      <c r="BBA8"/>
      <c r="BBB8"/>
      <c r="BBC8"/>
      <c r="BBD8"/>
      <c r="BBE8"/>
      <c r="BBF8"/>
      <c r="BBG8"/>
      <c r="BBH8"/>
      <c r="BBI8"/>
      <c r="BBJ8"/>
      <c r="BBK8"/>
      <c r="BBL8"/>
      <c r="BBM8"/>
      <c r="BBN8"/>
      <c r="BBO8"/>
      <c r="BBP8"/>
      <c r="BBQ8"/>
      <c r="BBR8"/>
      <c r="BBS8"/>
      <c r="BBT8"/>
      <c r="BBU8"/>
      <c r="BBV8"/>
      <c r="BBW8"/>
      <c r="BBX8"/>
      <c r="BBY8"/>
      <c r="BBZ8"/>
      <c r="BCA8"/>
      <c r="BCB8"/>
      <c r="BCC8"/>
      <c r="BCD8"/>
      <c r="BCE8"/>
      <c r="BCF8"/>
      <c r="BCG8"/>
      <c r="BCH8"/>
      <c r="BCI8"/>
      <c r="BCJ8"/>
      <c r="BCK8"/>
      <c r="BCL8"/>
      <c r="BCM8"/>
      <c r="BCN8"/>
      <c r="BCO8"/>
      <c r="BCP8"/>
      <c r="BCQ8"/>
      <c r="BCR8"/>
      <c r="BCS8"/>
      <c r="BCT8"/>
      <c r="BCU8"/>
      <c r="BCV8"/>
      <c r="BCW8"/>
      <c r="BCX8"/>
      <c r="BCY8"/>
      <c r="BCZ8"/>
      <c r="BDA8"/>
      <c r="BDB8"/>
      <c r="BDC8"/>
      <c r="BDD8"/>
      <c r="BDE8"/>
      <c r="BDF8"/>
      <c r="BDG8"/>
      <c r="BDH8"/>
      <c r="BDI8"/>
      <c r="BDJ8"/>
      <c r="BDK8"/>
      <c r="BDL8"/>
      <c r="BDM8"/>
      <c r="BDN8"/>
      <c r="BDO8"/>
      <c r="BDP8"/>
      <c r="BDQ8"/>
      <c r="BDR8"/>
      <c r="BDS8"/>
      <c r="BDT8"/>
      <c r="BDU8"/>
      <c r="BDV8"/>
      <c r="BDW8"/>
      <c r="BDX8"/>
      <c r="BDY8"/>
      <c r="BDZ8"/>
      <c r="BEA8"/>
      <c r="BEB8"/>
      <c r="BEC8"/>
      <c r="BED8"/>
      <c r="BEE8"/>
      <c r="BEF8"/>
      <c r="BEG8"/>
      <c r="BEH8"/>
      <c r="BEI8"/>
      <c r="BEJ8"/>
      <c r="BEK8"/>
      <c r="BEL8"/>
      <c r="BEM8"/>
      <c r="BEN8"/>
      <c r="BEO8"/>
      <c r="BEP8"/>
      <c r="BEQ8"/>
      <c r="BER8"/>
      <c r="BES8"/>
      <c r="BET8"/>
      <c r="BEU8"/>
      <c r="BEV8"/>
      <c r="BEW8"/>
      <c r="BEX8"/>
      <c r="BEY8"/>
      <c r="BEZ8"/>
      <c r="BFA8"/>
      <c r="BFB8"/>
      <c r="BFC8"/>
      <c r="BFD8"/>
      <c r="BFE8"/>
      <c r="BFF8"/>
      <c r="BFG8"/>
      <c r="BFH8"/>
      <c r="BFI8"/>
      <c r="BFJ8"/>
      <c r="BFK8"/>
      <c r="BFL8"/>
      <c r="BFM8"/>
      <c r="BFN8"/>
      <c r="BFO8"/>
      <c r="BFP8"/>
      <c r="BFQ8"/>
      <c r="BFR8"/>
      <c r="BFS8"/>
      <c r="BFT8"/>
      <c r="BFU8"/>
      <c r="BFV8"/>
      <c r="BFW8"/>
      <c r="BFX8"/>
      <c r="BFY8"/>
      <c r="BFZ8"/>
      <c r="BGA8"/>
      <c r="BGB8"/>
      <c r="BGC8"/>
      <c r="BGD8"/>
      <c r="BGE8"/>
      <c r="BGF8"/>
      <c r="BGG8"/>
      <c r="BGH8"/>
      <c r="BGI8"/>
      <c r="BGJ8"/>
      <c r="BGK8"/>
      <c r="BGL8"/>
      <c r="BGM8"/>
      <c r="BGN8"/>
      <c r="BGO8"/>
      <c r="BGP8"/>
      <c r="BGQ8"/>
      <c r="BGR8"/>
      <c r="BGS8"/>
      <c r="BGT8"/>
      <c r="BGU8"/>
      <c r="BGV8"/>
      <c r="BGW8"/>
      <c r="BGX8"/>
      <c r="BGY8"/>
      <c r="BGZ8"/>
      <c r="BHA8"/>
      <c r="BHB8"/>
      <c r="BHC8"/>
      <c r="BHD8"/>
      <c r="BHE8"/>
      <c r="BHF8"/>
      <c r="BHG8"/>
      <c r="BHH8"/>
      <c r="BHI8"/>
      <c r="BHJ8"/>
      <c r="BHK8"/>
      <c r="BHL8"/>
      <c r="BHM8"/>
      <c r="BHN8"/>
      <c r="BHO8"/>
      <c r="BHP8"/>
      <c r="BHQ8"/>
      <c r="BHR8"/>
      <c r="BHS8"/>
      <c r="BHT8"/>
      <c r="BHU8"/>
      <c r="BHV8"/>
      <c r="BHW8"/>
      <c r="BHX8"/>
      <c r="BHY8"/>
      <c r="BHZ8"/>
      <c r="BIA8"/>
      <c r="BIB8"/>
      <c r="BIC8"/>
      <c r="BID8"/>
      <c r="BIE8"/>
      <c r="BIF8"/>
      <c r="BIG8"/>
      <c r="BIH8"/>
      <c r="BII8"/>
      <c r="BIJ8"/>
      <c r="BIK8"/>
      <c r="BIL8"/>
      <c r="BIM8"/>
      <c r="BIN8"/>
      <c r="BIO8"/>
      <c r="BIP8"/>
      <c r="BIQ8"/>
      <c r="BIR8"/>
      <c r="BIS8"/>
      <c r="BIT8"/>
      <c r="BIU8"/>
      <c r="BIV8"/>
      <c r="BIW8"/>
      <c r="BIX8"/>
      <c r="BIY8"/>
      <c r="BIZ8"/>
      <c r="BJA8"/>
      <c r="BJB8"/>
      <c r="BJC8"/>
      <c r="BJD8"/>
      <c r="BJE8"/>
      <c r="BJF8"/>
      <c r="BJG8"/>
      <c r="BJH8"/>
      <c r="BJI8"/>
      <c r="BJJ8"/>
      <c r="BJK8"/>
      <c r="BJL8"/>
      <c r="BJM8"/>
      <c r="BJN8"/>
      <c r="BJO8"/>
      <c r="BJP8"/>
      <c r="BJQ8"/>
      <c r="BJR8"/>
      <c r="BJS8"/>
      <c r="BJT8"/>
      <c r="BJU8"/>
      <c r="BJV8"/>
      <c r="BJW8"/>
      <c r="BJX8"/>
      <c r="BJY8"/>
      <c r="BJZ8"/>
      <c r="BKA8"/>
      <c r="BKB8"/>
      <c r="BKC8"/>
      <c r="BKD8"/>
      <c r="BKE8"/>
      <c r="BKF8"/>
      <c r="BKG8"/>
      <c r="BKH8"/>
      <c r="BKI8"/>
      <c r="BKJ8"/>
      <c r="BKK8"/>
      <c r="BKL8"/>
      <c r="BKM8"/>
      <c r="BKN8"/>
      <c r="BKO8"/>
      <c r="BKP8"/>
      <c r="BKQ8"/>
      <c r="BKR8"/>
      <c r="BKS8"/>
      <c r="BKT8"/>
      <c r="BKU8"/>
      <c r="BKV8"/>
      <c r="BKW8"/>
      <c r="BKX8"/>
      <c r="BKY8"/>
      <c r="BKZ8"/>
      <c r="BLA8"/>
      <c r="BLB8"/>
      <c r="BLC8"/>
      <c r="BLD8"/>
      <c r="BLE8"/>
      <c r="BLF8"/>
      <c r="BLG8"/>
      <c r="BLH8"/>
      <c r="BLI8"/>
      <c r="BLJ8"/>
      <c r="BLK8"/>
      <c r="BLL8"/>
      <c r="BLM8"/>
      <c r="BLN8"/>
      <c r="BLO8"/>
      <c r="BLP8"/>
      <c r="BLQ8"/>
      <c r="BLR8"/>
      <c r="BLS8"/>
      <c r="BLT8"/>
      <c r="BLU8"/>
      <c r="BLV8"/>
      <c r="BLW8"/>
      <c r="BLX8"/>
      <c r="BLY8"/>
      <c r="BLZ8"/>
      <c r="BMA8"/>
      <c r="BMB8"/>
      <c r="BMC8"/>
      <c r="BMD8"/>
      <c r="BME8"/>
      <c r="BMF8"/>
      <c r="BMG8"/>
      <c r="BMH8"/>
      <c r="BMI8"/>
      <c r="BMJ8"/>
      <c r="BMK8"/>
      <c r="BML8"/>
      <c r="BMM8"/>
      <c r="BMN8"/>
      <c r="BMO8"/>
      <c r="BMP8"/>
      <c r="BMQ8"/>
      <c r="BMR8"/>
      <c r="BMS8"/>
      <c r="BMT8"/>
      <c r="BMU8"/>
      <c r="BMV8"/>
      <c r="BMW8"/>
      <c r="BMX8"/>
      <c r="BMY8"/>
      <c r="BMZ8"/>
      <c r="BNA8"/>
      <c r="BNB8"/>
      <c r="BNC8"/>
      <c r="BND8"/>
      <c r="BNE8"/>
      <c r="BNF8"/>
      <c r="BNG8"/>
      <c r="BNH8"/>
      <c r="BNI8"/>
      <c r="BNJ8"/>
      <c r="BNK8"/>
      <c r="BNL8"/>
      <c r="BNM8"/>
      <c r="BNN8"/>
      <c r="BNO8"/>
      <c r="BNP8"/>
      <c r="BNQ8"/>
      <c r="BNR8"/>
      <c r="BNS8"/>
      <c r="BNT8"/>
      <c r="BNU8"/>
      <c r="BNV8"/>
      <c r="BNW8"/>
      <c r="BNX8"/>
      <c r="BNY8"/>
      <c r="BNZ8"/>
      <c r="BOA8"/>
      <c r="BOB8"/>
      <c r="BOC8"/>
      <c r="BOD8"/>
      <c r="BOE8"/>
      <c r="BOF8"/>
      <c r="BOG8"/>
      <c r="BOH8"/>
      <c r="BOI8"/>
      <c r="BOJ8"/>
      <c r="BOK8"/>
      <c r="BOL8"/>
      <c r="BOM8"/>
      <c r="BON8"/>
      <c r="BOO8"/>
      <c r="BOP8"/>
      <c r="BOQ8"/>
      <c r="BOR8"/>
      <c r="BOS8"/>
      <c r="BOT8"/>
      <c r="BOU8"/>
      <c r="BOV8"/>
      <c r="BOW8"/>
      <c r="BOX8"/>
      <c r="BOY8"/>
      <c r="BOZ8"/>
      <c r="BPA8"/>
      <c r="BPB8"/>
      <c r="BPC8"/>
      <c r="BPD8"/>
      <c r="BPE8"/>
      <c r="BPF8"/>
      <c r="BPG8"/>
      <c r="BPH8"/>
      <c r="BPI8"/>
      <c r="BPJ8"/>
      <c r="BPK8"/>
      <c r="BPL8"/>
      <c r="BPM8"/>
      <c r="BPN8"/>
      <c r="BPO8"/>
      <c r="BPP8"/>
      <c r="BPQ8"/>
      <c r="BPR8"/>
      <c r="BPS8"/>
      <c r="BPT8"/>
      <c r="BPU8"/>
      <c r="BPV8"/>
      <c r="BPW8"/>
      <c r="BPX8"/>
      <c r="BPY8"/>
      <c r="BPZ8"/>
      <c r="BQA8"/>
      <c r="BQB8"/>
      <c r="BQC8"/>
      <c r="BQD8"/>
      <c r="BQE8"/>
      <c r="BQF8"/>
      <c r="BQG8"/>
      <c r="BQH8"/>
      <c r="BQI8"/>
      <c r="BQJ8"/>
      <c r="BQK8"/>
      <c r="BQL8"/>
      <c r="BQM8"/>
      <c r="BQN8"/>
      <c r="BQO8"/>
      <c r="BQP8"/>
      <c r="BQQ8"/>
      <c r="BQR8"/>
      <c r="BQS8"/>
      <c r="BQT8"/>
      <c r="BQU8"/>
      <c r="BQV8"/>
      <c r="BQW8"/>
      <c r="BQX8"/>
      <c r="BQY8"/>
      <c r="BQZ8"/>
      <c r="BRA8"/>
      <c r="BRB8"/>
      <c r="BRC8"/>
      <c r="BRD8"/>
      <c r="BRE8"/>
      <c r="BRF8"/>
      <c r="BRG8"/>
      <c r="BRH8"/>
      <c r="BRI8"/>
      <c r="BRJ8"/>
      <c r="BRK8"/>
      <c r="BRL8"/>
      <c r="BRM8"/>
      <c r="BRN8"/>
      <c r="BRO8"/>
      <c r="BRP8"/>
      <c r="BRQ8"/>
      <c r="BRR8"/>
      <c r="BRS8"/>
      <c r="BRT8"/>
      <c r="BRU8"/>
      <c r="BRV8"/>
      <c r="BRW8"/>
      <c r="BRX8"/>
      <c r="BRY8"/>
      <c r="BRZ8"/>
      <c r="BSA8"/>
      <c r="BSB8"/>
      <c r="BSC8"/>
      <c r="BSD8"/>
      <c r="BSE8"/>
      <c r="BSF8"/>
      <c r="BSG8"/>
      <c r="BSH8"/>
      <c r="BSI8"/>
      <c r="BSJ8"/>
      <c r="BSK8"/>
      <c r="BSL8"/>
      <c r="BSM8"/>
      <c r="BSN8"/>
      <c r="BSO8"/>
      <c r="BSP8"/>
      <c r="BSQ8"/>
      <c r="BSR8"/>
      <c r="BSS8"/>
      <c r="BST8"/>
      <c r="BSU8"/>
      <c r="BSV8"/>
      <c r="BSW8"/>
      <c r="BSX8"/>
      <c r="BSY8"/>
      <c r="BSZ8"/>
      <c r="BTA8"/>
      <c r="BTB8"/>
      <c r="BTC8"/>
      <c r="BTD8"/>
      <c r="BTE8"/>
      <c r="BTF8"/>
      <c r="BTG8"/>
      <c r="BTH8"/>
      <c r="BTI8"/>
      <c r="BTJ8"/>
      <c r="BTK8"/>
      <c r="BTL8"/>
      <c r="BTM8"/>
      <c r="BTN8"/>
      <c r="BTO8"/>
      <c r="BTP8"/>
      <c r="BTQ8"/>
      <c r="BTR8"/>
      <c r="BTS8"/>
      <c r="BTT8"/>
      <c r="BTU8"/>
      <c r="BTV8"/>
      <c r="BTW8"/>
      <c r="BTX8"/>
      <c r="BTY8"/>
      <c r="BTZ8"/>
      <c r="BUA8"/>
      <c r="BUB8"/>
      <c r="BUC8"/>
      <c r="BUD8"/>
      <c r="BUE8"/>
      <c r="BUF8"/>
      <c r="BUG8"/>
      <c r="BUH8"/>
      <c r="BUI8"/>
      <c r="BUJ8"/>
      <c r="BUK8"/>
      <c r="BUL8"/>
      <c r="BUM8"/>
      <c r="BUN8"/>
      <c r="BUO8"/>
      <c r="BUP8"/>
      <c r="BUQ8"/>
      <c r="BUR8"/>
      <c r="BUS8"/>
      <c r="BUT8"/>
      <c r="BUU8"/>
      <c r="BUV8"/>
      <c r="BUW8"/>
      <c r="BUX8"/>
      <c r="BUY8"/>
      <c r="BUZ8"/>
      <c r="BVA8"/>
      <c r="BVB8"/>
      <c r="BVC8"/>
      <c r="BVD8"/>
      <c r="BVE8"/>
      <c r="BVF8"/>
      <c r="BVG8"/>
      <c r="BVH8"/>
      <c r="BVI8"/>
      <c r="BVJ8"/>
      <c r="BVK8"/>
      <c r="BVL8"/>
      <c r="BVM8"/>
      <c r="BVN8"/>
      <c r="BVO8"/>
      <c r="BVP8"/>
      <c r="BVQ8"/>
      <c r="BVR8"/>
      <c r="BVS8"/>
      <c r="BVT8"/>
      <c r="BVU8"/>
      <c r="BVV8"/>
      <c r="BVW8"/>
      <c r="BVX8"/>
      <c r="BVY8"/>
      <c r="BVZ8"/>
      <c r="BWA8"/>
      <c r="BWB8"/>
      <c r="BWC8"/>
      <c r="BWD8"/>
      <c r="BWE8"/>
      <c r="BWF8"/>
      <c r="BWG8"/>
      <c r="BWH8"/>
      <c r="BWI8"/>
      <c r="BWJ8"/>
      <c r="BWK8"/>
      <c r="BWL8"/>
      <c r="BWM8"/>
      <c r="BWN8"/>
      <c r="BWO8"/>
      <c r="BWP8"/>
      <c r="BWQ8"/>
      <c r="BWR8"/>
      <c r="BWS8"/>
      <c r="BWT8"/>
      <c r="BWU8"/>
      <c r="BWV8"/>
      <c r="BWW8"/>
      <c r="BWX8"/>
      <c r="BWY8"/>
      <c r="BWZ8"/>
      <c r="BXA8"/>
      <c r="BXB8"/>
      <c r="BXC8"/>
      <c r="BXD8"/>
      <c r="BXE8"/>
      <c r="BXF8"/>
      <c r="BXG8"/>
      <c r="BXH8"/>
      <c r="BXI8"/>
      <c r="BXJ8"/>
      <c r="BXK8"/>
      <c r="BXL8"/>
      <c r="BXM8"/>
      <c r="BXN8"/>
      <c r="BXO8"/>
      <c r="BXP8"/>
      <c r="BXQ8"/>
      <c r="BXR8"/>
      <c r="BXS8"/>
      <c r="BXT8"/>
      <c r="BXU8"/>
      <c r="BXV8"/>
      <c r="BXW8"/>
      <c r="BXX8"/>
      <c r="BXY8"/>
      <c r="BXZ8"/>
      <c r="BYA8"/>
      <c r="BYB8"/>
      <c r="BYC8"/>
      <c r="BYD8"/>
      <c r="BYE8"/>
      <c r="BYF8"/>
      <c r="BYG8"/>
      <c r="BYH8"/>
      <c r="BYI8"/>
      <c r="BYJ8"/>
      <c r="BYK8"/>
      <c r="BYL8"/>
      <c r="BYM8"/>
      <c r="BYN8"/>
      <c r="BYO8"/>
      <c r="BYP8"/>
      <c r="BYQ8"/>
      <c r="BYR8"/>
      <c r="BYS8"/>
      <c r="BYT8"/>
      <c r="BYU8"/>
      <c r="BYV8"/>
      <c r="BYW8"/>
      <c r="BYX8"/>
      <c r="BYY8"/>
      <c r="BYZ8"/>
      <c r="BZA8"/>
      <c r="BZB8"/>
      <c r="BZC8"/>
      <c r="BZD8"/>
      <c r="BZE8"/>
      <c r="BZF8"/>
      <c r="BZG8"/>
      <c r="BZH8"/>
      <c r="BZI8"/>
      <c r="BZJ8"/>
      <c r="BZK8"/>
      <c r="BZL8"/>
      <c r="BZM8"/>
      <c r="BZN8"/>
      <c r="BZO8"/>
      <c r="BZP8"/>
      <c r="BZQ8"/>
      <c r="BZR8"/>
      <c r="BZS8"/>
      <c r="BZT8"/>
      <c r="BZU8"/>
      <c r="BZV8"/>
      <c r="BZW8"/>
      <c r="BZX8"/>
      <c r="BZY8"/>
      <c r="BZZ8"/>
      <c r="CAA8"/>
      <c r="CAB8"/>
      <c r="CAC8"/>
      <c r="CAD8"/>
      <c r="CAE8"/>
      <c r="CAF8"/>
      <c r="CAG8"/>
      <c r="CAH8"/>
      <c r="CAI8"/>
      <c r="CAJ8"/>
      <c r="CAK8"/>
      <c r="CAL8"/>
      <c r="CAM8"/>
      <c r="CAN8"/>
      <c r="CAO8"/>
      <c r="CAP8"/>
      <c r="CAQ8"/>
      <c r="CAR8"/>
      <c r="CAS8"/>
      <c r="CAT8"/>
      <c r="CAU8"/>
      <c r="CAV8"/>
      <c r="CAW8"/>
      <c r="CAX8"/>
      <c r="CAY8"/>
      <c r="CAZ8"/>
      <c r="CBA8"/>
      <c r="CBB8"/>
      <c r="CBC8"/>
      <c r="CBD8"/>
      <c r="CBE8"/>
      <c r="CBF8"/>
      <c r="CBG8"/>
      <c r="CBH8"/>
      <c r="CBI8"/>
      <c r="CBJ8"/>
      <c r="CBK8"/>
      <c r="CBL8"/>
      <c r="CBM8"/>
      <c r="CBN8"/>
      <c r="CBO8"/>
      <c r="CBP8"/>
      <c r="CBQ8"/>
      <c r="CBR8"/>
      <c r="CBS8"/>
      <c r="CBT8"/>
      <c r="CBU8"/>
      <c r="CBV8"/>
      <c r="CBW8"/>
      <c r="CBX8"/>
      <c r="CBY8"/>
      <c r="CBZ8"/>
      <c r="CCA8"/>
      <c r="CCB8"/>
      <c r="CCC8"/>
      <c r="CCD8"/>
      <c r="CCE8"/>
      <c r="CCF8"/>
      <c r="CCG8"/>
      <c r="CCH8"/>
      <c r="CCI8"/>
      <c r="CCJ8"/>
      <c r="CCK8"/>
      <c r="CCL8"/>
      <c r="CCM8"/>
      <c r="CCN8"/>
      <c r="CCO8"/>
      <c r="CCP8"/>
      <c r="CCQ8"/>
      <c r="CCR8"/>
      <c r="CCS8"/>
      <c r="CCT8"/>
      <c r="CCU8"/>
      <c r="CCV8"/>
      <c r="CCW8"/>
      <c r="CCX8"/>
      <c r="CCY8"/>
      <c r="CCZ8"/>
      <c r="CDA8"/>
      <c r="CDB8"/>
      <c r="CDC8"/>
      <c r="CDD8"/>
      <c r="CDE8"/>
      <c r="CDF8"/>
      <c r="CDG8"/>
      <c r="CDH8"/>
      <c r="CDI8"/>
      <c r="CDJ8"/>
      <c r="CDK8"/>
      <c r="CDL8"/>
      <c r="CDM8"/>
      <c r="CDN8"/>
      <c r="CDO8"/>
      <c r="CDP8"/>
      <c r="CDQ8"/>
      <c r="CDR8"/>
      <c r="CDS8"/>
      <c r="CDT8"/>
      <c r="CDU8"/>
      <c r="CDV8"/>
      <c r="CDW8"/>
      <c r="CDX8"/>
      <c r="CDY8"/>
      <c r="CDZ8"/>
      <c r="CEA8"/>
      <c r="CEB8"/>
      <c r="CEC8"/>
      <c r="CED8"/>
      <c r="CEE8"/>
      <c r="CEF8"/>
      <c r="CEG8"/>
      <c r="CEH8"/>
      <c r="CEI8"/>
      <c r="CEJ8"/>
      <c r="CEK8"/>
      <c r="CEL8"/>
      <c r="CEM8"/>
      <c r="CEN8"/>
      <c r="CEO8"/>
      <c r="CEP8"/>
      <c r="CEQ8"/>
      <c r="CER8"/>
      <c r="CES8"/>
      <c r="CET8"/>
      <c r="CEU8"/>
      <c r="CEV8"/>
      <c r="CEW8"/>
      <c r="CEX8"/>
      <c r="CEY8"/>
      <c r="CEZ8"/>
      <c r="CFA8"/>
      <c r="CFB8"/>
      <c r="CFC8"/>
      <c r="CFD8"/>
      <c r="CFE8"/>
      <c r="CFF8"/>
      <c r="CFG8"/>
      <c r="CFH8"/>
      <c r="CFI8"/>
      <c r="CFJ8"/>
      <c r="CFK8"/>
      <c r="CFL8"/>
      <c r="CFM8"/>
      <c r="CFN8"/>
      <c r="CFO8"/>
      <c r="CFP8"/>
      <c r="CFQ8"/>
      <c r="CFR8"/>
      <c r="CFS8"/>
      <c r="CFT8"/>
      <c r="CFU8"/>
      <c r="CFV8"/>
      <c r="CFW8"/>
      <c r="CFX8"/>
      <c r="CFY8"/>
      <c r="CFZ8"/>
      <c r="CGA8"/>
      <c r="CGB8"/>
      <c r="CGC8"/>
      <c r="CGD8"/>
      <c r="CGE8"/>
      <c r="CGF8"/>
      <c r="CGG8"/>
      <c r="CGH8"/>
      <c r="CGI8"/>
      <c r="CGJ8"/>
      <c r="CGK8"/>
      <c r="CGL8"/>
      <c r="CGM8"/>
      <c r="CGN8"/>
      <c r="CGO8"/>
      <c r="CGP8"/>
      <c r="CGQ8"/>
      <c r="CGR8"/>
      <c r="CGS8"/>
      <c r="CGT8"/>
      <c r="CGU8"/>
      <c r="CGV8"/>
      <c r="CGW8"/>
      <c r="CGX8"/>
      <c r="CGY8"/>
      <c r="CGZ8"/>
      <c r="CHA8"/>
      <c r="CHB8"/>
      <c r="CHC8"/>
      <c r="CHD8"/>
      <c r="CHE8"/>
      <c r="CHF8"/>
      <c r="CHG8"/>
      <c r="CHH8"/>
      <c r="CHI8"/>
      <c r="CHJ8"/>
      <c r="CHK8"/>
      <c r="CHL8"/>
      <c r="CHM8"/>
      <c r="CHN8"/>
      <c r="CHO8"/>
      <c r="CHP8"/>
      <c r="CHQ8"/>
      <c r="CHR8"/>
      <c r="CHS8"/>
      <c r="CHT8"/>
      <c r="CHU8"/>
      <c r="CHV8"/>
      <c r="CHW8"/>
      <c r="CHX8"/>
      <c r="CHY8"/>
      <c r="CHZ8"/>
      <c r="CIA8"/>
      <c r="CIB8"/>
      <c r="CIC8"/>
      <c r="CID8"/>
      <c r="CIE8"/>
      <c r="CIF8"/>
      <c r="CIG8"/>
      <c r="CIH8"/>
      <c r="CII8"/>
      <c r="CIJ8"/>
      <c r="CIK8"/>
      <c r="CIL8"/>
      <c r="CIM8"/>
      <c r="CIN8"/>
      <c r="CIO8"/>
      <c r="CIP8"/>
      <c r="CIQ8"/>
      <c r="CIR8"/>
      <c r="CIS8"/>
      <c r="CIT8"/>
      <c r="CIU8"/>
      <c r="CIV8"/>
      <c r="CIW8"/>
      <c r="CIX8"/>
      <c r="CIY8"/>
      <c r="CIZ8"/>
      <c r="CJA8"/>
      <c r="CJB8"/>
      <c r="CJC8"/>
      <c r="CJD8"/>
      <c r="CJE8"/>
      <c r="CJF8"/>
      <c r="CJG8"/>
      <c r="CJH8"/>
      <c r="CJI8"/>
      <c r="CJJ8"/>
      <c r="CJK8"/>
      <c r="CJL8"/>
      <c r="CJM8"/>
      <c r="CJN8"/>
      <c r="CJO8"/>
      <c r="CJP8"/>
      <c r="CJQ8"/>
      <c r="CJR8"/>
      <c r="CJS8"/>
      <c r="CJT8"/>
      <c r="CJU8"/>
      <c r="CJV8"/>
      <c r="CJW8"/>
      <c r="CJX8"/>
      <c r="CJY8"/>
      <c r="CJZ8"/>
      <c r="CKA8"/>
      <c r="CKB8"/>
      <c r="CKC8"/>
      <c r="CKD8"/>
      <c r="CKE8"/>
      <c r="CKF8"/>
      <c r="CKG8"/>
      <c r="CKH8"/>
      <c r="CKI8"/>
      <c r="CKJ8"/>
      <c r="CKK8"/>
      <c r="CKL8"/>
      <c r="CKM8"/>
      <c r="CKN8"/>
      <c r="CKO8"/>
      <c r="CKP8"/>
      <c r="CKQ8"/>
      <c r="CKR8"/>
      <c r="CKS8"/>
      <c r="CKT8"/>
      <c r="CKU8"/>
      <c r="CKV8"/>
      <c r="CKW8"/>
      <c r="CKX8"/>
      <c r="CKY8"/>
      <c r="CKZ8"/>
      <c r="CLA8"/>
      <c r="CLB8"/>
      <c r="CLC8"/>
      <c r="CLD8"/>
      <c r="CLE8"/>
      <c r="CLF8"/>
      <c r="CLG8"/>
      <c r="CLH8"/>
      <c r="CLI8"/>
      <c r="CLJ8"/>
      <c r="CLK8"/>
      <c r="CLL8"/>
      <c r="CLM8"/>
      <c r="CLN8"/>
      <c r="CLO8"/>
      <c r="CLP8"/>
      <c r="CLQ8"/>
      <c r="CLR8"/>
      <c r="CLS8"/>
      <c r="CLT8"/>
      <c r="CLU8"/>
      <c r="CLV8"/>
      <c r="CLW8"/>
      <c r="CLX8"/>
      <c r="CLY8"/>
      <c r="CLZ8"/>
      <c r="CMA8"/>
      <c r="CMB8"/>
      <c r="CMC8"/>
      <c r="CMD8"/>
      <c r="CME8"/>
      <c r="CMF8"/>
      <c r="CMG8"/>
      <c r="CMH8"/>
      <c r="CMI8"/>
      <c r="CMJ8"/>
      <c r="CMK8"/>
      <c r="CML8"/>
      <c r="CMM8"/>
      <c r="CMN8"/>
      <c r="CMO8"/>
      <c r="CMP8"/>
      <c r="CMQ8"/>
      <c r="CMR8"/>
      <c r="CMS8"/>
      <c r="CMT8"/>
      <c r="CMU8"/>
      <c r="CMV8"/>
      <c r="CMW8"/>
      <c r="CMX8"/>
      <c r="CMY8"/>
      <c r="CMZ8"/>
      <c r="CNA8"/>
      <c r="CNB8"/>
      <c r="CNC8"/>
      <c r="CND8"/>
      <c r="CNE8"/>
      <c r="CNF8"/>
      <c r="CNG8"/>
      <c r="CNH8"/>
      <c r="CNI8"/>
      <c r="CNJ8"/>
      <c r="CNK8"/>
      <c r="CNL8"/>
      <c r="CNM8"/>
      <c r="CNN8"/>
      <c r="CNO8"/>
      <c r="CNP8"/>
      <c r="CNQ8"/>
      <c r="CNR8"/>
      <c r="CNS8"/>
      <c r="CNT8"/>
      <c r="CNU8"/>
      <c r="CNV8"/>
      <c r="CNW8"/>
      <c r="CNX8"/>
      <c r="CNY8"/>
      <c r="CNZ8"/>
      <c r="COA8"/>
      <c r="COB8"/>
      <c r="COC8"/>
      <c r="COD8"/>
      <c r="COE8"/>
      <c r="COF8"/>
      <c r="COG8"/>
      <c r="COH8"/>
      <c r="COI8"/>
      <c r="COJ8"/>
      <c r="COK8"/>
      <c r="COL8"/>
      <c r="COM8"/>
      <c r="CON8"/>
      <c r="COO8"/>
      <c r="COP8"/>
      <c r="COQ8"/>
      <c r="COR8"/>
      <c r="COS8"/>
      <c r="COT8"/>
      <c r="COU8"/>
      <c r="COV8"/>
      <c r="COW8"/>
      <c r="COX8"/>
      <c r="COY8"/>
      <c r="COZ8"/>
      <c r="CPA8"/>
      <c r="CPB8"/>
      <c r="CPC8"/>
      <c r="CPD8"/>
      <c r="CPE8"/>
      <c r="CPF8"/>
      <c r="CPG8"/>
      <c r="CPH8"/>
      <c r="CPI8"/>
      <c r="CPJ8"/>
      <c r="CPK8"/>
      <c r="CPL8"/>
      <c r="CPM8"/>
      <c r="CPN8"/>
      <c r="CPO8"/>
      <c r="CPP8"/>
      <c r="CPQ8"/>
      <c r="CPR8"/>
      <c r="CPS8"/>
      <c r="CPT8"/>
      <c r="CPU8"/>
      <c r="CPV8"/>
      <c r="CPW8"/>
      <c r="CPX8"/>
      <c r="CPY8"/>
      <c r="CPZ8"/>
      <c r="CQA8"/>
      <c r="CQB8"/>
      <c r="CQC8"/>
      <c r="CQD8"/>
      <c r="CQE8"/>
      <c r="CQF8"/>
      <c r="CQG8"/>
      <c r="CQH8"/>
      <c r="CQI8"/>
      <c r="CQJ8"/>
      <c r="CQK8"/>
      <c r="CQL8"/>
      <c r="CQM8"/>
      <c r="CQN8"/>
      <c r="CQO8"/>
      <c r="CQP8"/>
      <c r="CQQ8"/>
      <c r="CQR8"/>
      <c r="CQS8"/>
      <c r="CQT8"/>
      <c r="CQU8"/>
      <c r="CQV8"/>
      <c r="CQW8"/>
      <c r="CQX8"/>
      <c r="CQY8"/>
      <c r="CQZ8"/>
      <c r="CRA8"/>
      <c r="CRB8"/>
      <c r="CRC8"/>
      <c r="CRD8"/>
      <c r="CRE8"/>
      <c r="CRF8"/>
      <c r="CRG8"/>
      <c r="CRH8"/>
      <c r="CRI8"/>
      <c r="CRJ8"/>
      <c r="CRK8"/>
      <c r="CRL8"/>
      <c r="CRM8"/>
      <c r="CRN8"/>
      <c r="CRO8"/>
      <c r="CRP8"/>
      <c r="CRQ8"/>
      <c r="CRR8"/>
      <c r="CRS8"/>
      <c r="CRT8"/>
      <c r="CRU8"/>
      <c r="CRV8"/>
      <c r="CRW8"/>
      <c r="CRX8"/>
      <c r="CRY8"/>
      <c r="CRZ8"/>
      <c r="CSA8"/>
      <c r="CSB8"/>
      <c r="CSC8"/>
      <c r="CSD8"/>
      <c r="CSE8"/>
      <c r="CSF8"/>
      <c r="CSG8"/>
      <c r="CSH8"/>
      <c r="CSI8"/>
      <c r="CSJ8"/>
      <c r="CSK8"/>
      <c r="CSL8"/>
      <c r="CSM8"/>
      <c r="CSN8"/>
      <c r="CSO8"/>
      <c r="CSP8"/>
      <c r="CSQ8"/>
      <c r="CSR8"/>
      <c r="CSS8"/>
      <c r="CST8"/>
      <c r="CSU8"/>
      <c r="CSV8"/>
      <c r="CSW8"/>
      <c r="CSX8"/>
      <c r="CSY8"/>
      <c r="CSZ8"/>
      <c r="CTA8"/>
      <c r="CTB8"/>
      <c r="CTC8"/>
      <c r="CTD8"/>
      <c r="CTE8"/>
      <c r="CTF8"/>
      <c r="CTG8"/>
      <c r="CTH8"/>
      <c r="CTI8"/>
      <c r="CTJ8"/>
      <c r="CTK8"/>
      <c r="CTL8"/>
      <c r="CTM8"/>
      <c r="CTN8"/>
      <c r="CTO8"/>
      <c r="CTP8"/>
      <c r="CTQ8"/>
      <c r="CTR8"/>
      <c r="CTS8"/>
      <c r="CTT8"/>
      <c r="CTU8"/>
      <c r="CTV8"/>
      <c r="CTW8"/>
      <c r="CTX8"/>
      <c r="CTY8"/>
      <c r="CTZ8"/>
      <c r="CUA8"/>
      <c r="CUB8"/>
      <c r="CUC8"/>
      <c r="CUD8"/>
      <c r="CUE8"/>
      <c r="CUF8"/>
      <c r="CUG8"/>
      <c r="CUH8"/>
      <c r="CUI8"/>
      <c r="CUJ8"/>
      <c r="CUK8"/>
      <c r="CUL8"/>
      <c r="CUM8"/>
      <c r="CUN8"/>
      <c r="CUO8"/>
      <c r="CUP8"/>
      <c r="CUQ8"/>
      <c r="CUR8"/>
      <c r="CUS8"/>
      <c r="CUT8"/>
      <c r="CUU8"/>
      <c r="CUV8"/>
      <c r="CUW8"/>
      <c r="CUX8"/>
      <c r="CUY8"/>
      <c r="CUZ8"/>
      <c r="CVA8"/>
      <c r="CVB8"/>
      <c r="CVC8"/>
      <c r="CVD8"/>
      <c r="CVE8"/>
      <c r="CVF8"/>
      <c r="CVG8"/>
      <c r="CVH8"/>
      <c r="CVI8"/>
      <c r="CVJ8"/>
      <c r="CVK8"/>
      <c r="CVL8"/>
      <c r="CVM8"/>
      <c r="CVN8"/>
      <c r="CVO8"/>
      <c r="CVP8"/>
      <c r="CVQ8"/>
      <c r="CVR8"/>
      <c r="CVS8"/>
      <c r="CVT8"/>
      <c r="CVU8"/>
      <c r="CVV8"/>
      <c r="CVW8"/>
      <c r="CVX8"/>
      <c r="CVY8"/>
      <c r="CVZ8"/>
      <c r="CWA8"/>
      <c r="CWB8"/>
      <c r="CWC8"/>
      <c r="CWD8"/>
      <c r="CWE8"/>
      <c r="CWF8"/>
      <c r="CWG8"/>
      <c r="CWH8"/>
      <c r="CWI8"/>
      <c r="CWJ8"/>
      <c r="CWK8"/>
      <c r="CWL8"/>
      <c r="CWM8"/>
      <c r="CWN8"/>
      <c r="CWO8"/>
      <c r="CWP8"/>
      <c r="CWQ8"/>
      <c r="CWR8"/>
      <c r="CWS8"/>
      <c r="CWT8"/>
      <c r="CWU8"/>
      <c r="CWV8"/>
      <c r="CWW8"/>
      <c r="CWX8"/>
      <c r="CWY8"/>
      <c r="CWZ8"/>
      <c r="CXA8"/>
      <c r="CXB8"/>
      <c r="CXC8"/>
      <c r="CXD8"/>
      <c r="CXE8"/>
      <c r="CXF8"/>
      <c r="CXG8"/>
      <c r="CXH8"/>
      <c r="CXI8"/>
      <c r="CXJ8"/>
      <c r="CXK8"/>
      <c r="CXL8"/>
      <c r="CXM8"/>
      <c r="CXN8"/>
      <c r="CXO8"/>
      <c r="CXP8"/>
      <c r="CXQ8"/>
      <c r="CXR8"/>
      <c r="CXS8"/>
      <c r="CXT8"/>
      <c r="CXU8"/>
      <c r="CXV8"/>
      <c r="CXW8"/>
      <c r="CXX8"/>
      <c r="CXY8"/>
      <c r="CXZ8"/>
      <c r="CYA8"/>
      <c r="CYB8"/>
      <c r="CYC8"/>
      <c r="CYD8"/>
      <c r="CYE8"/>
      <c r="CYF8"/>
      <c r="CYG8"/>
      <c r="CYH8"/>
      <c r="CYI8"/>
      <c r="CYJ8"/>
      <c r="CYK8"/>
      <c r="CYL8"/>
      <c r="CYM8"/>
      <c r="CYN8"/>
      <c r="CYO8"/>
      <c r="CYP8"/>
      <c r="CYQ8"/>
      <c r="CYR8"/>
      <c r="CYS8"/>
      <c r="CYT8"/>
      <c r="CYU8"/>
      <c r="CYV8"/>
      <c r="CYW8"/>
      <c r="CYX8"/>
      <c r="CYY8"/>
      <c r="CYZ8"/>
      <c r="CZA8"/>
      <c r="CZB8"/>
      <c r="CZC8"/>
      <c r="CZD8"/>
      <c r="CZE8"/>
      <c r="CZF8"/>
      <c r="CZG8"/>
      <c r="CZH8"/>
      <c r="CZI8"/>
      <c r="CZJ8"/>
      <c r="CZK8"/>
      <c r="CZL8"/>
      <c r="CZM8"/>
      <c r="CZN8"/>
      <c r="CZO8"/>
      <c r="CZP8"/>
      <c r="CZQ8"/>
      <c r="CZR8"/>
      <c r="CZS8"/>
      <c r="CZT8"/>
      <c r="CZU8"/>
      <c r="CZV8"/>
      <c r="CZW8"/>
      <c r="CZX8"/>
      <c r="CZY8"/>
      <c r="CZZ8"/>
      <c r="DAA8"/>
      <c r="DAB8"/>
      <c r="DAC8"/>
      <c r="DAD8"/>
      <c r="DAE8"/>
      <c r="DAF8"/>
      <c r="DAG8"/>
      <c r="DAH8"/>
      <c r="DAI8"/>
      <c r="DAJ8"/>
      <c r="DAK8"/>
      <c r="DAL8"/>
      <c r="DAM8"/>
      <c r="DAN8"/>
      <c r="DAO8"/>
      <c r="DAP8"/>
      <c r="DAQ8"/>
      <c r="DAR8"/>
      <c r="DAS8"/>
      <c r="DAT8"/>
      <c r="DAU8"/>
      <c r="DAV8"/>
      <c r="DAW8"/>
      <c r="DAX8"/>
      <c r="DAY8"/>
      <c r="DAZ8"/>
      <c r="DBA8"/>
      <c r="DBB8"/>
      <c r="DBC8"/>
      <c r="DBD8"/>
      <c r="DBE8"/>
      <c r="DBF8"/>
      <c r="DBG8"/>
      <c r="DBH8"/>
      <c r="DBI8"/>
      <c r="DBJ8"/>
      <c r="DBK8"/>
      <c r="DBL8"/>
      <c r="DBM8"/>
      <c r="DBN8"/>
      <c r="DBO8"/>
      <c r="DBP8"/>
      <c r="DBQ8"/>
      <c r="DBR8"/>
      <c r="DBS8"/>
      <c r="DBT8"/>
      <c r="DBU8"/>
      <c r="DBV8"/>
      <c r="DBW8"/>
      <c r="DBX8"/>
      <c r="DBY8"/>
      <c r="DBZ8"/>
      <c r="DCA8"/>
      <c r="DCB8"/>
      <c r="DCC8"/>
      <c r="DCD8"/>
      <c r="DCE8"/>
      <c r="DCF8"/>
      <c r="DCG8"/>
      <c r="DCH8"/>
      <c r="DCI8"/>
      <c r="DCJ8"/>
      <c r="DCK8"/>
      <c r="DCL8"/>
      <c r="DCM8"/>
      <c r="DCN8"/>
      <c r="DCO8"/>
      <c r="DCP8"/>
      <c r="DCQ8"/>
      <c r="DCR8"/>
      <c r="DCS8"/>
      <c r="DCT8"/>
      <c r="DCU8"/>
      <c r="DCV8"/>
      <c r="DCW8"/>
      <c r="DCX8"/>
      <c r="DCY8"/>
      <c r="DCZ8"/>
      <c r="DDA8"/>
      <c r="DDB8"/>
      <c r="DDC8"/>
      <c r="DDD8"/>
      <c r="DDE8"/>
      <c r="DDF8"/>
      <c r="DDG8"/>
      <c r="DDH8"/>
      <c r="DDI8"/>
      <c r="DDJ8"/>
      <c r="DDK8"/>
      <c r="DDL8"/>
      <c r="DDM8"/>
      <c r="DDN8"/>
      <c r="DDO8"/>
      <c r="DDP8"/>
      <c r="DDQ8"/>
      <c r="DDR8"/>
      <c r="DDS8"/>
      <c r="DDT8"/>
      <c r="DDU8"/>
      <c r="DDV8"/>
      <c r="DDW8"/>
      <c r="DDX8"/>
      <c r="DDY8"/>
      <c r="DDZ8"/>
      <c r="DEA8"/>
      <c r="DEB8"/>
      <c r="DEC8"/>
      <c r="DED8"/>
      <c r="DEE8"/>
      <c r="DEF8"/>
      <c r="DEG8"/>
      <c r="DEH8"/>
      <c r="DEI8"/>
      <c r="DEJ8"/>
      <c r="DEK8"/>
      <c r="DEL8"/>
      <c r="DEM8"/>
      <c r="DEN8"/>
      <c r="DEO8"/>
      <c r="DEP8"/>
      <c r="DEQ8"/>
      <c r="DER8"/>
      <c r="DES8"/>
      <c r="DET8"/>
      <c r="DEU8"/>
      <c r="DEV8"/>
      <c r="DEW8"/>
      <c r="DEX8"/>
      <c r="DEY8"/>
      <c r="DEZ8"/>
      <c r="DFA8"/>
      <c r="DFB8"/>
      <c r="DFC8"/>
      <c r="DFD8"/>
      <c r="DFE8"/>
      <c r="DFF8"/>
      <c r="DFG8"/>
      <c r="DFH8"/>
      <c r="DFI8"/>
      <c r="DFJ8"/>
      <c r="DFK8"/>
      <c r="DFL8"/>
      <c r="DFM8"/>
      <c r="DFN8"/>
      <c r="DFO8"/>
      <c r="DFP8"/>
      <c r="DFQ8"/>
      <c r="DFR8"/>
      <c r="DFS8"/>
      <c r="DFT8"/>
      <c r="DFU8"/>
      <c r="DFV8"/>
      <c r="DFW8"/>
      <c r="DFX8"/>
      <c r="DFY8"/>
      <c r="DFZ8"/>
      <c r="DGA8"/>
      <c r="DGB8"/>
      <c r="DGC8"/>
      <c r="DGD8"/>
      <c r="DGE8"/>
      <c r="DGF8"/>
      <c r="DGG8"/>
      <c r="DGH8"/>
      <c r="DGI8"/>
      <c r="DGJ8"/>
      <c r="DGK8"/>
      <c r="DGL8"/>
      <c r="DGM8"/>
      <c r="DGN8"/>
      <c r="DGO8"/>
      <c r="DGP8"/>
      <c r="DGQ8"/>
      <c r="DGR8"/>
      <c r="DGS8"/>
      <c r="DGT8"/>
      <c r="DGU8"/>
      <c r="DGV8"/>
      <c r="DGW8"/>
      <c r="DGX8"/>
      <c r="DGY8"/>
      <c r="DGZ8"/>
      <c r="DHA8"/>
      <c r="DHB8"/>
      <c r="DHC8"/>
      <c r="DHD8"/>
      <c r="DHE8"/>
      <c r="DHF8"/>
      <c r="DHG8"/>
      <c r="DHH8"/>
      <c r="DHI8"/>
      <c r="DHJ8"/>
      <c r="DHK8"/>
      <c r="DHL8"/>
      <c r="DHM8"/>
      <c r="DHN8"/>
      <c r="DHO8"/>
      <c r="DHP8"/>
      <c r="DHQ8"/>
      <c r="DHR8"/>
      <c r="DHS8"/>
      <c r="DHT8"/>
      <c r="DHU8"/>
      <c r="DHV8"/>
      <c r="DHW8"/>
      <c r="DHX8"/>
      <c r="DHY8"/>
      <c r="DHZ8"/>
      <c r="DIA8"/>
      <c r="DIB8"/>
      <c r="DIC8"/>
      <c r="DID8"/>
      <c r="DIE8"/>
      <c r="DIF8"/>
      <c r="DIG8"/>
      <c r="DIH8"/>
      <c r="DII8"/>
      <c r="DIJ8"/>
      <c r="DIK8"/>
      <c r="DIL8"/>
      <c r="DIM8"/>
      <c r="DIN8"/>
      <c r="DIO8"/>
      <c r="DIP8"/>
      <c r="DIQ8"/>
      <c r="DIR8"/>
      <c r="DIS8"/>
      <c r="DIT8"/>
      <c r="DIU8"/>
      <c r="DIV8"/>
      <c r="DIW8"/>
      <c r="DIX8"/>
      <c r="DIY8"/>
      <c r="DIZ8"/>
      <c r="DJA8"/>
      <c r="DJB8"/>
      <c r="DJC8"/>
      <c r="DJD8"/>
      <c r="DJE8"/>
      <c r="DJF8"/>
      <c r="DJG8"/>
      <c r="DJH8"/>
      <c r="DJI8"/>
      <c r="DJJ8"/>
      <c r="DJK8"/>
      <c r="DJL8"/>
      <c r="DJM8"/>
      <c r="DJN8"/>
      <c r="DJO8"/>
      <c r="DJP8"/>
      <c r="DJQ8"/>
      <c r="DJR8"/>
      <c r="DJS8"/>
      <c r="DJT8"/>
      <c r="DJU8"/>
      <c r="DJV8"/>
      <c r="DJW8"/>
      <c r="DJX8"/>
      <c r="DJY8"/>
      <c r="DJZ8"/>
      <c r="DKA8"/>
      <c r="DKB8"/>
      <c r="DKC8"/>
      <c r="DKD8"/>
      <c r="DKE8"/>
      <c r="DKF8"/>
      <c r="DKG8"/>
      <c r="DKH8"/>
      <c r="DKI8"/>
      <c r="DKJ8"/>
      <c r="DKK8"/>
      <c r="DKL8"/>
      <c r="DKM8"/>
      <c r="DKN8"/>
      <c r="DKO8"/>
      <c r="DKP8"/>
      <c r="DKQ8"/>
      <c r="DKR8"/>
      <c r="DKS8"/>
      <c r="DKT8"/>
      <c r="DKU8"/>
      <c r="DKV8"/>
      <c r="DKW8"/>
      <c r="DKX8"/>
      <c r="DKY8"/>
      <c r="DKZ8"/>
      <c r="DLA8"/>
      <c r="DLB8"/>
      <c r="DLC8"/>
      <c r="DLD8"/>
      <c r="DLE8"/>
      <c r="DLF8"/>
      <c r="DLG8"/>
      <c r="DLH8"/>
      <c r="DLI8"/>
      <c r="DLJ8"/>
      <c r="DLK8"/>
      <c r="DLL8"/>
      <c r="DLM8"/>
      <c r="DLN8"/>
      <c r="DLO8"/>
      <c r="DLP8"/>
      <c r="DLQ8"/>
      <c r="DLR8"/>
      <c r="DLS8"/>
      <c r="DLT8"/>
      <c r="DLU8"/>
      <c r="DLV8"/>
      <c r="DLW8"/>
      <c r="DLX8"/>
      <c r="DLY8"/>
      <c r="DLZ8"/>
      <c r="DMA8"/>
      <c r="DMB8"/>
      <c r="DMC8"/>
      <c r="DMD8"/>
      <c r="DME8"/>
      <c r="DMF8"/>
      <c r="DMG8"/>
      <c r="DMH8"/>
      <c r="DMI8"/>
      <c r="DMJ8"/>
      <c r="DMK8"/>
      <c r="DML8"/>
      <c r="DMM8"/>
      <c r="DMN8"/>
      <c r="DMO8"/>
      <c r="DMP8"/>
      <c r="DMQ8"/>
      <c r="DMR8"/>
      <c r="DMS8"/>
      <c r="DMT8"/>
      <c r="DMU8"/>
      <c r="DMV8"/>
      <c r="DMW8"/>
      <c r="DMX8"/>
      <c r="DMY8"/>
      <c r="DMZ8"/>
      <c r="DNA8"/>
      <c r="DNB8"/>
      <c r="DNC8"/>
      <c r="DND8"/>
      <c r="DNE8"/>
      <c r="DNF8"/>
      <c r="DNG8"/>
      <c r="DNH8"/>
      <c r="DNI8"/>
      <c r="DNJ8"/>
      <c r="DNK8"/>
      <c r="DNL8"/>
      <c r="DNM8"/>
      <c r="DNN8"/>
      <c r="DNO8"/>
      <c r="DNP8"/>
      <c r="DNQ8"/>
      <c r="DNR8"/>
      <c r="DNS8"/>
      <c r="DNT8"/>
      <c r="DNU8"/>
      <c r="DNV8"/>
      <c r="DNW8"/>
      <c r="DNX8"/>
      <c r="DNY8"/>
      <c r="DNZ8"/>
      <c r="DOA8"/>
      <c r="DOB8"/>
      <c r="DOC8"/>
      <c r="DOD8"/>
      <c r="DOE8"/>
      <c r="DOF8"/>
      <c r="DOG8"/>
      <c r="DOH8"/>
      <c r="DOI8"/>
      <c r="DOJ8"/>
      <c r="DOK8"/>
      <c r="DOL8"/>
      <c r="DOM8"/>
      <c r="DON8"/>
      <c r="DOO8"/>
      <c r="DOP8"/>
      <c r="DOQ8"/>
      <c r="DOR8"/>
      <c r="DOS8"/>
      <c r="DOT8"/>
      <c r="DOU8"/>
      <c r="DOV8"/>
      <c r="DOW8"/>
      <c r="DOX8"/>
      <c r="DOY8"/>
      <c r="DOZ8"/>
      <c r="DPA8"/>
      <c r="DPB8"/>
      <c r="DPC8"/>
      <c r="DPD8"/>
      <c r="DPE8"/>
      <c r="DPF8"/>
      <c r="DPG8"/>
      <c r="DPH8"/>
      <c r="DPI8"/>
      <c r="DPJ8"/>
      <c r="DPK8"/>
      <c r="DPL8"/>
      <c r="DPM8"/>
      <c r="DPN8"/>
      <c r="DPO8"/>
      <c r="DPP8"/>
      <c r="DPQ8"/>
      <c r="DPR8"/>
      <c r="DPS8"/>
      <c r="DPT8"/>
      <c r="DPU8"/>
      <c r="DPV8"/>
      <c r="DPW8"/>
      <c r="DPX8"/>
      <c r="DPY8"/>
      <c r="DPZ8"/>
      <c r="DQA8"/>
      <c r="DQB8"/>
      <c r="DQC8"/>
      <c r="DQD8"/>
      <c r="DQE8"/>
      <c r="DQF8"/>
      <c r="DQG8"/>
      <c r="DQH8"/>
      <c r="DQI8"/>
      <c r="DQJ8"/>
      <c r="DQK8"/>
      <c r="DQL8"/>
      <c r="DQM8"/>
      <c r="DQN8"/>
      <c r="DQO8"/>
      <c r="DQP8"/>
      <c r="DQQ8"/>
      <c r="DQR8"/>
      <c r="DQS8"/>
      <c r="DQT8"/>
      <c r="DQU8"/>
      <c r="DQV8"/>
      <c r="DQW8"/>
      <c r="DQX8"/>
      <c r="DQY8"/>
      <c r="DQZ8"/>
      <c r="DRA8"/>
      <c r="DRB8"/>
      <c r="DRC8"/>
      <c r="DRD8"/>
      <c r="DRE8"/>
      <c r="DRF8"/>
      <c r="DRG8"/>
      <c r="DRH8"/>
      <c r="DRI8"/>
      <c r="DRJ8"/>
      <c r="DRK8"/>
      <c r="DRL8"/>
      <c r="DRM8"/>
      <c r="DRN8"/>
      <c r="DRO8"/>
      <c r="DRP8"/>
      <c r="DRQ8"/>
      <c r="DRR8"/>
      <c r="DRS8"/>
      <c r="DRT8"/>
      <c r="DRU8"/>
      <c r="DRV8"/>
      <c r="DRW8"/>
      <c r="DRX8"/>
      <c r="DRY8"/>
      <c r="DRZ8"/>
      <c r="DSA8"/>
      <c r="DSB8"/>
      <c r="DSC8"/>
      <c r="DSD8"/>
      <c r="DSE8"/>
      <c r="DSF8"/>
      <c r="DSG8"/>
      <c r="DSH8"/>
      <c r="DSI8"/>
      <c r="DSJ8"/>
      <c r="DSK8"/>
      <c r="DSL8"/>
      <c r="DSM8"/>
      <c r="DSN8"/>
      <c r="DSO8"/>
      <c r="DSP8"/>
      <c r="DSQ8"/>
      <c r="DSR8"/>
      <c r="DSS8"/>
      <c r="DST8"/>
      <c r="DSU8"/>
      <c r="DSV8"/>
      <c r="DSW8"/>
      <c r="DSX8"/>
      <c r="DSY8"/>
      <c r="DSZ8"/>
      <c r="DTA8"/>
      <c r="DTB8"/>
      <c r="DTC8"/>
      <c r="DTD8"/>
      <c r="DTE8"/>
      <c r="DTF8"/>
      <c r="DTG8"/>
      <c r="DTH8"/>
      <c r="DTI8"/>
      <c r="DTJ8"/>
      <c r="DTK8"/>
      <c r="DTL8"/>
      <c r="DTM8"/>
      <c r="DTN8"/>
      <c r="DTO8"/>
      <c r="DTP8"/>
      <c r="DTQ8"/>
      <c r="DTR8"/>
      <c r="DTS8"/>
      <c r="DTT8"/>
      <c r="DTU8"/>
      <c r="DTV8"/>
      <c r="DTW8"/>
      <c r="DTX8"/>
      <c r="DTY8"/>
      <c r="DTZ8"/>
      <c r="DUA8"/>
      <c r="DUB8"/>
      <c r="DUC8"/>
      <c r="DUD8"/>
      <c r="DUE8"/>
      <c r="DUF8"/>
      <c r="DUG8"/>
      <c r="DUH8"/>
      <c r="DUI8"/>
      <c r="DUJ8"/>
      <c r="DUK8"/>
      <c r="DUL8"/>
      <c r="DUM8"/>
      <c r="DUN8"/>
      <c r="DUO8"/>
      <c r="DUP8"/>
      <c r="DUQ8"/>
      <c r="DUR8"/>
      <c r="DUS8"/>
      <c r="DUT8"/>
      <c r="DUU8"/>
      <c r="DUV8"/>
      <c r="DUW8"/>
      <c r="DUX8"/>
      <c r="DUY8"/>
      <c r="DUZ8"/>
      <c r="DVA8"/>
      <c r="DVB8"/>
      <c r="DVC8"/>
      <c r="DVD8"/>
      <c r="DVE8"/>
      <c r="DVF8"/>
      <c r="DVG8"/>
      <c r="DVH8"/>
      <c r="DVI8"/>
      <c r="DVJ8"/>
      <c r="DVK8"/>
      <c r="DVL8"/>
      <c r="DVM8"/>
      <c r="DVN8"/>
      <c r="DVO8"/>
      <c r="DVP8"/>
      <c r="DVQ8"/>
      <c r="DVR8"/>
      <c r="DVS8"/>
      <c r="DVT8"/>
      <c r="DVU8"/>
      <c r="DVV8"/>
      <c r="DVW8"/>
      <c r="DVX8"/>
      <c r="DVY8"/>
      <c r="DVZ8"/>
      <c r="DWA8"/>
      <c r="DWB8"/>
      <c r="DWC8"/>
      <c r="DWD8"/>
      <c r="DWE8"/>
      <c r="DWF8"/>
      <c r="DWG8"/>
      <c r="DWH8"/>
      <c r="DWI8"/>
      <c r="DWJ8"/>
      <c r="DWK8"/>
      <c r="DWL8"/>
      <c r="DWM8"/>
      <c r="DWN8"/>
      <c r="DWO8"/>
      <c r="DWP8"/>
      <c r="DWQ8"/>
      <c r="DWR8"/>
      <c r="DWS8"/>
      <c r="DWT8"/>
      <c r="DWU8"/>
      <c r="DWV8"/>
      <c r="DWW8"/>
      <c r="DWX8"/>
      <c r="DWY8"/>
      <c r="DWZ8"/>
      <c r="DXA8"/>
      <c r="DXB8"/>
      <c r="DXC8"/>
      <c r="DXD8"/>
      <c r="DXE8"/>
      <c r="DXF8"/>
      <c r="DXG8"/>
      <c r="DXH8"/>
      <c r="DXI8"/>
      <c r="DXJ8"/>
      <c r="DXK8"/>
      <c r="DXL8"/>
      <c r="DXM8"/>
      <c r="DXN8"/>
      <c r="DXO8"/>
      <c r="DXP8"/>
      <c r="DXQ8"/>
      <c r="DXR8"/>
      <c r="DXS8"/>
      <c r="DXT8"/>
      <c r="DXU8"/>
      <c r="DXV8"/>
      <c r="DXW8"/>
      <c r="DXX8"/>
      <c r="DXY8"/>
      <c r="DXZ8"/>
      <c r="DYA8"/>
      <c r="DYB8"/>
      <c r="DYC8"/>
      <c r="DYD8"/>
      <c r="DYE8"/>
      <c r="DYF8"/>
      <c r="DYG8"/>
      <c r="DYH8"/>
      <c r="DYI8"/>
      <c r="DYJ8"/>
      <c r="DYK8"/>
      <c r="DYL8"/>
      <c r="DYM8"/>
      <c r="DYN8"/>
      <c r="DYO8"/>
      <c r="DYP8"/>
      <c r="DYQ8"/>
      <c r="DYR8"/>
      <c r="DYS8"/>
      <c r="DYT8"/>
      <c r="DYU8"/>
      <c r="DYV8"/>
      <c r="DYW8"/>
      <c r="DYX8"/>
      <c r="DYY8"/>
      <c r="DYZ8"/>
      <c r="DZA8"/>
      <c r="DZB8"/>
      <c r="DZC8"/>
      <c r="DZD8"/>
      <c r="DZE8"/>
      <c r="DZF8"/>
      <c r="DZG8"/>
      <c r="DZH8"/>
      <c r="DZI8"/>
      <c r="DZJ8"/>
      <c r="DZK8"/>
      <c r="DZL8"/>
      <c r="DZM8"/>
      <c r="DZN8"/>
      <c r="DZO8"/>
      <c r="DZP8"/>
      <c r="DZQ8"/>
      <c r="DZR8"/>
      <c r="DZS8"/>
      <c r="DZT8"/>
      <c r="DZU8"/>
      <c r="DZV8"/>
      <c r="DZW8"/>
      <c r="DZX8"/>
      <c r="DZY8"/>
      <c r="DZZ8"/>
      <c r="EAA8"/>
      <c r="EAB8"/>
      <c r="EAC8"/>
      <c r="EAD8"/>
      <c r="EAE8"/>
      <c r="EAF8"/>
      <c r="EAG8"/>
      <c r="EAH8"/>
      <c r="EAI8"/>
      <c r="EAJ8"/>
      <c r="EAK8"/>
      <c r="EAL8"/>
      <c r="EAM8"/>
      <c r="EAN8"/>
      <c r="EAO8"/>
      <c r="EAP8"/>
      <c r="EAQ8"/>
      <c r="EAR8"/>
      <c r="EAS8"/>
      <c r="EAT8"/>
      <c r="EAU8"/>
      <c r="EAV8"/>
      <c r="EAW8"/>
      <c r="EAX8"/>
      <c r="EAY8"/>
      <c r="EAZ8"/>
      <c r="EBA8"/>
      <c r="EBB8"/>
      <c r="EBC8"/>
      <c r="EBD8"/>
      <c r="EBE8"/>
      <c r="EBF8"/>
      <c r="EBG8"/>
      <c r="EBH8"/>
      <c r="EBI8"/>
      <c r="EBJ8"/>
      <c r="EBK8"/>
      <c r="EBL8"/>
      <c r="EBM8"/>
      <c r="EBN8"/>
      <c r="EBO8"/>
      <c r="EBP8"/>
      <c r="EBQ8"/>
      <c r="EBR8"/>
      <c r="EBS8"/>
      <c r="EBT8"/>
      <c r="EBU8"/>
      <c r="EBV8"/>
      <c r="EBW8"/>
      <c r="EBX8"/>
      <c r="EBY8"/>
      <c r="EBZ8"/>
      <c r="ECA8"/>
      <c r="ECB8"/>
      <c r="ECC8"/>
      <c r="ECD8"/>
      <c r="ECE8"/>
      <c r="ECF8"/>
      <c r="ECG8"/>
      <c r="ECH8"/>
      <c r="ECI8"/>
      <c r="ECJ8"/>
      <c r="ECK8"/>
      <c r="ECL8"/>
      <c r="ECM8"/>
      <c r="ECN8"/>
      <c r="ECO8"/>
      <c r="ECP8"/>
      <c r="ECQ8"/>
      <c r="ECR8"/>
      <c r="ECS8"/>
      <c r="ECT8"/>
      <c r="ECU8"/>
      <c r="ECV8"/>
      <c r="ECW8"/>
      <c r="ECX8"/>
      <c r="ECY8"/>
      <c r="ECZ8"/>
      <c r="EDA8"/>
      <c r="EDB8"/>
      <c r="EDC8"/>
      <c r="EDD8"/>
      <c r="EDE8"/>
      <c r="EDF8"/>
      <c r="EDG8"/>
      <c r="EDH8"/>
      <c r="EDI8"/>
      <c r="EDJ8"/>
      <c r="EDK8"/>
      <c r="EDL8"/>
      <c r="EDM8"/>
      <c r="EDN8"/>
      <c r="EDO8"/>
      <c r="EDP8"/>
      <c r="EDQ8"/>
      <c r="EDR8"/>
      <c r="EDS8"/>
      <c r="EDT8"/>
      <c r="EDU8"/>
      <c r="EDV8"/>
      <c r="EDW8"/>
      <c r="EDX8"/>
      <c r="EDY8"/>
      <c r="EDZ8"/>
      <c r="EEA8"/>
      <c r="EEB8"/>
      <c r="EEC8"/>
      <c r="EED8"/>
      <c r="EEE8"/>
      <c r="EEF8"/>
      <c r="EEG8"/>
      <c r="EEH8"/>
      <c r="EEI8"/>
      <c r="EEJ8"/>
      <c r="EEK8"/>
      <c r="EEL8"/>
      <c r="EEM8"/>
      <c r="EEN8"/>
      <c r="EEO8"/>
      <c r="EEP8"/>
      <c r="EEQ8"/>
      <c r="EER8"/>
      <c r="EES8"/>
      <c r="EET8"/>
      <c r="EEU8"/>
      <c r="EEV8"/>
      <c r="EEW8"/>
      <c r="EEX8"/>
      <c r="EEY8"/>
      <c r="EEZ8"/>
      <c r="EFA8"/>
      <c r="EFB8"/>
      <c r="EFC8"/>
      <c r="EFD8"/>
      <c r="EFE8"/>
      <c r="EFF8"/>
      <c r="EFG8"/>
      <c r="EFH8"/>
      <c r="EFI8"/>
      <c r="EFJ8"/>
      <c r="EFK8"/>
      <c r="EFL8"/>
      <c r="EFM8"/>
      <c r="EFN8"/>
      <c r="EFO8"/>
      <c r="EFP8"/>
      <c r="EFQ8"/>
      <c r="EFR8"/>
      <c r="EFS8"/>
      <c r="EFT8"/>
      <c r="EFU8"/>
      <c r="EFV8"/>
      <c r="EFW8"/>
      <c r="EFX8"/>
      <c r="EFY8"/>
      <c r="EFZ8"/>
      <c r="EGA8"/>
      <c r="EGB8"/>
      <c r="EGC8"/>
      <c r="EGD8"/>
      <c r="EGE8"/>
      <c r="EGF8"/>
      <c r="EGG8"/>
      <c r="EGH8"/>
      <c r="EGI8"/>
      <c r="EGJ8"/>
      <c r="EGK8"/>
      <c r="EGL8"/>
      <c r="EGM8"/>
      <c r="EGN8"/>
      <c r="EGO8"/>
      <c r="EGP8"/>
      <c r="EGQ8"/>
      <c r="EGR8"/>
      <c r="EGS8"/>
      <c r="EGT8"/>
      <c r="EGU8"/>
      <c r="EGV8"/>
      <c r="EGW8"/>
      <c r="EGX8"/>
      <c r="EGY8"/>
      <c r="EGZ8"/>
      <c r="EHA8"/>
      <c r="EHB8"/>
      <c r="EHC8"/>
      <c r="EHD8"/>
      <c r="EHE8"/>
      <c r="EHF8"/>
      <c r="EHG8"/>
      <c r="EHH8"/>
      <c r="EHI8"/>
      <c r="EHJ8"/>
      <c r="EHK8"/>
      <c r="EHL8"/>
      <c r="EHM8"/>
      <c r="EHN8"/>
      <c r="EHO8"/>
      <c r="EHP8"/>
      <c r="EHQ8"/>
      <c r="EHR8"/>
      <c r="EHS8"/>
      <c r="EHT8"/>
      <c r="EHU8"/>
      <c r="EHV8"/>
      <c r="EHW8"/>
      <c r="EHX8"/>
      <c r="EHY8"/>
      <c r="EHZ8"/>
      <c r="EIA8"/>
      <c r="EIB8"/>
      <c r="EIC8"/>
      <c r="EID8"/>
      <c r="EIE8"/>
      <c r="EIF8"/>
      <c r="EIG8"/>
      <c r="EIH8"/>
      <c r="EII8"/>
      <c r="EIJ8"/>
      <c r="EIK8"/>
      <c r="EIL8"/>
      <c r="EIM8"/>
      <c r="EIN8"/>
      <c r="EIO8"/>
      <c r="EIP8"/>
      <c r="EIQ8"/>
      <c r="EIR8"/>
      <c r="EIS8"/>
      <c r="EIT8"/>
      <c r="EIU8"/>
      <c r="EIV8"/>
      <c r="EIW8"/>
      <c r="EIX8"/>
      <c r="EIY8"/>
      <c r="EIZ8"/>
      <c r="EJA8"/>
      <c r="EJB8"/>
      <c r="EJC8"/>
      <c r="EJD8"/>
      <c r="EJE8"/>
      <c r="EJF8"/>
      <c r="EJG8"/>
      <c r="EJH8"/>
      <c r="EJI8"/>
      <c r="EJJ8"/>
      <c r="EJK8"/>
      <c r="EJL8"/>
      <c r="EJM8"/>
      <c r="EJN8"/>
      <c r="EJO8"/>
      <c r="EJP8"/>
      <c r="EJQ8"/>
      <c r="EJR8"/>
      <c r="EJS8"/>
      <c r="EJT8"/>
      <c r="EJU8"/>
      <c r="EJV8"/>
      <c r="EJW8"/>
      <c r="EJX8"/>
      <c r="EJY8"/>
      <c r="EJZ8"/>
      <c r="EKA8"/>
      <c r="EKB8"/>
      <c r="EKC8"/>
      <c r="EKD8"/>
      <c r="EKE8"/>
      <c r="EKF8"/>
      <c r="EKG8"/>
      <c r="EKH8"/>
      <c r="EKI8"/>
      <c r="EKJ8"/>
      <c r="EKK8"/>
      <c r="EKL8"/>
      <c r="EKM8"/>
      <c r="EKN8"/>
      <c r="EKO8"/>
      <c r="EKP8"/>
      <c r="EKQ8"/>
      <c r="EKR8"/>
      <c r="EKS8"/>
      <c r="EKT8"/>
      <c r="EKU8"/>
      <c r="EKV8"/>
      <c r="EKW8"/>
      <c r="EKX8"/>
      <c r="EKY8"/>
      <c r="EKZ8"/>
      <c r="ELA8"/>
      <c r="ELB8"/>
      <c r="ELC8"/>
      <c r="ELD8"/>
      <c r="ELE8"/>
      <c r="ELF8"/>
      <c r="ELG8"/>
      <c r="ELH8"/>
      <c r="ELI8"/>
      <c r="ELJ8"/>
      <c r="ELK8"/>
      <c r="ELL8"/>
      <c r="ELM8"/>
      <c r="ELN8"/>
      <c r="ELO8"/>
      <c r="ELP8"/>
      <c r="ELQ8"/>
      <c r="ELR8"/>
      <c r="ELS8"/>
      <c r="ELT8"/>
      <c r="ELU8"/>
      <c r="ELV8"/>
      <c r="ELW8"/>
      <c r="ELX8"/>
      <c r="ELY8"/>
      <c r="ELZ8"/>
      <c r="EMA8"/>
      <c r="EMB8"/>
      <c r="EMC8"/>
      <c r="EMD8"/>
      <c r="EME8"/>
      <c r="EMF8"/>
      <c r="EMG8"/>
      <c r="EMH8"/>
      <c r="EMI8"/>
      <c r="EMJ8"/>
      <c r="EMK8"/>
      <c r="EML8"/>
      <c r="EMM8"/>
      <c r="EMN8"/>
      <c r="EMO8"/>
      <c r="EMP8"/>
      <c r="EMQ8"/>
      <c r="EMR8"/>
      <c r="EMS8"/>
      <c r="EMT8"/>
      <c r="EMU8"/>
      <c r="EMV8"/>
      <c r="EMW8"/>
      <c r="EMX8"/>
      <c r="EMY8"/>
      <c r="EMZ8"/>
      <c r="ENA8"/>
      <c r="ENB8"/>
      <c r="ENC8"/>
      <c r="END8"/>
      <c r="ENE8"/>
      <c r="ENF8"/>
      <c r="ENG8"/>
      <c r="ENH8"/>
      <c r="ENI8"/>
      <c r="ENJ8"/>
      <c r="ENK8"/>
      <c r="ENL8"/>
      <c r="ENM8"/>
      <c r="ENN8"/>
      <c r="ENO8"/>
      <c r="ENP8"/>
      <c r="ENQ8"/>
      <c r="ENR8"/>
      <c r="ENS8"/>
      <c r="ENT8"/>
      <c r="ENU8"/>
      <c r="ENV8"/>
      <c r="ENW8"/>
      <c r="ENX8"/>
      <c r="ENY8"/>
      <c r="ENZ8"/>
      <c r="EOA8"/>
      <c r="EOB8"/>
      <c r="EOC8"/>
      <c r="EOD8"/>
      <c r="EOE8"/>
      <c r="EOF8"/>
      <c r="EOG8"/>
      <c r="EOH8"/>
      <c r="EOI8"/>
      <c r="EOJ8"/>
      <c r="EOK8"/>
      <c r="EOL8"/>
      <c r="EOM8"/>
      <c r="EON8"/>
      <c r="EOO8"/>
      <c r="EOP8"/>
      <c r="EOQ8"/>
      <c r="EOR8"/>
      <c r="EOS8"/>
      <c r="EOT8"/>
      <c r="EOU8"/>
      <c r="EOV8"/>
      <c r="EOW8"/>
      <c r="EOX8"/>
      <c r="EOY8"/>
      <c r="EOZ8"/>
      <c r="EPA8"/>
      <c r="EPB8"/>
      <c r="EPC8"/>
      <c r="EPD8"/>
      <c r="EPE8"/>
      <c r="EPF8"/>
      <c r="EPG8"/>
      <c r="EPH8"/>
      <c r="EPI8"/>
      <c r="EPJ8"/>
      <c r="EPK8"/>
      <c r="EPL8"/>
      <c r="EPM8"/>
      <c r="EPN8"/>
      <c r="EPO8"/>
      <c r="EPP8"/>
      <c r="EPQ8"/>
      <c r="EPR8"/>
      <c r="EPS8"/>
      <c r="EPT8"/>
      <c r="EPU8"/>
      <c r="EPV8"/>
      <c r="EPW8"/>
      <c r="EPX8"/>
      <c r="EPY8"/>
      <c r="EPZ8"/>
      <c r="EQA8"/>
      <c r="EQB8"/>
      <c r="EQC8"/>
      <c r="EQD8"/>
      <c r="EQE8"/>
      <c r="EQF8"/>
      <c r="EQG8"/>
      <c r="EQH8"/>
      <c r="EQI8"/>
      <c r="EQJ8"/>
      <c r="EQK8"/>
      <c r="EQL8"/>
      <c r="EQM8"/>
      <c r="EQN8"/>
      <c r="EQO8"/>
      <c r="EQP8"/>
      <c r="EQQ8"/>
      <c r="EQR8"/>
      <c r="EQS8"/>
      <c r="EQT8"/>
      <c r="EQU8"/>
      <c r="EQV8"/>
      <c r="EQW8"/>
      <c r="EQX8"/>
      <c r="EQY8"/>
      <c r="EQZ8"/>
      <c r="ERA8"/>
      <c r="ERB8"/>
      <c r="ERC8"/>
      <c r="ERD8"/>
      <c r="ERE8"/>
      <c r="ERF8"/>
      <c r="ERG8"/>
      <c r="ERH8"/>
      <c r="ERI8"/>
      <c r="ERJ8"/>
      <c r="ERK8"/>
      <c r="ERL8"/>
      <c r="ERM8"/>
      <c r="ERN8"/>
      <c r="ERO8"/>
      <c r="ERP8"/>
      <c r="ERQ8"/>
      <c r="ERR8"/>
      <c r="ERS8"/>
      <c r="ERT8"/>
      <c r="ERU8"/>
      <c r="ERV8"/>
      <c r="ERW8"/>
      <c r="ERX8"/>
      <c r="ERY8"/>
      <c r="ERZ8"/>
      <c r="ESA8"/>
      <c r="ESB8"/>
      <c r="ESC8"/>
      <c r="ESD8"/>
      <c r="ESE8"/>
      <c r="ESF8"/>
      <c r="ESG8"/>
      <c r="ESH8"/>
      <c r="ESI8"/>
      <c r="ESJ8"/>
      <c r="ESK8"/>
      <c r="ESL8"/>
      <c r="ESM8"/>
      <c r="ESN8"/>
      <c r="ESO8"/>
      <c r="ESP8"/>
      <c r="ESQ8"/>
      <c r="ESR8"/>
      <c r="ESS8"/>
      <c r="EST8"/>
      <c r="ESU8"/>
      <c r="ESV8"/>
      <c r="ESW8"/>
      <c r="ESX8"/>
      <c r="ESY8"/>
      <c r="ESZ8"/>
      <c r="ETA8"/>
      <c r="ETB8"/>
      <c r="ETC8"/>
      <c r="ETD8"/>
      <c r="ETE8"/>
      <c r="ETF8"/>
      <c r="ETG8"/>
      <c r="ETH8"/>
      <c r="ETI8"/>
      <c r="ETJ8"/>
      <c r="ETK8"/>
      <c r="ETL8"/>
      <c r="ETM8"/>
      <c r="ETN8"/>
      <c r="ETO8"/>
      <c r="ETP8"/>
      <c r="ETQ8"/>
      <c r="ETR8"/>
      <c r="ETS8"/>
      <c r="ETT8"/>
      <c r="ETU8"/>
      <c r="ETV8"/>
      <c r="ETW8"/>
      <c r="ETX8"/>
      <c r="ETY8"/>
      <c r="ETZ8"/>
      <c r="EUA8"/>
      <c r="EUB8"/>
      <c r="EUC8"/>
      <c r="EUD8"/>
      <c r="EUE8"/>
      <c r="EUF8"/>
      <c r="EUG8"/>
      <c r="EUH8"/>
      <c r="EUI8"/>
      <c r="EUJ8"/>
      <c r="EUK8"/>
      <c r="EUL8"/>
      <c r="EUM8"/>
      <c r="EUN8"/>
      <c r="EUO8"/>
      <c r="EUP8"/>
      <c r="EUQ8"/>
      <c r="EUR8"/>
      <c r="EUS8"/>
      <c r="EUT8"/>
      <c r="EUU8"/>
      <c r="EUV8"/>
      <c r="EUW8"/>
      <c r="EUX8"/>
      <c r="EUY8"/>
      <c r="EUZ8"/>
      <c r="EVA8"/>
      <c r="EVB8"/>
      <c r="EVC8"/>
      <c r="EVD8"/>
      <c r="EVE8"/>
      <c r="EVF8"/>
      <c r="EVG8"/>
      <c r="EVH8"/>
      <c r="EVI8"/>
      <c r="EVJ8"/>
      <c r="EVK8"/>
      <c r="EVL8"/>
      <c r="EVM8"/>
      <c r="EVN8"/>
      <c r="EVO8"/>
      <c r="EVP8"/>
      <c r="EVQ8"/>
      <c r="EVR8"/>
      <c r="EVS8"/>
      <c r="EVT8"/>
      <c r="EVU8"/>
      <c r="EVV8"/>
      <c r="EVW8"/>
      <c r="EVX8"/>
      <c r="EVY8"/>
      <c r="EVZ8"/>
      <c r="EWA8"/>
      <c r="EWB8"/>
      <c r="EWC8"/>
      <c r="EWD8"/>
      <c r="EWE8"/>
      <c r="EWF8"/>
      <c r="EWG8"/>
      <c r="EWH8"/>
      <c r="EWI8"/>
      <c r="EWJ8"/>
      <c r="EWK8"/>
      <c r="EWL8"/>
      <c r="EWM8"/>
      <c r="EWN8"/>
      <c r="EWO8"/>
      <c r="EWP8"/>
      <c r="EWQ8"/>
      <c r="EWR8"/>
      <c r="EWS8"/>
      <c r="EWT8"/>
      <c r="EWU8"/>
      <c r="EWV8"/>
      <c r="EWW8"/>
      <c r="EWX8"/>
      <c r="EWY8"/>
      <c r="EWZ8"/>
      <c r="EXA8"/>
      <c r="EXB8"/>
      <c r="EXC8"/>
      <c r="EXD8"/>
      <c r="EXE8"/>
      <c r="EXF8"/>
      <c r="EXG8"/>
      <c r="EXH8"/>
      <c r="EXI8"/>
      <c r="EXJ8"/>
      <c r="EXK8"/>
      <c r="EXL8"/>
      <c r="EXM8"/>
      <c r="EXN8"/>
      <c r="EXO8"/>
      <c r="EXP8"/>
      <c r="EXQ8"/>
      <c r="EXR8"/>
      <c r="EXS8"/>
      <c r="EXT8"/>
      <c r="EXU8"/>
      <c r="EXV8"/>
      <c r="EXW8"/>
      <c r="EXX8"/>
      <c r="EXY8"/>
      <c r="EXZ8"/>
      <c r="EYA8"/>
      <c r="EYB8"/>
      <c r="EYC8"/>
      <c r="EYD8"/>
      <c r="EYE8"/>
      <c r="EYF8"/>
      <c r="EYG8"/>
      <c r="EYH8"/>
      <c r="EYI8"/>
      <c r="EYJ8"/>
      <c r="EYK8"/>
      <c r="EYL8"/>
      <c r="EYM8"/>
      <c r="EYN8"/>
      <c r="EYO8"/>
      <c r="EYP8"/>
      <c r="EYQ8"/>
      <c r="EYR8"/>
      <c r="EYS8"/>
      <c r="EYT8"/>
      <c r="EYU8"/>
      <c r="EYV8"/>
      <c r="EYW8"/>
      <c r="EYX8"/>
      <c r="EYY8"/>
      <c r="EYZ8"/>
      <c r="EZA8"/>
      <c r="EZB8"/>
      <c r="EZC8"/>
      <c r="EZD8"/>
      <c r="EZE8"/>
      <c r="EZF8"/>
      <c r="EZG8"/>
      <c r="EZH8"/>
      <c r="EZI8"/>
      <c r="EZJ8"/>
      <c r="EZK8"/>
      <c r="EZL8"/>
      <c r="EZM8"/>
      <c r="EZN8"/>
      <c r="EZO8"/>
      <c r="EZP8"/>
      <c r="EZQ8"/>
      <c r="EZR8"/>
      <c r="EZS8"/>
      <c r="EZT8"/>
      <c r="EZU8"/>
      <c r="EZV8"/>
      <c r="EZW8"/>
      <c r="EZX8"/>
      <c r="EZY8"/>
      <c r="EZZ8"/>
      <c r="FAA8"/>
      <c r="FAB8"/>
      <c r="FAC8"/>
      <c r="FAD8"/>
      <c r="FAE8"/>
      <c r="FAF8"/>
      <c r="FAG8"/>
      <c r="FAH8"/>
      <c r="FAI8"/>
      <c r="FAJ8"/>
      <c r="FAK8"/>
      <c r="FAL8"/>
      <c r="FAM8"/>
      <c r="FAN8"/>
      <c r="FAO8"/>
      <c r="FAP8"/>
      <c r="FAQ8"/>
      <c r="FAR8"/>
      <c r="FAS8"/>
      <c r="FAT8"/>
      <c r="FAU8"/>
      <c r="FAV8"/>
      <c r="FAW8"/>
      <c r="FAX8"/>
      <c r="FAY8"/>
      <c r="FAZ8"/>
      <c r="FBA8"/>
      <c r="FBB8"/>
      <c r="FBC8"/>
      <c r="FBD8"/>
      <c r="FBE8"/>
      <c r="FBF8"/>
      <c r="FBG8"/>
      <c r="FBH8"/>
      <c r="FBI8"/>
      <c r="FBJ8"/>
      <c r="FBK8"/>
      <c r="FBL8"/>
      <c r="FBM8"/>
      <c r="FBN8"/>
      <c r="FBO8"/>
      <c r="FBP8"/>
      <c r="FBQ8"/>
      <c r="FBR8"/>
      <c r="FBS8"/>
      <c r="FBT8"/>
      <c r="FBU8"/>
      <c r="FBV8"/>
      <c r="FBW8"/>
      <c r="FBX8"/>
      <c r="FBY8"/>
      <c r="FBZ8"/>
      <c r="FCA8"/>
      <c r="FCB8"/>
      <c r="FCC8"/>
      <c r="FCD8"/>
      <c r="FCE8"/>
      <c r="FCF8"/>
      <c r="FCG8"/>
      <c r="FCH8"/>
      <c r="FCI8"/>
      <c r="FCJ8"/>
      <c r="FCK8"/>
      <c r="FCL8"/>
      <c r="FCM8"/>
      <c r="FCN8"/>
      <c r="FCO8"/>
      <c r="FCP8"/>
      <c r="FCQ8"/>
      <c r="FCR8"/>
      <c r="FCS8"/>
      <c r="FCT8"/>
      <c r="FCU8"/>
      <c r="FCV8"/>
      <c r="FCW8"/>
      <c r="FCX8"/>
      <c r="FCY8"/>
      <c r="FCZ8"/>
      <c r="FDA8"/>
      <c r="FDB8"/>
      <c r="FDC8"/>
      <c r="FDD8"/>
      <c r="FDE8"/>
      <c r="FDF8"/>
      <c r="FDG8"/>
      <c r="FDH8"/>
      <c r="FDI8"/>
      <c r="FDJ8"/>
      <c r="FDK8"/>
      <c r="FDL8"/>
      <c r="FDM8"/>
      <c r="FDN8"/>
      <c r="FDO8"/>
      <c r="FDP8"/>
      <c r="FDQ8"/>
      <c r="FDR8"/>
      <c r="FDS8"/>
      <c r="FDT8"/>
      <c r="FDU8"/>
      <c r="FDV8"/>
      <c r="FDW8"/>
      <c r="FDX8"/>
      <c r="FDY8"/>
      <c r="FDZ8"/>
      <c r="FEA8"/>
      <c r="FEB8"/>
      <c r="FEC8"/>
      <c r="FED8"/>
      <c r="FEE8"/>
      <c r="FEF8"/>
      <c r="FEG8"/>
      <c r="FEH8"/>
      <c r="FEI8"/>
      <c r="FEJ8"/>
      <c r="FEK8"/>
      <c r="FEL8"/>
      <c r="FEM8"/>
      <c r="FEN8"/>
      <c r="FEO8"/>
      <c r="FEP8"/>
      <c r="FEQ8"/>
      <c r="FER8"/>
      <c r="FES8"/>
      <c r="FET8"/>
      <c r="FEU8"/>
      <c r="FEV8"/>
      <c r="FEW8"/>
      <c r="FEX8"/>
      <c r="FEY8"/>
      <c r="FEZ8"/>
      <c r="FFA8"/>
      <c r="FFB8"/>
      <c r="FFC8"/>
      <c r="FFD8"/>
      <c r="FFE8"/>
      <c r="FFF8"/>
      <c r="FFG8"/>
      <c r="FFH8"/>
      <c r="FFI8"/>
      <c r="FFJ8"/>
      <c r="FFK8"/>
      <c r="FFL8"/>
      <c r="FFM8"/>
      <c r="FFN8"/>
      <c r="FFO8"/>
      <c r="FFP8"/>
      <c r="FFQ8"/>
      <c r="FFR8"/>
      <c r="FFS8"/>
      <c r="FFT8"/>
      <c r="FFU8"/>
      <c r="FFV8"/>
      <c r="FFW8"/>
      <c r="FFX8"/>
      <c r="FFY8"/>
      <c r="FFZ8"/>
      <c r="FGA8"/>
      <c r="FGB8"/>
      <c r="FGC8"/>
      <c r="FGD8"/>
      <c r="FGE8"/>
      <c r="FGF8"/>
      <c r="FGG8"/>
      <c r="FGH8"/>
      <c r="FGI8"/>
      <c r="FGJ8"/>
      <c r="FGK8"/>
      <c r="FGL8"/>
      <c r="FGM8"/>
      <c r="FGN8"/>
      <c r="FGO8"/>
      <c r="FGP8"/>
      <c r="FGQ8"/>
      <c r="FGR8"/>
      <c r="FGS8"/>
      <c r="FGT8"/>
      <c r="FGU8"/>
      <c r="FGV8"/>
      <c r="FGW8"/>
      <c r="FGX8"/>
      <c r="FGY8"/>
      <c r="FGZ8"/>
      <c r="FHA8"/>
      <c r="FHB8"/>
      <c r="FHC8"/>
      <c r="FHD8"/>
      <c r="FHE8"/>
      <c r="FHF8"/>
      <c r="FHG8"/>
      <c r="FHH8"/>
      <c r="FHI8"/>
      <c r="FHJ8"/>
      <c r="FHK8"/>
      <c r="FHL8"/>
      <c r="FHM8"/>
      <c r="FHN8"/>
      <c r="FHO8"/>
      <c r="FHP8"/>
      <c r="FHQ8"/>
      <c r="FHR8"/>
      <c r="FHS8"/>
      <c r="FHT8"/>
      <c r="FHU8"/>
      <c r="FHV8"/>
      <c r="FHW8"/>
      <c r="FHX8"/>
      <c r="FHY8"/>
      <c r="FHZ8"/>
      <c r="FIA8"/>
      <c r="FIB8"/>
      <c r="FIC8"/>
      <c r="FID8"/>
      <c r="FIE8"/>
      <c r="FIF8"/>
      <c r="FIG8"/>
      <c r="FIH8"/>
      <c r="FII8"/>
      <c r="FIJ8"/>
      <c r="FIK8"/>
      <c r="FIL8"/>
      <c r="FIM8"/>
      <c r="FIN8"/>
      <c r="FIO8"/>
      <c r="FIP8"/>
      <c r="FIQ8"/>
      <c r="FIR8"/>
      <c r="FIS8"/>
      <c r="FIT8"/>
      <c r="FIU8"/>
      <c r="FIV8"/>
      <c r="FIW8"/>
      <c r="FIX8"/>
      <c r="FIY8"/>
      <c r="FIZ8"/>
      <c r="FJA8"/>
      <c r="FJB8"/>
      <c r="FJC8"/>
      <c r="FJD8"/>
      <c r="FJE8"/>
      <c r="FJF8"/>
      <c r="FJG8"/>
      <c r="FJH8"/>
      <c r="FJI8"/>
      <c r="FJJ8"/>
      <c r="FJK8"/>
      <c r="FJL8"/>
      <c r="FJM8"/>
      <c r="FJN8"/>
      <c r="FJO8"/>
      <c r="FJP8"/>
      <c r="FJQ8"/>
      <c r="FJR8"/>
      <c r="FJS8"/>
      <c r="FJT8"/>
      <c r="FJU8"/>
      <c r="FJV8"/>
      <c r="FJW8"/>
      <c r="FJX8"/>
      <c r="FJY8"/>
      <c r="FJZ8"/>
      <c r="FKA8"/>
      <c r="FKB8"/>
      <c r="FKC8"/>
      <c r="FKD8"/>
      <c r="FKE8"/>
      <c r="FKF8"/>
      <c r="FKG8"/>
      <c r="FKH8"/>
      <c r="FKI8"/>
      <c r="FKJ8"/>
      <c r="FKK8"/>
      <c r="FKL8"/>
      <c r="FKM8"/>
      <c r="FKN8"/>
      <c r="FKO8"/>
      <c r="FKP8"/>
      <c r="FKQ8"/>
      <c r="FKR8"/>
      <c r="FKS8"/>
      <c r="FKT8"/>
      <c r="FKU8"/>
      <c r="FKV8"/>
      <c r="FKW8"/>
      <c r="FKX8"/>
      <c r="FKY8"/>
      <c r="FKZ8"/>
      <c r="FLA8"/>
      <c r="FLB8"/>
      <c r="FLC8"/>
      <c r="FLD8"/>
      <c r="FLE8"/>
      <c r="FLF8"/>
      <c r="FLG8"/>
      <c r="FLH8"/>
      <c r="FLI8"/>
      <c r="FLJ8"/>
      <c r="FLK8"/>
      <c r="FLL8"/>
      <c r="FLM8"/>
      <c r="FLN8"/>
      <c r="FLO8"/>
      <c r="FLP8"/>
      <c r="FLQ8"/>
      <c r="FLR8"/>
      <c r="FLS8"/>
      <c r="FLT8"/>
      <c r="FLU8"/>
      <c r="FLV8"/>
      <c r="FLW8"/>
      <c r="FLX8"/>
      <c r="FLY8"/>
      <c r="FLZ8"/>
      <c r="FMA8"/>
      <c r="FMB8"/>
      <c r="FMC8"/>
      <c r="FMD8"/>
      <c r="FME8"/>
      <c r="FMF8"/>
      <c r="FMG8"/>
      <c r="FMH8"/>
      <c r="FMI8"/>
      <c r="FMJ8"/>
      <c r="FMK8"/>
      <c r="FML8"/>
      <c r="FMM8"/>
      <c r="FMN8"/>
      <c r="FMO8"/>
      <c r="FMP8"/>
      <c r="FMQ8"/>
      <c r="FMR8"/>
      <c r="FMS8"/>
      <c r="FMT8"/>
      <c r="FMU8"/>
      <c r="FMV8"/>
      <c r="FMW8"/>
      <c r="FMX8"/>
      <c r="FMY8"/>
      <c r="FMZ8"/>
      <c r="FNA8"/>
      <c r="FNB8"/>
      <c r="FNC8"/>
      <c r="FND8"/>
      <c r="FNE8"/>
      <c r="FNF8"/>
      <c r="FNG8"/>
      <c r="FNH8"/>
      <c r="FNI8"/>
      <c r="FNJ8"/>
      <c r="FNK8"/>
      <c r="FNL8"/>
      <c r="FNM8"/>
      <c r="FNN8"/>
      <c r="FNO8"/>
      <c r="FNP8"/>
      <c r="FNQ8"/>
      <c r="FNR8"/>
      <c r="FNS8"/>
      <c r="FNT8"/>
      <c r="FNU8"/>
      <c r="FNV8"/>
      <c r="FNW8"/>
      <c r="FNX8"/>
      <c r="FNY8"/>
      <c r="FNZ8"/>
      <c r="FOA8"/>
      <c r="FOB8"/>
      <c r="FOC8"/>
      <c r="FOD8"/>
      <c r="FOE8"/>
      <c r="FOF8"/>
      <c r="FOG8"/>
      <c r="FOH8"/>
      <c r="FOI8"/>
      <c r="FOJ8"/>
      <c r="FOK8"/>
      <c r="FOL8"/>
      <c r="FOM8"/>
      <c r="FON8"/>
      <c r="FOO8"/>
      <c r="FOP8"/>
      <c r="FOQ8"/>
      <c r="FOR8"/>
      <c r="FOS8"/>
      <c r="FOT8"/>
      <c r="FOU8"/>
      <c r="FOV8"/>
      <c r="FOW8"/>
      <c r="FOX8"/>
      <c r="FOY8"/>
      <c r="FOZ8"/>
      <c r="FPA8"/>
      <c r="FPB8"/>
      <c r="FPC8"/>
      <c r="FPD8"/>
      <c r="FPE8"/>
      <c r="FPF8"/>
      <c r="FPG8"/>
      <c r="FPH8"/>
      <c r="FPI8"/>
      <c r="FPJ8"/>
      <c r="FPK8"/>
      <c r="FPL8"/>
      <c r="FPM8"/>
      <c r="FPN8"/>
      <c r="FPO8"/>
      <c r="FPP8"/>
      <c r="FPQ8"/>
      <c r="FPR8"/>
      <c r="FPS8"/>
      <c r="FPT8"/>
      <c r="FPU8"/>
      <c r="FPV8"/>
      <c r="FPW8"/>
      <c r="FPX8"/>
      <c r="FPY8"/>
      <c r="FPZ8"/>
      <c r="FQA8"/>
      <c r="FQB8"/>
      <c r="FQC8"/>
      <c r="FQD8"/>
      <c r="FQE8"/>
      <c r="FQF8"/>
      <c r="FQG8"/>
      <c r="FQH8"/>
      <c r="FQI8"/>
      <c r="FQJ8"/>
      <c r="FQK8"/>
      <c r="FQL8"/>
      <c r="FQM8"/>
      <c r="FQN8"/>
      <c r="FQO8"/>
      <c r="FQP8"/>
      <c r="FQQ8"/>
      <c r="FQR8"/>
      <c r="FQS8"/>
      <c r="FQT8"/>
      <c r="FQU8"/>
      <c r="FQV8"/>
      <c r="FQW8"/>
      <c r="FQX8"/>
      <c r="FQY8"/>
      <c r="FQZ8"/>
      <c r="FRA8"/>
      <c r="FRB8"/>
      <c r="FRC8"/>
      <c r="FRD8"/>
      <c r="FRE8"/>
      <c r="FRF8"/>
      <c r="FRG8"/>
      <c r="FRH8"/>
      <c r="FRI8"/>
      <c r="FRJ8"/>
      <c r="FRK8"/>
      <c r="FRL8"/>
      <c r="FRM8"/>
      <c r="FRN8"/>
      <c r="FRO8"/>
      <c r="FRP8"/>
      <c r="FRQ8"/>
      <c r="FRR8"/>
      <c r="FRS8"/>
      <c r="FRT8"/>
      <c r="FRU8"/>
      <c r="FRV8"/>
      <c r="FRW8"/>
      <c r="FRX8"/>
      <c r="FRY8"/>
      <c r="FRZ8"/>
      <c r="FSA8"/>
      <c r="FSB8"/>
      <c r="FSC8"/>
      <c r="FSD8"/>
      <c r="FSE8"/>
      <c r="FSF8"/>
      <c r="FSG8"/>
      <c r="FSH8"/>
      <c r="FSI8"/>
      <c r="FSJ8"/>
      <c r="FSK8"/>
      <c r="FSL8"/>
      <c r="FSM8"/>
      <c r="FSN8"/>
      <c r="FSO8"/>
      <c r="FSP8"/>
      <c r="FSQ8"/>
      <c r="FSR8"/>
      <c r="FSS8"/>
      <c r="FST8"/>
      <c r="FSU8"/>
      <c r="FSV8"/>
      <c r="FSW8"/>
      <c r="FSX8"/>
      <c r="FSY8"/>
      <c r="FSZ8"/>
      <c r="FTA8"/>
      <c r="FTB8"/>
      <c r="FTC8"/>
      <c r="FTD8"/>
      <c r="FTE8"/>
      <c r="FTF8"/>
      <c r="FTG8"/>
      <c r="FTH8"/>
      <c r="FTI8"/>
      <c r="FTJ8"/>
      <c r="FTK8"/>
      <c r="FTL8"/>
      <c r="FTM8"/>
      <c r="FTN8"/>
      <c r="FTO8"/>
      <c r="FTP8"/>
      <c r="FTQ8"/>
      <c r="FTR8"/>
      <c r="FTS8"/>
      <c r="FTT8"/>
      <c r="FTU8"/>
      <c r="FTV8"/>
      <c r="FTW8"/>
      <c r="FTX8"/>
      <c r="FTY8"/>
      <c r="FTZ8"/>
      <c r="FUA8"/>
      <c r="FUB8"/>
      <c r="FUC8"/>
      <c r="FUD8"/>
      <c r="FUE8"/>
      <c r="FUF8"/>
      <c r="FUG8"/>
      <c r="FUH8"/>
      <c r="FUI8"/>
      <c r="FUJ8"/>
      <c r="FUK8"/>
      <c r="FUL8"/>
      <c r="FUM8"/>
      <c r="FUN8"/>
      <c r="FUO8"/>
      <c r="FUP8"/>
      <c r="FUQ8"/>
      <c r="FUR8"/>
      <c r="FUS8"/>
      <c r="FUT8"/>
      <c r="FUU8"/>
      <c r="FUV8"/>
      <c r="FUW8"/>
      <c r="FUX8"/>
      <c r="FUY8"/>
      <c r="FUZ8"/>
      <c r="FVA8"/>
      <c r="FVB8"/>
      <c r="FVC8"/>
      <c r="FVD8"/>
      <c r="FVE8"/>
      <c r="FVF8"/>
      <c r="FVG8"/>
      <c r="FVH8"/>
      <c r="FVI8"/>
      <c r="FVJ8"/>
      <c r="FVK8"/>
      <c r="FVL8"/>
      <c r="FVM8"/>
      <c r="FVN8"/>
      <c r="FVO8"/>
      <c r="FVP8"/>
      <c r="FVQ8"/>
      <c r="FVR8"/>
      <c r="FVS8"/>
      <c r="FVT8"/>
      <c r="FVU8"/>
      <c r="FVV8"/>
      <c r="FVW8"/>
      <c r="FVX8"/>
      <c r="FVY8"/>
      <c r="FVZ8"/>
      <c r="FWA8"/>
      <c r="FWB8"/>
      <c r="FWC8"/>
      <c r="FWD8"/>
      <c r="FWE8"/>
      <c r="FWF8"/>
      <c r="FWG8"/>
      <c r="FWH8"/>
      <c r="FWI8"/>
      <c r="FWJ8"/>
      <c r="FWK8"/>
      <c r="FWL8"/>
      <c r="FWM8"/>
      <c r="FWN8"/>
      <c r="FWO8"/>
      <c r="FWP8"/>
      <c r="FWQ8"/>
      <c r="FWR8"/>
      <c r="FWS8"/>
      <c r="FWT8"/>
      <c r="FWU8"/>
      <c r="FWV8"/>
      <c r="FWW8"/>
      <c r="FWX8"/>
      <c r="FWY8"/>
      <c r="FWZ8"/>
      <c r="FXA8"/>
      <c r="FXB8"/>
      <c r="FXC8"/>
      <c r="FXD8"/>
      <c r="FXE8"/>
      <c r="FXF8"/>
      <c r="FXG8"/>
      <c r="FXH8"/>
      <c r="FXI8"/>
      <c r="FXJ8"/>
      <c r="FXK8"/>
      <c r="FXL8"/>
      <c r="FXM8"/>
      <c r="FXN8"/>
      <c r="FXO8"/>
      <c r="FXP8"/>
      <c r="FXQ8"/>
      <c r="FXR8"/>
      <c r="FXS8"/>
      <c r="FXT8"/>
      <c r="FXU8"/>
      <c r="FXV8"/>
      <c r="FXW8"/>
      <c r="FXX8"/>
      <c r="FXY8"/>
      <c r="FXZ8"/>
      <c r="FYA8"/>
      <c r="FYB8"/>
      <c r="FYC8"/>
      <c r="FYD8"/>
      <c r="FYE8"/>
      <c r="FYF8"/>
      <c r="FYG8"/>
      <c r="FYH8"/>
      <c r="FYI8"/>
      <c r="FYJ8"/>
      <c r="FYK8"/>
      <c r="FYL8"/>
      <c r="FYM8"/>
      <c r="FYN8"/>
      <c r="FYO8"/>
      <c r="FYP8"/>
      <c r="FYQ8"/>
      <c r="FYR8"/>
      <c r="FYS8"/>
      <c r="FYT8"/>
      <c r="FYU8"/>
      <c r="FYV8"/>
      <c r="FYW8"/>
      <c r="FYX8"/>
      <c r="FYY8"/>
      <c r="FYZ8"/>
      <c r="FZA8"/>
      <c r="FZB8"/>
      <c r="FZC8"/>
      <c r="FZD8"/>
      <c r="FZE8"/>
      <c r="FZF8"/>
      <c r="FZG8"/>
      <c r="FZH8"/>
      <c r="FZI8"/>
      <c r="FZJ8"/>
      <c r="FZK8"/>
      <c r="FZL8"/>
      <c r="FZM8"/>
      <c r="FZN8"/>
      <c r="FZO8"/>
      <c r="FZP8"/>
      <c r="FZQ8"/>
      <c r="FZR8"/>
      <c r="FZS8"/>
      <c r="FZT8"/>
      <c r="FZU8"/>
      <c r="FZV8"/>
      <c r="FZW8"/>
      <c r="FZX8"/>
      <c r="FZY8"/>
      <c r="FZZ8"/>
      <c r="GAA8"/>
      <c r="GAB8"/>
      <c r="GAC8"/>
      <c r="GAD8"/>
      <c r="GAE8"/>
      <c r="GAF8"/>
      <c r="GAG8"/>
      <c r="GAH8"/>
      <c r="GAI8"/>
      <c r="GAJ8"/>
      <c r="GAK8"/>
      <c r="GAL8"/>
      <c r="GAM8"/>
      <c r="GAN8"/>
      <c r="GAO8"/>
      <c r="GAP8"/>
      <c r="GAQ8"/>
      <c r="GAR8"/>
      <c r="GAS8"/>
      <c r="GAT8"/>
      <c r="GAU8"/>
      <c r="GAV8"/>
      <c r="GAW8"/>
      <c r="GAX8"/>
      <c r="GAY8"/>
      <c r="GAZ8"/>
      <c r="GBA8"/>
      <c r="GBB8"/>
      <c r="GBC8"/>
      <c r="GBD8"/>
      <c r="GBE8"/>
      <c r="GBF8"/>
      <c r="GBG8"/>
      <c r="GBH8"/>
      <c r="GBI8"/>
      <c r="GBJ8"/>
      <c r="GBK8"/>
      <c r="GBL8"/>
      <c r="GBM8"/>
      <c r="GBN8"/>
      <c r="GBO8"/>
      <c r="GBP8"/>
      <c r="GBQ8"/>
      <c r="GBR8"/>
      <c r="GBS8"/>
      <c r="GBT8"/>
      <c r="GBU8"/>
      <c r="GBV8"/>
      <c r="GBW8"/>
      <c r="GBX8"/>
      <c r="GBY8"/>
      <c r="GBZ8"/>
      <c r="GCA8"/>
      <c r="GCB8"/>
      <c r="GCC8"/>
      <c r="GCD8"/>
      <c r="GCE8"/>
      <c r="GCF8"/>
      <c r="GCG8"/>
      <c r="GCH8"/>
      <c r="GCI8"/>
      <c r="GCJ8"/>
      <c r="GCK8"/>
      <c r="GCL8"/>
      <c r="GCM8"/>
      <c r="GCN8"/>
      <c r="GCO8"/>
      <c r="GCP8"/>
      <c r="GCQ8"/>
      <c r="GCR8"/>
      <c r="GCS8"/>
      <c r="GCT8"/>
      <c r="GCU8"/>
      <c r="GCV8"/>
      <c r="GCW8"/>
      <c r="GCX8"/>
      <c r="GCY8"/>
      <c r="GCZ8"/>
      <c r="GDA8"/>
      <c r="GDB8"/>
      <c r="GDC8"/>
      <c r="GDD8"/>
      <c r="GDE8"/>
      <c r="GDF8"/>
      <c r="GDG8"/>
      <c r="GDH8"/>
      <c r="GDI8"/>
      <c r="GDJ8"/>
      <c r="GDK8"/>
      <c r="GDL8"/>
      <c r="GDM8"/>
      <c r="GDN8"/>
      <c r="GDO8"/>
      <c r="GDP8"/>
      <c r="GDQ8"/>
      <c r="GDR8"/>
      <c r="GDS8"/>
      <c r="GDT8"/>
      <c r="GDU8"/>
      <c r="GDV8"/>
      <c r="GDW8"/>
      <c r="GDX8"/>
      <c r="GDY8"/>
      <c r="GDZ8"/>
      <c r="GEA8"/>
      <c r="GEB8"/>
      <c r="GEC8"/>
      <c r="GED8"/>
      <c r="GEE8"/>
      <c r="GEF8"/>
      <c r="GEG8"/>
      <c r="GEH8"/>
      <c r="GEI8"/>
      <c r="GEJ8"/>
      <c r="GEK8"/>
      <c r="GEL8"/>
      <c r="GEM8"/>
      <c r="GEN8"/>
      <c r="GEO8"/>
      <c r="GEP8"/>
      <c r="GEQ8"/>
      <c r="GER8"/>
      <c r="GES8"/>
      <c r="GET8"/>
      <c r="GEU8"/>
      <c r="GEV8"/>
      <c r="GEW8"/>
      <c r="GEX8"/>
      <c r="GEY8"/>
      <c r="GEZ8"/>
      <c r="GFA8"/>
      <c r="GFB8"/>
      <c r="GFC8"/>
      <c r="GFD8"/>
      <c r="GFE8"/>
      <c r="GFF8"/>
      <c r="GFG8"/>
      <c r="GFH8"/>
      <c r="GFI8"/>
      <c r="GFJ8"/>
      <c r="GFK8"/>
      <c r="GFL8"/>
      <c r="GFM8"/>
      <c r="GFN8"/>
      <c r="GFO8"/>
      <c r="GFP8"/>
      <c r="GFQ8"/>
      <c r="GFR8"/>
      <c r="GFS8"/>
      <c r="GFT8"/>
      <c r="GFU8"/>
      <c r="GFV8"/>
      <c r="GFW8"/>
      <c r="GFX8"/>
      <c r="GFY8"/>
      <c r="GFZ8"/>
      <c r="GGA8"/>
      <c r="GGB8"/>
      <c r="GGC8"/>
      <c r="GGD8"/>
      <c r="GGE8"/>
      <c r="GGF8"/>
      <c r="GGG8"/>
      <c r="GGH8"/>
      <c r="GGI8"/>
      <c r="GGJ8"/>
      <c r="GGK8"/>
      <c r="GGL8"/>
      <c r="GGM8"/>
      <c r="GGN8"/>
      <c r="GGO8"/>
      <c r="GGP8"/>
      <c r="GGQ8"/>
      <c r="GGR8"/>
      <c r="GGS8"/>
      <c r="GGT8"/>
      <c r="GGU8"/>
      <c r="GGV8"/>
      <c r="GGW8"/>
      <c r="GGX8"/>
      <c r="GGY8"/>
      <c r="GGZ8"/>
      <c r="GHA8"/>
      <c r="GHB8"/>
      <c r="GHC8"/>
      <c r="GHD8"/>
      <c r="GHE8"/>
      <c r="GHF8"/>
      <c r="GHG8"/>
      <c r="GHH8"/>
      <c r="GHI8"/>
      <c r="GHJ8"/>
      <c r="GHK8"/>
      <c r="GHL8"/>
      <c r="GHM8"/>
      <c r="GHN8"/>
      <c r="GHO8"/>
      <c r="GHP8"/>
      <c r="GHQ8"/>
      <c r="GHR8"/>
      <c r="GHS8"/>
      <c r="GHT8"/>
      <c r="GHU8"/>
      <c r="GHV8"/>
      <c r="GHW8"/>
      <c r="GHX8"/>
      <c r="GHY8"/>
      <c r="GHZ8"/>
      <c r="GIA8"/>
      <c r="GIB8"/>
      <c r="GIC8"/>
      <c r="GID8"/>
      <c r="GIE8"/>
      <c r="GIF8"/>
      <c r="GIG8"/>
      <c r="GIH8"/>
      <c r="GII8"/>
      <c r="GIJ8"/>
      <c r="GIK8"/>
      <c r="GIL8"/>
      <c r="GIM8"/>
      <c r="GIN8"/>
      <c r="GIO8"/>
      <c r="GIP8"/>
      <c r="GIQ8"/>
      <c r="GIR8"/>
      <c r="GIS8"/>
      <c r="GIT8"/>
      <c r="GIU8"/>
      <c r="GIV8"/>
      <c r="GIW8"/>
      <c r="GIX8"/>
      <c r="GIY8"/>
      <c r="GIZ8"/>
      <c r="GJA8"/>
      <c r="GJB8"/>
      <c r="GJC8"/>
      <c r="GJD8"/>
      <c r="GJE8"/>
      <c r="GJF8"/>
      <c r="GJG8"/>
      <c r="GJH8"/>
      <c r="GJI8"/>
      <c r="GJJ8"/>
      <c r="GJK8"/>
      <c r="GJL8"/>
      <c r="GJM8"/>
      <c r="GJN8"/>
      <c r="GJO8"/>
      <c r="GJP8"/>
      <c r="GJQ8"/>
      <c r="GJR8"/>
      <c r="GJS8"/>
      <c r="GJT8"/>
      <c r="GJU8"/>
      <c r="GJV8"/>
      <c r="GJW8"/>
      <c r="GJX8"/>
      <c r="GJY8"/>
      <c r="GJZ8"/>
      <c r="GKA8"/>
      <c r="GKB8"/>
      <c r="GKC8"/>
      <c r="GKD8"/>
      <c r="GKE8"/>
      <c r="GKF8"/>
      <c r="GKG8"/>
      <c r="GKH8"/>
      <c r="GKI8"/>
      <c r="GKJ8"/>
      <c r="GKK8"/>
      <c r="GKL8"/>
      <c r="GKM8"/>
      <c r="GKN8"/>
      <c r="GKO8"/>
      <c r="GKP8"/>
      <c r="GKQ8"/>
      <c r="GKR8"/>
      <c r="GKS8"/>
      <c r="GKT8"/>
      <c r="GKU8"/>
      <c r="GKV8"/>
      <c r="GKW8"/>
      <c r="GKX8"/>
      <c r="GKY8"/>
      <c r="GKZ8"/>
      <c r="GLA8"/>
      <c r="GLB8"/>
      <c r="GLC8"/>
      <c r="GLD8"/>
      <c r="GLE8"/>
      <c r="GLF8"/>
      <c r="GLG8"/>
      <c r="GLH8"/>
      <c r="GLI8"/>
      <c r="GLJ8"/>
      <c r="GLK8"/>
      <c r="GLL8"/>
      <c r="GLM8"/>
      <c r="GLN8"/>
      <c r="GLO8"/>
      <c r="GLP8"/>
      <c r="GLQ8"/>
      <c r="GLR8"/>
      <c r="GLS8"/>
      <c r="GLT8"/>
      <c r="GLU8"/>
      <c r="GLV8"/>
      <c r="GLW8"/>
      <c r="GLX8"/>
      <c r="GLY8"/>
      <c r="GLZ8"/>
      <c r="GMA8"/>
      <c r="GMB8"/>
      <c r="GMC8"/>
      <c r="GMD8"/>
      <c r="GME8"/>
      <c r="GMF8"/>
      <c r="GMG8"/>
      <c r="GMH8"/>
      <c r="GMI8"/>
      <c r="GMJ8"/>
      <c r="GMK8"/>
      <c r="GML8"/>
      <c r="GMM8"/>
      <c r="GMN8"/>
      <c r="GMO8"/>
      <c r="GMP8"/>
      <c r="GMQ8"/>
      <c r="GMR8"/>
      <c r="GMS8"/>
      <c r="GMT8"/>
      <c r="GMU8"/>
      <c r="GMV8"/>
      <c r="GMW8"/>
      <c r="GMX8"/>
      <c r="GMY8"/>
      <c r="GMZ8"/>
      <c r="GNA8"/>
      <c r="GNB8"/>
      <c r="GNC8"/>
      <c r="GND8"/>
      <c r="GNE8"/>
      <c r="GNF8"/>
      <c r="GNG8"/>
      <c r="GNH8"/>
      <c r="GNI8"/>
      <c r="GNJ8"/>
      <c r="GNK8"/>
      <c r="GNL8"/>
      <c r="GNM8"/>
      <c r="GNN8"/>
      <c r="GNO8"/>
      <c r="GNP8"/>
      <c r="GNQ8"/>
      <c r="GNR8"/>
      <c r="GNS8"/>
      <c r="GNT8"/>
      <c r="GNU8"/>
      <c r="GNV8"/>
      <c r="GNW8"/>
      <c r="GNX8"/>
      <c r="GNY8"/>
      <c r="GNZ8"/>
      <c r="GOA8"/>
      <c r="GOB8"/>
      <c r="GOC8"/>
      <c r="GOD8"/>
      <c r="GOE8"/>
      <c r="GOF8"/>
      <c r="GOG8"/>
      <c r="GOH8"/>
      <c r="GOI8"/>
      <c r="GOJ8"/>
      <c r="GOK8"/>
      <c r="GOL8"/>
      <c r="GOM8"/>
      <c r="GON8"/>
      <c r="GOO8"/>
      <c r="GOP8"/>
      <c r="GOQ8"/>
      <c r="GOR8"/>
      <c r="GOS8"/>
      <c r="GOT8"/>
      <c r="GOU8"/>
      <c r="GOV8"/>
      <c r="GOW8"/>
      <c r="GOX8"/>
      <c r="GOY8"/>
      <c r="GOZ8"/>
      <c r="GPA8"/>
      <c r="GPB8"/>
      <c r="GPC8"/>
      <c r="GPD8"/>
      <c r="GPE8"/>
      <c r="GPF8"/>
      <c r="GPG8"/>
      <c r="GPH8"/>
      <c r="GPI8"/>
      <c r="GPJ8"/>
      <c r="GPK8"/>
      <c r="GPL8"/>
      <c r="GPM8"/>
      <c r="GPN8"/>
      <c r="GPO8"/>
      <c r="GPP8"/>
      <c r="GPQ8"/>
      <c r="GPR8"/>
      <c r="GPS8"/>
      <c r="GPT8"/>
      <c r="GPU8"/>
      <c r="GPV8"/>
      <c r="GPW8"/>
      <c r="GPX8"/>
      <c r="GPY8"/>
      <c r="GPZ8"/>
      <c r="GQA8"/>
      <c r="GQB8"/>
      <c r="GQC8"/>
      <c r="GQD8"/>
      <c r="GQE8"/>
      <c r="GQF8"/>
      <c r="GQG8"/>
      <c r="GQH8"/>
      <c r="GQI8"/>
      <c r="GQJ8"/>
      <c r="GQK8"/>
      <c r="GQL8"/>
      <c r="GQM8"/>
      <c r="GQN8"/>
      <c r="GQO8"/>
      <c r="GQP8"/>
      <c r="GQQ8"/>
      <c r="GQR8"/>
      <c r="GQS8"/>
      <c r="GQT8"/>
      <c r="GQU8"/>
      <c r="GQV8"/>
      <c r="GQW8"/>
      <c r="GQX8"/>
      <c r="GQY8"/>
      <c r="GQZ8"/>
      <c r="GRA8"/>
      <c r="GRB8"/>
      <c r="GRC8"/>
      <c r="GRD8"/>
      <c r="GRE8"/>
      <c r="GRF8"/>
      <c r="GRG8"/>
      <c r="GRH8"/>
      <c r="GRI8"/>
      <c r="GRJ8"/>
      <c r="GRK8"/>
      <c r="GRL8"/>
      <c r="GRM8"/>
      <c r="GRN8"/>
      <c r="GRO8"/>
      <c r="GRP8"/>
      <c r="GRQ8"/>
      <c r="GRR8"/>
      <c r="GRS8"/>
      <c r="GRT8"/>
      <c r="GRU8"/>
      <c r="GRV8"/>
      <c r="GRW8"/>
      <c r="GRX8"/>
      <c r="GRY8"/>
      <c r="GRZ8"/>
      <c r="GSA8"/>
      <c r="GSB8"/>
      <c r="GSC8"/>
      <c r="GSD8"/>
      <c r="GSE8"/>
      <c r="GSF8"/>
      <c r="GSG8"/>
      <c r="GSH8"/>
      <c r="GSI8"/>
      <c r="GSJ8"/>
      <c r="GSK8"/>
      <c r="GSL8"/>
      <c r="GSM8"/>
      <c r="GSN8"/>
      <c r="GSO8"/>
      <c r="GSP8"/>
      <c r="GSQ8"/>
      <c r="GSR8"/>
      <c r="GSS8"/>
      <c r="GST8"/>
      <c r="GSU8"/>
      <c r="GSV8"/>
      <c r="GSW8"/>
      <c r="GSX8"/>
      <c r="GSY8"/>
      <c r="GSZ8"/>
      <c r="GTA8"/>
      <c r="GTB8"/>
      <c r="GTC8"/>
      <c r="GTD8"/>
      <c r="GTE8"/>
      <c r="GTF8"/>
      <c r="GTG8"/>
      <c r="GTH8"/>
      <c r="GTI8"/>
      <c r="GTJ8"/>
      <c r="GTK8"/>
      <c r="GTL8"/>
      <c r="GTM8"/>
      <c r="GTN8"/>
      <c r="GTO8"/>
      <c r="GTP8"/>
      <c r="GTQ8"/>
      <c r="GTR8"/>
      <c r="GTS8"/>
      <c r="GTT8"/>
      <c r="GTU8"/>
      <c r="GTV8"/>
      <c r="GTW8"/>
      <c r="GTX8"/>
      <c r="GTY8"/>
      <c r="GTZ8"/>
      <c r="GUA8"/>
      <c r="GUB8"/>
      <c r="GUC8"/>
      <c r="GUD8"/>
      <c r="GUE8"/>
      <c r="GUF8"/>
      <c r="GUG8"/>
      <c r="GUH8"/>
      <c r="GUI8"/>
      <c r="GUJ8"/>
      <c r="GUK8"/>
      <c r="GUL8"/>
      <c r="GUM8"/>
      <c r="GUN8"/>
      <c r="GUO8"/>
      <c r="GUP8"/>
      <c r="GUQ8"/>
      <c r="GUR8"/>
      <c r="GUS8"/>
      <c r="GUT8"/>
      <c r="GUU8"/>
      <c r="GUV8"/>
      <c r="GUW8"/>
      <c r="GUX8"/>
      <c r="GUY8"/>
      <c r="GUZ8"/>
      <c r="GVA8"/>
      <c r="GVB8"/>
      <c r="GVC8"/>
      <c r="GVD8"/>
      <c r="GVE8"/>
      <c r="GVF8"/>
      <c r="GVG8"/>
      <c r="GVH8"/>
      <c r="GVI8"/>
      <c r="GVJ8"/>
      <c r="GVK8"/>
      <c r="GVL8"/>
      <c r="GVM8"/>
      <c r="GVN8"/>
      <c r="GVO8"/>
      <c r="GVP8"/>
      <c r="GVQ8"/>
      <c r="GVR8"/>
      <c r="GVS8"/>
      <c r="GVT8"/>
      <c r="GVU8"/>
      <c r="GVV8"/>
      <c r="GVW8"/>
      <c r="GVX8"/>
      <c r="GVY8"/>
      <c r="GVZ8"/>
      <c r="GWA8"/>
      <c r="GWB8"/>
      <c r="GWC8"/>
      <c r="GWD8"/>
      <c r="GWE8"/>
      <c r="GWF8"/>
      <c r="GWG8"/>
      <c r="GWH8"/>
      <c r="GWI8"/>
      <c r="GWJ8"/>
      <c r="GWK8"/>
      <c r="GWL8"/>
      <c r="GWM8"/>
      <c r="GWN8"/>
      <c r="GWO8"/>
      <c r="GWP8"/>
      <c r="GWQ8"/>
      <c r="GWR8"/>
      <c r="GWS8"/>
      <c r="GWT8"/>
      <c r="GWU8"/>
      <c r="GWV8"/>
      <c r="GWW8"/>
      <c r="GWX8"/>
      <c r="GWY8"/>
      <c r="GWZ8"/>
      <c r="GXA8"/>
      <c r="GXB8"/>
      <c r="GXC8"/>
      <c r="GXD8"/>
      <c r="GXE8"/>
      <c r="GXF8"/>
      <c r="GXG8"/>
      <c r="GXH8"/>
      <c r="GXI8"/>
      <c r="GXJ8"/>
      <c r="GXK8"/>
      <c r="GXL8"/>
      <c r="GXM8"/>
      <c r="GXN8"/>
      <c r="GXO8"/>
      <c r="GXP8"/>
      <c r="GXQ8"/>
      <c r="GXR8"/>
      <c r="GXS8"/>
      <c r="GXT8"/>
      <c r="GXU8"/>
      <c r="GXV8"/>
      <c r="GXW8"/>
      <c r="GXX8"/>
      <c r="GXY8"/>
      <c r="GXZ8"/>
      <c r="GYA8"/>
      <c r="GYB8"/>
      <c r="GYC8"/>
      <c r="GYD8"/>
      <c r="GYE8"/>
      <c r="GYF8"/>
      <c r="GYG8"/>
      <c r="GYH8"/>
      <c r="GYI8"/>
      <c r="GYJ8"/>
      <c r="GYK8"/>
      <c r="GYL8"/>
      <c r="GYM8"/>
      <c r="GYN8"/>
      <c r="GYO8"/>
      <c r="GYP8"/>
      <c r="GYQ8"/>
      <c r="GYR8"/>
      <c r="GYS8"/>
      <c r="GYT8"/>
      <c r="GYU8"/>
      <c r="GYV8"/>
      <c r="GYW8"/>
      <c r="GYX8"/>
      <c r="GYY8"/>
      <c r="GYZ8"/>
      <c r="GZA8"/>
      <c r="GZB8"/>
      <c r="GZC8"/>
      <c r="GZD8"/>
      <c r="GZE8"/>
      <c r="GZF8"/>
      <c r="GZG8"/>
      <c r="GZH8"/>
      <c r="GZI8"/>
      <c r="GZJ8"/>
      <c r="GZK8"/>
      <c r="GZL8"/>
      <c r="GZM8"/>
      <c r="GZN8"/>
      <c r="GZO8"/>
      <c r="GZP8"/>
      <c r="GZQ8"/>
      <c r="GZR8"/>
      <c r="GZS8"/>
      <c r="GZT8"/>
      <c r="GZU8"/>
      <c r="GZV8"/>
      <c r="GZW8"/>
      <c r="GZX8"/>
      <c r="GZY8"/>
      <c r="GZZ8"/>
      <c r="HAA8"/>
      <c r="HAB8"/>
      <c r="HAC8"/>
      <c r="HAD8"/>
      <c r="HAE8"/>
      <c r="HAF8"/>
      <c r="HAG8"/>
      <c r="HAH8"/>
      <c r="HAI8"/>
      <c r="HAJ8"/>
      <c r="HAK8"/>
      <c r="HAL8"/>
      <c r="HAM8"/>
      <c r="HAN8"/>
      <c r="HAO8"/>
      <c r="HAP8"/>
      <c r="HAQ8"/>
      <c r="HAR8"/>
      <c r="HAS8"/>
      <c r="HAT8"/>
      <c r="HAU8"/>
      <c r="HAV8"/>
      <c r="HAW8"/>
      <c r="HAX8"/>
      <c r="HAY8"/>
      <c r="HAZ8"/>
      <c r="HBA8"/>
      <c r="HBB8"/>
      <c r="HBC8"/>
      <c r="HBD8"/>
      <c r="HBE8"/>
      <c r="HBF8"/>
      <c r="HBG8"/>
      <c r="HBH8"/>
      <c r="HBI8"/>
      <c r="HBJ8"/>
      <c r="HBK8"/>
      <c r="HBL8"/>
      <c r="HBM8"/>
      <c r="HBN8"/>
      <c r="HBO8"/>
      <c r="HBP8"/>
      <c r="HBQ8"/>
      <c r="HBR8"/>
      <c r="HBS8"/>
      <c r="HBT8"/>
      <c r="HBU8"/>
      <c r="HBV8"/>
      <c r="HBW8"/>
      <c r="HBX8"/>
      <c r="HBY8"/>
      <c r="HBZ8"/>
      <c r="HCA8"/>
      <c r="HCB8"/>
      <c r="HCC8"/>
      <c r="HCD8"/>
      <c r="HCE8"/>
      <c r="HCF8"/>
      <c r="HCG8"/>
      <c r="HCH8"/>
      <c r="HCI8"/>
      <c r="HCJ8"/>
      <c r="HCK8"/>
      <c r="HCL8"/>
      <c r="HCM8"/>
      <c r="HCN8"/>
      <c r="HCO8"/>
      <c r="HCP8"/>
      <c r="HCQ8"/>
      <c r="HCR8"/>
      <c r="HCS8"/>
      <c r="HCT8"/>
      <c r="HCU8"/>
      <c r="HCV8"/>
      <c r="HCW8"/>
      <c r="HCX8"/>
      <c r="HCY8"/>
      <c r="HCZ8"/>
      <c r="HDA8"/>
      <c r="HDB8"/>
      <c r="HDC8"/>
      <c r="HDD8"/>
      <c r="HDE8"/>
      <c r="HDF8"/>
      <c r="HDG8"/>
      <c r="HDH8"/>
      <c r="HDI8"/>
      <c r="HDJ8"/>
      <c r="HDK8"/>
      <c r="HDL8"/>
      <c r="HDM8"/>
      <c r="HDN8"/>
      <c r="HDO8"/>
      <c r="HDP8"/>
      <c r="HDQ8"/>
      <c r="HDR8"/>
      <c r="HDS8"/>
      <c r="HDT8"/>
      <c r="HDU8"/>
      <c r="HDV8"/>
      <c r="HDW8"/>
      <c r="HDX8"/>
      <c r="HDY8"/>
      <c r="HDZ8"/>
      <c r="HEA8"/>
      <c r="HEB8"/>
      <c r="HEC8"/>
      <c r="HED8"/>
      <c r="HEE8"/>
      <c r="HEF8"/>
      <c r="HEG8"/>
      <c r="HEH8"/>
      <c r="HEI8"/>
      <c r="HEJ8"/>
      <c r="HEK8"/>
      <c r="HEL8"/>
      <c r="HEM8"/>
      <c r="HEN8"/>
      <c r="HEO8"/>
      <c r="HEP8"/>
      <c r="HEQ8"/>
      <c r="HER8"/>
      <c r="HES8"/>
      <c r="HET8"/>
      <c r="HEU8"/>
      <c r="HEV8"/>
      <c r="HEW8"/>
      <c r="HEX8"/>
      <c r="HEY8"/>
      <c r="HEZ8"/>
      <c r="HFA8"/>
      <c r="HFB8"/>
      <c r="HFC8"/>
      <c r="HFD8"/>
      <c r="HFE8"/>
      <c r="HFF8"/>
      <c r="HFG8"/>
      <c r="HFH8"/>
      <c r="HFI8"/>
      <c r="HFJ8"/>
      <c r="HFK8"/>
      <c r="HFL8"/>
      <c r="HFM8"/>
      <c r="HFN8"/>
      <c r="HFO8"/>
      <c r="HFP8"/>
      <c r="HFQ8"/>
      <c r="HFR8"/>
      <c r="HFS8"/>
      <c r="HFT8"/>
      <c r="HFU8"/>
      <c r="HFV8"/>
      <c r="HFW8"/>
      <c r="HFX8"/>
      <c r="HFY8"/>
      <c r="HFZ8"/>
      <c r="HGA8"/>
      <c r="HGB8"/>
      <c r="HGC8"/>
      <c r="HGD8"/>
      <c r="HGE8"/>
      <c r="HGF8"/>
      <c r="HGG8"/>
      <c r="HGH8"/>
      <c r="HGI8"/>
      <c r="HGJ8"/>
      <c r="HGK8"/>
      <c r="HGL8"/>
      <c r="HGM8"/>
      <c r="HGN8"/>
      <c r="HGO8"/>
      <c r="HGP8"/>
      <c r="HGQ8"/>
      <c r="HGR8"/>
      <c r="HGS8"/>
      <c r="HGT8"/>
      <c r="HGU8"/>
      <c r="HGV8"/>
      <c r="HGW8"/>
      <c r="HGX8"/>
      <c r="HGY8"/>
      <c r="HGZ8"/>
      <c r="HHA8"/>
      <c r="HHB8"/>
      <c r="HHC8"/>
      <c r="HHD8"/>
      <c r="HHE8"/>
      <c r="HHF8"/>
      <c r="HHG8"/>
      <c r="HHH8"/>
      <c r="HHI8"/>
      <c r="HHJ8"/>
      <c r="HHK8"/>
      <c r="HHL8"/>
      <c r="HHM8"/>
      <c r="HHN8"/>
      <c r="HHO8"/>
      <c r="HHP8"/>
      <c r="HHQ8"/>
      <c r="HHR8"/>
      <c r="HHS8"/>
      <c r="HHT8"/>
      <c r="HHU8"/>
      <c r="HHV8"/>
      <c r="HHW8"/>
      <c r="HHX8"/>
      <c r="HHY8"/>
      <c r="HHZ8"/>
      <c r="HIA8"/>
      <c r="HIB8"/>
      <c r="HIC8"/>
      <c r="HID8"/>
      <c r="HIE8"/>
      <c r="HIF8"/>
      <c r="HIG8"/>
      <c r="HIH8"/>
      <c r="HII8"/>
      <c r="HIJ8"/>
      <c r="HIK8"/>
      <c r="HIL8"/>
      <c r="HIM8"/>
      <c r="HIN8"/>
      <c r="HIO8"/>
      <c r="HIP8"/>
      <c r="HIQ8"/>
      <c r="HIR8"/>
      <c r="HIS8"/>
      <c r="HIT8"/>
      <c r="HIU8"/>
      <c r="HIV8"/>
      <c r="HIW8"/>
      <c r="HIX8"/>
      <c r="HIY8"/>
      <c r="HIZ8"/>
      <c r="HJA8"/>
      <c r="HJB8"/>
      <c r="HJC8"/>
      <c r="HJD8"/>
      <c r="HJE8"/>
      <c r="HJF8"/>
      <c r="HJG8"/>
      <c r="HJH8"/>
      <c r="HJI8"/>
      <c r="HJJ8"/>
      <c r="HJK8"/>
      <c r="HJL8"/>
      <c r="HJM8"/>
      <c r="HJN8"/>
      <c r="HJO8"/>
      <c r="HJP8"/>
      <c r="HJQ8"/>
      <c r="HJR8"/>
      <c r="HJS8"/>
      <c r="HJT8"/>
      <c r="HJU8"/>
      <c r="HJV8"/>
      <c r="HJW8"/>
      <c r="HJX8"/>
      <c r="HJY8"/>
      <c r="HJZ8"/>
      <c r="HKA8"/>
      <c r="HKB8"/>
      <c r="HKC8"/>
      <c r="HKD8"/>
      <c r="HKE8"/>
      <c r="HKF8"/>
      <c r="HKG8"/>
      <c r="HKH8"/>
      <c r="HKI8"/>
      <c r="HKJ8"/>
      <c r="HKK8"/>
      <c r="HKL8"/>
      <c r="HKM8"/>
      <c r="HKN8"/>
      <c r="HKO8"/>
      <c r="HKP8"/>
      <c r="HKQ8"/>
      <c r="HKR8"/>
      <c r="HKS8"/>
      <c r="HKT8"/>
      <c r="HKU8"/>
      <c r="HKV8"/>
      <c r="HKW8"/>
      <c r="HKX8"/>
      <c r="HKY8"/>
      <c r="HKZ8"/>
      <c r="HLA8"/>
      <c r="HLB8"/>
      <c r="HLC8"/>
      <c r="HLD8"/>
      <c r="HLE8"/>
      <c r="HLF8"/>
      <c r="HLG8"/>
      <c r="HLH8"/>
      <c r="HLI8"/>
      <c r="HLJ8"/>
      <c r="HLK8"/>
      <c r="HLL8"/>
      <c r="HLM8"/>
      <c r="HLN8"/>
      <c r="HLO8"/>
      <c r="HLP8"/>
      <c r="HLQ8"/>
      <c r="HLR8"/>
      <c r="HLS8"/>
      <c r="HLT8"/>
      <c r="HLU8"/>
      <c r="HLV8"/>
      <c r="HLW8"/>
      <c r="HLX8"/>
      <c r="HLY8"/>
      <c r="HLZ8"/>
      <c r="HMA8"/>
      <c r="HMB8"/>
      <c r="HMC8"/>
      <c r="HMD8"/>
      <c r="HME8"/>
      <c r="HMF8"/>
      <c r="HMG8"/>
      <c r="HMH8"/>
      <c r="HMI8"/>
      <c r="HMJ8"/>
      <c r="HMK8"/>
      <c r="HML8"/>
      <c r="HMM8"/>
      <c r="HMN8"/>
      <c r="HMO8"/>
      <c r="HMP8"/>
      <c r="HMQ8"/>
      <c r="HMR8"/>
      <c r="HMS8"/>
      <c r="HMT8"/>
      <c r="HMU8"/>
      <c r="HMV8"/>
      <c r="HMW8"/>
      <c r="HMX8"/>
      <c r="HMY8"/>
      <c r="HMZ8"/>
      <c r="HNA8"/>
      <c r="HNB8"/>
      <c r="HNC8"/>
      <c r="HND8"/>
      <c r="HNE8"/>
      <c r="HNF8"/>
      <c r="HNG8"/>
      <c r="HNH8"/>
      <c r="HNI8"/>
      <c r="HNJ8"/>
      <c r="HNK8"/>
      <c r="HNL8"/>
      <c r="HNM8"/>
      <c r="HNN8"/>
      <c r="HNO8"/>
      <c r="HNP8"/>
      <c r="HNQ8"/>
      <c r="HNR8"/>
      <c r="HNS8"/>
      <c r="HNT8"/>
      <c r="HNU8"/>
      <c r="HNV8"/>
      <c r="HNW8"/>
      <c r="HNX8"/>
      <c r="HNY8"/>
      <c r="HNZ8"/>
      <c r="HOA8"/>
      <c r="HOB8"/>
      <c r="HOC8"/>
      <c r="HOD8"/>
      <c r="HOE8"/>
      <c r="HOF8"/>
      <c r="HOG8"/>
      <c r="HOH8"/>
      <c r="HOI8"/>
      <c r="HOJ8"/>
      <c r="HOK8"/>
      <c r="HOL8"/>
      <c r="HOM8"/>
      <c r="HON8"/>
      <c r="HOO8"/>
      <c r="HOP8"/>
      <c r="HOQ8"/>
      <c r="HOR8"/>
      <c r="HOS8"/>
      <c r="HOT8"/>
      <c r="HOU8"/>
      <c r="HOV8"/>
      <c r="HOW8"/>
      <c r="HOX8"/>
      <c r="HOY8"/>
      <c r="HOZ8"/>
      <c r="HPA8"/>
      <c r="HPB8"/>
      <c r="HPC8"/>
      <c r="HPD8"/>
      <c r="HPE8"/>
      <c r="HPF8"/>
      <c r="HPG8"/>
      <c r="HPH8"/>
      <c r="HPI8"/>
      <c r="HPJ8"/>
      <c r="HPK8"/>
      <c r="HPL8"/>
      <c r="HPM8"/>
      <c r="HPN8"/>
      <c r="HPO8"/>
      <c r="HPP8"/>
      <c r="HPQ8"/>
      <c r="HPR8"/>
      <c r="HPS8"/>
      <c r="HPT8"/>
      <c r="HPU8"/>
      <c r="HPV8"/>
      <c r="HPW8"/>
      <c r="HPX8"/>
      <c r="HPY8"/>
      <c r="HPZ8"/>
      <c r="HQA8"/>
      <c r="HQB8"/>
      <c r="HQC8"/>
      <c r="HQD8"/>
      <c r="HQE8"/>
      <c r="HQF8"/>
      <c r="HQG8"/>
      <c r="HQH8"/>
      <c r="HQI8"/>
      <c r="HQJ8"/>
      <c r="HQK8"/>
      <c r="HQL8"/>
      <c r="HQM8"/>
      <c r="HQN8"/>
      <c r="HQO8"/>
      <c r="HQP8"/>
      <c r="HQQ8"/>
      <c r="HQR8"/>
      <c r="HQS8"/>
      <c r="HQT8"/>
      <c r="HQU8"/>
      <c r="HQV8"/>
      <c r="HQW8"/>
      <c r="HQX8"/>
      <c r="HQY8"/>
      <c r="HQZ8"/>
      <c r="HRA8"/>
      <c r="HRB8"/>
      <c r="HRC8"/>
      <c r="HRD8"/>
      <c r="HRE8"/>
      <c r="HRF8"/>
      <c r="HRG8"/>
      <c r="HRH8"/>
      <c r="HRI8"/>
      <c r="HRJ8"/>
      <c r="HRK8"/>
      <c r="HRL8"/>
      <c r="HRM8"/>
      <c r="HRN8"/>
      <c r="HRO8"/>
      <c r="HRP8"/>
      <c r="HRQ8"/>
      <c r="HRR8"/>
      <c r="HRS8"/>
      <c r="HRT8"/>
      <c r="HRU8"/>
      <c r="HRV8"/>
      <c r="HRW8"/>
      <c r="HRX8"/>
      <c r="HRY8"/>
      <c r="HRZ8"/>
      <c r="HSA8"/>
      <c r="HSB8"/>
      <c r="HSC8"/>
      <c r="HSD8"/>
      <c r="HSE8"/>
      <c r="HSF8"/>
      <c r="HSG8"/>
      <c r="HSH8"/>
      <c r="HSI8"/>
      <c r="HSJ8"/>
      <c r="HSK8"/>
      <c r="HSL8"/>
      <c r="HSM8"/>
      <c r="HSN8"/>
      <c r="HSO8"/>
      <c r="HSP8"/>
      <c r="HSQ8"/>
      <c r="HSR8"/>
      <c r="HSS8"/>
      <c r="HST8"/>
      <c r="HSU8"/>
      <c r="HSV8"/>
      <c r="HSW8"/>
      <c r="HSX8"/>
      <c r="HSY8"/>
      <c r="HSZ8"/>
      <c r="HTA8"/>
      <c r="HTB8"/>
      <c r="HTC8"/>
      <c r="HTD8"/>
      <c r="HTE8"/>
      <c r="HTF8"/>
      <c r="HTG8"/>
      <c r="HTH8"/>
      <c r="HTI8"/>
      <c r="HTJ8"/>
      <c r="HTK8"/>
      <c r="HTL8"/>
      <c r="HTM8"/>
      <c r="HTN8"/>
      <c r="HTO8"/>
      <c r="HTP8"/>
      <c r="HTQ8"/>
      <c r="HTR8"/>
      <c r="HTS8"/>
      <c r="HTT8"/>
      <c r="HTU8"/>
      <c r="HTV8"/>
      <c r="HTW8"/>
      <c r="HTX8"/>
      <c r="HTY8"/>
      <c r="HTZ8"/>
      <c r="HUA8"/>
      <c r="HUB8"/>
      <c r="HUC8"/>
      <c r="HUD8"/>
      <c r="HUE8"/>
      <c r="HUF8"/>
      <c r="HUG8"/>
      <c r="HUH8"/>
      <c r="HUI8"/>
      <c r="HUJ8"/>
      <c r="HUK8"/>
      <c r="HUL8"/>
      <c r="HUM8"/>
      <c r="HUN8"/>
      <c r="HUO8"/>
      <c r="HUP8"/>
      <c r="HUQ8"/>
      <c r="HUR8"/>
      <c r="HUS8"/>
      <c r="HUT8"/>
      <c r="HUU8"/>
      <c r="HUV8"/>
      <c r="HUW8"/>
      <c r="HUX8"/>
      <c r="HUY8"/>
      <c r="HUZ8"/>
      <c r="HVA8"/>
      <c r="HVB8"/>
      <c r="HVC8"/>
      <c r="HVD8"/>
      <c r="HVE8"/>
      <c r="HVF8"/>
      <c r="HVG8"/>
      <c r="HVH8"/>
      <c r="HVI8"/>
      <c r="HVJ8"/>
      <c r="HVK8"/>
      <c r="HVL8"/>
      <c r="HVM8"/>
      <c r="HVN8"/>
      <c r="HVO8"/>
      <c r="HVP8"/>
      <c r="HVQ8"/>
      <c r="HVR8"/>
      <c r="HVS8"/>
      <c r="HVT8"/>
      <c r="HVU8"/>
      <c r="HVV8"/>
      <c r="HVW8"/>
      <c r="HVX8"/>
      <c r="HVY8"/>
      <c r="HVZ8"/>
      <c r="HWA8"/>
      <c r="HWB8"/>
      <c r="HWC8"/>
      <c r="HWD8"/>
      <c r="HWE8"/>
      <c r="HWF8"/>
      <c r="HWG8"/>
      <c r="HWH8"/>
      <c r="HWI8"/>
      <c r="HWJ8"/>
      <c r="HWK8"/>
      <c r="HWL8"/>
      <c r="HWM8"/>
      <c r="HWN8"/>
      <c r="HWO8"/>
      <c r="HWP8"/>
      <c r="HWQ8"/>
      <c r="HWR8"/>
      <c r="HWS8"/>
      <c r="HWT8"/>
      <c r="HWU8"/>
      <c r="HWV8"/>
      <c r="HWW8"/>
      <c r="HWX8"/>
      <c r="HWY8"/>
      <c r="HWZ8"/>
      <c r="HXA8"/>
      <c r="HXB8"/>
      <c r="HXC8"/>
      <c r="HXD8"/>
      <c r="HXE8"/>
      <c r="HXF8"/>
      <c r="HXG8"/>
      <c r="HXH8"/>
      <c r="HXI8"/>
      <c r="HXJ8"/>
      <c r="HXK8"/>
      <c r="HXL8"/>
      <c r="HXM8"/>
      <c r="HXN8"/>
      <c r="HXO8"/>
      <c r="HXP8"/>
      <c r="HXQ8"/>
      <c r="HXR8"/>
      <c r="HXS8"/>
      <c r="HXT8"/>
      <c r="HXU8"/>
      <c r="HXV8"/>
      <c r="HXW8"/>
      <c r="HXX8"/>
      <c r="HXY8"/>
      <c r="HXZ8"/>
      <c r="HYA8"/>
      <c r="HYB8"/>
      <c r="HYC8"/>
      <c r="HYD8"/>
      <c r="HYE8"/>
      <c r="HYF8"/>
      <c r="HYG8"/>
      <c r="HYH8"/>
      <c r="HYI8"/>
      <c r="HYJ8"/>
      <c r="HYK8"/>
      <c r="HYL8"/>
      <c r="HYM8"/>
      <c r="HYN8"/>
      <c r="HYO8"/>
      <c r="HYP8"/>
      <c r="HYQ8"/>
      <c r="HYR8"/>
      <c r="HYS8"/>
      <c r="HYT8"/>
      <c r="HYU8"/>
      <c r="HYV8"/>
      <c r="HYW8"/>
      <c r="HYX8"/>
      <c r="HYY8"/>
      <c r="HYZ8"/>
      <c r="HZA8"/>
      <c r="HZB8"/>
      <c r="HZC8"/>
      <c r="HZD8"/>
      <c r="HZE8"/>
      <c r="HZF8"/>
      <c r="HZG8"/>
      <c r="HZH8"/>
      <c r="HZI8"/>
      <c r="HZJ8"/>
      <c r="HZK8"/>
      <c r="HZL8"/>
      <c r="HZM8"/>
      <c r="HZN8"/>
      <c r="HZO8"/>
      <c r="HZP8"/>
      <c r="HZQ8"/>
      <c r="HZR8"/>
      <c r="HZS8"/>
      <c r="HZT8"/>
      <c r="HZU8"/>
      <c r="HZV8"/>
      <c r="HZW8"/>
      <c r="HZX8"/>
      <c r="HZY8"/>
      <c r="HZZ8"/>
      <c r="IAA8"/>
      <c r="IAB8"/>
      <c r="IAC8"/>
      <c r="IAD8"/>
      <c r="IAE8"/>
      <c r="IAF8"/>
      <c r="IAG8"/>
      <c r="IAH8"/>
      <c r="IAI8"/>
      <c r="IAJ8"/>
      <c r="IAK8"/>
      <c r="IAL8"/>
      <c r="IAM8"/>
      <c r="IAN8"/>
      <c r="IAO8"/>
      <c r="IAP8"/>
      <c r="IAQ8"/>
      <c r="IAR8"/>
      <c r="IAS8"/>
      <c r="IAT8"/>
      <c r="IAU8"/>
      <c r="IAV8"/>
      <c r="IAW8"/>
      <c r="IAX8"/>
      <c r="IAY8"/>
      <c r="IAZ8"/>
      <c r="IBA8"/>
      <c r="IBB8"/>
      <c r="IBC8"/>
      <c r="IBD8"/>
      <c r="IBE8"/>
      <c r="IBF8"/>
      <c r="IBG8"/>
      <c r="IBH8"/>
      <c r="IBI8"/>
      <c r="IBJ8"/>
      <c r="IBK8"/>
      <c r="IBL8"/>
      <c r="IBM8"/>
      <c r="IBN8"/>
      <c r="IBO8"/>
      <c r="IBP8"/>
      <c r="IBQ8"/>
      <c r="IBR8"/>
      <c r="IBS8"/>
      <c r="IBT8"/>
      <c r="IBU8"/>
      <c r="IBV8"/>
      <c r="IBW8"/>
      <c r="IBX8"/>
      <c r="IBY8"/>
      <c r="IBZ8"/>
      <c r="ICA8"/>
      <c r="ICB8"/>
      <c r="ICC8"/>
      <c r="ICD8"/>
      <c r="ICE8"/>
      <c r="ICF8"/>
      <c r="ICG8"/>
      <c r="ICH8"/>
      <c r="ICI8"/>
      <c r="ICJ8"/>
      <c r="ICK8"/>
      <c r="ICL8"/>
      <c r="ICM8"/>
      <c r="ICN8"/>
      <c r="ICO8"/>
      <c r="ICP8"/>
      <c r="ICQ8"/>
      <c r="ICR8"/>
      <c r="ICS8"/>
      <c r="ICT8"/>
      <c r="ICU8"/>
      <c r="ICV8"/>
      <c r="ICW8"/>
      <c r="ICX8"/>
      <c r="ICY8"/>
      <c r="ICZ8"/>
      <c r="IDA8"/>
      <c r="IDB8"/>
      <c r="IDC8"/>
      <c r="IDD8"/>
      <c r="IDE8"/>
      <c r="IDF8"/>
      <c r="IDG8"/>
      <c r="IDH8"/>
      <c r="IDI8"/>
      <c r="IDJ8"/>
      <c r="IDK8"/>
      <c r="IDL8"/>
      <c r="IDM8"/>
      <c r="IDN8"/>
      <c r="IDO8"/>
      <c r="IDP8"/>
      <c r="IDQ8"/>
      <c r="IDR8"/>
      <c r="IDS8"/>
      <c r="IDT8"/>
      <c r="IDU8"/>
      <c r="IDV8"/>
      <c r="IDW8"/>
      <c r="IDX8"/>
      <c r="IDY8"/>
      <c r="IDZ8"/>
      <c r="IEA8"/>
      <c r="IEB8"/>
      <c r="IEC8"/>
      <c r="IED8"/>
      <c r="IEE8"/>
      <c r="IEF8"/>
      <c r="IEG8"/>
      <c r="IEH8"/>
      <c r="IEI8"/>
      <c r="IEJ8"/>
      <c r="IEK8"/>
      <c r="IEL8"/>
      <c r="IEM8"/>
      <c r="IEN8"/>
      <c r="IEO8"/>
      <c r="IEP8"/>
      <c r="IEQ8"/>
      <c r="IER8"/>
      <c r="IES8"/>
      <c r="IET8"/>
      <c r="IEU8"/>
      <c r="IEV8"/>
      <c r="IEW8"/>
      <c r="IEX8"/>
      <c r="IEY8"/>
      <c r="IEZ8"/>
      <c r="IFA8"/>
      <c r="IFB8"/>
      <c r="IFC8"/>
      <c r="IFD8"/>
      <c r="IFE8"/>
      <c r="IFF8"/>
      <c r="IFG8"/>
      <c r="IFH8"/>
      <c r="IFI8"/>
      <c r="IFJ8"/>
      <c r="IFK8"/>
      <c r="IFL8"/>
      <c r="IFM8"/>
      <c r="IFN8"/>
      <c r="IFO8"/>
      <c r="IFP8"/>
      <c r="IFQ8"/>
      <c r="IFR8"/>
      <c r="IFS8"/>
      <c r="IFT8"/>
      <c r="IFU8"/>
      <c r="IFV8"/>
      <c r="IFW8"/>
      <c r="IFX8"/>
      <c r="IFY8"/>
      <c r="IFZ8"/>
      <c r="IGA8"/>
      <c r="IGB8"/>
      <c r="IGC8"/>
      <c r="IGD8"/>
      <c r="IGE8"/>
      <c r="IGF8"/>
      <c r="IGG8"/>
      <c r="IGH8"/>
      <c r="IGI8"/>
      <c r="IGJ8"/>
      <c r="IGK8"/>
      <c r="IGL8"/>
      <c r="IGM8"/>
      <c r="IGN8"/>
      <c r="IGO8"/>
      <c r="IGP8"/>
      <c r="IGQ8"/>
      <c r="IGR8"/>
      <c r="IGS8"/>
      <c r="IGT8"/>
      <c r="IGU8"/>
      <c r="IGV8"/>
      <c r="IGW8"/>
      <c r="IGX8"/>
      <c r="IGY8"/>
      <c r="IGZ8"/>
      <c r="IHA8"/>
      <c r="IHB8"/>
      <c r="IHC8"/>
      <c r="IHD8"/>
      <c r="IHE8"/>
      <c r="IHF8"/>
      <c r="IHG8"/>
      <c r="IHH8"/>
      <c r="IHI8"/>
      <c r="IHJ8"/>
      <c r="IHK8"/>
      <c r="IHL8"/>
      <c r="IHM8"/>
      <c r="IHN8"/>
      <c r="IHO8"/>
      <c r="IHP8"/>
      <c r="IHQ8"/>
      <c r="IHR8"/>
      <c r="IHS8"/>
      <c r="IHT8"/>
      <c r="IHU8"/>
      <c r="IHV8"/>
      <c r="IHW8"/>
      <c r="IHX8"/>
      <c r="IHY8"/>
      <c r="IHZ8"/>
      <c r="IIA8"/>
      <c r="IIB8"/>
      <c r="IIC8"/>
      <c r="IID8"/>
      <c r="IIE8"/>
      <c r="IIF8"/>
      <c r="IIG8"/>
      <c r="IIH8"/>
      <c r="III8"/>
      <c r="IIJ8"/>
      <c r="IIK8"/>
      <c r="IIL8"/>
      <c r="IIM8"/>
      <c r="IIN8"/>
      <c r="IIO8"/>
      <c r="IIP8"/>
      <c r="IIQ8"/>
      <c r="IIR8"/>
      <c r="IIS8"/>
      <c r="IIT8"/>
      <c r="IIU8"/>
      <c r="IIV8"/>
      <c r="IIW8"/>
      <c r="IIX8"/>
      <c r="IIY8"/>
      <c r="IIZ8"/>
      <c r="IJA8"/>
      <c r="IJB8"/>
      <c r="IJC8"/>
      <c r="IJD8"/>
      <c r="IJE8"/>
      <c r="IJF8"/>
      <c r="IJG8"/>
      <c r="IJH8"/>
      <c r="IJI8"/>
      <c r="IJJ8"/>
      <c r="IJK8"/>
      <c r="IJL8"/>
      <c r="IJM8"/>
      <c r="IJN8"/>
      <c r="IJO8"/>
      <c r="IJP8"/>
      <c r="IJQ8"/>
      <c r="IJR8"/>
      <c r="IJS8"/>
      <c r="IJT8"/>
      <c r="IJU8"/>
      <c r="IJV8"/>
      <c r="IJW8"/>
      <c r="IJX8"/>
      <c r="IJY8"/>
      <c r="IJZ8"/>
      <c r="IKA8"/>
      <c r="IKB8"/>
      <c r="IKC8"/>
      <c r="IKD8"/>
      <c r="IKE8"/>
      <c r="IKF8"/>
      <c r="IKG8"/>
      <c r="IKH8"/>
      <c r="IKI8"/>
      <c r="IKJ8"/>
      <c r="IKK8"/>
      <c r="IKL8"/>
      <c r="IKM8"/>
      <c r="IKN8"/>
      <c r="IKO8"/>
      <c r="IKP8"/>
      <c r="IKQ8"/>
      <c r="IKR8"/>
      <c r="IKS8"/>
      <c r="IKT8"/>
      <c r="IKU8"/>
      <c r="IKV8"/>
      <c r="IKW8"/>
      <c r="IKX8"/>
      <c r="IKY8"/>
      <c r="IKZ8"/>
      <c r="ILA8"/>
      <c r="ILB8"/>
      <c r="ILC8"/>
      <c r="ILD8"/>
      <c r="ILE8"/>
      <c r="ILF8"/>
      <c r="ILG8"/>
      <c r="ILH8"/>
      <c r="ILI8"/>
      <c r="ILJ8"/>
      <c r="ILK8"/>
      <c r="ILL8"/>
      <c r="ILM8"/>
      <c r="ILN8"/>
      <c r="ILO8"/>
      <c r="ILP8"/>
      <c r="ILQ8"/>
      <c r="ILR8"/>
      <c r="ILS8"/>
      <c r="ILT8"/>
      <c r="ILU8"/>
      <c r="ILV8"/>
      <c r="ILW8"/>
      <c r="ILX8"/>
      <c r="ILY8"/>
      <c r="ILZ8"/>
      <c r="IMA8"/>
      <c r="IMB8"/>
      <c r="IMC8"/>
      <c r="IMD8"/>
      <c r="IME8"/>
      <c r="IMF8"/>
      <c r="IMG8"/>
      <c r="IMH8"/>
      <c r="IMI8"/>
      <c r="IMJ8"/>
      <c r="IMK8"/>
      <c r="IML8"/>
      <c r="IMM8"/>
      <c r="IMN8"/>
      <c r="IMO8"/>
      <c r="IMP8"/>
      <c r="IMQ8"/>
      <c r="IMR8"/>
      <c r="IMS8"/>
      <c r="IMT8"/>
      <c r="IMU8"/>
      <c r="IMV8"/>
      <c r="IMW8"/>
      <c r="IMX8"/>
      <c r="IMY8"/>
      <c r="IMZ8"/>
      <c r="INA8"/>
      <c r="INB8"/>
      <c r="INC8"/>
      <c r="IND8"/>
      <c r="INE8"/>
      <c r="INF8"/>
      <c r="ING8"/>
      <c r="INH8"/>
      <c r="INI8"/>
      <c r="INJ8"/>
      <c r="INK8"/>
      <c r="INL8"/>
      <c r="INM8"/>
      <c r="INN8"/>
      <c r="INO8"/>
      <c r="INP8"/>
      <c r="INQ8"/>
      <c r="INR8"/>
      <c r="INS8"/>
      <c r="INT8"/>
      <c r="INU8"/>
      <c r="INV8"/>
      <c r="INW8"/>
      <c r="INX8"/>
      <c r="INY8"/>
      <c r="INZ8"/>
      <c r="IOA8"/>
      <c r="IOB8"/>
      <c r="IOC8"/>
      <c r="IOD8"/>
      <c r="IOE8"/>
      <c r="IOF8"/>
      <c r="IOG8"/>
      <c r="IOH8"/>
      <c r="IOI8"/>
      <c r="IOJ8"/>
      <c r="IOK8"/>
      <c r="IOL8"/>
      <c r="IOM8"/>
      <c r="ION8"/>
      <c r="IOO8"/>
      <c r="IOP8"/>
      <c r="IOQ8"/>
      <c r="IOR8"/>
      <c r="IOS8"/>
      <c r="IOT8"/>
      <c r="IOU8"/>
      <c r="IOV8"/>
      <c r="IOW8"/>
      <c r="IOX8"/>
      <c r="IOY8"/>
      <c r="IOZ8"/>
      <c r="IPA8"/>
      <c r="IPB8"/>
      <c r="IPC8"/>
      <c r="IPD8"/>
      <c r="IPE8"/>
      <c r="IPF8"/>
      <c r="IPG8"/>
      <c r="IPH8"/>
      <c r="IPI8"/>
      <c r="IPJ8"/>
      <c r="IPK8"/>
      <c r="IPL8"/>
      <c r="IPM8"/>
      <c r="IPN8"/>
      <c r="IPO8"/>
      <c r="IPP8"/>
      <c r="IPQ8"/>
      <c r="IPR8"/>
      <c r="IPS8"/>
      <c r="IPT8"/>
      <c r="IPU8"/>
      <c r="IPV8"/>
      <c r="IPW8"/>
      <c r="IPX8"/>
      <c r="IPY8"/>
      <c r="IPZ8"/>
      <c r="IQA8"/>
      <c r="IQB8"/>
      <c r="IQC8"/>
      <c r="IQD8"/>
      <c r="IQE8"/>
      <c r="IQF8"/>
      <c r="IQG8"/>
      <c r="IQH8"/>
      <c r="IQI8"/>
      <c r="IQJ8"/>
      <c r="IQK8"/>
      <c r="IQL8"/>
      <c r="IQM8"/>
      <c r="IQN8"/>
      <c r="IQO8"/>
      <c r="IQP8"/>
      <c r="IQQ8"/>
      <c r="IQR8"/>
      <c r="IQS8"/>
      <c r="IQT8"/>
      <c r="IQU8"/>
      <c r="IQV8"/>
      <c r="IQW8"/>
      <c r="IQX8"/>
      <c r="IQY8"/>
      <c r="IQZ8"/>
      <c r="IRA8"/>
      <c r="IRB8"/>
      <c r="IRC8"/>
      <c r="IRD8"/>
      <c r="IRE8"/>
      <c r="IRF8"/>
      <c r="IRG8"/>
      <c r="IRH8"/>
      <c r="IRI8"/>
      <c r="IRJ8"/>
      <c r="IRK8"/>
      <c r="IRL8"/>
      <c r="IRM8"/>
      <c r="IRN8"/>
      <c r="IRO8"/>
      <c r="IRP8"/>
      <c r="IRQ8"/>
      <c r="IRR8"/>
      <c r="IRS8"/>
      <c r="IRT8"/>
      <c r="IRU8"/>
      <c r="IRV8"/>
      <c r="IRW8"/>
      <c r="IRX8"/>
      <c r="IRY8"/>
      <c r="IRZ8"/>
      <c r="ISA8"/>
      <c r="ISB8"/>
      <c r="ISC8"/>
      <c r="ISD8"/>
      <c r="ISE8"/>
      <c r="ISF8"/>
      <c r="ISG8"/>
      <c r="ISH8"/>
      <c r="ISI8"/>
      <c r="ISJ8"/>
      <c r="ISK8"/>
      <c r="ISL8"/>
      <c r="ISM8"/>
      <c r="ISN8"/>
      <c r="ISO8"/>
      <c r="ISP8"/>
      <c r="ISQ8"/>
      <c r="ISR8"/>
      <c r="ISS8"/>
      <c r="IST8"/>
      <c r="ISU8"/>
      <c r="ISV8"/>
      <c r="ISW8"/>
      <c r="ISX8"/>
      <c r="ISY8"/>
      <c r="ISZ8"/>
      <c r="ITA8"/>
      <c r="ITB8"/>
      <c r="ITC8"/>
      <c r="ITD8"/>
      <c r="ITE8"/>
      <c r="ITF8"/>
      <c r="ITG8"/>
      <c r="ITH8"/>
      <c r="ITI8"/>
      <c r="ITJ8"/>
      <c r="ITK8"/>
      <c r="ITL8"/>
      <c r="ITM8"/>
      <c r="ITN8"/>
      <c r="ITO8"/>
      <c r="ITP8"/>
      <c r="ITQ8"/>
      <c r="ITR8"/>
      <c r="ITS8"/>
      <c r="ITT8"/>
      <c r="ITU8"/>
      <c r="ITV8"/>
      <c r="ITW8"/>
      <c r="ITX8"/>
      <c r="ITY8"/>
      <c r="ITZ8"/>
      <c r="IUA8"/>
      <c r="IUB8"/>
      <c r="IUC8"/>
      <c r="IUD8"/>
      <c r="IUE8"/>
      <c r="IUF8"/>
      <c r="IUG8"/>
      <c r="IUH8"/>
      <c r="IUI8"/>
      <c r="IUJ8"/>
      <c r="IUK8"/>
      <c r="IUL8"/>
      <c r="IUM8"/>
      <c r="IUN8"/>
      <c r="IUO8"/>
      <c r="IUP8"/>
      <c r="IUQ8"/>
      <c r="IUR8"/>
      <c r="IUS8"/>
      <c r="IUT8"/>
      <c r="IUU8"/>
      <c r="IUV8"/>
      <c r="IUW8"/>
      <c r="IUX8"/>
      <c r="IUY8"/>
      <c r="IUZ8"/>
      <c r="IVA8"/>
      <c r="IVB8"/>
      <c r="IVC8"/>
      <c r="IVD8"/>
      <c r="IVE8"/>
      <c r="IVF8"/>
      <c r="IVG8"/>
      <c r="IVH8"/>
      <c r="IVI8"/>
      <c r="IVJ8"/>
      <c r="IVK8"/>
      <c r="IVL8"/>
      <c r="IVM8"/>
      <c r="IVN8"/>
      <c r="IVO8"/>
      <c r="IVP8"/>
      <c r="IVQ8"/>
      <c r="IVR8"/>
      <c r="IVS8"/>
      <c r="IVT8"/>
      <c r="IVU8"/>
      <c r="IVV8"/>
      <c r="IVW8"/>
      <c r="IVX8"/>
      <c r="IVY8"/>
      <c r="IVZ8"/>
      <c r="IWA8"/>
      <c r="IWB8"/>
      <c r="IWC8"/>
      <c r="IWD8"/>
      <c r="IWE8"/>
      <c r="IWF8"/>
      <c r="IWG8"/>
      <c r="IWH8"/>
      <c r="IWI8"/>
      <c r="IWJ8"/>
      <c r="IWK8"/>
      <c r="IWL8"/>
      <c r="IWM8"/>
      <c r="IWN8"/>
      <c r="IWO8"/>
      <c r="IWP8"/>
      <c r="IWQ8"/>
      <c r="IWR8"/>
      <c r="IWS8"/>
      <c r="IWT8"/>
      <c r="IWU8"/>
      <c r="IWV8"/>
      <c r="IWW8"/>
      <c r="IWX8"/>
      <c r="IWY8"/>
      <c r="IWZ8"/>
      <c r="IXA8"/>
      <c r="IXB8"/>
      <c r="IXC8"/>
      <c r="IXD8"/>
      <c r="IXE8"/>
      <c r="IXF8"/>
      <c r="IXG8"/>
      <c r="IXH8"/>
      <c r="IXI8"/>
      <c r="IXJ8"/>
      <c r="IXK8"/>
      <c r="IXL8"/>
      <c r="IXM8"/>
      <c r="IXN8"/>
      <c r="IXO8"/>
      <c r="IXP8"/>
      <c r="IXQ8"/>
      <c r="IXR8"/>
      <c r="IXS8"/>
      <c r="IXT8"/>
      <c r="IXU8"/>
      <c r="IXV8"/>
      <c r="IXW8"/>
      <c r="IXX8"/>
      <c r="IXY8"/>
      <c r="IXZ8"/>
      <c r="IYA8"/>
      <c r="IYB8"/>
      <c r="IYC8"/>
      <c r="IYD8"/>
      <c r="IYE8"/>
      <c r="IYF8"/>
      <c r="IYG8"/>
      <c r="IYH8"/>
      <c r="IYI8"/>
      <c r="IYJ8"/>
      <c r="IYK8"/>
      <c r="IYL8"/>
      <c r="IYM8"/>
      <c r="IYN8"/>
      <c r="IYO8"/>
      <c r="IYP8"/>
      <c r="IYQ8"/>
      <c r="IYR8"/>
      <c r="IYS8"/>
      <c r="IYT8"/>
      <c r="IYU8"/>
      <c r="IYV8"/>
      <c r="IYW8"/>
      <c r="IYX8"/>
      <c r="IYY8"/>
      <c r="IYZ8"/>
      <c r="IZA8"/>
      <c r="IZB8"/>
      <c r="IZC8"/>
      <c r="IZD8"/>
      <c r="IZE8"/>
      <c r="IZF8"/>
      <c r="IZG8"/>
      <c r="IZH8"/>
      <c r="IZI8"/>
      <c r="IZJ8"/>
      <c r="IZK8"/>
      <c r="IZL8"/>
      <c r="IZM8"/>
      <c r="IZN8"/>
      <c r="IZO8"/>
      <c r="IZP8"/>
      <c r="IZQ8"/>
      <c r="IZR8"/>
      <c r="IZS8"/>
      <c r="IZT8"/>
      <c r="IZU8"/>
      <c r="IZV8"/>
      <c r="IZW8"/>
      <c r="IZX8"/>
      <c r="IZY8"/>
      <c r="IZZ8"/>
      <c r="JAA8"/>
      <c r="JAB8"/>
      <c r="JAC8"/>
      <c r="JAD8"/>
      <c r="JAE8"/>
      <c r="JAF8"/>
      <c r="JAG8"/>
      <c r="JAH8"/>
      <c r="JAI8"/>
      <c r="JAJ8"/>
      <c r="JAK8"/>
      <c r="JAL8"/>
      <c r="JAM8"/>
      <c r="JAN8"/>
      <c r="JAO8"/>
      <c r="JAP8"/>
      <c r="JAQ8"/>
      <c r="JAR8"/>
      <c r="JAS8"/>
      <c r="JAT8"/>
      <c r="JAU8"/>
      <c r="JAV8"/>
      <c r="JAW8"/>
      <c r="JAX8"/>
      <c r="JAY8"/>
      <c r="JAZ8"/>
      <c r="JBA8"/>
      <c r="JBB8"/>
      <c r="JBC8"/>
      <c r="JBD8"/>
      <c r="JBE8"/>
      <c r="JBF8"/>
      <c r="JBG8"/>
      <c r="JBH8"/>
      <c r="JBI8"/>
      <c r="JBJ8"/>
      <c r="JBK8"/>
      <c r="JBL8"/>
      <c r="JBM8"/>
      <c r="JBN8"/>
      <c r="JBO8"/>
      <c r="JBP8"/>
      <c r="JBQ8"/>
      <c r="JBR8"/>
      <c r="JBS8"/>
      <c r="JBT8"/>
      <c r="JBU8"/>
      <c r="JBV8"/>
      <c r="JBW8"/>
      <c r="JBX8"/>
      <c r="JBY8"/>
      <c r="JBZ8"/>
      <c r="JCA8"/>
      <c r="JCB8"/>
      <c r="JCC8"/>
      <c r="JCD8"/>
      <c r="JCE8"/>
      <c r="JCF8"/>
      <c r="JCG8"/>
      <c r="JCH8"/>
      <c r="JCI8"/>
      <c r="JCJ8"/>
      <c r="JCK8"/>
      <c r="JCL8"/>
      <c r="JCM8"/>
      <c r="JCN8"/>
      <c r="JCO8"/>
      <c r="JCP8"/>
      <c r="JCQ8"/>
      <c r="JCR8"/>
      <c r="JCS8"/>
      <c r="JCT8"/>
      <c r="JCU8"/>
      <c r="JCV8"/>
      <c r="JCW8"/>
      <c r="JCX8"/>
      <c r="JCY8"/>
      <c r="JCZ8"/>
      <c r="JDA8"/>
      <c r="JDB8"/>
      <c r="JDC8"/>
      <c r="JDD8"/>
      <c r="JDE8"/>
      <c r="JDF8"/>
      <c r="JDG8"/>
      <c r="JDH8"/>
      <c r="JDI8"/>
      <c r="JDJ8"/>
      <c r="JDK8"/>
      <c r="JDL8"/>
      <c r="JDM8"/>
      <c r="JDN8"/>
      <c r="JDO8"/>
      <c r="JDP8"/>
      <c r="JDQ8"/>
      <c r="JDR8"/>
      <c r="JDS8"/>
      <c r="JDT8"/>
      <c r="JDU8"/>
      <c r="JDV8"/>
      <c r="JDW8"/>
      <c r="JDX8"/>
      <c r="JDY8"/>
      <c r="JDZ8"/>
      <c r="JEA8"/>
      <c r="JEB8"/>
      <c r="JEC8"/>
      <c r="JED8"/>
      <c r="JEE8"/>
      <c r="JEF8"/>
      <c r="JEG8"/>
      <c r="JEH8"/>
      <c r="JEI8"/>
      <c r="JEJ8"/>
      <c r="JEK8"/>
      <c r="JEL8"/>
      <c r="JEM8"/>
      <c r="JEN8"/>
      <c r="JEO8"/>
      <c r="JEP8"/>
      <c r="JEQ8"/>
      <c r="JER8"/>
      <c r="JES8"/>
      <c r="JET8"/>
      <c r="JEU8"/>
      <c r="JEV8"/>
      <c r="JEW8"/>
      <c r="JEX8"/>
      <c r="JEY8"/>
      <c r="JEZ8"/>
      <c r="JFA8"/>
      <c r="JFB8"/>
      <c r="JFC8"/>
      <c r="JFD8"/>
      <c r="JFE8"/>
      <c r="JFF8"/>
      <c r="JFG8"/>
      <c r="JFH8"/>
      <c r="JFI8"/>
      <c r="JFJ8"/>
      <c r="JFK8"/>
      <c r="JFL8"/>
      <c r="JFM8"/>
      <c r="JFN8"/>
      <c r="JFO8"/>
      <c r="JFP8"/>
      <c r="JFQ8"/>
      <c r="JFR8"/>
      <c r="JFS8"/>
      <c r="JFT8"/>
      <c r="JFU8"/>
      <c r="JFV8"/>
      <c r="JFW8"/>
      <c r="JFX8"/>
      <c r="JFY8"/>
      <c r="JFZ8"/>
      <c r="JGA8"/>
      <c r="JGB8"/>
      <c r="JGC8"/>
      <c r="JGD8"/>
      <c r="JGE8"/>
      <c r="JGF8"/>
      <c r="JGG8"/>
      <c r="JGH8"/>
      <c r="JGI8"/>
      <c r="JGJ8"/>
      <c r="JGK8"/>
      <c r="JGL8"/>
      <c r="JGM8"/>
      <c r="JGN8"/>
      <c r="JGO8"/>
      <c r="JGP8"/>
      <c r="JGQ8"/>
      <c r="JGR8"/>
      <c r="JGS8"/>
      <c r="JGT8"/>
      <c r="JGU8"/>
      <c r="JGV8"/>
      <c r="JGW8"/>
      <c r="JGX8"/>
      <c r="JGY8"/>
      <c r="JGZ8"/>
      <c r="JHA8"/>
      <c r="JHB8"/>
      <c r="JHC8"/>
      <c r="JHD8"/>
      <c r="JHE8"/>
      <c r="JHF8"/>
      <c r="JHG8"/>
      <c r="JHH8"/>
      <c r="JHI8"/>
      <c r="JHJ8"/>
      <c r="JHK8"/>
      <c r="JHL8"/>
      <c r="JHM8"/>
      <c r="JHN8"/>
      <c r="JHO8"/>
      <c r="JHP8"/>
      <c r="JHQ8"/>
      <c r="JHR8"/>
      <c r="JHS8"/>
      <c r="JHT8"/>
      <c r="JHU8"/>
      <c r="JHV8"/>
      <c r="JHW8"/>
      <c r="JHX8"/>
      <c r="JHY8"/>
      <c r="JHZ8"/>
      <c r="JIA8"/>
      <c r="JIB8"/>
      <c r="JIC8"/>
      <c r="JID8"/>
      <c r="JIE8"/>
      <c r="JIF8"/>
      <c r="JIG8"/>
      <c r="JIH8"/>
      <c r="JII8"/>
      <c r="JIJ8"/>
      <c r="JIK8"/>
      <c r="JIL8"/>
      <c r="JIM8"/>
      <c r="JIN8"/>
      <c r="JIO8"/>
      <c r="JIP8"/>
      <c r="JIQ8"/>
      <c r="JIR8"/>
      <c r="JIS8"/>
      <c r="JIT8"/>
      <c r="JIU8"/>
      <c r="JIV8"/>
      <c r="JIW8"/>
      <c r="JIX8"/>
      <c r="JIY8"/>
      <c r="JIZ8"/>
      <c r="JJA8"/>
      <c r="JJB8"/>
      <c r="JJC8"/>
      <c r="JJD8"/>
      <c r="JJE8"/>
      <c r="JJF8"/>
      <c r="JJG8"/>
      <c r="JJH8"/>
      <c r="JJI8"/>
      <c r="JJJ8"/>
      <c r="JJK8"/>
      <c r="JJL8"/>
      <c r="JJM8"/>
      <c r="JJN8"/>
      <c r="JJO8"/>
      <c r="JJP8"/>
      <c r="JJQ8"/>
      <c r="JJR8"/>
      <c r="JJS8"/>
      <c r="JJT8"/>
      <c r="JJU8"/>
      <c r="JJV8"/>
      <c r="JJW8"/>
      <c r="JJX8"/>
      <c r="JJY8"/>
      <c r="JJZ8"/>
      <c r="JKA8"/>
      <c r="JKB8"/>
      <c r="JKC8"/>
      <c r="JKD8"/>
      <c r="JKE8"/>
      <c r="JKF8"/>
      <c r="JKG8"/>
      <c r="JKH8"/>
      <c r="JKI8"/>
      <c r="JKJ8"/>
      <c r="JKK8"/>
      <c r="JKL8"/>
      <c r="JKM8"/>
      <c r="JKN8"/>
      <c r="JKO8"/>
      <c r="JKP8"/>
      <c r="JKQ8"/>
      <c r="JKR8"/>
      <c r="JKS8"/>
      <c r="JKT8"/>
      <c r="JKU8"/>
      <c r="JKV8"/>
      <c r="JKW8"/>
      <c r="JKX8"/>
      <c r="JKY8"/>
      <c r="JKZ8"/>
      <c r="JLA8"/>
      <c r="JLB8"/>
      <c r="JLC8"/>
      <c r="JLD8"/>
      <c r="JLE8"/>
      <c r="JLF8"/>
      <c r="JLG8"/>
      <c r="JLH8"/>
      <c r="JLI8"/>
      <c r="JLJ8"/>
      <c r="JLK8"/>
      <c r="JLL8"/>
      <c r="JLM8"/>
      <c r="JLN8"/>
      <c r="JLO8"/>
      <c r="JLP8"/>
      <c r="JLQ8"/>
      <c r="JLR8"/>
      <c r="JLS8"/>
      <c r="JLT8"/>
      <c r="JLU8"/>
      <c r="JLV8"/>
      <c r="JLW8"/>
      <c r="JLX8"/>
      <c r="JLY8"/>
      <c r="JLZ8"/>
      <c r="JMA8"/>
      <c r="JMB8"/>
      <c r="JMC8"/>
      <c r="JMD8"/>
      <c r="JME8"/>
      <c r="JMF8"/>
      <c r="JMG8"/>
      <c r="JMH8"/>
      <c r="JMI8"/>
      <c r="JMJ8"/>
      <c r="JMK8"/>
      <c r="JML8"/>
      <c r="JMM8"/>
      <c r="JMN8"/>
      <c r="JMO8"/>
      <c r="JMP8"/>
      <c r="JMQ8"/>
      <c r="JMR8"/>
      <c r="JMS8"/>
      <c r="JMT8"/>
      <c r="JMU8"/>
      <c r="JMV8"/>
      <c r="JMW8"/>
      <c r="JMX8"/>
      <c r="JMY8"/>
      <c r="JMZ8"/>
      <c r="JNA8"/>
      <c r="JNB8"/>
      <c r="JNC8"/>
      <c r="JND8"/>
      <c r="JNE8"/>
      <c r="JNF8"/>
      <c r="JNG8"/>
      <c r="JNH8"/>
      <c r="JNI8"/>
      <c r="JNJ8"/>
      <c r="JNK8"/>
      <c r="JNL8"/>
      <c r="JNM8"/>
      <c r="JNN8"/>
      <c r="JNO8"/>
      <c r="JNP8"/>
      <c r="JNQ8"/>
      <c r="JNR8"/>
      <c r="JNS8"/>
      <c r="JNT8"/>
      <c r="JNU8"/>
      <c r="JNV8"/>
      <c r="JNW8"/>
      <c r="JNX8"/>
      <c r="JNY8"/>
      <c r="JNZ8"/>
      <c r="JOA8"/>
      <c r="JOB8"/>
      <c r="JOC8"/>
      <c r="JOD8"/>
      <c r="JOE8"/>
      <c r="JOF8"/>
      <c r="JOG8"/>
      <c r="JOH8"/>
      <c r="JOI8"/>
      <c r="JOJ8"/>
      <c r="JOK8"/>
      <c r="JOL8"/>
      <c r="JOM8"/>
      <c r="JON8"/>
      <c r="JOO8"/>
      <c r="JOP8"/>
      <c r="JOQ8"/>
      <c r="JOR8"/>
      <c r="JOS8"/>
      <c r="JOT8"/>
      <c r="JOU8"/>
      <c r="JOV8"/>
      <c r="JOW8"/>
      <c r="JOX8"/>
      <c r="JOY8"/>
      <c r="JOZ8"/>
      <c r="JPA8"/>
      <c r="JPB8"/>
      <c r="JPC8"/>
      <c r="JPD8"/>
      <c r="JPE8"/>
      <c r="JPF8"/>
      <c r="JPG8"/>
      <c r="JPH8"/>
      <c r="JPI8"/>
      <c r="JPJ8"/>
      <c r="JPK8"/>
      <c r="JPL8"/>
      <c r="JPM8"/>
      <c r="JPN8"/>
      <c r="JPO8"/>
      <c r="JPP8"/>
      <c r="JPQ8"/>
      <c r="JPR8"/>
      <c r="JPS8"/>
      <c r="JPT8"/>
      <c r="JPU8"/>
      <c r="JPV8"/>
      <c r="JPW8"/>
      <c r="JPX8"/>
      <c r="JPY8"/>
      <c r="JPZ8"/>
      <c r="JQA8"/>
      <c r="JQB8"/>
      <c r="JQC8"/>
      <c r="JQD8"/>
      <c r="JQE8"/>
      <c r="JQF8"/>
      <c r="JQG8"/>
      <c r="JQH8"/>
      <c r="JQI8"/>
      <c r="JQJ8"/>
      <c r="JQK8"/>
      <c r="JQL8"/>
      <c r="JQM8"/>
      <c r="JQN8"/>
      <c r="JQO8"/>
      <c r="JQP8"/>
      <c r="JQQ8"/>
      <c r="JQR8"/>
      <c r="JQS8"/>
      <c r="JQT8"/>
      <c r="JQU8"/>
      <c r="JQV8"/>
      <c r="JQW8"/>
      <c r="JQX8"/>
      <c r="JQY8"/>
      <c r="JQZ8"/>
      <c r="JRA8"/>
      <c r="JRB8"/>
      <c r="JRC8"/>
      <c r="JRD8"/>
      <c r="JRE8"/>
      <c r="JRF8"/>
      <c r="JRG8"/>
      <c r="JRH8"/>
      <c r="JRI8"/>
      <c r="JRJ8"/>
      <c r="JRK8"/>
      <c r="JRL8"/>
      <c r="JRM8"/>
      <c r="JRN8"/>
      <c r="JRO8"/>
      <c r="JRP8"/>
      <c r="JRQ8"/>
      <c r="JRR8"/>
      <c r="JRS8"/>
      <c r="JRT8"/>
      <c r="JRU8"/>
      <c r="JRV8"/>
      <c r="JRW8"/>
      <c r="JRX8"/>
      <c r="JRY8"/>
      <c r="JRZ8"/>
      <c r="JSA8"/>
      <c r="JSB8"/>
      <c r="JSC8"/>
      <c r="JSD8"/>
      <c r="JSE8"/>
      <c r="JSF8"/>
      <c r="JSG8"/>
      <c r="JSH8"/>
      <c r="JSI8"/>
      <c r="JSJ8"/>
      <c r="JSK8"/>
      <c r="JSL8"/>
      <c r="JSM8"/>
      <c r="JSN8"/>
      <c r="JSO8"/>
      <c r="JSP8"/>
      <c r="JSQ8"/>
      <c r="JSR8"/>
      <c r="JSS8"/>
      <c r="JST8"/>
      <c r="JSU8"/>
      <c r="JSV8"/>
      <c r="JSW8"/>
      <c r="JSX8"/>
      <c r="JSY8"/>
      <c r="JSZ8"/>
      <c r="JTA8"/>
      <c r="JTB8"/>
      <c r="JTC8"/>
      <c r="JTD8"/>
      <c r="JTE8"/>
      <c r="JTF8"/>
      <c r="JTG8"/>
      <c r="JTH8"/>
      <c r="JTI8"/>
      <c r="JTJ8"/>
      <c r="JTK8"/>
      <c r="JTL8"/>
      <c r="JTM8"/>
      <c r="JTN8"/>
      <c r="JTO8"/>
      <c r="JTP8"/>
      <c r="JTQ8"/>
      <c r="JTR8"/>
      <c r="JTS8"/>
      <c r="JTT8"/>
      <c r="JTU8"/>
      <c r="JTV8"/>
      <c r="JTW8"/>
      <c r="JTX8"/>
      <c r="JTY8"/>
      <c r="JTZ8"/>
      <c r="JUA8"/>
      <c r="JUB8"/>
      <c r="JUC8"/>
      <c r="JUD8"/>
      <c r="JUE8"/>
      <c r="JUF8"/>
      <c r="JUG8"/>
      <c r="JUH8"/>
      <c r="JUI8"/>
      <c r="JUJ8"/>
      <c r="JUK8"/>
      <c r="JUL8"/>
      <c r="JUM8"/>
      <c r="JUN8"/>
      <c r="JUO8"/>
      <c r="JUP8"/>
      <c r="JUQ8"/>
      <c r="JUR8"/>
      <c r="JUS8"/>
      <c r="JUT8"/>
      <c r="JUU8"/>
      <c r="JUV8"/>
      <c r="JUW8"/>
      <c r="JUX8"/>
      <c r="JUY8"/>
      <c r="JUZ8"/>
      <c r="JVA8"/>
      <c r="JVB8"/>
      <c r="JVC8"/>
      <c r="JVD8"/>
      <c r="JVE8"/>
      <c r="JVF8"/>
      <c r="JVG8"/>
      <c r="JVH8"/>
      <c r="JVI8"/>
      <c r="JVJ8"/>
      <c r="JVK8"/>
      <c r="JVL8"/>
      <c r="JVM8"/>
      <c r="JVN8"/>
      <c r="JVO8"/>
      <c r="JVP8"/>
      <c r="JVQ8"/>
      <c r="JVR8"/>
      <c r="JVS8"/>
      <c r="JVT8"/>
      <c r="JVU8"/>
      <c r="JVV8"/>
      <c r="JVW8"/>
      <c r="JVX8"/>
      <c r="JVY8"/>
      <c r="JVZ8"/>
      <c r="JWA8"/>
      <c r="JWB8"/>
      <c r="JWC8"/>
      <c r="JWD8"/>
      <c r="JWE8"/>
      <c r="JWF8"/>
      <c r="JWG8"/>
      <c r="JWH8"/>
      <c r="JWI8"/>
      <c r="JWJ8"/>
      <c r="JWK8"/>
      <c r="JWL8"/>
      <c r="JWM8"/>
      <c r="JWN8"/>
      <c r="JWO8"/>
      <c r="JWP8"/>
      <c r="JWQ8"/>
      <c r="JWR8"/>
      <c r="JWS8"/>
      <c r="JWT8"/>
      <c r="JWU8"/>
      <c r="JWV8"/>
      <c r="JWW8"/>
      <c r="JWX8"/>
      <c r="JWY8"/>
      <c r="JWZ8"/>
      <c r="JXA8"/>
      <c r="JXB8"/>
      <c r="JXC8"/>
      <c r="JXD8"/>
      <c r="JXE8"/>
      <c r="JXF8"/>
      <c r="JXG8"/>
      <c r="JXH8"/>
      <c r="JXI8"/>
      <c r="JXJ8"/>
      <c r="JXK8"/>
      <c r="JXL8"/>
      <c r="JXM8"/>
      <c r="JXN8"/>
      <c r="JXO8"/>
      <c r="JXP8"/>
      <c r="JXQ8"/>
      <c r="JXR8"/>
      <c r="JXS8"/>
      <c r="JXT8"/>
      <c r="JXU8"/>
      <c r="JXV8"/>
      <c r="JXW8"/>
      <c r="JXX8"/>
      <c r="JXY8"/>
      <c r="JXZ8"/>
      <c r="JYA8"/>
      <c r="JYB8"/>
      <c r="JYC8"/>
      <c r="JYD8"/>
      <c r="JYE8"/>
      <c r="JYF8"/>
      <c r="JYG8"/>
      <c r="JYH8"/>
      <c r="JYI8"/>
      <c r="JYJ8"/>
      <c r="JYK8"/>
      <c r="JYL8"/>
      <c r="JYM8"/>
      <c r="JYN8"/>
      <c r="JYO8"/>
      <c r="JYP8"/>
      <c r="JYQ8"/>
      <c r="JYR8"/>
      <c r="JYS8"/>
      <c r="JYT8"/>
      <c r="JYU8"/>
      <c r="JYV8"/>
      <c r="JYW8"/>
      <c r="JYX8"/>
      <c r="JYY8"/>
      <c r="JYZ8"/>
      <c r="JZA8"/>
      <c r="JZB8"/>
      <c r="JZC8"/>
      <c r="JZD8"/>
      <c r="JZE8"/>
      <c r="JZF8"/>
      <c r="JZG8"/>
      <c r="JZH8"/>
      <c r="JZI8"/>
      <c r="JZJ8"/>
      <c r="JZK8"/>
      <c r="JZL8"/>
      <c r="JZM8"/>
      <c r="JZN8"/>
      <c r="JZO8"/>
      <c r="JZP8"/>
      <c r="JZQ8"/>
      <c r="JZR8"/>
      <c r="JZS8"/>
      <c r="JZT8"/>
      <c r="JZU8"/>
      <c r="JZV8"/>
      <c r="JZW8"/>
      <c r="JZX8"/>
      <c r="JZY8"/>
      <c r="JZZ8"/>
      <c r="KAA8"/>
      <c r="KAB8"/>
      <c r="KAC8"/>
      <c r="KAD8"/>
      <c r="KAE8"/>
      <c r="KAF8"/>
      <c r="KAG8"/>
      <c r="KAH8"/>
      <c r="KAI8"/>
      <c r="KAJ8"/>
      <c r="KAK8"/>
      <c r="KAL8"/>
      <c r="KAM8"/>
      <c r="KAN8"/>
      <c r="KAO8"/>
      <c r="KAP8"/>
      <c r="KAQ8"/>
      <c r="KAR8"/>
      <c r="KAS8"/>
      <c r="KAT8"/>
      <c r="KAU8"/>
      <c r="KAV8"/>
      <c r="KAW8"/>
      <c r="KAX8"/>
      <c r="KAY8"/>
      <c r="KAZ8"/>
      <c r="KBA8"/>
      <c r="KBB8"/>
      <c r="KBC8"/>
      <c r="KBD8"/>
      <c r="KBE8"/>
      <c r="KBF8"/>
      <c r="KBG8"/>
      <c r="KBH8"/>
      <c r="KBI8"/>
      <c r="KBJ8"/>
      <c r="KBK8"/>
      <c r="KBL8"/>
      <c r="KBM8"/>
      <c r="KBN8"/>
      <c r="KBO8"/>
      <c r="KBP8"/>
      <c r="KBQ8"/>
      <c r="KBR8"/>
      <c r="KBS8"/>
      <c r="KBT8"/>
      <c r="KBU8"/>
      <c r="KBV8"/>
      <c r="KBW8"/>
      <c r="KBX8"/>
      <c r="KBY8"/>
      <c r="KBZ8"/>
      <c r="KCA8"/>
      <c r="KCB8"/>
      <c r="KCC8"/>
      <c r="KCD8"/>
      <c r="KCE8"/>
      <c r="KCF8"/>
      <c r="KCG8"/>
      <c r="KCH8"/>
      <c r="KCI8"/>
      <c r="KCJ8"/>
      <c r="KCK8"/>
      <c r="KCL8"/>
      <c r="KCM8"/>
      <c r="KCN8"/>
      <c r="KCO8"/>
      <c r="KCP8"/>
      <c r="KCQ8"/>
      <c r="KCR8"/>
      <c r="KCS8"/>
      <c r="KCT8"/>
      <c r="KCU8"/>
      <c r="KCV8"/>
      <c r="KCW8"/>
      <c r="KCX8"/>
      <c r="KCY8"/>
      <c r="KCZ8"/>
      <c r="KDA8"/>
      <c r="KDB8"/>
      <c r="KDC8"/>
      <c r="KDD8"/>
      <c r="KDE8"/>
      <c r="KDF8"/>
      <c r="KDG8"/>
      <c r="KDH8"/>
      <c r="KDI8"/>
      <c r="KDJ8"/>
      <c r="KDK8"/>
      <c r="KDL8"/>
      <c r="KDM8"/>
      <c r="KDN8"/>
      <c r="KDO8"/>
      <c r="KDP8"/>
      <c r="KDQ8"/>
      <c r="KDR8"/>
      <c r="KDS8"/>
      <c r="KDT8"/>
      <c r="KDU8"/>
      <c r="KDV8"/>
      <c r="KDW8"/>
      <c r="KDX8"/>
      <c r="KDY8"/>
      <c r="KDZ8"/>
      <c r="KEA8"/>
      <c r="KEB8"/>
      <c r="KEC8"/>
      <c r="KED8"/>
      <c r="KEE8"/>
      <c r="KEF8"/>
      <c r="KEG8"/>
      <c r="KEH8"/>
      <c r="KEI8"/>
      <c r="KEJ8"/>
      <c r="KEK8"/>
      <c r="KEL8"/>
      <c r="KEM8"/>
      <c r="KEN8"/>
      <c r="KEO8"/>
      <c r="KEP8"/>
      <c r="KEQ8"/>
      <c r="KER8"/>
      <c r="KES8"/>
      <c r="KET8"/>
      <c r="KEU8"/>
      <c r="KEV8"/>
      <c r="KEW8"/>
      <c r="KEX8"/>
      <c r="KEY8"/>
      <c r="KEZ8"/>
      <c r="KFA8"/>
      <c r="KFB8"/>
      <c r="KFC8"/>
      <c r="KFD8"/>
      <c r="KFE8"/>
      <c r="KFF8"/>
      <c r="KFG8"/>
      <c r="KFH8"/>
      <c r="KFI8"/>
      <c r="KFJ8"/>
      <c r="KFK8"/>
      <c r="KFL8"/>
      <c r="KFM8"/>
      <c r="KFN8"/>
      <c r="KFO8"/>
      <c r="KFP8"/>
      <c r="KFQ8"/>
      <c r="KFR8"/>
      <c r="KFS8"/>
      <c r="KFT8"/>
      <c r="KFU8"/>
      <c r="KFV8"/>
      <c r="KFW8"/>
      <c r="KFX8"/>
      <c r="KFY8"/>
      <c r="KFZ8"/>
      <c r="KGA8"/>
      <c r="KGB8"/>
      <c r="KGC8"/>
      <c r="KGD8"/>
      <c r="KGE8"/>
      <c r="KGF8"/>
      <c r="KGG8"/>
      <c r="KGH8"/>
      <c r="KGI8"/>
      <c r="KGJ8"/>
      <c r="KGK8"/>
      <c r="KGL8"/>
      <c r="KGM8"/>
      <c r="KGN8"/>
      <c r="KGO8"/>
      <c r="KGP8"/>
      <c r="KGQ8"/>
      <c r="KGR8"/>
      <c r="KGS8"/>
      <c r="KGT8"/>
      <c r="KGU8"/>
      <c r="KGV8"/>
      <c r="KGW8"/>
      <c r="KGX8"/>
      <c r="KGY8"/>
      <c r="KGZ8"/>
      <c r="KHA8"/>
      <c r="KHB8"/>
      <c r="KHC8"/>
      <c r="KHD8"/>
      <c r="KHE8"/>
      <c r="KHF8"/>
      <c r="KHG8"/>
      <c r="KHH8"/>
      <c r="KHI8"/>
      <c r="KHJ8"/>
      <c r="KHK8"/>
      <c r="KHL8"/>
      <c r="KHM8"/>
      <c r="KHN8"/>
      <c r="KHO8"/>
      <c r="KHP8"/>
      <c r="KHQ8"/>
      <c r="KHR8"/>
      <c r="KHS8"/>
      <c r="KHT8"/>
      <c r="KHU8"/>
      <c r="KHV8"/>
      <c r="KHW8"/>
      <c r="KHX8"/>
      <c r="KHY8"/>
      <c r="KHZ8"/>
      <c r="KIA8"/>
      <c r="KIB8"/>
      <c r="KIC8"/>
      <c r="KID8"/>
      <c r="KIE8"/>
      <c r="KIF8"/>
      <c r="KIG8"/>
      <c r="KIH8"/>
      <c r="KII8"/>
      <c r="KIJ8"/>
      <c r="KIK8"/>
      <c r="KIL8"/>
      <c r="KIM8"/>
      <c r="KIN8"/>
      <c r="KIO8"/>
      <c r="KIP8"/>
      <c r="KIQ8"/>
      <c r="KIR8"/>
      <c r="KIS8"/>
      <c r="KIT8"/>
      <c r="KIU8"/>
      <c r="KIV8"/>
      <c r="KIW8"/>
      <c r="KIX8"/>
      <c r="KIY8"/>
      <c r="KIZ8"/>
      <c r="KJA8"/>
      <c r="KJB8"/>
      <c r="KJC8"/>
      <c r="KJD8"/>
      <c r="KJE8"/>
      <c r="KJF8"/>
      <c r="KJG8"/>
      <c r="KJH8"/>
      <c r="KJI8"/>
      <c r="KJJ8"/>
      <c r="KJK8"/>
      <c r="KJL8"/>
      <c r="KJM8"/>
      <c r="KJN8"/>
      <c r="KJO8"/>
      <c r="KJP8"/>
      <c r="KJQ8"/>
      <c r="KJR8"/>
      <c r="KJS8"/>
      <c r="KJT8"/>
      <c r="KJU8"/>
      <c r="KJV8"/>
      <c r="KJW8"/>
      <c r="KJX8"/>
      <c r="KJY8"/>
      <c r="KJZ8"/>
      <c r="KKA8"/>
      <c r="KKB8"/>
      <c r="KKC8"/>
      <c r="KKD8"/>
      <c r="KKE8"/>
      <c r="KKF8"/>
      <c r="KKG8"/>
      <c r="KKH8"/>
      <c r="KKI8"/>
      <c r="KKJ8"/>
      <c r="KKK8"/>
      <c r="KKL8"/>
      <c r="KKM8"/>
      <c r="KKN8"/>
      <c r="KKO8"/>
      <c r="KKP8"/>
      <c r="KKQ8"/>
      <c r="KKR8"/>
      <c r="KKS8"/>
      <c r="KKT8"/>
      <c r="KKU8"/>
      <c r="KKV8"/>
      <c r="KKW8"/>
      <c r="KKX8"/>
      <c r="KKY8"/>
      <c r="KKZ8"/>
      <c r="KLA8"/>
      <c r="KLB8"/>
      <c r="KLC8"/>
      <c r="KLD8"/>
      <c r="KLE8"/>
      <c r="KLF8"/>
      <c r="KLG8"/>
      <c r="KLH8"/>
      <c r="KLI8"/>
      <c r="KLJ8"/>
      <c r="KLK8"/>
      <c r="KLL8"/>
      <c r="KLM8"/>
      <c r="KLN8"/>
      <c r="KLO8"/>
      <c r="KLP8"/>
      <c r="KLQ8"/>
      <c r="KLR8"/>
      <c r="KLS8"/>
      <c r="KLT8"/>
      <c r="KLU8"/>
      <c r="KLV8"/>
      <c r="KLW8"/>
      <c r="KLX8"/>
      <c r="KLY8"/>
      <c r="KLZ8"/>
      <c r="KMA8"/>
      <c r="KMB8"/>
      <c r="KMC8"/>
      <c r="KMD8"/>
      <c r="KME8"/>
      <c r="KMF8"/>
      <c r="KMG8"/>
      <c r="KMH8"/>
      <c r="KMI8"/>
      <c r="KMJ8"/>
      <c r="KMK8"/>
      <c r="KML8"/>
      <c r="KMM8"/>
      <c r="KMN8"/>
      <c r="KMO8"/>
      <c r="KMP8"/>
      <c r="KMQ8"/>
      <c r="KMR8"/>
      <c r="KMS8"/>
      <c r="KMT8"/>
      <c r="KMU8"/>
      <c r="KMV8"/>
      <c r="KMW8"/>
      <c r="KMX8"/>
      <c r="KMY8"/>
      <c r="KMZ8"/>
      <c r="KNA8"/>
      <c r="KNB8"/>
      <c r="KNC8"/>
      <c r="KND8"/>
      <c r="KNE8"/>
      <c r="KNF8"/>
      <c r="KNG8"/>
      <c r="KNH8"/>
      <c r="KNI8"/>
      <c r="KNJ8"/>
      <c r="KNK8"/>
      <c r="KNL8"/>
      <c r="KNM8"/>
      <c r="KNN8"/>
      <c r="KNO8"/>
      <c r="KNP8"/>
      <c r="KNQ8"/>
      <c r="KNR8"/>
      <c r="KNS8"/>
      <c r="KNT8"/>
      <c r="KNU8"/>
      <c r="KNV8"/>
      <c r="KNW8"/>
      <c r="KNX8"/>
      <c r="KNY8"/>
      <c r="KNZ8"/>
      <c r="KOA8"/>
      <c r="KOB8"/>
      <c r="KOC8"/>
      <c r="KOD8"/>
      <c r="KOE8"/>
      <c r="KOF8"/>
      <c r="KOG8"/>
      <c r="KOH8"/>
      <c r="KOI8"/>
      <c r="KOJ8"/>
      <c r="KOK8"/>
      <c r="KOL8"/>
      <c r="KOM8"/>
      <c r="KON8"/>
      <c r="KOO8"/>
      <c r="KOP8"/>
      <c r="KOQ8"/>
      <c r="KOR8"/>
      <c r="KOS8"/>
      <c r="KOT8"/>
      <c r="KOU8"/>
      <c r="KOV8"/>
      <c r="KOW8"/>
      <c r="KOX8"/>
      <c r="KOY8"/>
      <c r="KOZ8"/>
      <c r="KPA8"/>
      <c r="KPB8"/>
      <c r="KPC8"/>
      <c r="KPD8"/>
      <c r="KPE8"/>
      <c r="KPF8"/>
      <c r="KPG8"/>
      <c r="KPH8"/>
      <c r="KPI8"/>
      <c r="KPJ8"/>
      <c r="KPK8"/>
      <c r="KPL8"/>
      <c r="KPM8"/>
      <c r="KPN8"/>
      <c r="KPO8"/>
      <c r="KPP8"/>
      <c r="KPQ8"/>
      <c r="KPR8"/>
      <c r="KPS8"/>
      <c r="KPT8"/>
      <c r="KPU8"/>
      <c r="KPV8"/>
      <c r="KPW8"/>
      <c r="KPX8"/>
      <c r="KPY8"/>
      <c r="KPZ8"/>
      <c r="KQA8"/>
      <c r="KQB8"/>
      <c r="KQC8"/>
      <c r="KQD8"/>
      <c r="KQE8"/>
      <c r="KQF8"/>
      <c r="KQG8"/>
      <c r="KQH8"/>
      <c r="KQI8"/>
      <c r="KQJ8"/>
      <c r="KQK8"/>
      <c r="KQL8"/>
      <c r="KQM8"/>
      <c r="KQN8"/>
      <c r="KQO8"/>
      <c r="KQP8"/>
      <c r="KQQ8"/>
      <c r="KQR8"/>
      <c r="KQS8"/>
      <c r="KQT8"/>
      <c r="KQU8"/>
      <c r="KQV8"/>
      <c r="KQW8"/>
      <c r="KQX8"/>
      <c r="KQY8"/>
      <c r="KQZ8"/>
      <c r="KRA8"/>
      <c r="KRB8"/>
      <c r="KRC8"/>
      <c r="KRD8"/>
      <c r="KRE8"/>
      <c r="KRF8"/>
      <c r="KRG8"/>
      <c r="KRH8"/>
      <c r="KRI8"/>
      <c r="KRJ8"/>
      <c r="KRK8"/>
      <c r="KRL8"/>
      <c r="KRM8"/>
      <c r="KRN8"/>
      <c r="KRO8"/>
      <c r="KRP8"/>
      <c r="KRQ8"/>
      <c r="KRR8"/>
      <c r="KRS8"/>
      <c r="KRT8"/>
      <c r="KRU8"/>
      <c r="KRV8"/>
      <c r="KRW8"/>
      <c r="KRX8"/>
      <c r="KRY8"/>
      <c r="KRZ8"/>
      <c r="KSA8"/>
      <c r="KSB8"/>
      <c r="KSC8"/>
      <c r="KSD8"/>
      <c r="KSE8"/>
      <c r="KSF8"/>
      <c r="KSG8"/>
      <c r="KSH8"/>
      <c r="KSI8"/>
      <c r="KSJ8"/>
      <c r="KSK8"/>
      <c r="KSL8"/>
      <c r="KSM8"/>
      <c r="KSN8"/>
      <c r="KSO8"/>
      <c r="KSP8"/>
      <c r="KSQ8"/>
      <c r="KSR8"/>
      <c r="KSS8"/>
      <c r="KST8"/>
      <c r="KSU8"/>
      <c r="KSV8"/>
      <c r="KSW8"/>
      <c r="KSX8"/>
      <c r="KSY8"/>
      <c r="KSZ8"/>
      <c r="KTA8"/>
      <c r="KTB8"/>
      <c r="KTC8"/>
      <c r="KTD8"/>
      <c r="KTE8"/>
      <c r="KTF8"/>
      <c r="KTG8"/>
      <c r="KTH8"/>
      <c r="KTI8"/>
      <c r="KTJ8"/>
      <c r="KTK8"/>
      <c r="KTL8"/>
      <c r="KTM8"/>
      <c r="KTN8"/>
      <c r="KTO8"/>
      <c r="KTP8"/>
      <c r="KTQ8"/>
      <c r="KTR8"/>
      <c r="KTS8"/>
      <c r="KTT8"/>
      <c r="KTU8"/>
      <c r="KTV8"/>
      <c r="KTW8"/>
      <c r="KTX8"/>
      <c r="KTY8"/>
      <c r="KTZ8"/>
      <c r="KUA8"/>
      <c r="KUB8"/>
      <c r="KUC8"/>
      <c r="KUD8"/>
      <c r="KUE8"/>
      <c r="KUF8"/>
      <c r="KUG8"/>
      <c r="KUH8"/>
      <c r="KUI8"/>
      <c r="KUJ8"/>
      <c r="KUK8"/>
      <c r="KUL8"/>
      <c r="KUM8"/>
      <c r="KUN8"/>
      <c r="KUO8"/>
      <c r="KUP8"/>
      <c r="KUQ8"/>
      <c r="KUR8"/>
      <c r="KUS8"/>
      <c r="KUT8"/>
      <c r="KUU8"/>
      <c r="KUV8"/>
      <c r="KUW8"/>
      <c r="KUX8"/>
      <c r="KUY8"/>
      <c r="KUZ8"/>
      <c r="KVA8"/>
      <c r="KVB8"/>
      <c r="KVC8"/>
      <c r="KVD8"/>
      <c r="KVE8"/>
      <c r="KVF8"/>
      <c r="KVG8"/>
      <c r="KVH8"/>
      <c r="KVI8"/>
      <c r="KVJ8"/>
      <c r="KVK8"/>
      <c r="KVL8"/>
      <c r="KVM8"/>
      <c r="KVN8"/>
      <c r="KVO8"/>
      <c r="KVP8"/>
      <c r="KVQ8"/>
      <c r="KVR8"/>
      <c r="KVS8"/>
      <c r="KVT8"/>
      <c r="KVU8"/>
      <c r="KVV8"/>
      <c r="KVW8"/>
      <c r="KVX8"/>
      <c r="KVY8"/>
      <c r="KVZ8"/>
      <c r="KWA8"/>
      <c r="KWB8"/>
      <c r="KWC8"/>
      <c r="KWD8"/>
      <c r="KWE8"/>
      <c r="KWF8"/>
      <c r="KWG8"/>
      <c r="KWH8"/>
      <c r="KWI8"/>
      <c r="KWJ8"/>
      <c r="KWK8"/>
      <c r="KWL8"/>
      <c r="KWM8"/>
      <c r="KWN8"/>
      <c r="KWO8"/>
      <c r="KWP8"/>
      <c r="KWQ8"/>
      <c r="KWR8"/>
      <c r="KWS8"/>
      <c r="KWT8"/>
      <c r="KWU8"/>
      <c r="KWV8"/>
      <c r="KWW8"/>
      <c r="KWX8"/>
      <c r="KWY8"/>
      <c r="KWZ8"/>
      <c r="KXA8"/>
      <c r="KXB8"/>
      <c r="KXC8"/>
      <c r="KXD8"/>
      <c r="KXE8"/>
      <c r="KXF8"/>
      <c r="KXG8"/>
      <c r="KXH8"/>
      <c r="KXI8"/>
      <c r="KXJ8"/>
      <c r="KXK8"/>
      <c r="KXL8"/>
      <c r="KXM8"/>
      <c r="KXN8"/>
      <c r="KXO8"/>
      <c r="KXP8"/>
      <c r="KXQ8"/>
      <c r="KXR8"/>
      <c r="KXS8"/>
      <c r="KXT8"/>
      <c r="KXU8"/>
      <c r="KXV8"/>
      <c r="KXW8"/>
      <c r="KXX8"/>
      <c r="KXY8"/>
      <c r="KXZ8"/>
      <c r="KYA8"/>
      <c r="KYB8"/>
      <c r="KYC8"/>
      <c r="KYD8"/>
      <c r="KYE8"/>
      <c r="KYF8"/>
      <c r="KYG8"/>
      <c r="KYH8"/>
      <c r="KYI8"/>
      <c r="KYJ8"/>
      <c r="KYK8"/>
      <c r="KYL8"/>
      <c r="KYM8"/>
      <c r="KYN8"/>
      <c r="KYO8"/>
      <c r="KYP8"/>
      <c r="KYQ8"/>
      <c r="KYR8"/>
      <c r="KYS8"/>
      <c r="KYT8"/>
      <c r="KYU8"/>
      <c r="KYV8"/>
      <c r="KYW8"/>
      <c r="KYX8"/>
      <c r="KYY8"/>
      <c r="KYZ8"/>
      <c r="KZA8"/>
      <c r="KZB8"/>
      <c r="KZC8"/>
      <c r="KZD8"/>
      <c r="KZE8"/>
      <c r="KZF8"/>
      <c r="KZG8"/>
      <c r="KZH8"/>
      <c r="KZI8"/>
      <c r="KZJ8"/>
      <c r="KZK8"/>
      <c r="KZL8"/>
      <c r="KZM8"/>
      <c r="KZN8"/>
      <c r="KZO8"/>
      <c r="KZP8"/>
      <c r="KZQ8"/>
      <c r="KZR8"/>
      <c r="KZS8"/>
      <c r="KZT8"/>
      <c r="KZU8"/>
      <c r="KZV8"/>
      <c r="KZW8"/>
      <c r="KZX8"/>
      <c r="KZY8"/>
      <c r="KZZ8"/>
      <c r="LAA8"/>
      <c r="LAB8"/>
      <c r="LAC8"/>
      <c r="LAD8"/>
      <c r="LAE8"/>
      <c r="LAF8"/>
      <c r="LAG8"/>
      <c r="LAH8"/>
      <c r="LAI8"/>
      <c r="LAJ8"/>
      <c r="LAK8"/>
      <c r="LAL8"/>
      <c r="LAM8"/>
      <c r="LAN8"/>
      <c r="LAO8"/>
      <c r="LAP8"/>
      <c r="LAQ8"/>
      <c r="LAR8"/>
      <c r="LAS8"/>
      <c r="LAT8"/>
      <c r="LAU8"/>
      <c r="LAV8"/>
      <c r="LAW8"/>
      <c r="LAX8"/>
      <c r="LAY8"/>
      <c r="LAZ8"/>
      <c r="LBA8"/>
      <c r="LBB8"/>
      <c r="LBC8"/>
      <c r="LBD8"/>
      <c r="LBE8"/>
      <c r="LBF8"/>
      <c r="LBG8"/>
      <c r="LBH8"/>
      <c r="LBI8"/>
      <c r="LBJ8"/>
      <c r="LBK8"/>
      <c r="LBL8"/>
      <c r="LBM8"/>
      <c r="LBN8"/>
      <c r="LBO8"/>
      <c r="LBP8"/>
      <c r="LBQ8"/>
      <c r="LBR8"/>
      <c r="LBS8"/>
      <c r="LBT8"/>
      <c r="LBU8"/>
      <c r="LBV8"/>
      <c r="LBW8"/>
      <c r="LBX8"/>
      <c r="LBY8"/>
      <c r="LBZ8"/>
      <c r="LCA8"/>
      <c r="LCB8"/>
      <c r="LCC8"/>
      <c r="LCD8"/>
      <c r="LCE8"/>
      <c r="LCF8"/>
      <c r="LCG8"/>
      <c r="LCH8"/>
      <c r="LCI8"/>
      <c r="LCJ8"/>
      <c r="LCK8"/>
      <c r="LCL8"/>
      <c r="LCM8"/>
      <c r="LCN8"/>
      <c r="LCO8"/>
      <c r="LCP8"/>
      <c r="LCQ8"/>
      <c r="LCR8"/>
      <c r="LCS8"/>
      <c r="LCT8"/>
      <c r="LCU8"/>
      <c r="LCV8"/>
      <c r="LCW8"/>
      <c r="LCX8"/>
      <c r="LCY8"/>
      <c r="LCZ8"/>
      <c r="LDA8"/>
      <c r="LDB8"/>
      <c r="LDC8"/>
      <c r="LDD8"/>
      <c r="LDE8"/>
      <c r="LDF8"/>
      <c r="LDG8"/>
      <c r="LDH8"/>
      <c r="LDI8"/>
      <c r="LDJ8"/>
      <c r="LDK8"/>
      <c r="LDL8"/>
      <c r="LDM8"/>
      <c r="LDN8"/>
      <c r="LDO8"/>
      <c r="LDP8"/>
      <c r="LDQ8"/>
      <c r="LDR8"/>
      <c r="LDS8"/>
      <c r="LDT8"/>
      <c r="LDU8"/>
      <c r="LDV8"/>
      <c r="LDW8"/>
      <c r="LDX8"/>
      <c r="LDY8"/>
      <c r="LDZ8"/>
      <c r="LEA8"/>
      <c r="LEB8"/>
      <c r="LEC8"/>
      <c r="LED8"/>
      <c r="LEE8"/>
      <c r="LEF8"/>
      <c r="LEG8"/>
      <c r="LEH8"/>
      <c r="LEI8"/>
      <c r="LEJ8"/>
      <c r="LEK8"/>
      <c r="LEL8"/>
      <c r="LEM8"/>
      <c r="LEN8"/>
      <c r="LEO8"/>
      <c r="LEP8"/>
      <c r="LEQ8"/>
      <c r="LER8"/>
      <c r="LES8"/>
      <c r="LET8"/>
      <c r="LEU8"/>
      <c r="LEV8"/>
      <c r="LEW8"/>
      <c r="LEX8"/>
      <c r="LEY8"/>
      <c r="LEZ8"/>
      <c r="LFA8"/>
      <c r="LFB8"/>
      <c r="LFC8"/>
      <c r="LFD8"/>
      <c r="LFE8"/>
      <c r="LFF8"/>
      <c r="LFG8"/>
      <c r="LFH8"/>
      <c r="LFI8"/>
      <c r="LFJ8"/>
      <c r="LFK8"/>
      <c r="LFL8"/>
      <c r="LFM8"/>
      <c r="LFN8"/>
      <c r="LFO8"/>
      <c r="LFP8"/>
      <c r="LFQ8"/>
      <c r="LFR8"/>
      <c r="LFS8"/>
      <c r="LFT8"/>
      <c r="LFU8"/>
      <c r="LFV8"/>
      <c r="LFW8"/>
      <c r="LFX8"/>
      <c r="LFY8"/>
      <c r="LFZ8"/>
      <c r="LGA8"/>
      <c r="LGB8"/>
      <c r="LGC8"/>
      <c r="LGD8"/>
      <c r="LGE8"/>
      <c r="LGF8"/>
      <c r="LGG8"/>
      <c r="LGH8"/>
      <c r="LGI8"/>
      <c r="LGJ8"/>
      <c r="LGK8"/>
      <c r="LGL8"/>
      <c r="LGM8"/>
      <c r="LGN8"/>
      <c r="LGO8"/>
      <c r="LGP8"/>
      <c r="LGQ8"/>
      <c r="LGR8"/>
      <c r="LGS8"/>
      <c r="LGT8"/>
      <c r="LGU8"/>
      <c r="LGV8"/>
      <c r="LGW8"/>
      <c r="LGX8"/>
      <c r="LGY8"/>
      <c r="LGZ8"/>
      <c r="LHA8"/>
      <c r="LHB8"/>
      <c r="LHC8"/>
      <c r="LHD8"/>
      <c r="LHE8"/>
      <c r="LHF8"/>
      <c r="LHG8"/>
      <c r="LHH8"/>
      <c r="LHI8"/>
      <c r="LHJ8"/>
      <c r="LHK8"/>
      <c r="LHL8"/>
      <c r="LHM8"/>
      <c r="LHN8"/>
      <c r="LHO8"/>
      <c r="LHP8"/>
      <c r="LHQ8"/>
      <c r="LHR8"/>
      <c r="LHS8"/>
      <c r="LHT8"/>
      <c r="LHU8"/>
      <c r="LHV8"/>
      <c r="LHW8"/>
      <c r="LHX8"/>
      <c r="LHY8"/>
      <c r="LHZ8"/>
      <c r="LIA8"/>
      <c r="LIB8"/>
      <c r="LIC8"/>
      <c r="LID8"/>
      <c r="LIE8"/>
      <c r="LIF8"/>
      <c r="LIG8"/>
      <c r="LIH8"/>
      <c r="LII8"/>
      <c r="LIJ8"/>
      <c r="LIK8"/>
      <c r="LIL8"/>
      <c r="LIM8"/>
      <c r="LIN8"/>
      <c r="LIO8"/>
      <c r="LIP8"/>
      <c r="LIQ8"/>
      <c r="LIR8"/>
      <c r="LIS8"/>
      <c r="LIT8"/>
      <c r="LIU8"/>
      <c r="LIV8"/>
      <c r="LIW8"/>
      <c r="LIX8"/>
      <c r="LIY8"/>
      <c r="LIZ8"/>
      <c r="LJA8"/>
      <c r="LJB8"/>
      <c r="LJC8"/>
      <c r="LJD8"/>
      <c r="LJE8"/>
      <c r="LJF8"/>
      <c r="LJG8"/>
      <c r="LJH8"/>
      <c r="LJI8"/>
      <c r="LJJ8"/>
      <c r="LJK8"/>
      <c r="LJL8"/>
      <c r="LJM8"/>
      <c r="LJN8"/>
      <c r="LJO8"/>
      <c r="LJP8"/>
      <c r="LJQ8"/>
      <c r="LJR8"/>
      <c r="LJS8"/>
      <c r="LJT8"/>
      <c r="LJU8"/>
      <c r="LJV8"/>
      <c r="LJW8"/>
      <c r="LJX8"/>
      <c r="LJY8"/>
      <c r="LJZ8"/>
      <c r="LKA8"/>
      <c r="LKB8"/>
      <c r="LKC8"/>
      <c r="LKD8"/>
      <c r="LKE8"/>
      <c r="LKF8"/>
      <c r="LKG8"/>
      <c r="LKH8"/>
      <c r="LKI8"/>
      <c r="LKJ8"/>
      <c r="LKK8"/>
      <c r="LKL8"/>
      <c r="LKM8"/>
      <c r="LKN8"/>
      <c r="LKO8"/>
      <c r="LKP8"/>
      <c r="LKQ8"/>
      <c r="LKR8"/>
      <c r="LKS8"/>
      <c r="LKT8"/>
      <c r="LKU8"/>
      <c r="LKV8"/>
      <c r="LKW8"/>
      <c r="LKX8"/>
      <c r="LKY8"/>
      <c r="LKZ8"/>
      <c r="LLA8"/>
      <c r="LLB8"/>
      <c r="LLC8"/>
      <c r="LLD8"/>
      <c r="LLE8"/>
      <c r="LLF8"/>
      <c r="LLG8"/>
      <c r="LLH8"/>
      <c r="LLI8"/>
      <c r="LLJ8"/>
      <c r="LLK8"/>
      <c r="LLL8"/>
      <c r="LLM8"/>
      <c r="LLN8"/>
      <c r="LLO8"/>
      <c r="LLP8"/>
      <c r="LLQ8"/>
      <c r="LLR8"/>
      <c r="LLS8"/>
      <c r="LLT8"/>
      <c r="LLU8"/>
      <c r="LLV8"/>
      <c r="LLW8"/>
      <c r="LLX8"/>
      <c r="LLY8"/>
      <c r="LLZ8"/>
      <c r="LMA8"/>
      <c r="LMB8"/>
      <c r="LMC8"/>
      <c r="LMD8"/>
      <c r="LME8"/>
      <c r="LMF8"/>
      <c r="LMG8"/>
      <c r="LMH8"/>
      <c r="LMI8"/>
      <c r="LMJ8"/>
      <c r="LMK8"/>
      <c r="LML8"/>
      <c r="LMM8"/>
      <c r="LMN8"/>
      <c r="LMO8"/>
      <c r="LMP8"/>
      <c r="LMQ8"/>
      <c r="LMR8"/>
      <c r="LMS8"/>
      <c r="LMT8"/>
      <c r="LMU8"/>
      <c r="LMV8"/>
      <c r="LMW8"/>
      <c r="LMX8"/>
      <c r="LMY8"/>
      <c r="LMZ8"/>
      <c r="LNA8"/>
      <c r="LNB8"/>
      <c r="LNC8"/>
      <c r="LND8"/>
      <c r="LNE8"/>
      <c r="LNF8"/>
      <c r="LNG8"/>
      <c r="LNH8"/>
      <c r="LNI8"/>
      <c r="LNJ8"/>
      <c r="LNK8"/>
      <c r="LNL8"/>
      <c r="LNM8"/>
      <c r="LNN8"/>
      <c r="LNO8"/>
      <c r="LNP8"/>
      <c r="LNQ8"/>
      <c r="LNR8"/>
      <c r="LNS8"/>
      <c r="LNT8"/>
      <c r="LNU8"/>
      <c r="LNV8"/>
      <c r="LNW8"/>
      <c r="LNX8"/>
      <c r="LNY8"/>
      <c r="LNZ8"/>
      <c r="LOA8"/>
      <c r="LOB8"/>
      <c r="LOC8"/>
      <c r="LOD8"/>
      <c r="LOE8"/>
      <c r="LOF8"/>
      <c r="LOG8"/>
      <c r="LOH8"/>
      <c r="LOI8"/>
      <c r="LOJ8"/>
      <c r="LOK8"/>
      <c r="LOL8"/>
      <c r="LOM8"/>
      <c r="LON8"/>
      <c r="LOO8"/>
      <c r="LOP8"/>
      <c r="LOQ8"/>
      <c r="LOR8"/>
      <c r="LOS8"/>
      <c r="LOT8"/>
      <c r="LOU8"/>
      <c r="LOV8"/>
      <c r="LOW8"/>
      <c r="LOX8"/>
      <c r="LOY8"/>
      <c r="LOZ8"/>
      <c r="LPA8"/>
      <c r="LPB8"/>
      <c r="LPC8"/>
      <c r="LPD8"/>
      <c r="LPE8"/>
      <c r="LPF8"/>
      <c r="LPG8"/>
      <c r="LPH8"/>
      <c r="LPI8"/>
      <c r="LPJ8"/>
      <c r="LPK8"/>
      <c r="LPL8"/>
      <c r="LPM8"/>
      <c r="LPN8"/>
      <c r="LPO8"/>
      <c r="LPP8"/>
      <c r="LPQ8"/>
      <c r="LPR8"/>
      <c r="LPS8"/>
      <c r="LPT8"/>
      <c r="LPU8"/>
      <c r="LPV8"/>
      <c r="LPW8"/>
      <c r="LPX8"/>
      <c r="LPY8"/>
      <c r="LPZ8"/>
      <c r="LQA8"/>
      <c r="LQB8"/>
      <c r="LQC8"/>
      <c r="LQD8"/>
      <c r="LQE8"/>
      <c r="LQF8"/>
      <c r="LQG8"/>
      <c r="LQH8"/>
      <c r="LQI8"/>
      <c r="LQJ8"/>
      <c r="LQK8"/>
      <c r="LQL8"/>
      <c r="LQM8"/>
      <c r="LQN8"/>
      <c r="LQO8"/>
      <c r="LQP8"/>
      <c r="LQQ8"/>
      <c r="LQR8"/>
      <c r="LQS8"/>
      <c r="LQT8"/>
      <c r="LQU8"/>
      <c r="LQV8"/>
      <c r="LQW8"/>
      <c r="LQX8"/>
      <c r="LQY8"/>
      <c r="LQZ8"/>
      <c r="LRA8"/>
      <c r="LRB8"/>
      <c r="LRC8"/>
      <c r="LRD8"/>
      <c r="LRE8"/>
      <c r="LRF8"/>
      <c r="LRG8"/>
      <c r="LRH8"/>
      <c r="LRI8"/>
      <c r="LRJ8"/>
      <c r="LRK8"/>
      <c r="LRL8"/>
      <c r="LRM8"/>
      <c r="LRN8"/>
      <c r="LRO8"/>
      <c r="LRP8"/>
      <c r="LRQ8"/>
      <c r="LRR8"/>
      <c r="LRS8"/>
      <c r="LRT8"/>
      <c r="LRU8"/>
      <c r="LRV8"/>
      <c r="LRW8"/>
      <c r="LRX8"/>
      <c r="LRY8"/>
      <c r="LRZ8"/>
      <c r="LSA8"/>
      <c r="LSB8"/>
      <c r="LSC8"/>
      <c r="LSD8"/>
      <c r="LSE8"/>
      <c r="LSF8"/>
      <c r="LSG8"/>
      <c r="LSH8"/>
      <c r="LSI8"/>
      <c r="LSJ8"/>
      <c r="LSK8"/>
      <c r="LSL8"/>
      <c r="LSM8"/>
      <c r="LSN8"/>
      <c r="LSO8"/>
      <c r="LSP8"/>
      <c r="LSQ8"/>
      <c r="LSR8"/>
      <c r="LSS8"/>
      <c r="LST8"/>
      <c r="LSU8"/>
      <c r="LSV8"/>
      <c r="LSW8"/>
      <c r="LSX8"/>
      <c r="LSY8"/>
      <c r="LSZ8"/>
      <c r="LTA8"/>
      <c r="LTB8"/>
      <c r="LTC8"/>
      <c r="LTD8"/>
      <c r="LTE8"/>
      <c r="LTF8"/>
      <c r="LTG8"/>
      <c r="LTH8"/>
      <c r="LTI8"/>
      <c r="LTJ8"/>
      <c r="LTK8"/>
      <c r="LTL8"/>
      <c r="LTM8"/>
      <c r="LTN8"/>
      <c r="LTO8"/>
      <c r="LTP8"/>
      <c r="LTQ8"/>
      <c r="LTR8"/>
      <c r="LTS8"/>
      <c r="LTT8"/>
      <c r="LTU8"/>
      <c r="LTV8"/>
      <c r="LTW8"/>
      <c r="LTX8"/>
      <c r="LTY8"/>
      <c r="LTZ8"/>
      <c r="LUA8"/>
      <c r="LUB8"/>
      <c r="LUC8"/>
      <c r="LUD8"/>
      <c r="LUE8"/>
      <c r="LUF8"/>
      <c r="LUG8"/>
      <c r="LUH8"/>
      <c r="LUI8"/>
      <c r="LUJ8"/>
      <c r="LUK8"/>
      <c r="LUL8"/>
      <c r="LUM8"/>
      <c r="LUN8"/>
      <c r="LUO8"/>
      <c r="LUP8"/>
      <c r="LUQ8"/>
      <c r="LUR8"/>
      <c r="LUS8"/>
      <c r="LUT8"/>
      <c r="LUU8"/>
      <c r="LUV8"/>
      <c r="LUW8"/>
      <c r="LUX8"/>
      <c r="LUY8"/>
      <c r="LUZ8"/>
      <c r="LVA8"/>
      <c r="LVB8"/>
      <c r="LVC8"/>
      <c r="LVD8"/>
      <c r="LVE8"/>
      <c r="LVF8"/>
      <c r="LVG8"/>
      <c r="LVH8"/>
      <c r="LVI8"/>
      <c r="LVJ8"/>
      <c r="LVK8"/>
      <c r="LVL8"/>
      <c r="LVM8"/>
      <c r="LVN8"/>
      <c r="LVO8"/>
      <c r="LVP8"/>
      <c r="LVQ8"/>
      <c r="LVR8"/>
      <c r="LVS8"/>
      <c r="LVT8"/>
      <c r="LVU8"/>
      <c r="LVV8"/>
      <c r="LVW8"/>
      <c r="LVX8"/>
      <c r="LVY8"/>
      <c r="LVZ8"/>
      <c r="LWA8"/>
      <c r="LWB8"/>
      <c r="LWC8"/>
      <c r="LWD8"/>
      <c r="LWE8"/>
      <c r="LWF8"/>
      <c r="LWG8"/>
      <c r="LWH8"/>
      <c r="LWI8"/>
      <c r="LWJ8"/>
      <c r="LWK8"/>
      <c r="LWL8"/>
      <c r="LWM8"/>
      <c r="LWN8"/>
      <c r="LWO8"/>
      <c r="LWP8"/>
      <c r="LWQ8"/>
      <c r="LWR8"/>
      <c r="LWS8"/>
      <c r="LWT8"/>
      <c r="LWU8"/>
      <c r="LWV8"/>
      <c r="LWW8"/>
      <c r="LWX8"/>
      <c r="LWY8"/>
      <c r="LWZ8"/>
      <c r="LXA8"/>
      <c r="LXB8"/>
      <c r="LXC8"/>
      <c r="LXD8"/>
      <c r="LXE8"/>
      <c r="LXF8"/>
      <c r="LXG8"/>
      <c r="LXH8"/>
      <c r="LXI8"/>
      <c r="LXJ8"/>
      <c r="LXK8"/>
      <c r="LXL8"/>
      <c r="LXM8"/>
      <c r="LXN8"/>
      <c r="LXO8"/>
      <c r="LXP8"/>
      <c r="LXQ8"/>
      <c r="LXR8"/>
      <c r="LXS8"/>
      <c r="LXT8"/>
      <c r="LXU8"/>
      <c r="LXV8"/>
      <c r="LXW8"/>
      <c r="LXX8"/>
      <c r="LXY8"/>
      <c r="LXZ8"/>
      <c r="LYA8"/>
      <c r="LYB8"/>
      <c r="LYC8"/>
      <c r="LYD8"/>
      <c r="LYE8"/>
      <c r="LYF8"/>
      <c r="LYG8"/>
      <c r="LYH8"/>
      <c r="LYI8"/>
      <c r="LYJ8"/>
      <c r="LYK8"/>
      <c r="LYL8"/>
      <c r="LYM8"/>
      <c r="LYN8"/>
      <c r="LYO8"/>
      <c r="LYP8"/>
      <c r="LYQ8"/>
      <c r="LYR8"/>
      <c r="LYS8"/>
      <c r="LYT8"/>
      <c r="LYU8"/>
      <c r="LYV8"/>
      <c r="LYW8"/>
      <c r="LYX8"/>
      <c r="LYY8"/>
      <c r="LYZ8"/>
      <c r="LZA8"/>
      <c r="LZB8"/>
      <c r="LZC8"/>
      <c r="LZD8"/>
      <c r="LZE8"/>
      <c r="LZF8"/>
      <c r="LZG8"/>
      <c r="LZH8"/>
      <c r="LZI8"/>
      <c r="LZJ8"/>
      <c r="LZK8"/>
      <c r="LZL8"/>
      <c r="LZM8"/>
      <c r="LZN8"/>
      <c r="LZO8"/>
      <c r="LZP8"/>
      <c r="LZQ8"/>
      <c r="LZR8"/>
      <c r="LZS8"/>
      <c r="LZT8"/>
      <c r="LZU8"/>
      <c r="LZV8"/>
      <c r="LZW8"/>
      <c r="LZX8"/>
      <c r="LZY8"/>
      <c r="LZZ8"/>
      <c r="MAA8"/>
      <c r="MAB8"/>
      <c r="MAC8"/>
      <c r="MAD8"/>
      <c r="MAE8"/>
      <c r="MAF8"/>
      <c r="MAG8"/>
      <c r="MAH8"/>
      <c r="MAI8"/>
      <c r="MAJ8"/>
      <c r="MAK8"/>
      <c r="MAL8"/>
      <c r="MAM8"/>
      <c r="MAN8"/>
      <c r="MAO8"/>
      <c r="MAP8"/>
      <c r="MAQ8"/>
      <c r="MAR8"/>
      <c r="MAS8"/>
      <c r="MAT8"/>
      <c r="MAU8"/>
      <c r="MAV8"/>
      <c r="MAW8"/>
      <c r="MAX8"/>
      <c r="MAY8"/>
      <c r="MAZ8"/>
      <c r="MBA8"/>
      <c r="MBB8"/>
      <c r="MBC8"/>
      <c r="MBD8"/>
      <c r="MBE8"/>
      <c r="MBF8"/>
      <c r="MBG8"/>
      <c r="MBH8"/>
      <c r="MBI8"/>
      <c r="MBJ8"/>
      <c r="MBK8"/>
      <c r="MBL8"/>
      <c r="MBM8"/>
      <c r="MBN8"/>
      <c r="MBO8"/>
      <c r="MBP8"/>
      <c r="MBQ8"/>
      <c r="MBR8"/>
      <c r="MBS8"/>
      <c r="MBT8"/>
      <c r="MBU8"/>
      <c r="MBV8"/>
      <c r="MBW8"/>
      <c r="MBX8"/>
      <c r="MBY8"/>
      <c r="MBZ8"/>
      <c r="MCA8"/>
      <c r="MCB8"/>
      <c r="MCC8"/>
      <c r="MCD8"/>
      <c r="MCE8"/>
      <c r="MCF8"/>
      <c r="MCG8"/>
      <c r="MCH8"/>
      <c r="MCI8"/>
      <c r="MCJ8"/>
      <c r="MCK8"/>
      <c r="MCL8"/>
      <c r="MCM8"/>
      <c r="MCN8"/>
      <c r="MCO8"/>
      <c r="MCP8"/>
      <c r="MCQ8"/>
      <c r="MCR8"/>
      <c r="MCS8"/>
      <c r="MCT8"/>
      <c r="MCU8"/>
      <c r="MCV8"/>
      <c r="MCW8"/>
      <c r="MCX8"/>
      <c r="MCY8"/>
      <c r="MCZ8"/>
      <c r="MDA8"/>
      <c r="MDB8"/>
      <c r="MDC8"/>
      <c r="MDD8"/>
      <c r="MDE8"/>
      <c r="MDF8"/>
      <c r="MDG8"/>
      <c r="MDH8"/>
      <c r="MDI8"/>
      <c r="MDJ8"/>
      <c r="MDK8"/>
      <c r="MDL8"/>
      <c r="MDM8"/>
      <c r="MDN8"/>
      <c r="MDO8"/>
      <c r="MDP8"/>
      <c r="MDQ8"/>
      <c r="MDR8"/>
      <c r="MDS8"/>
      <c r="MDT8"/>
      <c r="MDU8"/>
      <c r="MDV8"/>
      <c r="MDW8"/>
      <c r="MDX8"/>
      <c r="MDY8"/>
      <c r="MDZ8"/>
      <c r="MEA8"/>
      <c r="MEB8"/>
      <c r="MEC8"/>
      <c r="MED8"/>
      <c r="MEE8"/>
      <c r="MEF8"/>
      <c r="MEG8"/>
      <c r="MEH8"/>
      <c r="MEI8"/>
      <c r="MEJ8"/>
      <c r="MEK8"/>
      <c r="MEL8"/>
      <c r="MEM8"/>
      <c r="MEN8"/>
      <c r="MEO8"/>
      <c r="MEP8"/>
      <c r="MEQ8"/>
      <c r="MER8"/>
      <c r="MES8"/>
      <c r="MET8"/>
      <c r="MEU8"/>
      <c r="MEV8"/>
      <c r="MEW8"/>
      <c r="MEX8"/>
      <c r="MEY8"/>
      <c r="MEZ8"/>
      <c r="MFA8"/>
      <c r="MFB8"/>
      <c r="MFC8"/>
      <c r="MFD8"/>
      <c r="MFE8"/>
      <c r="MFF8"/>
      <c r="MFG8"/>
      <c r="MFH8"/>
      <c r="MFI8"/>
      <c r="MFJ8"/>
      <c r="MFK8"/>
      <c r="MFL8"/>
      <c r="MFM8"/>
      <c r="MFN8"/>
      <c r="MFO8"/>
      <c r="MFP8"/>
      <c r="MFQ8"/>
      <c r="MFR8"/>
      <c r="MFS8"/>
      <c r="MFT8"/>
      <c r="MFU8"/>
      <c r="MFV8"/>
      <c r="MFW8"/>
      <c r="MFX8"/>
      <c r="MFY8"/>
      <c r="MFZ8"/>
      <c r="MGA8"/>
      <c r="MGB8"/>
      <c r="MGC8"/>
      <c r="MGD8"/>
      <c r="MGE8"/>
      <c r="MGF8"/>
      <c r="MGG8"/>
      <c r="MGH8"/>
      <c r="MGI8"/>
      <c r="MGJ8"/>
      <c r="MGK8"/>
      <c r="MGL8"/>
      <c r="MGM8"/>
      <c r="MGN8"/>
      <c r="MGO8"/>
      <c r="MGP8"/>
      <c r="MGQ8"/>
      <c r="MGR8"/>
      <c r="MGS8"/>
      <c r="MGT8"/>
      <c r="MGU8"/>
      <c r="MGV8"/>
      <c r="MGW8"/>
      <c r="MGX8"/>
      <c r="MGY8"/>
      <c r="MGZ8"/>
      <c r="MHA8"/>
      <c r="MHB8"/>
      <c r="MHC8"/>
      <c r="MHD8"/>
      <c r="MHE8"/>
      <c r="MHF8"/>
      <c r="MHG8"/>
      <c r="MHH8"/>
      <c r="MHI8"/>
      <c r="MHJ8"/>
      <c r="MHK8"/>
      <c r="MHL8"/>
      <c r="MHM8"/>
      <c r="MHN8"/>
      <c r="MHO8"/>
      <c r="MHP8"/>
      <c r="MHQ8"/>
      <c r="MHR8"/>
      <c r="MHS8"/>
      <c r="MHT8"/>
      <c r="MHU8"/>
      <c r="MHV8"/>
      <c r="MHW8"/>
      <c r="MHX8"/>
      <c r="MHY8"/>
      <c r="MHZ8"/>
      <c r="MIA8"/>
      <c r="MIB8"/>
      <c r="MIC8"/>
      <c r="MID8"/>
      <c r="MIE8"/>
      <c r="MIF8"/>
      <c r="MIG8"/>
      <c r="MIH8"/>
      <c r="MII8"/>
      <c r="MIJ8"/>
      <c r="MIK8"/>
      <c r="MIL8"/>
      <c r="MIM8"/>
      <c r="MIN8"/>
      <c r="MIO8"/>
      <c r="MIP8"/>
      <c r="MIQ8"/>
      <c r="MIR8"/>
      <c r="MIS8"/>
      <c r="MIT8"/>
      <c r="MIU8"/>
      <c r="MIV8"/>
      <c r="MIW8"/>
      <c r="MIX8"/>
      <c r="MIY8"/>
      <c r="MIZ8"/>
      <c r="MJA8"/>
      <c r="MJB8"/>
      <c r="MJC8"/>
      <c r="MJD8"/>
      <c r="MJE8"/>
      <c r="MJF8"/>
      <c r="MJG8"/>
      <c r="MJH8"/>
      <c r="MJI8"/>
      <c r="MJJ8"/>
      <c r="MJK8"/>
      <c r="MJL8"/>
      <c r="MJM8"/>
      <c r="MJN8"/>
      <c r="MJO8"/>
      <c r="MJP8"/>
      <c r="MJQ8"/>
      <c r="MJR8"/>
      <c r="MJS8"/>
      <c r="MJT8"/>
      <c r="MJU8"/>
      <c r="MJV8"/>
      <c r="MJW8"/>
      <c r="MJX8"/>
      <c r="MJY8"/>
      <c r="MJZ8"/>
      <c r="MKA8"/>
      <c r="MKB8"/>
      <c r="MKC8"/>
      <c r="MKD8"/>
      <c r="MKE8"/>
      <c r="MKF8"/>
      <c r="MKG8"/>
      <c r="MKH8"/>
      <c r="MKI8"/>
      <c r="MKJ8"/>
      <c r="MKK8"/>
      <c r="MKL8"/>
      <c r="MKM8"/>
      <c r="MKN8"/>
      <c r="MKO8"/>
      <c r="MKP8"/>
      <c r="MKQ8"/>
      <c r="MKR8"/>
      <c r="MKS8"/>
      <c r="MKT8"/>
      <c r="MKU8"/>
      <c r="MKV8"/>
      <c r="MKW8"/>
      <c r="MKX8"/>
      <c r="MKY8"/>
      <c r="MKZ8"/>
      <c r="MLA8"/>
      <c r="MLB8"/>
      <c r="MLC8"/>
      <c r="MLD8"/>
      <c r="MLE8"/>
      <c r="MLF8"/>
      <c r="MLG8"/>
      <c r="MLH8"/>
      <c r="MLI8"/>
      <c r="MLJ8"/>
      <c r="MLK8"/>
      <c r="MLL8"/>
      <c r="MLM8"/>
      <c r="MLN8"/>
      <c r="MLO8"/>
      <c r="MLP8"/>
      <c r="MLQ8"/>
      <c r="MLR8"/>
      <c r="MLS8"/>
      <c r="MLT8"/>
      <c r="MLU8"/>
      <c r="MLV8"/>
      <c r="MLW8"/>
      <c r="MLX8"/>
      <c r="MLY8"/>
      <c r="MLZ8"/>
      <c r="MMA8"/>
      <c r="MMB8"/>
      <c r="MMC8"/>
      <c r="MMD8"/>
      <c r="MME8"/>
      <c r="MMF8"/>
      <c r="MMG8"/>
      <c r="MMH8"/>
      <c r="MMI8"/>
      <c r="MMJ8"/>
      <c r="MMK8"/>
      <c r="MML8"/>
      <c r="MMM8"/>
      <c r="MMN8"/>
      <c r="MMO8"/>
      <c r="MMP8"/>
      <c r="MMQ8"/>
      <c r="MMR8"/>
      <c r="MMS8"/>
      <c r="MMT8"/>
      <c r="MMU8"/>
      <c r="MMV8"/>
      <c r="MMW8"/>
      <c r="MMX8"/>
      <c r="MMY8"/>
      <c r="MMZ8"/>
      <c r="MNA8"/>
      <c r="MNB8"/>
      <c r="MNC8"/>
      <c r="MND8"/>
      <c r="MNE8"/>
      <c r="MNF8"/>
      <c r="MNG8"/>
      <c r="MNH8"/>
      <c r="MNI8"/>
      <c r="MNJ8"/>
      <c r="MNK8"/>
      <c r="MNL8"/>
      <c r="MNM8"/>
      <c r="MNN8"/>
      <c r="MNO8"/>
      <c r="MNP8"/>
      <c r="MNQ8"/>
      <c r="MNR8"/>
      <c r="MNS8"/>
      <c r="MNT8"/>
      <c r="MNU8"/>
      <c r="MNV8"/>
      <c r="MNW8"/>
      <c r="MNX8"/>
      <c r="MNY8"/>
      <c r="MNZ8"/>
      <c r="MOA8"/>
      <c r="MOB8"/>
      <c r="MOC8"/>
      <c r="MOD8"/>
      <c r="MOE8"/>
      <c r="MOF8"/>
      <c r="MOG8"/>
      <c r="MOH8"/>
      <c r="MOI8"/>
      <c r="MOJ8"/>
      <c r="MOK8"/>
      <c r="MOL8"/>
      <c r="MOM8"/>
      <c r="MON8"/>
      <c r="MOO8"/>
      <c r="MOP8"/>
      <c r="MOQ8"/>
      <c r="MOR8"/>
      <c r="MOS8"/>
      <c r="MOT8"/>
      <c r="MOU8"/>
      <c r="MOV8"/>
      <c r="MOW8"/>
      <c r="MOX8"/>
      <c r="MOY8"/>
      <c r="MOZ8"/>
      <c r="MPA8"/>
      <c r="MPB8"/>
      <c r="MPC8"/>
      <c r="MPD8"/>
      <c r="MPE8"/>
      <c r="MPF8"/>
      <c r="MPG8"/>
      <c r="MPH8"/>
      <c r="MPI8"/>
      <c r="MPJ8"/>
      <c r="MPK8"/>
      <c r="MPL8"/>
      <c r="MPM8"/>
      <c r="MPN8"/>
      <c r="MPO8"/>
      <c r="MPP8"/>
      <c r="MPQ8"/>
      <c r="MPR8"/>
      <c r="MPS8"/>
      <c r="MPT8"/>
      <c r="MPU8"/>
      <c r="MPV8"/>
      <c r="MPW8"/>
      <c r="MPX8"/>
      <c r="MPY8"/>
      <c r="MPZ8"/>
      <c r="MQA8"/>
      <c r="MQB8"/>
      <c r="MQC8"/>
      <c r="MQD8"/>
      <c r="MQE8"/>
      <c r="MQF8"/>
      <c r="MQG8"/>
      <c r="MQH8"/>
      <c r="MQI8"/>
      <c r="MQJ8"/>
      <c r="MQK8"/>
      <c r="MQL8"/>
      <c r="MQM8"/>
      <c r="MQN8"/>
      <c r="MQO8"/>
      <c r="MQP8"/>
      <c r="MQQ8"/>
      <c r="MQR8"/>
      <c r="MQS8"/>
      <c r="MQT8"/>
      <c r="MQU8"/>
      <c r="MQV8"/>
      <c r="MQW8"/>
      <c r="MQX8"/>
      <c r="MQY8"/>
      <c r="MQZ8"/>
      <c r="MRA8"/>
      <c r="MRB8"/>
      <c r="MRC8"/>
      <c r="MRD8"/>
      <c r="MRE8"/>
      <c r="MRF8"/>
      <c r="MRG8"/>
      <c r="MRH8"/>
      <c r="MRI8"/>
      <c r="MRJ8"/>
      <c r="MRK8"/>
      <c r="MRL8"/>
      <c r="MRM8"/>
      <c r="MRN8"/>
      <c r="MRO8"/>
      <c r="MRP8"/>
      <c r="MRQ8"/>
      <c r="MRR8"/>
      <c r="MRS8"/>
      <c r="MRT8"/>
      <c r="MRU8"/>
      <c r="MRV8"/>
      <c r="MRW8"/>
      <c r="MRX8"/>
      <c r="MRY8"/>
      <c r="MRZ8"/>
      <c r="MSA8"/>
      <c r="MSB8"/>
      <c r="MSC8"/>
      <c r="MSD8"/>
      <c r="MSE8"/>
      <c r="MSF8"/>
      <c r="MSG8"/>
      <c r="MSH8"/>
      <c r="MSI8"/>
      <c r="MSJ8"/>
      <c r="MSK8"/>
      <c r="MSL8"/>
      <c r="MSM8"/>
      <c r="MSN8"/>
      <c r="MSO8"/>
      <c r="MSP8"/>
      <c r="MSQ8"/>
      <c r="MSR8"/>
      <c r="MSS8"/>
      <c r="MST8"/>
      <c r="MSU8"/>
      <c r="MSV8"/>
      <c r="MSW8"/>
      <c r="MSX8"/>
      <c r="MSY8"/>
      <c r="MSZ8"/>
      <c r="MTA8"/>
      <c r="MTB8"/>
      <c r="MTC8"/>
      <c r="MTD8"/>
      <c r="MTE8"/>
      <c r="MTF8"/>
      <c r="MTG8"/>
      <c r="MTH8"/>
      <c r="MTI8"/>
      <c r="MTJ8"/>
      <c r="MTK8"/>
      <c r="MTL8"/>
      <c r="MTM8"/>
      <c r="MTN8"/>
      <c r="MTO8"/>
      <c r="MTP8"/>
      <c r="MTQ8"/>
      <c r="MTR8"/>
      <c r="MTS8"/>
      <c r="MTT8"/>
      <c r="MTU8"/>
      <c r="MTV8"/>
      <c r="MTW8"/>
      <c r="MTX8"/>
      <c r="MTY8"/>
      <c r="MTZ8"/>
      <c r="MUA8"/>
      <c r="MUB8"/>
      <c r="MUC8"/>
      <c r="MUD8"/>
      <c r="MUE8"/>
      <c r="MUF8"/>
      <c r="MUG8"/>
      <c r="MUH8"/>
      <c r="MUI8"/>
      <c r="MUJ8"/>
      <c r="MUK8"/>
      <c r="MUL8"/>
      <c r="MUM8"/>
      <c r="MUN8"/>
      <c r="MUO8"/>
      <c r="MUP8"/>
      <c r="MUQ8"/>
      <c r="MUR8"/>
      <c r="MUS8"/>
      <c r="MUT8"/>
      <c r="MUU8"/>
      <c r="MUV8"/>
      <c r="MUW8"/>
      <c r="MUX8"/>
      <c r="MUY8"/>
      <c r="MUZ8"/>
      <c r="MVA8"/>
      <c r="MVB8"/>
      <c r="MVC8"/>
      <c r="MVD8"/>
      <c r="MVE8"/>
      <c r="MVF8"/>
      <c r="MVG8"/>
      <c r="MVH8"/>
      <c r="MVI8"/>
      <c r="MVJ8"/>
      <c r="MVK8"/>
      <c r="MVL8"/>
      <c r="MVM8"/>
      <c r="MVN8"/>
      <c r="MVO8"/>
      <c r="MVP8"/>
      <c r="MVQ8"/>
      <c r="MVR8"/>
      <c r="MVS8"/>
      <c r="MVT8"/>
      <c r="MVU8"/>
      <c r="MVV8"/>
      <c r="MVW8"/>
      <c r="MVX8"/>
      <c r="MVY8"/>
      <c r="MVZ8"/>
      <c r="MWA8"/>
      <c r="MWB8"/>
      <c r="MWC8"/>
      <c r="MWD8"/>
      <c r="MWE8"/>
      <c r="MWF8"/>
      <c r="MWG8"/>
      <c r="MWH8"/>
      <c r="MWI8"/>
      <c r="MWJ8"/>
      <c r="MWK8"/>
      <c r="MWL8"/>
      <c r="MWM8"/>
      <c r="MWN8"/>
      <c r="MWO8"/>
      <c r="MWP8"/>
      <c r="MWQ8"/>
      <c r="MWR8"/>
      <c r="MWS8"/>
      <c r="MWT8"/>
      <c r="MWU8"/>
      <c r="MWV8"/>
      <c r="MWW8"/>
      <c r="MWX8"/>
      <c r="MWY8"/>
      <c r="MWZ8"/>
      <c r="MXA8"/>
      <c r="MXB8"/>
      <c r="MXC8"/>
      <c r="MXD8"/>
      <c r="MXE8"/>
      <c r="MXF8"/>
      <c r="MXG8"/>
      <c r="MXH8"/>
      <c r="MXI8"/>
      <c r="MXJ8"/>
      <c r="MXK8"/>
      <c r="MXL8"/>
      <c r="MXM8"/>
      <c r="MXN8"/>
      <c r="MXO8"/>
      <c r="MXP8"/>
      <c r="MXQ8"/>
      <c r="MXR8"/>
      <c r="MXS8"/>
      <c r="MXT8"/>
      <c r="MXU8"/>
      <c r="MXV8"/>
      <c r="MXW8"/>
      <c r="MXX8"/>
      <c r="MXY8"/>
      <c r="MXZ8"/>
      <c r="MYA8"/>
      <c r="MYB8"/>
      <c r="MYC8"/>
      <c r="MYD8"/>
      <c r="MYE8"/>
      <c r="MYF8"/>
      <c r="MYG8"/>
      <c r="MYH8"/>
      <c r="MYI8"/>
      <c r="MYJ8"/>
      <c r="MYK8"/>
      <c r="MYL8"/>
      <c r="MYM8"/>
      <c r="MYN8"/>
      <c r="MYO8"/>
      <c r="MYP8"/>
      <c r="MYQ8"/>
      <c r="MYR8"/>
      <c r="MYS8"/>
      <c r="MYT8"/>
      <c r="MYU8"/>
      <c r="MYV8"/>
      <c r="MYW8"/>
      <c r="MYX8"/>
      <c r="MYY8"/>
      <c r="MYZ8"/>
      <c r="MZA8"/>
      <c r="MZB8"/>
      <c r="MZC8"/>
      <c r="MZD8"/>
      <c r="MZE8"/>
      <c r="MZF8"/>
      <c r="MZG8"/>
      <c r="MZH8"/>
      <c r="MZI8"/>
      <c r="MZJ8"/>
      <c r="MZK8"/>
      <c r="MZL8"/>
      <c r="MZM8"/>
      <c r="MZN8"/>
      <c r="MZO8"/>
      <c r="MZP8"/>
      <c r="MZQ8"/>
      <c r="MZR8"/>
      <c r="MZS8"/>
      <c r="MZT8"/>
      <c r="MZU8"/>
      <c r="MZV8"/>
      <c r="MZW8"/>
      <c r="MZX8"/>
      <c r="MZY8"/>
      <c r="MZZ8"/>
      <c r="NAA8"/>
      <c r="NAB8"/>
      <c r="NAC8"/>
      <c r="NAD8"/>
      <c r="NAE8"/>
      <c r="NAF8"/>
      <c r="NAG8"/>
      <c r="NAH8"/>
      <c r="NAI8"/>
      <c r="NAJ8"/>
      <c r="NAK8"/>
      <c r="NAL8"/>
      <c r="NAM8"/>
      <c r="NAN8"/>
      <c r="NAO8"/>
      <c r="NAP8"/>
      <c r="NAQ8"/>
      <c r="NAR8"/>
      <c r="NAS8"/>
      <c r="NAT8"/>
      <c r="NAU8"/>
      <c r="NAV8"/>
      <c r="NAW8"/>
      <c r="NAX8"/>
      <c r="NAY8"/>
      <c r="NAZ8"/>
      <c r="NBA8"/>
      <c r="NBB8"/>
      <c r="NBC8"/>
      <c r="NBD8"/>
      <c r="NBE8"/>
      <c r="NBF8"/>
      <c r="NBG8"/>
      <c r="NBH8"/>
      <c r="NBI8"/>
      <c r="NBJ8"/>
      <c r="NBK8"/>
      <c r="NBL8"/>
      <c r="NBM8"/>
      <c r="NBN8"/>
      <c r="NBO8"/>
      <c r="NBP8"/>
      <c r="NBQ8"/>
      <c r="NBR8"/>
      <c r="NBS8"/>
      <c r="NBT8"/>
      <c r="NBU8"/>
      <c r="NBV8"/>
      <c r="NBW8"/>
      <c r="NBX8"/>
      <c r="NBY8"/>
      <c r="NBZ8"/>
      <c r="NCA8"/>
      <c r="NCB8"/>
      <c r="NCC8"/>
      <c r="NCD8"/>
      <c r="NCE8"/>
      <c r="NCF8"/>
      <c r="NCG8"/>
      <c r="NCH8"/>
      <c r="NCI8"/>
      <c r="NCJ8"/>
      <c r="NCK8"/>
      <c r="NCL8"/>
      <c r="NCM8"/>
      <c r="NCN8"/>
      <c r="NCO8"/>
      <c r="NCP8"/>
      <c r="NCQ8"/>
      <c r="NCR8"/>
      <c r="NCS8"/>
      <c r="NCT8"/>
      <c r="NCU8"/>
      <c r="NCV8"/>
      <c r="NCW8"/>
      <c r="NCX8"/>
      <c r="NCY8"/>
      <c r="NCZ8"/>
      <c r="NDA8"/>
      <c r="NDB8"/>
      <c r="NDC8"/>
      <c r="NDD8"/>
      <c r="NDE8"/>
      <c r="NDF8"/>
      <c r="NDG8"/>
      <c r="NDH8"/>
      <c r="NDI8"/>
      <c r="NDJ8"/>
      <c r="NDK8"/>
      <c r="NDL8"/>
      <c r="NDM8"/>
      <c r="NDN8"/>
      <c r="NDO8"/>
      <c r="NDP8"/>
      <c r="NDQ8"/>
      <c r="NDR8"/>
      <c r="NDS8"/>
      <c r="NDT8"/>
      <c r="NDU8"/>
      <c r="NDV8"/>
      <c r="NDW8"/>
      <c r="NDX8"/>
      <c r="NDY8"/>
      <c r="NDZ8"/>
      <c r="NEA8"/>
      <c r="NEB8"/>
      <c r="NEC8"/>
      <c r="NED8"/>
      <c r="NEE8"/>
      <c r="NEF8"/>
      <c r="NEG8"/>
      <c r="NEH8"/>
      <c r="NEI8"/>
      <c r="NEJ8"/>
      <c r="NEK8"/>
      <c r="NEL8"/>
      <c r="NEM8"/>
      <c r="NEN8"/>
      <c r="NEO8"/>
      <c r="NEP8"/>
      <c r="NEQ8"/>
      <c r="NER8"/>
      <c r="NES8"/>
      <c r="NET8"/>
      <c r="NEU8"/>
      <c r="NEV8"/>
      <c r="NEW8"/>
      <c r="NEX8"/>
      <c r="NEY8"/>
      <c r="NEZ8"/>
      <c r="NFA8"/>
      <c r="NFB8"/>
      <c r="NFC8"/>
      <c r="NFD8"/>
      <c r="NFE8"/>
      <c r="NFF8"/>
      <c r="NFG8"/>
      <c r="NFH8"/>
      <c r="NFI8"/>
      <c r="NFJ8"/>
      <c r="NFK8"/>
      <c r="NFL8"/>
      <c r="NFM8"/>
      <c r="NFN8"/>
      <c r="NFO8"/>
      <c r="NFP8"/>
      <c r="NFQ8"/>
      <c r="NFR8"/>
      <c r="NFS8"/>
      <c r="NFT8"/>
      <c r="NFU8"/>
      <c r="NFV8"/>
      <c r="NFW8"/>
      <c r="NFX8"/>
      <c r="NFY8"/>
      <c r="NFZ8"/>
      <c r="NGA8"/>
      <c r="NGB8"/>
      <c r="NGC8"/>
      <c r="NGD8"/>
      <c r="NGE8"/>
      <c r="NGF8"/>
      <c r="NGG8"/>
      <c r="NGH8"/>
      <c r="NGI8"/>
      <c r="NGJ8"/>
      <c r="NGK8"/>
      <c r="NGL8"/>
      <c r="NGM8"/>
      <c r="NGN8"/>
      <c r="NGO8"/>
      <c r="NGP8"/>
      <c r="NGQ8"/>
      <c r="NGR8"/>
      <c r="NGS8"/>
      <c r="NGT8"/>
      <c r="NGU8"/>
      <c r="NGV8"/>
      <c r="NGW8"/>
      <c r="NGX8"/>
      <c r="NGY8"/>
      <c r="NGZ8"/>
      <c r="NHA8"/>
      <c r="NHB8"/>
      <c r="NHC8"/>
      <c r="NHD8"/>
      <c r="NHE8"/>
      <c r="NHF8"/>
      <c r="NHG8"/>
      <c r="NHH8"/>
      <c r="NHI8"/>
      <c r="NHJ8"/>
      <c r="NHK8"/>
      <c r="NHL8"/>
      <c r="NHM8"/>
      <c r="NHN8"/>
      <c r="NHO8"/>
      <c r="NHP8"/>
      <c r="NHQ8"/>
      <c r="NHR8"/>
      <c r="NHS8"/>
      <c r="NHT8"/>
      <c r="NHU8"/>
      <c r="NHV8"/>
      <c r="NHW8"/>
      <c r="NHX8"/>
      <c r="NHY8"/>
      <c r="NHZ8"/>
      <c r="NIA8"/>
      <c r="NIB8"/>
      <c r="NIC8"/>
      <c r="NID8"/>
      <c r="NIE8"/>
      <c r="NIF8"/>
      <c r="NIG8"/>
      <c r="NIH8"/>
      <c r="NII8"/>
      <c r="NIJ8"/>
      <c r="NIK8"/>
      <c r="NIL8"/>
      <c r="NIM8"/>
      <c r="NIN8"/>
      <c r="NIO8"/>
      <c r="NIP8"/>
      <c r="NIQ8"/>
      <c r="NIR8"/>
      <c r="NIS8"/>
      <c r="NIT8"/>
      <c r="NIU8"/>
      <c r="NIV8"/>
      <c r="NIW8"/>
      <c r="NIX8"/>
      <c r="NIY8"/>
      <c r="NIZ8"/>
      <c r="NJA8"/>
      <c r="NJB8"/>
      <c r="NJC8"/>
      <c r="NJD8"/>
      <c r="NJE8"/>
      <c r="NJF8"/>
      <c r="NJG8"/>
      <c r="NJH8"/>
      <c r="NJI8"/>
      <c r="NJJ8"/>
      <c r="NJK8"/>
      <c r="NJL8"/>
      <c r="NJM8"/>
      <c r="NJN8"/>
      <c r="NJO8"/>
      <c r="NJP8"/>
      <c r="NJQ8"/>
      <c r="NJR8"/>
      <c r="NJS8"/>
      <c r="NJT8"/>
      <c r="NJU8"/>
      <c r="NJV8"/>
      <c r="NJW8"/>
      <c r="NJX8"/>
      <c r="NJY8"/>
      <c r="NJZ8"/>
      <c r="NKA8"/>
      <c r="NKB8"/>
      <c r="NKC8"/>
      <c r="NKD8"/>
      <c r="NKE8"/>
      <c r="NKF8"/>
      <c r="NKG8"/>
      <c r="NKH8"/>
      <c r="NKI8"/>
      <c r="NKJ8"/>
      <c r="NKK8"/>
      <c r="NKL8"/>
      <c r="NKM8"/>
      <c r="NKN8"/>
      <c r="NKO8"/>
      <c r="NKP8"/>
      <c r="NKQ8"/>
      <c r="NKR8"/>
      <c r="NKS8"/>
      <c r="NKT8"/>
      <c r="NKU8"/>
      <c r="NKV8"/>
      <c r="NKW8"/>
      <c r="NKX8"/>
      <c r="NKY8"/>
      <c r="NKZ8"/>
      <c r="NLA8"/>
      <c r="NLB8"/>
      <c r="NLC8"/>
      <c r="NLD8"/>
      <c r="NLE8"/>
      <c r="NLF8"/>
      <c r="NLG8"/>
      <c r="NLH8"/>
      <c r="NLI8"/>
      <c r="NLJ8"/>
      <c r="NLK8"/>
      <c r="NLL8"/>
      <c r="NLM8"/>
      <c r="NLN8"/>
      <c r="NLO8"/>
      <c r="NLP8"/>
      <c r="NLQ8"/>
      <c r="NLR8"/>
      <c r="NLS8"/>
      <c r="NLT8"/>
      <c r="NLU8"/>
      <c r="NLV8"/>
      <c r="NLW8"/>
      <c r="NLX8"/>
      <c r="NLY8"/>
      <c r="NLZ8"/>
      <c r="NMA8"/>
      <c r="NMB8"/>
      <c r="NMC8"/>
      <c r="NMD8"/>
      <c r="NME8"/>
      <c r="NMF8"/>
      <c r="NMG8"/>
      <c r="NMH8"/>
      <c r="NMI8"/>
      <c r="NMJ8"/>
      <c r="NMK8"/>
      <c r="NML8"/>
      <c r="NMM8"/>
      <c r="NMN8"/>
      <c r="NMO8"/>
      <c r="NMP8"/>
      <c r="NMQ8"/>
      <c r="NMR8"/>
      <c r="NMS8"/>
      <c r="NMT8"/>
      <c r="NMU8"/>
      <c r="NMV8"/>
      <c r="NMW8"/>
      <c r="NMX8"/>
      <c r="NMY8"/>
      <c r="NMZ8"/>
      <c r="NNA8"/>
      <c r="NNB8"/>
      <c r="NNC8"/>
      <c r="NND8"/>
      <c r="NNE8"/>
      <c r="NNF8"/>
      <c r="NNG8"/>
      <c r="NNH8"/>
      <c r="NNI8"/>
      <c r="NNJ8"/>
      <c r="NNK8"/>
      <c r="NNL8"/>
      <c r="NNM8"/>
      <c r="NNN8"/>
      <c r="NNO8"/>
      <c r="NNP8"/>
      <c r="NNQ8"/>
      <c r="NNR8"/>
      <c r="NNS8"/>
      <c r="NNT8"/>
      <c r="NNU8"/>
      <c r="NNV8"/>
      <c r="NNW8"/>
      <c r="NNX8"/>
      <c r="NNY8"/>
      <c r="NNZ8"/>
      <c r="NOA8"/>
      <c r="NOB8"/>
      <c r="NOC8"/>
      <c r="NOD8"/>
      <c r="NOE8"/>
      <c r="NOF8"/>
      <c r="NOG8"/>
      <c r="NOH8"/>
      <c r="NOI8"/>
      <c r="NOJ8"/>
      <c r="NOK8"/>
      <c r="NOL8"/>
      <c r="NOM8"/>
      <c r="NON8"/>
      <c r="NOO8"/>
      <c r="NOP8"/>
      <c r="NOQ8"/>
      <c r="NOR8"/>
      <c r="NOS8"/>
      <c r="NOT8"/>
      <c r="NOU8"/>
      <c r="NOV8"/>
      <c r="NOW8"/>
      <c r="NOX8"/>
      <c r="NOY8"/>
      <c r="NOZ8"/>
      <c r="NPA8"/>
      <c r="NPB8"/>
      <c r="NPC8"/>
      <c r="NPD8"/>
      <c r="NPE8"/>
      <c r="NPF8"/>
      <c r="NPG8"/>
      <c r="NPH8"/>
      <c r="NPI8"/>
      <c r="NPJ8"/>
      <c r="NPK8"/>
      <c r="NPL8"/>
      <c r="NPM8"/>
      <c r="NPN8"/>
      <c r="NPO8"/>
      <c r="NPP8"/>
      <c r="NPQ8"/>
      <c r="NPR8"/>
      <c r="NPS8"/>
      <c r="NPT8"/>
      <c r="NPU8"/>
      <c r="NPV8"/>
      <c r="NPW8"/>
      <c r="NPX8"/>
      <c r="NPY8"/>
      <c r="NPZ8"/>
      <c r="NQA8"/>
      <c r="NQB8"/>
      <c r="NQC8"/>
      <c r="NQD8"/>
      <c r="NQE8"/>
      <c r="NQF8"/>
      <c r="NQG8"/>
      <c r="NQH8"/>
      <c r="NQI8"/>
      <c r="NQJ8"/>
      <c r="NQK8"/>
      <c r="NQL8"/>
      <c r="NQM8"/>
      <c r="NQN8"/>
      <c r="NQO8"/>
      <c r="NQP8"/>
      <c r="NQQ8"/>
      <c r="NQR8"/>
      <c r="NQS8"/>
      <c r="NQT8"/>
      <c r="NQU8"/>
      <c r="NQV8"/>
      <c r="NQW8"/>
      <c r="NQX8"/>
      <c r="NQY8"/>
      <c r="NQZ8"/>
      <c r="NRA8"/>
      <c r="NRB8"/>
      <c r="NRC8"/>
      <c r="NRD8"/>
      <c r="NRE8"/>
      <c r="NRF8"/>
      <c r="NRG8"/>
      <c r="NRH8"/>
      <c r="NRI8"/>
      <c r="NRJ8"/>
      <c r="NRK8"/>
      <c r="NRL8"/>
      <c r="NRM8"/>
      <c r="NRN8"/>
      <c r="NRO8"/>
      <c r="NRP8"/>
      <c r="NRQ8"/>
      <c r="NRR8"/>
      <c r="NRS8"/>
      <c r="NRT8"/>
      <c r="NRU8"/>
      <c r="NRV8"/>
      <c r="NRW8"/>
      <c r="NRX8"/>
      <c r="NRY8"/>
      <c r="NRZ8"/>
      <c r="NSA8"/>
      <c r="NSB8"/>
      <c r="NSC8"/>
      <c r="NSD8"/>
      <c r="NSE8"/>
      <c r="NSF8"/>
      <c r="NSG8"/>
      <c r="NSH8"/>
      <c r="NSI8"/>
      <c r="NSJ8"/>
      <c r="NSK8"/>
      <c r="NSL8"/>
      <c r="NSM8"/>
      <c r="NSN8"/>
      <c r="NSO8"/>
      <c r="NSP8"/>
      <c r="NSQ8"/>
      <c r="NSR8"/>
      <c r="NSS8"/>
      <c r="NST8"/>
      <c r="NSU8"/>
      <c r="NSV8"/>
      <c r="NSW8"/>
      <c r="NSX8"/>
      <c r="NSY8"/>
      <c r="NSZ8"/>
      <c r="NTA8"/>
      <c r="NTB8"/>
      <c r="NTC8"/>
      <c r="NTD8"/>
      <c r="NTE8"/>
      <c r="NTF8"/>
      <c r="NTG8"/>
      <c r="NTH8"/>
      <c r="NTI8"/>
      <c r="NTJ8"/>
      <c r="NTK8"/>
      <c r="NTL8"/>
      <c r="NTM8"/>
      <c r="NTN8"/>
      <c r="NTO8"/>
      <c r="NTP8"/>
      <c r="NTQ8"/>
      <c r="NTR8"/>
      <c r="NTS8"/>
      <c r="NTT8"/>
      <c r="NTU8"/>
      <c r="NTV8"/>
      <c r="NTW8"/>
      <c r="NTX8"/>
      <c r="NTY8"/>
      <c r="NTZ8"/>
      <c r="NUA8"/>
      <c r="NUB8"/>
      <c r="NUC8"/>
      <c r="NUD8"/>
      <c r="NUE8"/>
      <c r="NUF8"/>
      <c r="NUG8"/>
      <c r="NUH8"/>
      <c r="NUI8"/>
      <c r="NUJ8"/>
      <c r="NUK8"/>
      <c r="NUL8"/>
      <c r="NUM8"/>
      <c r="NUN8"/>
      <c r="NUO8"/>
      <c r="NUP8"/>
      <c r="NUQ8"/>
      <c r="NUR8"/>
      <c r="NUS8"/>
      <c r="NUT8"/>
      <c r="NUU8"/>
      <c r="NUV8"/>
      <c r="NUW8"/>
      <c r="NUX8"/>
      <c r="NUY8"/>
      <c r="NUZ8"/>
      <c r="NVA8"/>
      <c r="NVB8"/>
      <c r="NVC8"/>
      <c r="NVD8"/>
      <c r="NVE8"/>
      <c r="NVF8"/>
      <c r="NVG8"/>
      <c r="NVH8"/>
      <c r="NVI8"/>
      <c r="NVJ8"/>
      <c r="NVK8"/>
      <c r="NVL8"/>
      <c r="NVM8"/>
      <c r="NVN8"/>
      <c r="NVO8"/>
      <c r="NVP8"/>
      <c r="NVQ8"/>
      <c r="NVR8"/>
      <c r="NVS8"/>
      <c r="NVT8"/>
      <c r="NVU8"/>
      <c r="NVV8"/>
      <c r="NVW8"/>
      <c r="NVX8"/>
      <c r="NVY8"/>
      <c r="NVZ8"/>
      <c r="NWA8"/>
      <c r="NWB8"/>
      <c r="NWC8"/>
      <c r="NWD8"/>
      <c r="NWE8"/>
      <c r="NWF8"/>
      <c r="NWG8"/>
      <c r="NWH8"/>
      <c r="NWI8"/>
      <c r="NWJ8"/>
      <c r="NWK8"/>
      <c r="NWL8"/>
      <c r="NWM8"/>
      <c r="NWN8"/>
      <c r="NWO8"/>
      <c r="NWP8"/>
      <c r="NWQ8"/>
      <c r="NWR8"/>
      <c r="NWS8"/>
      <c r="NWT8"/>
      <c r="NWU8"/>
      <c r="NWV8"/>
      <c r="NWW8"/>
      <c r="NWX8"/>
      <c r="NWY8"/>
      <c r="NWZ8"/>
      <c r="NXA8"/>
      <c r="NXB8"/>
      <c r="NXC8"/>
      <c r="NXD8"/>
      <c r="NXE8"/>
      <c r="NXF8"/>
      <c r="NXG8"/>
      <c r="NXH8"/>
      <c r="NXI8"/>
      <c r="NXJ8"/>
      <c r="NXK8"/>
      <c r="NXL8"/>
      <c r="NXM8"/>
      <c r="NXN8"/>
      <c r="NXO8"/>
      <c r="NXP8"/>
      <c r="NXQ8"/>
      <c r="NXR8"/>
      <c r="NXS8"/>
      <c r="NXT8"/>
      <c r="NXU8"/>
      <c r="NXV8"/>
      <c r="NXW8"/>
      <c r="NXX8"/>
      <c r="NXY8"/>
      <c r="NXZ8"/>
      <c r="NYA8"/>
      <c r="NYB8"/>
      <c r="NYC8"/>
      <c r="NYD8"/>
      <c r="NYE8"/>
      <c r="NYF8"/>
      <c r="NYG8"/>
      <c r="NYH8"/>
      <c r="NYI8"/>
      <c r="NYJ8"/>
      <c r="NYK8"/>
      <c r="NYL8"/>
      <c r="NYM8"/>
      <c r="NYN8"/>
      <c r="NYO8"/>
      <c r="NYP8"/>
      <c r="NYQ8"/>
      <c r="NYR8"/>
      <c r="NYS8"/>
      <c r="NYT8"/>
      <c r="NYU8"/>
      <c r="NYV8"/>
      <c r="NYW8"/>
      <c r="NYX8"/>
      <c r="NYY8"/>
      <c r="NYZ8"/>
      <c r="NZA8"/>
      <c r="NZB8"/>
      <c r="NZC8"/>
      <c r="NZD8"/>
      <c r="NZE8"/>
      <c r="NZF8"/>
      <c r="NZG8"/>
      <c r="NZH8"/>
      <c r="NZI8"/>
      <c r="NZJ8"/>
      <c r="NZK8"/>
      <c r="NZL8"/>
      <c r="NZM8"/>
      <c r="NZN8"/>
      <c r="NZO8"/>
      <c r="NZP8"/>
      <c r="NZQ8"/>
      <c r="NZR8"/>
      <c r="NZS8"/>
      <c r="NZT8"/>
      <c r="NZU8"/>
      <c r="NZV8"/>
      <c r="NZW8"/>
      <c r="NZX8"/>
      <c r="NZY8"/>
      <c r="NZZ8"/>
      <c r="OAA8"/>
      <c r="OAB8"/>
      <c r="OAC8"/>
      <c r="OAD8"/>
      <c r="OAE8"/>
      <c r="OAF8"/>
      <c r="OAG8"/>
      <c r="OAH8"/>
      <c r="OAI8"/>
      <c r="OAJ8"/>
      <c r="OAK8"/>
      <c r="OAL8"/>
      <c r="OAM8"/>
      <c r="OAN8"/>
      <c r="OAO8"/>
      <c r="OAP8"/>
      <c r="OAQ8"/>
      <c r="OAR8"/>
      <c r="OAS8"/>
      <c r="OAT8"/>
      <c r="OAU8"/>
      <c r="OAV8"/>
      <c r="OAW8"/>
      <c r="OAX8"/>
      <c r="OAY8"/>
      <c r="OAZ8"/>
      <c r="OBA8"/>
      <c r="OBB8"/>
      <c r="OBC8"/>
      <c r="OBD8"/>
      <c r="OBE8"/>
      <c r="OBF8"/>
      <c r="OBG8"/>
      <c r="OBH8"/>
      <c r="OBI8"/>
      <c r="OBJ8"/>
      <c r="OBK8"/>
      <c r="OBL8"/>
      <c r="OBM8"/>
      <c r="OBN8"/>
      <c r="OBO8"/>
      <c r="OBP8"/>
      <c r="OBQ8"/>
      <c r="OBR8"/>
      <c r="OBS8"/>
      <c r="OBT8"/>
      <c r="OBU8"/>
      <c r="OBV8"/>
      <c r="OBW8"/>
      <c r="OBX8"/>
      <c r="OBY8"/>
      <c r="OBZ8"/>
      <c r="OCA8"/>
      <c r="OCB8"/>
      <c r="OCC8"/>
      <c r="OCD8"/>
      <c r="OCE8"/>
      <c r="OCF8"/>
      <c r="OCG8"/>
      <c r="OCH8"/>
      <c r="OCI8"/>
      <c r="OCJ8"/>
      <c r="OCK8"/>
      <c r="OCL8"/>
      <c r="OCM8"/>
      <c r="OCN8"/>
      <c r="OCO8"/>
      <c r="OCP8"/>
      <c r="OCQ8"/>
      <c r="OCR8"/>
      <c r="OCS8"/>
      <c r="OCT8"/>
      <c r="OCU8"/>
      <c r="OCV8"/>
      <c r="OCW8"/>
      <c r="OCX8"/>
      <c r="OCY8"/>
      <c r="OCZ8"/>
      <c r="ODA8"/>
      <c r="ODB8"/>
      <c r="ODC8"/>
      <c r="ODD8"/>
      <c r="ODE8"/>
      <c r="ODF8"/>
      <c r="ODG8"/>
      <c r="ODH8"/>
      <c r="ODI8"/>
      <c r="ODJ8"/>
      <c r="ODK8"/>
      <c r="ODL8"/>
      <c r="ODM8"/>
      <c r="ODN8"/>
      <c r="ODO8"/>
      <c r="ODP8"/>
      <c r="ODQ8"/>
      <c r="ODR8"/>
      <c r="ODS8"/>
      <c r="ODT8"/>
      <c r="ODU8"/>
      <c r="ODV8"/>
      <c r="ODW8"/>
      <c r="ODX8"/>
      <c r="ODY8"/>
      <c r="ODZ8"/>
      <c r="OEA8"/>
      <c r="OEB8"/>
      <c r="OEC8"/>
      <c r="OED8"/>
      <c r="OEE8"/>
      <c r="OEF8"/>
      <c r="OEG8"/>
      <c r="OEH8"/>
      <c r="OEI8"/>
      <c r="OEJ8"/>
      <c r="OEK8"/>
      <c r="OEL8"/>
      <c r="OEM8"/>
      <c r="OEN8"/>
      <c r="OEO8"/>
      <c r="OEP8"/>
      <c r="OEQ8"/>
      <c r="OER8"/>
      <c r="OES8"/>
      <c r="OET8"/>
      <c r="OEU8"/>
      <c r="OEV8"/>
      <c r="OEW8"/>
      <c r="OEX8"/>
      <c r="OEY8"/>
      <c r="OEZ8"/>
      <c r="OFA8"/>
      <c r="OFB8"/>
      <c r="OFC8"/>
      <c r="OFD8"/>
      <c r="OFE8"/>
      <c r="OFF8"/>
      <c r="OFG8"/>
      <c r="OFH8"/>
      <c r="OFI8"/>
      <c r="OFJ8"/>
      <c r="OFK8"/>
      <c r="OFL8"/>
      <c r="OFM8"/>
      <c r="OFN8"/>
      <c r="OFO8"/>
      <c r="OFP8"/>
      <c r="OFQ8"/>
      <c r="OFR8"/>
      <c r="OFS8"/>
      <c r="OFT8"/>
      <c r="OFU8"/>
      <c r="OFV8"/>
      <c r="OFW8"/>
      <c r="OFX8"/>
      <c r="OFY8"/>
      <c r="OFZ8"/>
      <c r="OGA8"/>
      <c r="OGB8"/>
      <c r="OGC8"/>
      <c r="OGD8"/>
      <c r="OGE8"/>
      <c r="OGF8"/>
      <c r="OGG8"/>
      <c r="OGH8"/>
      <c r="OGI8"/>
      <c r="OGJ8"/>
      <c r="OGK8"/>
      <c r="OGL8"/>
      <c r="OGM8"/>
      <c r="OGN8"/>
      <c r="OGO8"/>
      <c r="OGP8"/>
      <c r="OGQ8"/>
      <c r="OGR8"/>
      <c r="OGS8"/>
      <c r="OGT8"/>
      <c r="OGU8"/>
      <c r="OGV8"/>
      <c r="OGW8"/>
      <c r="OGX8"/>
      <c r="OGY8"/>
      <c r="OGZ8"/>
      <c r="OHA8"/>
      <c r="OHB8"/>
      <c r="OHC8"/>
      <c r="OHD8"/>
      <c r="OHE8"/>
      <c r="OHF8"/>
      <c r="OHG8"/>
      <c r="OHH8"/>
      <c r="OHI8"/>
      <c r="OHJ8"/>
      <c r="OHK8"/>
      <c r="OHL8"/>
      <c r="OHM8"/>
      <c r="OHN8"/>
      <c r="OHO8"/>
      <c r="OHP8"/>
      <c r="OHQ8"/>
      <c r="OHR8"/>
      <c r="OHS8"/>
      <c r="OHT8"/>
      <c r="OHU8"/>
      <c r="OHV8"/>
      <c r="OHW8"/>
      <c r="OHX8"/>
      <c r="OHY8"/>
      <c r="OHZ8"/>
      <c r="OIA8"/>
      <c r="OIB8"/>
      <c r="OIC8"/>
      <c r="OID8"/>
      <c r="OIE8"/>
      <c r="OIF8"/>
      <c r="OIG8"/>
      <c r="OIH8"/>
      <c r="OII8"/>
      <c r="OIJ8"/>
      <c r="OIK8"/>
      <c r="OIL8"/>
      <c r="OIM8"/>
      <c r="OIN8"/>
      <c r="OIO8"/>
      <c r="OIP8"/>
      <c r="OIQ8"/>
      <c r="OIR8"/>
      <c r="OIS8"/>
      <c r="OIT8"/>
      <c r="OIU8"/>
      <c r="OIV8"/>
      <c r="OIW8"/>
      <c r="OIX8"/>
      <c r="OIY8"/>
      <c r="OIZ8"/>
      <c r="OJA8"/>
      <c r="OJB8"/>
      <c r="OJC8"/>
      <c r="OJD8"/>
      <c r="OJE8"/>
      <c r="OJF8"/>
      <c r="OJG8"/>
      <c r="OJH8"/>
      <c r="OJI8"/>
      <c r="OJJ8"/>
      <c r="OJK8"/>
      <c r="OJL8"/>
      <c r="OJM8"/>
      <c r="OJN8"/>
      <c r="OJO8"/>
      <c r="OJP8"/>
      <c r="OJQ8"/>
      <c r="OJR8"/>
      <c r="OJS8"/>
      <c r="OJT8"/>
      <c r="OJU8"/>
      <c r="OJV8"/>
      <c r="OJW8"/>
      <c r="OJX8"/>
      <c r="OJY8"/>
      <c r="OJZ8"/>
      <c r="OKA8"/>
      <c r="OKB8"/>
      <c r="OKC8"/>
      <c r="OKD8"/>
      <c r="OKE8"/>
      <c r="OKF8"/>
      <c r="OKG8"/>
      <c r="OKH8"/>
      <c r="OKI8"/>
      <c r="OKJ8"/>
      <c r="OKK8"/>
      <c r="OKL8"/>
      <c r="OKM8"/>
      <c r="OKN8"/>
      <c r="OKO8"/>
      <c r="OKP8"/>
      <c r="OKQ8"/>
      <c r="OKR8"/>
      <c r="OKS8"/>
      <c r="OKT8"/>
      <c r="OKU8"/>
      <c r="OKV8"/>
      <c r="OKW8"/>
      <c r="OKX8"/>
      <c r="OKY8"/>
      <c r="OKZ8"/>
      <c r="OLA8"/>
      <c r="OLB8"/>
      <c r="OLC8"/>
      <c r="OLD8"/>
      <c r="OLE8"/>
      <c r="OLF8"/>
      <c r="OLG8"/>
      <c r="OLH8"/>
      <c r="OLI8"/>
      <c r="OLJ8"/>
      <c r="OLK8"/>
      <c r="OLL8"/>
      <c r="OLM8"/>
      <c r="OLN8"/>
      <c r="OLO8"/>
      <c r="OLP8"/>
      <c r="OLQ8"/>
      <c r="OLR8"/>
      <c r="OLS8"/>
      <c r="OLT8"/>
      <c r="OLU8"/>
      <c r="OLV8"/>
      <c r="OLW8"/>
      <c r="OLX8"/>
      <c r="OLY8"/>
      <c r="OLZ8"/>
      <c r="OMA8"/>
      <c r="OMB8"/>
      <c r="OMC8"/>
      <c r="OMD8"/>
      <c r="OME8"/>
      <c r="OMF8"/>
      <c r="OMG8"/>
      <c r="OMH8"/>
      <c r="OMI8"/>
      <c r="OMJ8"/>
      <c r="OMK8"/>
      <c r="OML8"/>
      <c r="OMM8"/>
      <c r="OMN8"/>
      <c r="OMO8"/>
      <c r="OMP8"/>
      <c r="OMQ8"/>
      <c r="OMR8"/>
      <c r="OMS8"/>
      <c r="OMT8"/>
      <c r="OMU8"/>
      <c r="OMV8"/>
      <c r="OMW8"/>
      <c r="OMX8"/>
      <c r="OMY8"/>
      <c r="OMZ8"/>
      <c r="ONA8"/>
      <c r="ONB8"/>
      <c r="ONC8"/>
      <c r="OND8"/>
      <c r="ONE8"/>
      <c r="ONF8"/>
      <c r="ONG8"/>
      <c r="ONH8"/>
      <c r="ONI8"/>
      <c r="ONJ8"/>
      <c r="ONK8"/>
      <c r="ONL8"/>
      <c r="ONM8"/>
      <c r="ONN8"/>
      <c r="ONO8"/>
      <c r="ONP8"/>
      <c r="ONQ8"/>
      <c r="ONR8"/>
      <c r="ONS8"/>
      <c r="ONT8"/>
      <c r="ONU8"/>
      <c r="ONV8"/>
      <c r="ONW8"/>
      <c r="ONX8"/>
      <c r="ONY8"/>
      <c r="ONZ8"/>
      <c r="OOA8"/>
      <c r="OOB8"/>
      <c r="OOC8"/>
      <c r="OOD8"/>
      <c r="OOE8"/>
      <c r="OOF8"/>
      <c r="OOG8"/>
      <c r="OOH8"/>
      <c r="OOI8"/>
      <c r="OOJ8"/>
      <c r="OOK8"/>
      <c r="OOL8"/>
      <c r="OOM8"/>
      <c r="OON8"/>
      <c r="OOO8"/>
      <c r="OOP8"/>
      <c r="OOQ8"/>
      <c r="OOR8"/>
      <c r="OOS8"/>
      <c r="OOT8"/>
      <c r="OOU8"/>
      <c r="OOV8"/>
      <c r="OOW8"/>
      <c r="OOX8"/>
      <c r="OOY8"/>
      <c r="OOZ8"/>
      <c r="OPA8"/>
      <c r="OPB8"/>
      <c r="OPC8"/>
      <c r="OPD8"/>
      <c r="OPE8"/>
      <c r="OPF8"/>
      <c r="OPG8"/>
      <c r="OPH8"/>
      <c r="OPI8"/>
      <c r="OPJ8"/>
      <c r="OPK8"/>
      <c r="OPL8"/>
      <c r="OPM8"/>
      <c r="OPN8"/>
      <c r="OPO8"/>
      <c r="OPP8"/>
      <c r="OPQ8"/>
      <c r="OPR8"/>
      <c r="OPS8"/>
      <c r="OPT8"/>
      <c r="OPU8"/>
      <c r="OPV8"/>
      <c r="OPW8"/>
      <c r="OPX8"/>
      <c r="OPY8"/>
      <c r="OPZ8"/>
      <c r="OQA8"/>
      <c r="OQB8"/>
      <c r="OQC8"/>
      <c r="OQD8"/>
      <c r="OQE8"/>
      <c r="OQF8"/>
      <c r="OQG8"/>
      <c r="OQH8"/>
      <c r="OQI8"/>
      <c r="OQJ8"/>
      <c r="OQK8"/>
      <c r="OQL8"/>
      <c r="OQM8"/>
      <c r="OQN8"/>
      <c r="OQO8"/>
      <c r="OQP8"/>
      <c r="OQQ8"/>
      <c r="OQR8"/>
      <c r="OQS8"/>
      <c r="OQT8"/>
      <c r="OQU8"/>
      <c r="OQV8"/>
      <c r="OQW8"/>
      <c r="OQX8"/>
      <c r="OQY8"/>
      <c r="OQZ8"/>
      <c r="ORA8"/>
      <c r="ORB8"/>
      <c r="ORC8"/>
      <c r="ORD8"/>
      <c r="ORE8"/>
      <c r="ORF8"/>
      <c r="ORG8"/>
      <c r="ORH8"/>
      <c r="ORI8"/>
      <c r="ORJ8"/>
      <c r="ORK8"/>
      <c r="ORL8"/>
      <c r="ORM8"/>
      <c r="ORN8"/>
      <c r="ORO8"/>
      <c r="ORP8"/>
      <c r="ORQ8"/>
      <c r="ORR8"/>
      <c r="ORS8"/>
      <c r="ORT8"/>
      <c r="ORU8"/>
      <c r="ORV8"/>
      <c r="ORW8"/>
      <c r="ORX8"/>
      <c r="ORY8"/>
      <c r="ORZ8"/>
      <c r="OSA8"/>
      <c r="OSB8"/>
      <c r="OSC8"/>
      <c r="OSD8"/>
      <c r="OSE8"/>
      <c r="OSF8"/>
      <c r="OSG8"/>
      <c r="OSH8"/>
      <c r="OSI8"/>
      <c r="OSJ8"/>
      <c r="OSK8"/>
      <c r="OSL8"/>
      <c r="OSM8"/>
      <c r="OSN8"/>
      <c r="OSO8"/>
      <c r="OSP8"/>
      <c r="OSQ8"/>
      <c r="OSR8"/>
      <c r="OSS8"/>
      <c r="OST8"/>
      <c r="OSU8"/>
      <c r="OSV8"/>
      <c r="OSW8"/>
      <c r="OSX8"/>
      <c r="OSY8"/>
      <c r="OSZ8"/>
      <c r="OTA8"/>
      <c r="OTB8"/>
      <c r="OTC8"/>
      <c r="OTD8"/>
      <c r="OTE8"/>
      <c r="OTF8"/>
      <c r="OTG8"/>
      <c r="OTH8"/>
      <c r="OTI8"/>
      <c r="OTJ8"/>
      <c r="OTK8"/>
      <c r="OTL8"/>
      <c r="OTM8"/>
      <c r="OTN8"/>
      <c r="OTO8"/>
      <c r="OTP8"/>
      <c r="OTQ8"/>
      <c r="OTR8"/>
      <c r="OTS8"/>
      <c r="OTT8"/>
      <c r="OTU8"/>
      <c r="OTV8"/>
      <c r="OTW8"/>
      <c r="OTX8"/>
      <c r="OTY8"/>
      <c r="OTZ8"/>
      <c r="OUA8"/>
      <c r="OUB8"/>
      <c r="OUC8"/>
      <c r="OUD8"/>
      <c r="OUE8"/>
      <c r="OUF8"/>
      <c r="OUG8"/>
      <c r="OUH8"/>
      <c r="OUI8"/>
      <c r="OUJ8"/>
      <c r="OUK8"/>
      <c r="OUL8"/>
      <c r="OUM8"/>
      <c r="OUN8"/>
      <c r="OUO8"/>
      <c r="OUP8"/>
      <c r="OUQ8"/>
      <c r="OUR8"/>
      <c r="OUS8"/>
      <c r="OUT8"/>
      <c r="OUU8"/>
      <c r="OUV8"/>
      <c r="OUW8"/>
      <c r="OUX8"/>
      <c r="OUY8"/>
      <c r="OUZ8"/>
      <c r="OVA8"/>
      <c r="OVB8"/>
      <c r="OVC8"/>
      <c r="OVD8"/>
      <c r="OVE8"/>
      <c r="OVF8"/>
      <c r="OVG8"/>
      <c r="OVH8"/>
      <c r="OVI8"/>
      <c r="OVJ8"/>
      <c r="OVK8"/>
      <c r="OVL8"/>
      <c r="OVM8"/>
      <c r="OVN8"/>
      <c r="OVO8"/>
      <c r="OVP8"/>
      <c r="OVQ8"/>
      <c r="OVR8"/>
      <c r="OVS8"/>
      <c r="OVT8"/>
      <c r="OVU8"/>
      <c r="OVV8"/>
      <c r="OVW8"/>
      <c r="OVX8"/>
      <c r="OVY8"/>
      <c r="OVZ8"/>
      <c r="OWA8"/>
      <c r="OWB8"/>
      <c r="OWC8"/>
      <c r="OWD8"/>
      <c r="OWE8"/>
      <c r="OWF8"/>
      <c r="OWG8"/>
      <c r="OWH8"/>
      <c r="OWI8"/>
      <c r="OWJ8"/>
      <c r="OWK8"/>
      <c r="OWL8"/>
      <c r="OWM8"/>
      <c r="OWN8"/>
      <c r="OWO8"/>
      <c r="OWP8"/>
      <c r="OWQ8"/>
      <c r="OWR8"/>
      <c r="OWS8"/>
      <c r="OWT8"/>
      <c r="OWU8"/>
      <c r="OWV8"/>
      <c r="OWW8"/>
      <c r="OWX8"/>
      <c r="OWY8"/>
      <c r="OWZ8"/>
      <c r="OXA8"/>
      <c r="OXB8"/>
      <c r="OXC8"/>
      <c r="OXD8"/>
      <c r="OXE8"/>
      <c r="OXF8"/>
      <c r="OXG8"/>
      <c r="OXH8"/>
      <c r="OXI8"/>
      <c r="OXJ8"/>
      <c r="OXK8"/>
      <c r="OXL8"/>
      <c r="OXM8"/>
      <c r="OXN8"/>
      <c r="OXO8"/>
      <c r="OXP8"/>
      <c r="OXQ8"/>
      <c r="OXR8"/>
      <c r="OXS8"/>
      <c r="OXT8"/>
      <c r="OXU8"/>
      <c r="OXV8"/>
      <c r="OXW8"/>
      <c r="OXX8"/>
      <c r="OXY8"/>
      <c r="OXZ8"/>
      <c r="OYA8"/>
      <c r="OYB8"/>
      <c r="OYC8"/>
      <c r="OYD8"/>
      <c r="OYE8"/>
      <c r="OYF8"/>
      <c r="OYG8"/>
      <c r="OYH8"/>
      <c r="OYI8"/>
      <c r="OYJ8"/>
      <c r="OYK8"/>
      <c r="OYL8"/>
      <c r="OYM8"/>
      <c r="OYN8"/>
      <c r="OYO8"/>
      <c r="OYP8"/>
      <c r="OYQ8"/>
      <c r="OYR8"/>
      <c r="OYS8"/>
      <c r="OYT8"/>
      <c r="OYU8"/>
      <c r="OYV8"/>
      <c r="OYW8"/>
      <c r="OYX8"/>
      <c r="OYY8"/>
      <c r="OYZ8"/>
      <c r="OZA8"/>
      <c r="OZB8"/>
      <c r="OZC8"/>
      <c r="OZD8"/>
      <c r="OZE8"/>
      <c r="OZF8"/>
      <c r="OZG8"/>
      <c r="OZH8"/>
      <c r="OZI8"/>
      <c r="OZJ8"/>
      <c r="OZK8"/>
      <c r="OZL8"/>
      <c r="OZM8"/>
      <c r="OZN8"/>
      <c r="OZO8"/>
      <c r="OZP8"/>
      <c r="OZQ8"/>
      <c r="OZR8"/>
      <c r="OZS8"/>
      <c r="OZT8"/>
      <c r="OZU8"/>
      <c r="OZV8"/>
      <c r="OZW8"/>
      <c r="OZX8"/>
      <c r="OZY8"/>
      <c r="OZZ8"/>
      <c r="PAA8"/>
      <c r="PAB8"/>
      <c r="PAC8"/>
      <c r="PAD8"/>
      <c r="PAE8"/>
      <c r="PAF8"/>
      <c r="PAG8"/>
      <c r="PAH8"/>
      <c r="PAI8"/>
      <c r="PAJ8"/>
      <c r="PAK8"/>
      <c r="PAL8"/>
      <c r="PAM8"/>
      <c r="PAN8"/>
      <c r="PAO8"/>
      <c r="PAP8"/>
      <c r="PAQ8"/>
      <c r="PAR8"/>
      <c r="PAS8"/>
      <c r="PAT8"/>
      <c r="PAU8"/>
      <c r="PAV8"/>
      <c r="PAW8"/>
      <c r="PAX8"/>
      <c r="PAY8"/>
      <c r="PAZ8"/>
      <c r="PBA8"/>
      <c r="PBB8"/>
      <c r="PBC8"/>
      <c r="PBD8"/>
      <c r="PBE8"/>
      <c r="PBF8"/>
      <c r="PBG8"/>
      <c r="PBH8"/>
      <c r="PBI8"/>
      <c r="PBJ8"/>
      <c r="PBK8"/>
      <c r="PBL8"/>
      <c r="PBM8"/>
      <c r="PBN8"/>
      <c r="PBO8"/>
      <c r="PBP8"/>
      <c r="PBQ8"/>
      <c r="PBR8"/>
      <c r="PBS8"/>
      <c r="PBT8"/>
      <c r="PBU8"/>
      <c r="PBV8"/>
      <c r="PBW8"/>
      <c r="PBX8"/>
      <c r="PBY8"/>
      <c r="PBZ8"/>
      <c r="PCA8"/>
      <c r="PCB8"/>
      <c r="PCC8"/>
      <c r="PCD8"/>
      <c r="PCE8"/>
      <c r="PCF8"/>
      <c r="PCG8"/>
      <c r="PCH8"/>
      <c r="PCI8"/>
      <c r="PCJ8"/>
      <c r="PCK8"/>
      <c r="PCL8"/>
      <c r="PCM8"/>
      <c r="PCN8"/>
      <c r="PCO8"/>
      <c r="PCP8"/>
      <c r="PCQ8"/>
      <c r="PCR8"/>
      <c r="PCS8"/>
      <c r="PCT8"/>
      <c r="PCU8"/>
      <c r="PCV8"/>
      <c r="PCW8"/>
      <c r="PCX8"/>
      <c r="PCY8"/>
      <c r="PCZ8"/>
      <c r="PDA8"/>
      <c r="PDB8"/>
      <c r="PDC8"/>
      <c r="PDD8"/>
      <c r="PDE8"/>
      <c r="PDF8"/>
      <c r="PDG8"/>
      <c r="PDH8"/>
      <c r="PDI8"/>
      <c r="PDJ8"/>
      <c r="PDK8"/>
      <c r="PDL8"/>
      <c r="PDM8"/>
      <c r="PDN8"/>
      <c r="PDO8"/>
      <c r="PDP8"/>
      <c r="PDQ8"/>
      <c r="PDR8"/>
      <c r="PDS8"/>
      <c r="PDT8"/>
      <c r="PDU8"/>
      <c r="PDV8"/>
      <c r="PDW8"/>
      <c r="PDX8"/>
      <c r="PDY8"/>
      <c r="PDZ8"/>
      <c r="PEA8"/>
      <c r="PEB8"/>
      <c r="PEC8"/>
      <c r="PED8"/>
      <c r="PEE8"/>
      <c r="PEF8"/>
      <c r="PEG8"/>
      <c r="PEH8"/>
      <c r="PEI8"/>
      <c r="PEJ8"/>
      <c r="PEK8"/>
      <c r="PEL8"/>
      <c r="PEM8"/>
      <c r="PEN8"/>
      <c r="PEO8"/>
      <c r="PEP8"/>
      <c r="PEQ8"/>
      <c r="PER8"/>
      <c r="PES8"/>
      <c r="PET8"/>
      <c r="PEU8"/>
      <c r="PEV8"/>
      <c r="PEW8"/>
      <c r="PEX8"/>
      <c r="PEY8"/>
      <c r="PEZ8"/>
      <c r="PFA8"/>
      <c r="PFB8"/>
      <c r="PFC8"/>
      <c r="PFD8"/>
      <c r="PFE8"/>
      <c r="PFF8"/>
      <c r="PFG8"/>
      <c r="PFH8"/>
      <c r="PFI8"/>
      <c r="PFJ8"/>
      <c r="PFK8"/>
      <c r="PFL8"/>
      <c r="PFM8"/>
      <c r="PFN8"/>
      <c r="PFO8"/>
      <c r="PFP8"/>
      <c r="PFQ8"/>
      <c r="PFR8"/>
      <c r="PFS8"/>
      <c r="PFT8"/>
      <c r="PFU8"/>
      <c r="PFV8"/>
      <c r="PFW8"/>
      <c r="PFX8"/>
      <c r="PFY8"/>
      <c r="PFZ8"/>
      <c r="PGA8"/>
      <c r="PGB8"/>
      <c r="PGC8"/>
      <c r="PGD8"/>
      <c r="PGE8"/>
      <c r="PGF8"/>
      <c r="PGG8"/>
      <c r="PGH8"/>
      <c r="PGI8"/>
      <c r="PGJ8"/>
      <c r="PGK8"/>
      <c r="PGL8"/>
      <c r="PGM8"/>
      <c r="PGN8"/>
      <c r="PGO8"/>
      <c r="PGP8"/>
      <c r="PGQ8"/>
      <c r="PGR8"/>
      <c r="PGS8"/>
      <c r="PGT8"/>
      <c r="PGU8"/>
      <c r="PGV8"/>
      <c r="PGW8"/>
      <c r="PGX8"/>
      <c r="PGY8"/>
      <c r="PGZ8"/>
      <c r="PHA8"/>
      <c r="PHB8"/>
      <c r="PHC8"/>
      <c r="PHD8"/>
      <c r="PHE8"/>
      <c r="PHF8"/>
      <c r="PHG8"/>
      <c r="PHH8"/>
      <c r="PHI8"/>
      <c r="PHJ8"/>
      <c r="PHK8"/>
      <c r="PHL8"/>
      <c r="PHM8"/>
      <c r="PHN8"/>
      <c r="PHO8"/>
      <c r="PHP8"/>
      <c r="PHQ8"/>
      <c r="PHR8"/>
      <c r="PHS8"/>
      <c r="PHT8"/>
      <c r="PHU8"/>
      <c r="PHV8"/>
      <c r="PHW8"/>
      <c r="PHX8"/>
      <c r="PHY8"/>
      <c r="PHZ8"/>
      <c r="PIA8"/>
      <c r="PIB8"/>
      <c r="PIC8"/>
      <c r="PID8"/>
      <c r="PIE8"/>
      <c r="PIF8"/>
      <c r="PIG8"/>
      <c r="PIH8"/>
      <c r="PII8"/>
      <c r="PIJ8"/>
      <c r="PIK8"/>
      <c r="PIL8"/>
      <c r="PIM8"/>
      <c r="PIN8"/>
      <c r="PIO8"/>
      <c r="PIP8"/>
      <c r="PIQ8"/>
      <c r="PIR8"/>
      <c r="PIS8"/>
      <c r="PIT8"/>
      <c r="PIU8"/>
      <c r="PIV8"/>
      <c r="PIW8"/>
      <c r="PIX8"/>
      <c r="PIY8"/>
      <c r="PIZ8"/>
      <c r="PJA8"/>
      <c r="PJB8"/>
      <c r="PJC8"/>
      <c r="PJD8"/>
      <c r="PJE8"/>
      <c r="PJF8"/>
      <c r="PJG8"/>
      <c r="PJH8"/>
      <c r="PJI8"/>
      <c r="PJJ8"/>
      <c r="PJK8"/>
      <c r="PJL8"/>
      <c r="PJM8"/>
      <c r="PJN8"/>
      <c r="PJO8"/>
      <c r="PJP8"/>
      <c r="PJQ8"/>
      <c r="PJR8"/>
      <c r="PJS8"/>
      <c r="PJT8"/>
      <c r="PJU8"/>
      <c r="PJV8"/>
      <c r="PJW8"/>
      <c r="PJX8"/>
      <c r="PJY8"/>
      <c r="PJZ8"/>
      <c r="PKA8"/>
      <c r="PKB8"/>
      <c r="PKC8"/>
      <c r="PKD8"/>
      <c r="PKE8"/>
      <c r="PKF8"/>
      <c r="PKG8"/>
      <c r="PKH8"/>
      <c r="PKI8"/>
      <c r="PKJ8"/>
      <c r="PKK8"/>
      <c r="PKL8"/>
      <c r="PKM8"/>
      <c r="PKN8"/>
      <c r="PKO8"/>
      <c r="PKP8"/>
      <c r="PKQ8"/>
      <c r="PKR8"/>
      <c r="PKS8"/>
      <c r="PKT8"/>
      <c r="PKU8"/>
      <c r="PKV8"/>
      <c r="PKW8"/>
      <c r="PKX8"/>
      <c r="PKY8"/>
      <c r="PKZ8"/>
      <c r="PLA8"/>
      <c r="PLB8"/>
      <c r="PLC8"/>
      <c r="PLD8"/>
      <c r="PLE8"/>
      <c r="PLF8"/>
      <c r="PLG8"/>
      <c r="PLH8"/>
      <c r="PLI8"/>
      <c r="PLJ8"/>
      <c r="PLK8"/>
      <c r="PLL8"/>
      <c r="PLM8"/>
      <c r="PLN8"/>
      <c r="PLO8"/>
      <c r="PLP8"/>
      <c r="PLQ8"/>
      <c r="PLR8"/>
      <c r="PLS8"/>
      <c r="PLT8"/>
      <c r="PLU8"/>
      <c r="PLV8"/>
      <c r="PLW8"/>
      <c r="PLX8"/>
      <c r="PLY8"/>
      <c r="PLZ8"/>
      <c r="PMA8"/>
      <c r="PMB8"/>
      <c r="PMC8"/>
      <c r="PMD8"/>
      <c r="PME8"/>
      <c r="PMF8"/>
      <c r="PMG8"/>
      <c r="PMH8"/>
      <c r="PMI8"/>
      <c r="PMJ8"/>
      <c r="PMK8"/>
      <c r="PML8"/>
      <c r="PMM8"/>
      <c r="PMN8"/>
      <c r="PMO8"/>
      <c r="PMP8"/>
      <c r="PMQ8"/>
      <c r="PMR8"/>
      <c r="PMS8"/>
      <c r="PMT8"/>
      <c r="PMU8"/>
      <c r="PMV8"/>
      <c r="PMW8"/>
      <c r="PMX8"/>
      <c r="PMY8"/>
      <c r="PMZ8"/>
      <c r="PNA8"/>
      <c r="PNB8"/>
      <c r="PNC8"/>
      <c r="PND8"/>
      <c r="PNE8"/>
      <c r="PNF8"/>
      <c r="PNG8"/>
      <c r="PNH8"/>
      <c r="PNI8"/>
      <c r="PNJ8"/>
      <c r="PNK8"/>
      <c r="PNL8"/>
      <c r="PNM8"/>
      <c r="PNN8"/>
      <c r="PNO8"/>
      <c r="PNP8"/>
      <c r="PNQ8"/>
      <c r="PNR8"/>
      <c r="PNS8"/>
      <c r="PNT8"/>
      <c r="PNU8"/>
      <c r="PNV8"/>
      <c r="PNW8"/>
      <c r="PNX8"/>
      <c r="PNY8"/>
      <c r="PNZ8"/>
      <c r="POA8"/>
      <c r="POB8"/>
      <c r="POC8"/>
      <c r="POD8"/>
      <c r="POE8"/>
      <c r="POF8"/>
      <c r="POG8"/>
      <c r="POH8"/>
      <c r="POI8"/>
      <c r="POJ8"/>
      <c r="POK8"/>
      <c r="POL8"/>
      <c r="POM8"/>
      <c r="PON8"/>
      <c r="POO8"/>
      <c r="POP8"/>
      <c r="POQ8"/>
      <c r="POR8"/>
      <c r="POS8"/>
      <c r="POT8"/>
      <c r="POU8"/>
      <c r="POV8"/>
      <c r="POW8"/>
      <c r="POX8"/>
      <c r="POY8"/>
      <c r="POZ8"/>
      <c r="PPA8"/>
      <c r="PPB8"/>
      <c r="PPC8"/>
      <c r="PPD8"/>
      <c r="PPE8"/>
      <c r="PPF8"/>
      <c r="PPG8"/>
      <c r="PPH8"/>
      <c r="PPI8"/>
      <c r="PPJ8"/>
      <c r="PPK8"/>
      <c r="PPL8"/>
      <c r="PPM8"/>
      <c r="PPN8"/>
      <c r="PPO8"/>
      <c r="PPP8"/>
      <c r="PPQ8"/>
      <c r="PPR8"/>
      <c r="PPS8"/>
      <c r="PPT8"/>
      <c r="PPU8"/>
      <c r="PPV8"/>
      <c r="PPW8"/>
      <c r="PPX8"/>
      <c r="PPY8"/>
      <c r="PPZ8"/>
      <c r="PQA8"/>
      <c r="PQB8"/>
      <c r="PQC8"/>
      <c r="PQD8"/>
      <c r="PQE8"/>
      <c r="PQF8"/>
      <c r="PQG8"/>
      <c r="PQH8"/>
      <c r="PQI8"/>
      <c r="PQJ8"/>
      <c r="PQK8"/>
      <c r="PQL8"/>
      <c r="PQM8"/>
      <c r="PQN8"/>
      <c r="PQO8"/>
      <c r="PQP8"/>
      <c r="PQQ8"/>
      <c r="PQR8"/>
      <c r="PQS8"/>
      <c r="PQT8"/>
      <c r="PQU8"/>
      <c r="PQV8"/>
      <c r="PQW8"/>
      <c r="PQX8"/>
      <c r="PQY8"/>
      <c r="PQZ8"/>
      <c r="PRA8"/>
      <c r="PRB8"/>
      <c r="PRC8"/>
      <c r="PRD8"/>
      <c r="PRE8"/>
      <c r="PRF8"/>
      <c r="PRG8"/>
      <c r="PRH8"/>
      <c r="PRI8"/>
      <c r="PRJ8"/>
      <c r="PRK8"/>
      <c r="PRL8"/>
      <c r="PRM8"/>
      <c r="PRN8"/>
      <c r="PRO8"/>
      <c r="PRP8"/>
      <c r="PRQ8"/>
      <c r="PRR8"/>
      <c r="PRS8"/>
      <c r="PRT8"/>
      <c r="PRU8"/>
      <c r="PRV8"/>
      <c r="PRW8"/>
      <c r="PRX8"/>
      <c r="PRY8"/>
      <c r="PRZ8"/>
      <c r="PSA8"/>
      <c r="PSB8"/>
      <c r="PSC8"/>
      <c r="PSD8"/>
      <c r="PSE8"/>
      <c r="PSF8"/>
      <c r="PSG8"/>
      <c r="PSH8"/>
      <c r="PSI8"/>
      <c r="PSJ8"/>
      <c r="PSK8"/>
      <c r="PSL8"/>
      <c r="PSM8"/>
      <c r="PSN8"/>
      <c r="PSO8"/>
      <c r="PSP8"/>
      <c r="PSQ8"/>
      <c r="PSR8"/>
      <c r="PSS8"/>
      <c r="PST8"/>
      <c r="PSU8"/>
      <c r="PSV8"/>
      <c r="PSW8"/>
      <c r="PSX8"/>
      <c r="PSY8"/>
      <c r="PSZ8"/>
      <c r="PTA8"/>
      <c r="PTB8"/>
      <c r="PTC8"/>
      <c r="PTD8"/>
      <c r="PTE8"/>
      <c r="PTF8"/>
      <c r="PTG8"/>
      <c r="PTH8"/>
      <c r="PTI8"/>
      <c r="PTJ8"/>
      <c r="PTK8"/>
    </row>
    <row r="9" spans="1:11347" ht="10.5" customHeight="1">
      <c r="A9"/>
      <c r="B9" s="208" t="s">
        <v>110</v>
      </c>
      <c r="C9" s="209">
        <v>0.33973354644012121</v>
      </c>
      <c r="D9" s="209">
        <v>0.17463681971343353</v>
      </c>
      <c r="E9" s="209">
        <v>0.60830749929901973</v>
      </c>
      <c r="F9" s="209">
        <v>0.55714051650298124</v>
      </c>
      <c r="G9" s="209">
        <v>0.48797538754111452</v>
      </c>
      <c r="H9" s="209">
        <v>0.38576322134855034</v>
      </c>
      <c r="I9" s="236">
        <v>0.39686036262448549</v>
      </c>
      <c r="J9" s="236">
        <v>0.19064235333708468</v>
      </c>
      <c r="K9" s="236">
        <v>0.66145981165946965</v>
      </c>
      <c r="L9" s="236">
        <v>0.59891869314534907</v>
      </c>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c r="JL9"/>
      <c r="JM9"/>
      <c r="JN9"/>
      <c r="JO9"/>
      <c r="JP9"/>
      <c r="JQ9"/>
      <c r="JR9"/>
      <c r="JS9"/>
      <c r="JT9"/>
      <c r="JU9"/>
      <c r="JV9"/>
      <c r="JW9"/>
      <c r="JX9"/>
      <c r="JY9"/>
      <c r="JZ9"/>
      <c r="KA9"/>
      <c r="KB9"/>
      <c r="KC9"/>
      <c r="KD9"/>
      <c r="KE9"/>
      <c r="KF9"/>
      <c r="KG9"/>
      <c r="KH9"/>
      <c r="KI9"/>
      <c r="KJ9"/>
      <c r="KK9"/>
      <c r="KL9"/>
      <c r="KM9"/>
      <c r="KN9"/>
      <c r="KO9"/>
      <c r="KP9"/>
      <c r="KQ9"/>
      <c r="KR9"/>
      <c r="KS9"/>
      <c r="KT9"/>
      <c r="KU9"/>
      <c r="KV9"/>
      <c r="KW9"/>
      <c r="KX9"/>
      <c r="KY9"/>
      <c r="KZ9"/>
      <c r="LA9"/>
      <c r="LB9"/>
      <c r="LC9"/>
      <c r="LD9"/>
      <c r="LE9"/>
      <c r="LF9"/>
      <c r="LG9"/>
      <c r="LH9"/>
      <c r="LI9"/>
      <c r="LJ9"/>
      <c r="LK9"/>
      <c r="LL9"/>
      <c r="LM9"/>
      <c r="LN9"/>
      <c r="LO9"/>
      <c r="LP9"/>
      <c r="LQ9"/>
      <c r="LR9"/>
      <c r="LS9"/>
      <c r="LT9"/>
      <c r="LU9"/>
      <c r="LV9"/>
      <c r="LW9"/>
      <c r="LX9"/>
      <c r="LY9"/>
      <c r="LZ9"/>
      <c r="MA9"/>
      <c r="MB9"/>
      <c r="MC9"/>
      <c r="MD9"/>
      <c r="ME9"/>
      <c r="MF9"/>
      <c r="MG9"/>
      <c r="MH9"/>
      <c r="MI9"/>
      <c r="MJ9"/>
      <c r="MK9"/>
      <c r="ML9"/>
      <c r="MM9"/>
      <c r="MN9"/>
      <c r="MO9"/>
      <c r="MP9"/>
      <c r="MQ9"/>
      <c r="MR9"/>
      <c r="MS9"/>
      <c r="MT9"/>
      <c r="MU9"/>
      <c r="MV9"/>
      <c r="MW9"/>
      <c r="MX9"/>
      <c r="MY9"/>
      <c r="MZ9"/>
      <c r="NA9"/>
      <c r="NB9"/>
      <c r="NC9"/>
      <c r="ND9"/>
      <c r="NE9"/>
      <c r="NF9"/>
      <c r="NG9"/>
      <c r="NH9"/>
      <c r="NI9"/>
      <c r="NJ9"/>
      <c r="NK9"/>
      <c r="NL9"/>
      <c r="NM9"/>
      <c r="NN9"/>
      <c r="NO9"/>
      <c r="NP9"/>
      <c r="NQ9"/>
      <c r="NR9"/>
      <c r="NS9"/>
      <c r="NT9"/>
      <c r="NU9"/>
      <c r="NV9"/>
      <c r="NW9"/>
      <c r="NX9"/>
      <c r="NY9"/>
      <c r="NZ9"/>
      <c r="OA9"/>
      <c r="OB9"/>
      <c r="OC9"/>
      <c r="OD9"/>
      <c r="OE9"/>
      <c r="OF9"/>
      <c r="OG9"/>
      <c r="OH9"/>
      <c r="OI9"/>
      <c r="OJ9"/>
      <c r="OK9"/>
      <c r="OL9"/>
      <c r="OM9"/>
      <c r="ON9"/>
      <c r="OO9"/>
      <c r="OP9"/>
      <c r="OQ9"/>
      <c r="OR9"/>
      <c r="OS9"/>
      <c r="OT9"/>
      <c r="OU9"/>
      <c r="OV9"/>
      <c r="OW9"/>
      <c r="OX9"/>
      <c r="OY9"/>
      <c r="OZ9"/>
      <c r="PA9"/>
      <c r="PB9"/>
      <c r="PC9"/>
      <c r="PD9"/>
      <c r="PE9"/>
      <c r="PF9"/>
      <c r="PG9"/>
      <c r="PH9"/>
      <c r="PI9"/>
      <c r="PJ9"/>
      <c r="PK9"/>
      <c r="PL9"/>
      <c r="PM9"/>
      <c r="PN9"/>
      <c r="PO9"/>
      <c r="PP9"/>
      <c r="PQ9"/>
      <c r="PR9"/>
      <c r="PS9"/>
      <c r="PT9"/>
      <c r="PU9"/>
      <c r="PV9"/>
      <c r="PW9"/>
      <c r="PX9"/>
      <c r="PY9"/>
      <c r="PZ9"/>
      <c r="QA9"/>
      <c r="QB9"/>
      <c r="QC9"/>
      <c r="QD9"/>
      <c r="QE9"/>
      <c r="QF9"/>
      <c r="QG9"/>
      <c r="QH9"/>
      <c r="QI9"/>
      <c r="QJ9"/>
      <c r="QK9"/>
      <c r="QL9"/>
      <c r="QM9"/>
      <c r="QN9"/>
      <c r="QO9"/>
      <c r="QP9"/>
      <c r="QQ9"/>
      <c r="QR9"/>
      <c r="QS9"/>
      <c r="QT9"/>
      <c r="QU9"/>
      <c r="QV9"/>
      <c r="QW9"/>
      <c r="QX9"/>
      <c r="QY9"/>
      <c r="QZ9"/>
      <c r="RA9"/>
      <c r="RB9"/>
      <c r="RC9"/>
      <c r="RD9"/>
      <c r="RE9"/>
      <c r="RF9"/>
      <c r="RG9"/>
      <c r="RH9"/>
      <c r="RI9"/>
      <c r="RJ9"/>
      <c r="RK9"/>
      <c r="RL9"/>
      <c r="RM9"/>
      <c r="RN9"/>
      <c r="RO9"/>
      <c r="RP9"/>
      <c r="RQ9"/>
      <c r="RR9"/>
      <c r="RS9"/>
      <c r="RT9"/>
      <c r="RU9"/>
      <c r="RV9"/>
      <c r="RW9"/>
      <c r="RX9"/>
      <c r="RY9"/>
      <c r="RZ9"/>
      <c r="SA9"/>
      <c r="SB9"/>
      <c r="SC9"/>
      <c r="SD9"/>
      <c r="SE9"/>
      <c r="SF9"/>
      <c r="SG9"/>
      <c r="SH9"/>
      <c r="SI9"/>
      <c r="SJ9"/>
      <c r="SK9"/>
      <c r="SL9"/>
      <c r="SM9"/>
      <c r="SN9"/>
      <c r="SO9"/>
      <c r="SP9"/>
      <c r="SQ9"/>
      <c r="SR9"/>
      <c r="SS9"/>
      <c r="ST9"/>
      <c r="SU9"/>
      <c r="SV9"/>
      <c r="SW9"/>
      <c r="SX9"/>
      <c r="SY9"/>
      <c r="SZ9"/>
      <c r="TA9"/>
      <c r="TB9"/>
      <c r="TC9"/>
      <c r="TD9"/>
      <c r="TE9"/>
      <c r="TF9"/>
      <c r="TG9"/>
      <c r="TH9"/>
      <c r="TI9"/>
      <c r="TJ9"/>
      <c r="TK9"/>
      <c r="TL9"/>
      <c r="TM9"/>
      <c r="TN9"/>
      <c r="TO9"/>
      <c r="TP9"/>
      <c r="TQ9"/>
      <c r="TR9"/>
      <c r="TS9"/>
      <c r="TT9"/>
      <c r="TU9"/>
      <c r="TV9"/>
      <c r="TW9"/>
      <c r="TX9"/>
      <c r="TY9"/>
      <c r="TZ9"/>
      <c r="UA9"/>
      <c r="UB9"/>
      <c r="UC9"/>
      <c r="UD9"/>
      <c r="UE9"/>
      <c r="UF9"/>
      <c r="UG9"/>
      <c r="UH9"/>
      <c r="UI9"/>
      <c r="UJ9"/>
      <c r="UK9"/>
      <c r="UL9"/>
      <c r="UM9"/>
      <c r="UN9"/>
      <c r="UO9"/>
      <c r="UP9"/>
      <c r="UQ9"/>
      <c r="UR9"/>
      <c r="US9"/>
      <c r="UT9"/>
      <c r="UU9"/>
      <c r="UV9"/>
      <c r="UW9"/>
      <c r="UX9"/>
      <c r="UY9"/>
      <c r="UZ9"/>
      <c r="VA9"/>
      <c r="VB9"/>
      <c r="VC9"/>
      <c r="VD9"/>
      <c r="VE9"/>
      <c r="VF9"/>
      <c r="VG9"/>
      <c r="VH9"/>
      <c r="VI9"/>
      <c r="VJ9"/>
      <c r="VK9"/>
      <c r="VL9"/>
      <c r="VM9"/>
      <c r="VN9"/>
      <c r="VO9"/>
      <c r="VP9"/>
      <c r="VQ9"/>
      <c r="VR9"/>
      <c r="VS9"/>
      <c r="VT9"/>
      <c r="VU9"/>
      <c r="VV9"/>
      <c r="VW9"/>
      <c r="VX9"/>
      <c r="VY9"/>
      <c r="VZ9"/>
      <c r="WA9"/>
      <c r="WB9"/>
      <c r="WC9"/>
      <c r="WD9"/>
      <c r="WE9"/>
      <c r="WF9"/>
      <c r="WG9"/>
      <c r="WH9"/>
      <c r="WI9"/>
      <c r="WJ9"/>
      <c r="WK9"/>
      <c r="WL9"/>
      <c r="WM9"/>
      <c r="WN9"/>
      <c r="WO9"/>
      <c r="WP9"/>
      <c r="WQ9"/>
      <c r="WR9"/>
      <c r="WS9"/>
      <c r="WT9"/>
      <c r="WU9"/>
      <c r="WV9"/>
      <c r="WW9"/>
      <c r="WX9"/>
      <c r="WY9"/>
      <c r="WZ9"/>
      <c r="XA9"/>
      <c r="XB9"/>
      <c r="XC9"/>
      <c r="XD9"/>
      <c r="XE9"/>
      <c r="XF9"/>
      <c r="XG9"/>
      <c r="XH9"/>
      <c r="XI9"/>
      <c r="XJ9"/>
      <c r="XK9"/>
      <c r="XL9"/>
      <c r="XM9"/>
      <c r="XN9"/>
      <c r="XO9"/>
      <c r="XP9"/>
      <c r="XQ9"/>
      <c r="XR9"/>
      <c r="XS9"/>
      <c r="XT9"/>
      <c r="XU9"/>
      <c r="XV9"/>
      <c r="XW9"/>
      <c r="XX9"/>
      <c r="XY9"/>
      <c r="XZ9"/>
      <c r="YA9"/>
      <c r="YB9"/>
      <c r="YC9"/>
      <c r="YD9"/>
      <c r="YE9"/>
      <c r="YF9"/>
      <c r="YG9"/>
      <c r="YH9"/>
      <c r="YI9"/>
      <c r="YJ9"/>
      <c r="YK9"/>
      <c r="YL9"/>
      <c r="YM9"/>
      <c r="YN9"/>
      <c r="YO9"/>
      <c r="YP9"/>
      <c r="YQ9"/>
      <c r="YR9"/>
      <c r="YS9"/>
      <c r="YT9"/>
      <c r="YU9"/>
      <c r="YV9"/>
      <c r="YW9"/>
      <c r="YX9"/>
      <c r="YY9"/>
      <c r="YZ9"/>
      <c r="ZA9"/>
      <c r="ZB9"/>
      <c r="ZC9"/>
      <c r="ZD9"/>
      <c r="ZE9"/>
      <c r="ZF9"/>
      <c r="ZG9"/>
      <c r="ZH9"/>
      <c r="ZI9"/>
      <c r="ZJ9"/>
      <c r="ZK9"/>
      <c r="ZL9"/>
      <c r="ZM9"/>
      <c r="ZN9"/>
      <c r="ZO9"/>
      <c r="ZP9"/>
      <c r="ZQ9"/>
      <c r="ZR9"/>
      <c r="ZS9"/>
      <c r="ZT9"/>
      <c r="ZU9"/>
      <c r="ZV9"/>
      <c r="ZW9"/>
      <c r="ZX9"/>
      <c r="ZY9"/>
      <c r="ZZ9"/>
      <c r="AAA9"/>
      <c r="AAB9"/>
      <c r="AAC9"/>
      <c r="AAD9"/>
      <c r="AAE9"/>
      <c r="AAF9"/>
      <c r="AAG9"/>
      <c r="AAH9"/>
      <c r="AAI9"/>
      <c r="AAJ9"/>
      <c r="AAK9"/>
      <c r="AAL9"/>
      <c r="AAM9"/>
      <c r="AAN9"/>
      <c r="AAO9"/>
      <c r="AAP9"/>
      <c r="AAQ9"/>
      <c r="AAR9"/>
      <c r="AAS9"/>
      <c r="AAT9"/>
      <c r="AAU9"/>
      <c r="AAV9"/>
      <c r="AAW9"/>
      <c r="AAX9"/>
      <c r="AAY9"/>
      <c r="AAZ9"/>
      <c r="ABA9"/>
      <c r="ABB9"/>
      <c r="ABC9"/>
      <c r="ABD9"/>
      <c r="ABE9"/>
      <c r="ABF9"/>
      <c r="ABG9"/>
      <c r="ABH9"/>
      <c r="ABI9"/>
      <c r="ABJ9"/>
      <c r="ABK9"/>
      <c r="ABL9"/>
      <c r="ABM9"/>
      <c r="ABN9"/>
      <c r="ABO9"/>
      <c r="ABP9"/>
      <c r="ABQ9"/>
      <c r="ABR9"/>
      <c r="ABS9"/>
      <c r="ABT9"/>
      <c r="ABU9"/>
      <c r="ABV9"/>
      <c r="ABW9"/>
      <c r="ABX9"/>
      <c r="ABY9"/>
      <c r="ABZ9"/>
      <c r="ACA9"/>
      <c r="ACB9"/>
      <c r="ACC9"/>
      <c r="ACD9"/>
      <c r="ACE9"/>
      <c r="ACF9"/>
      <c r="ACG9"/>
      <c r="ACH9"/>
      <c r="ACI9"/>
      <c r="ACJ9"/>
      <c r="ACK9"/>
      <c r="ACL9"/>
      <c r="ACM9"/>
      <c r="ACN9"/>
      <c r="ACO9"/>
      <c r="ACP9"/>
      <c r="ACQ9"/>
      <c r="ACR9"/>
      <c r="ACS9"/>
      <c r="ACT9"/>
      <c r="ACU9"/>
      <c r="ACV9"/>
      <c r="ACW9"/>
      <c r="ACX9"/>
      <c r="ACY9"/>
      <c r="ACZ9"/>
      <c r="ADA9"/>
      <c r="ADB9"/>
      <c r="ADC9"/>
      <c r="ADD9"/>
      <c r="ADE9"/>
      <c r="ADF9"/>
      <c r="ADG9"/>
      <c r="ADH9"/>
      <c r="ADI9"/>
      <c r="ADJ9"/>
      <c r="ADK9"/>
      <c r="ADL9"/>
      <c r="ADM9"/>
      <c r="ADN9"/>
      <c r="ADO9"/>
      <c r="ADP9"/>
      <c r="ADQ9"/>
      <c r="ADR9"/>
      <c r="ADS9"/>
      <c r="ADT9"/>
      <c r="ADU9"/>
      <c r="ADV9"/>
      <c r="ADW9"/>
      <c r="ADX9"/>
      <c r="ADY9"/>
      <c r="ADZ9"/>
      <c r="AEA9"/>
      <c r="AEB9"/>
      <c r="AEC9"/>
      <c r="AED9"/>
      <c r="AEE9"/>
      <c r="AEF9"/>
      <c r="AEG9"/>
      <c r="AEH9"/>
      <c r="AEI9"/>
      <c r="AEJ9"/>
      <c r="AEK9"/>
      <c r="AEL9"/>
      <c r="AEM9"/>
      <c r="AEN9"/>
      <c r="AEO9"/>
      <c r="AEP9"/>
      <c r="AEQ9"/>
      <c r="AER9"/>
      <c r="AES9"/>
      <c r="AET9"/>
      <c r="AEU9"/>
      <c r="AEV9"/>
      <c r="AEW9"/>
      <c r="AEX9"/>
      <c r="AEY9"/>
      <c r="AEZ9"/>
      <c r="AFA9"/>
      <c r="AFB9"/>
      <c r="AFC9"/>
      <c r="AFD9"/>
      <c r="AFE9"/>
      <c r="AFF9"/>
      <c r="AFG9"/>
      <c r="AFH9"/>
      <c r="AFI9"/>
      <c r="AFJ9"/>
      <c r="AFK9"/>
      <c r="AFL9"/>
      <c r="AFM9"/>
      <c r="AFN9"/>
      <c r="AFO9"/>
      <c r="AFP9"/>
      <c r="AFQ9"/>
      <c r="AFR9"/>
      <c r="AFS9"/>
      <c r="AFT9"/>
      <c r="AFU9"/>
      <c r="AFV9"/>
      <c r="AFW9"/>
      <c r="AFX9"/>
      <c r="AFY9"/>
      <c r="AFZ9"/>
      <c r="AGA9"/>
      <c r="AGB9"/>
      <c r="AGC9"/>
      <c r="AGD9"/>
      <c r="AGE9"/>
      <c r="AGF9"/>
      <c r="AGG9"/>
      <c r="AGH9"/>
      <c r="AGI9"/>
      <c r="AGJ9"/>
      <c r="AGK9"/>
      <c r="AGL9"/>
      <c r="AGM9"/>
      <c r="AGN9"/>
      <c r="AGO9"/>
      <c r="AGP9"/>
      <c r="AGQ9"/>
      <c r="AGR9"/>
      <c r="AGS9"/>
      <c r="AGT9"/>
      <c r="AGU9"/>
      <c r="AGV9"/>
      <c r="AGW9"/>
      <c r="AGX9"/>
      <c r="AGY9"/>
      <c r="AGZ9"/>
      <c r="AHA9"/>
      <c r="AHB9"/>
      <c r="AHC9"/>
      <c r="AHD9"/>
      <c r="AHE9"/>
      <c r="AHF9"/>
      <c r="AHG9"/>
      <c r="AHH9"/>
      <c r="AHI9"/>
      <c r="AHJ9"/>
      <c r="AHK9"/>
      <c r="AHL9"/>
      <c r="AHM9"/>
      <c r="AHN9"/>
      <c r="AHO9"/>
      <c r="AHP9"/>
      <c r="AHQ9"/>
      <c r="AHR9"/>
      <c r="AHS9"/>
      <c r="AHT9"/>
      <c r="AHU9"/>
      <c r="AHV9"/>
      <c r="AHW9"/>
      <c r="AHX9"/>
      <c r="AHY9"/>
      <c r="AHZ9"/>
      <c r="AIA9"/>
      <c r="AIB9"/>
      <c r="AIC9"/>
      <c r="AID9"/>
      <c r="AIE9"/>
      <c r="AIF9"/>
      <c r="AIG9"/>
      <c r="AIH9"/>
      <c r="AII9"/>
      <c r="AIJ9"/>
      <c r="AIK9"/>
      <c r="AIL9"/>
      <c r="AIM9"/>
      <c r="AIN9"/>
      <c r="AIO9"/>
      <c r="AIP9"/>
      <c r="AIQ9"/>
      <c r="AIR9"/>
      <c r="AIS9"/>
      <c r="AIT9"/>
      <c r="AIU9"/>
      <c r="AIV9"/>
      <c r="AIW9"/>
      <c r="AIX9"/>
      <c r="AIY9"/>
      <c r="AIZ9"/>
      <c r="AJA9"/>
      <c r="AJB9"/>
      <c r="AJC9"/>
      <c r="AJD9"/>
      <c r="AJE9"/>
      <c r="AJF9"/>
      <c r="AJG9"/>
      <c r="AJH9"/>
      <c r="AJI9"/>
      <c r="AJJ9"/>
      <c r="AJK9"/>
      <c r="AJL9"/>
      <c r="AJM9"/>
      <c r="AJN9"/>
      <c r="AJO9"/>
      <c r="AJP9"/>
      <c r="AJQ9"/>
      <c r="AJR9"/>
      <c r="AJS9"/>
      <c r="AJT9"/>
      <c r="AJU9"/>
      <c r="AJV9"/>
      <c r="AJW9"/>
      <c r="AJX9"/>
      <c r="AJY9"/>
      <c r="AJZ9"/>
      <c r="AKA9"/>
      <c r="AKB9"/>
      <c r="AKC9"/>
      <c r="AKD9"/>
      <c r="AKE9"/>
      <c r="AKF9"/>
      <c r="AKG9"/>
      <c r="AKH9"/>
      <c r="AKI9"/>
      <c r="AKJ9"/>
      <c r="AKK9"/>
      <c r="AKL9"/>
      <c r="AKM9"/>
      <c r="AKN9"/>
      <c r="AKO9"/>
      <c r="AKP9"/>
      <c r="AKQ9"/>
      <c r="AKR9"/>
      <c r="AKS9"/>
      <c r="AKT9"/>
      <c r="AKU9"/>
      <c r="AKV9"/>
      <c r="AKW9"/>
      <c r="AKX9"/>
      <c r="AKY9"/>
      <c r="AKZ9"/>
      <c r="ALA9"/>
      <c r="ALB9"/>
      <c r="ALC9"/>
      <c r="ALD9"/>
      <c r="ALE9"/>
      <c r="ALF9"/>
      <c r="ALG9"/>
      <c r="ALH9"/>
      <c r="ALI9"/>
      <c r="ALJ9"/>
      <c r="ALK9"/>
      <c r="ALL9"/>
      <c r="ALM9"/>
      <c r="ALN9"/>
      <c r="ALO9"/>
      <c r="ALP9"/>
      <c r="ALQ9"/>
      <c r="ALR9"/>
      <c r="ALS9"/>
      <c r="ALT9"/>
      <c r="ALU9"/>
      <c r="ALV9"/>
      <c r="ALW9"/>
      <c r="ALX9"/>
      <c r="ALY9"/>
      <c r="ALZ9"/>
      <c r="AMA9"/>
      <c r="AMB9"/>
      <c r="AMC9"/>
      <c r="AMD9"/>
      <c r="AME9"/>
      <c r="AMF9"/>
      <c r="AMG9"/>
      <c r="AMH9"/>
      <c r="AMI9"/>
      <c r="AMJ9"/>
      <c r="AMK9"/>
      <c r="AML9"/>
      <c r="AMM9"/>
      <c r="AMN9"/>
      <c r="AMO9"/>
      <c r="AMP9"/>
      <c r="AMQ9"/>
      <c r="AMR9"/>
      <c r="AMS9"/>
      <c r="AMT9"/>
      <c r="AMU9"/>
      <c r="AMV9"/>
      <c r="AMW9"/>
      <c r="AMX9"/>
      <c r="AMY9"/>
      <c r="AMZ9"/>
      <c r="ANA9"/>
      <c r="ANB9"/>
      <c r="ANC9"/>
      <c r="AND9"/>
      <c r="ANE9"/>
      <c r="ANF9"/>
      <c r="ANG9"/>
      <c r="ANH9"/>
      <c r="ANI9"/>
      <c r="ANJ9"/>
      <c r="ANK9"/>
      <c r="ANL9"/>
      <c r="ANM9"/>
      <c r="ANN9"/>
      <c r="ANO9"/>
      <c r="ANP9"/>
      <c r="ANQ9"/>
      <c r="ANR9"/>
      <c r="ANS9"/>
      <c r="ANT9"/>
      <c r="ANU9"/>
      <c r="ANV9"/>
      <c r="ANW9"/>
      <c r="ANX9"/>
      <c r="ANY9"/>
      <c r="ANZ9"/>
      <c r="AOA9"/>
      <c r="AOB9"/>
      <c r="AOC9"/>
      <c r="AOD9"/>
      <c r="AOE9"/>
      <c r="AOF9"/>
      <c r="AOG9"/>
      <c r="AOH9"/>
      <c r="AOI9"/>
      <c r="AOJ9"/>
      <c r="AOK9"/>
      <c r="AOL9"/>
      <c r="AOM9"/>
      <c r="AON9"/>
      <c r="AOO9"/>
      <c r="AOP9"/>
      <c r="AOQ9"/>
      <c r="AOR9"/>
      <c r="AOS9"/>
      <c r="AOT9"/>
      <c r="AOU9"/>
      <c r="AOV9"/>
      <c r="AOW9"/>
      <c r="AOX9"/>
      <c r="AOY9"/>
      <c r="AOZ9"/>
      <c r="APA9"/>
      <c r="APB9"/>
      <c r="APC9"/>
      <c r="APD9"/>
      <c r="APE9"/>
      <c r="APF9"/>
      <c r="APG9"/>
      <c r="APH9"/>
      <c r="API9"/>
      <c r="APJ9"/>
      <c r="APK9"/>
      <c r="APL9"/>
      <c r="APM9"/>
      <c r="APN9"/>
      <c r="APO9"/>
      <c r="APP9"/>
      <c r="APQ9"/>
      <c r="APR9"/>
      <c r="APS9"/>
      <c r="APT9"/>
      <c r="APU9"/>
      <c r="APV9"/>
      <c r="APW9"/>
      <c r="APX9"/>
      <c r="APY9"/>
      <c r="APZ9"/>
      <c r="AQA9"/>
      <c r="AQB9"/>
      <c r="AQC9"/>
      <c r="AQD9"/>
      <c r="AQE9"/>
      <c r="AQF9"/>
      <c r="AQG9"/>
      <c r="AQH9"/>
      <c r="AQI9"/>
      <c r="AQJ9"/>
      <c r="AQK9"/>
      <c r="AQL9"/>
      <c r="AQM9"/>
      <c r="AQN9"/>
      <c r="AQO9"/>
      <c r="AQP9"/>
      <c r="AQQ9"/>
      <c r="AQR9"/>
      <c r="AQS9"/>
      <c r="AQT9"/>
      <c r="AQU9"/>
      <c r="AQV9"/>
      <c r="AQW9"/>
      <c r="AQX9"/>
      <c r="AQY9"/>
      <c r="AQZ9"/>
      <c r="ARA9"/>
      <c r="ARB9"/>
      <c r="ARC9"/>
      <c r="ARD9"/>
      <c r="ARE9"/>
      <c r="ARF9"/>
      <c r="ARG9"/>
      <c r="ARH9"/>
      <c r="ARI9"/>
      <c r="ARJ9"/>
      <c r="ARK9"/>
      <c r="ARL9"/>
      <c r="ARM9"/>
      <c r="ARN9"/>
      <c r="ARO9"/>
      <c r="ARP9"/>
      <c r="ARQ9"/>
      <c r="ARR9"/>
      <c r="ARS9"/>
      <c r="ART9"/>
      <c r="ARU9"/>
      <c r="ARV9"/>
      <c r="ARW9"/>
      <c r="ARX9"/>
      <c r="ARY9"/>
      <c r="ARZ9"/>
      <c r="ASA9"/>
      <c r="ASB9"/>
      <c r="ASC9"/>
      <c r="ASD9"/>
      <c r="ASE9"/>
      <c r="ASF9"/>
      <c r="ASG9"/>
      <c r="ASH9"/>
      <c r="ASI9"/>
      <c r="ASJ9"/>
      <c r="ASK9"/>
      <c r="ASL9"/>
      <c r="ASM9"/>
      <c r="ASN9"/>
      <c r="ASO9"/>
      <c r="ASP9"/>
      <c r="ASQ9"/>
      <c r="ASR9"/>
      <c r="ASS9"/>
      <c r="AST9"/>
      <c r="ASU9"/>
      <c r="ASV9"/>
      <c r="ASW9"/>
      <c r="ASX9"/>
      <c r="ASY9"/>
      <c r="ASZ9"/>
      <c r="ATA9"/>
      <c r="ATB9"/>
      <c r="ATC9"/>
      <c r="ATD9"/>
      <c r="ATE9"/>
      <c r="ATF9"/>
      <c r="ATG9"/>
      <c r="ATH9"/>
      <c r="ATI9"/>
      <c r="ATJ9"/>
      <c r="ATK9"/>
      <c r="ATL9"/>
      <c r="ATM9"/>
      <c r="ATN9"/>
      <c r="ATO9"/>
      <c r="ATP9"/>
      <c r="ATQ9"/>
      <c r="ATR9"/>
      <c r="ATS9"/>
      <c r="ATT9"/>
      <c r="ATU9"/>
      <c r="ATV9"/>
      <c r="ATW9"/>
      <c r="ATX9"/>
      <c r="ATY9"/>
      <c r="ATZ9"/>
      <c r="AUA9"/>
      <c r="AUB9"/>
      <c r="AUC9"/>
      <c r="AUD9"/>
      <c r="AUE9"/>
      <c r="AUF9"/>
      <c r="AUG9"/>
      <c r="AUH9"/>
      <c r="AUI9"/>
      <c r="AUJ9"/>
      <c r="AUK9"/>
      <c r="AUL9"/>
      <c r="AUM9"/>
      <c r="AUN9"/>
      <c r="AUO9"/>
      <c r="AUP9"/>
      <c r="AUQ9"/>
      <c r="AUR9"/>
      <c r="AUS9"/>
      <c r="AUT9"/>
      <c r="AUU9"/>
      <c r="AUV9"/>
      <c r="AUW9"/>
      <c r="AUX9"/>
      <c r="AUY9"/>
      <c r="AUZ9"/>
      <c r="AVA9"/>
      <c r="AVB9"/>
      <c r="AVC9"/>
      <c r="AVD9"/>
      <c r="AVE9"/>
      <c r="AVF9"/>
      <c r="AVG9"/>
      <c r="AVH9"/>
      <c r="AVI9"/>
      <c r="AVJ9"/>
      <c r="AVK9"/>
      <c r="AVL9"/>
      <c r="AVM9"/>
      <c r="AVN9"/>
      <c r="AVO9"/>
      <c r="AVP9"/>
      <c r="AVQ9"/>
      <c r="AVR9"/>
      <c r="AVS9"/>
      <c r="AVT9"/>
      <c r="AVU9"/>
      <c r="AVV9"/>
      <c r="AVW9"/>
      <c r="AVX9"/>
      <c r="AVY9"/>
      <c r="AVZ9"/>
      <c r="AWA9"/>
      <c r="AWB9"/>
      <c r="AWC9"/>
      <c r="AWD9"/>
      <c r="AWE9"/>
      <c r="AWF9"/>
      <c r="AWG9"/>
      <c r="AWH9"/>
      <c r="AWI9"/>
      <c r="AWJ9"/>
      <c r="AWK9"/>
      <c r="AWL9"/>
      <c r="AWM9"/>
      <c r="AWN9"/>
      <c r="AWO9"/>
      <c r="AWP9"/>
      <c r="AWQ9"/>
      <c r="AWR9"/>
      <c r="AWS9"/>
      <c r="AWT9"/>
      <c r="AWU9"/>
      <c r="AWV9"/>
      <c r="AWW9"/>
      <c r="AWX9"/>
      <c r="AWY9"/>
      <c r="AWZ9"/>
      <c r="AXA9"/>
      <c r="AXB9"/>
      <c r="AXC9"/>
      <c r="AXD9"/>
      <c r="AXE9"/>
      <c r="AXF9"/>
      <c r="AXG9"/>
      <c r="AXH9"/>
      <c r="AXI9"/>
      <c r="AXJ9"/>
      <c r="AXK9"/>
      <c r="AXL9"/>
      <c r="AXM9"/>
      <c r="AXN9"/>
      <c r="AXO9"/>
      <c r="AXP9"/>
      <c r="AXQ9"/>
      <c r="AXR9"/>
      <c r="AXS9"/>
      <c r="AXT9"/>
      <c r="AXU9"/>
      <c r="AXV9"/>
      <c r="AXW9"/>
      <c r="AXX9"/>
      <c r="AXY9"/>
      <c r="AXZ9"/>
      <c r="AYA9"/>
      <c r="AYB9"/>
      <c r="AYC9"/>
      <c r="AYD9"/>
      <c r="AYE9"/>
      <c r="AYF9"/>
      <c r="AYG9"/>
      <c r="AYH9"/>
      <c r="AYI9"/>
      <c r="AYJ9"/>
      <c r="AYK9"/>
      <c r="AYL9"/>
      <c r="AYM9"/>
      <c r="AYN9"/>
      <c r="AYO9"/>
      <c r="AYP9"/>
      <c r="AYQ9"/>
      <c r="AYR9"/>
      <c r="AYS9"/>
      <c r="AYT9"/>
      <c r="AYU9"/>
      <c r="AYV9"/>
      <c r="AYW9"/>
      <c r="AYX9"/>
      <c r="AYY9"/>
      <c r="AYZ9"/>
      <c r="AZA9"/>
      <c r="AZB9"/>
      <c r="AZC9"/>
      <c r="AZD9"/>
      <c r="AZE9"/>
      <c r="AZF9"/>
      <c r="AZG9"/>
      <c r="AZH9"/>
      <c r="AZI9"/>
      <c r="AZJ9"/>
      <c r="AZK9"/>
      <c r="AZL9"/>
      <c r="AZM9"/>
      <c r="AZN9"/>
      <c r="AZO9"/>
      <c r="AZP9"/>
      <c r="AZQ9"/>
      <c r="AZR9"/>
      <c r="AZS9"/>
      <c r="AZT9"/>
      <c r="AZU9"/>
      <c r="AZV9"/>
      <c r="AZW9"/>
      <c r="AZX9"/>
      <c r="AZY9"/>
      <c r="AZZ9"/>
      <c r="BAA9"/>
      <c r="BAB9"/>
      <c r="BAC9"/>
      <c r="BAD9"/>
      <c r="BAE9"/>
      <c r="BAF9"/>
      <c r="BAG9"/>
      <c r="BAH9"/>
      <c r="BAI9"/>
      <c r="BAJ9"/>
      <c r="BAK9"/>
      <c r="BAL9"/>
      <c r="BAM9"/>
      <c r="BAN9"/>
      <c r="BAO9"/>
      <c r="BAP9"/>
      <c r="BAQ9"/>
      <c r="BAR9"/>
      <c r="BAS9"/>
      <c r="BAT9"/>
      <c r="BAU9"/>
      <c r="BAV9"/>
      <c r="BAW9"/>
      <c r="BAX9"/>
      <c r="BAY9"/>
      <c r="BAZ9"/>
      <c r="BBA9"/>
      <c r="BBB9"/>
      <c r="BBC9"/>
      <c r="BBD9"/>
      <c r="BBE9"/>
      <c r="BBF9"/>
      <c r="BBG9"/>
      <c r="BBH9"/>
      <c r="BBI9"/>
      <c r="BBJ9"/>
      <c r="BBK9"/>
      <c r="BBL9"/>
      <c r="BBM9"/>
      <c r="BBN9"/>
      <c r="BBO9"/>
      <c r="BBP9"/>
      <c r="BBQ9"/>
      <c r="BBR9"/>
      <c r="BBS9"/>
      <c r="BBT9"/>
      <c r="BBU9"/>
      <c r="BBV9"/>
      <c r="BBW9"/>
      <c r="BBX9"/>
      <c r="BBY9"/>
      <c r="BBZ9"/>
      <c r="BCA9"/>
      <c r="BCB9"/>
      <c r="BCC9"/>
      <c r="BCD9"/>
      <c r="BCE9"/>
      <c r="BCF9"/>
      <c r="BCG9"/>
      <c r="BCH9"/>
      <c r="BCI9"/>
      <c r="BCJ9"/>
      <c r="BCK9"/>
      <c r="BCL9"/>
      <c r="BCM9"/>
      <c r="BCN9"/>
      <c r="BCO9"/>
      <c r="BCP9"/>
      <c r="BCQ9"/>
      <c r="BCR9"/>
      <c r="BCS9"/>
      <c r="BCT9"/>
      <c r="BCU9"/>
      <c r="BCV9"/>
      <c r="BCW9"/>
      <c r="BCX9"/>
      <c r="BCY9"/>
      <c r="BCZ9"/>
      <c r="BDA9"/>
      <c r="BDB9"/>
      <c r="BDC9"/>
      <c r="BDD9"/>
      <c r="BDE9"/>
      <c r="BDF9"/>
      <c r="BDG9"/>
      <c r="BDH9"/>
      <c r="BDI9"/>
      <c r="BDJ9"/>
      <c r="BDK9"/>
      <c r="BDL9"/>
      <c r="BDM9"/>
      <c r="BDN9"/>
      <c r="BDO9"/>
      <c r="BDP9"/>
      <c r="BDQ9"/>
      <c r="BDR9"/>
      <c r="BDS9"/>
      <c r="BDT9"/>
      <c r="BDU9"/>
      <c r="BDV9"/>
      <c r="BDW9"/>
      <c r="BDX9"/>
      <c r="BDY9"/>
      <c r="BDZ9"/>
      <c r="BEA9"/>
      <c r="BEB9"/>
      <c r="BEC9"/>
      <c r="BED9"/>
      <c r="BEE9"/>
      <c r="BEF9"/>
      <c r="BEG9"/>
      <c r="BEH9"/>
      <c r="BEI9"/>
      <c r="BEJ9"/>
      <c r="BEK9"/>
      <c r="BEL9"/>
      <c r="BEM9"/>
      <c r="BEN9"/>
      <c r="BEO9"/>
      <c r="BEP9"/>
      <c r="BEQ9"/>
      <c r="BER9"/>
      <c r="BES9"/>
      <c r="BET9"/>
      <c r="BEU9"/>
      <c r="BEV9"/>
      <c r="BEW9"/>
      <c r="BEX9"/>
      <c r="BEY9"/>
      <c r="BEZ9"/>
      <c r="BFA9"/>
      <c r="BFB9"/>
      <c r="BFC9"/>
      <c r="BFD9"/>
      <c r="BFE9"/>
      <c r="BFF9"/>
      <c r="BFG9"/>
      <c r="BFH9"/>
      <c r="BFI9"/>
      <c r="BFJ9"/>
      <c r="BFK9"/>
      <c r="BFL9"/>
      <c r="BFM9"/>
      <c r="BFN9"/>
      <c r="BFO9"/>
      <c r="BFP9"/>
      <c r="BFQ9"/>
      <c r="BFR9"/>
      <c r="BFS9"/>
      <c r="BFT9"/>
      <c r="BFU9"/>
      <c r="BFV9"/>
      <c r="BFW9"/>
      <c r="BFX9"/>
      <c r="BFY9"/>
      <c r="BFZ9"/>
      <c r="BGA9"/>
      <c r="BGB9"/>
      <c r="BGC9"/>
      <c r="BGD9"/>
      <c r="BGE9"/>
      <c r="BGF9"/>
      <c r="BGG9"/>
      <c r="BGH9"/>
      <c r="BGI9"/>
      <c r="BGJ9"/>
      <c r="BGK9"/>
      <c r="BGL9"/>
      <c r="BGM9"/>
      <c r="BGN9"/>
      <c r="BGO9"/>
      <c r="BGP9"/>
      <c r="BGQ9"/>
      <c r="BGR9"/>
      <c r="BGS9"/>
      <c r="BGT9"/>
      <c r="BGU9"/>
      <c r="BGV9"/>
      <c r="BGW9"/>
      <c r="BGX9"/>
      <c r="BGY9"/>
      <c r="BGZ9"/>
      <c r="BHA9"/>
      <c r="BHB9"/>
      <c r="BHC9"/>
      <c r="BHD9"/>
      <c r="BHE9"/>
      <c r="BHF9"/>
      <c r="BHG9"/>
      <c r="BHH9"/>
      <c r="BHI9"/>
      <c r="BHJ9"/>
      <c r="BHK9"/>
      <c r="BHL9"/>
      <c r="BHM9"/>
      <c r="BHN9"/>
      <c r="BHO9"/>
      <c r="BHP9"/>
      <c r="BHQ9"/>
      <c r="BHR9"/>
      <c r="BHS9"/>
      <c r="BHT9"/>
      <c r="BHU9"/>
      <c r="BHV9"/>
      <c r="BHW9"/>
      <c r="BHX9"/>
      <c r="BHY9"/>
      <c r="BHZ9"/>
      <c r="BIA9"/>
      <c r="BIB9"/>
      <c r="BIC9"/>
      <c r="BID9"/>
      <c r="BIE9"/>
      <c r="BIF9"/>
      <c r="BIG9"/>
      <c r="BIH9"/>
      <c r="BII9"/>
      <c r="BIJ9"/>
      <c r="BIK9"/>
      <c r="BIL9"/>
      <c r="BIM9"/>
      <c r="BIN9"/>
      <c r="BIO9"/>
      <c r="BIP9"/>
      <c r="BIQ9"/>
      <c r="BIR9"/>
      <c r="BIS9"/>
      <c r="BIT9"/>
      <c r="BIU9"/>
      <c r="BIV9"/>
      <c r="BIW9"/>
      <c r="BIX9"/>
      <c r="BIY9"/>
      <c r="BIZ9"/>
      <c r="BJA9"/>
      <c r="BJB9"/>
      <c r="BJC9"/>
      <c r="BJD9"/>
      <c r="BJE9"/>
      <c r="BJF9"/>
      <c r="BJG9"/>
      <c r="BJH9"/>
      <c r="BJI9"/>
      <c r="BJJ9"/>
      <c r="BJK9"/>
      <c r="BJL9"/>
      <c r="BJM9"/>
      <c r="BJN9"/>
      <c r="BJO9"/>
      <c r="BJP9"/>
      <c r="BJQ9"/>
      <c r="BJR9"/>
      <c r="BJS9"/>
      <c r="BJT9"/>
      <c r="BJU9"/>
      <c r="BJV9"/>
      <c r="BJW9"/>
      <c r="BJX9"/>
      <c r="BJY9"/>
      <c r="BJZ9"/>
      <c r="BKA9"/>
      <c r="BKB9"/>
      <c r="BKC9"/>
      <c r="BKD9"/>
      <c r="BKE9"/>
      <c r="BKF9"/>
      <c r="BKG9"/>
      <c r="BKH9"/>
      <c r="BKI9"/>
      <c r="BKJ9"/>
      <c r="BKK9"/>
      <c r="BKL9"/>
      <c r="BKM9"/>
      <c r="BKN9"/>
      <c r="BKO9"/>
      <c r="BKP9"/>
      <c r="BKQ9"/>
      <c r="BKR9"/>
      <c r="BKS9"/>
      <c r="BKT9"/>
      <c r="BKU9"/>
      <c r="BKV9"/>
      <c r="BKW9"/>
      <c r="BKX9"/>
      <c r="BKY9"/>
      <c r="BKZ9"/>
      <c r="BLA9"/>
      <c r="BLB9"/>
      <c r="BLC9"/>
      <c r="BLD9"/>
      <c r="BLE9"/>
      <c r="BLF9"/>
      <c r="BLG9"/>
      <c r="BLH9"/>
      <c r="BLI9"/>
      <c r="BLJ9"/>
      <c r="BLK9"/>
      <c r="BLL9"/>
      <c r="BLM9"/>
      <c r="BLN9"/>
      <c r="BLO9"/>
      <c r="BLP9"/>
      <c r="BLQ9"/>
      <c r="BLR9"/>
      <c r="BLS9"/>
      <c r="BLT9"/>
      <c r="BLU9"/>
      <c r="BLV9"/>
      <c r="BLW9"/>
      <c r="BLX9"/>
      <c r="BLY9"/>
      <c r="BLZ9"/>
      <c r="BMA9"/>
      <c r="BMB9"/>
      <c r="BMC9"/>
      <c r="BMD9"/>
      <c r="BME9"/>
      <c r="BMF9"/>
      <c r="BMG9"/>
      <c r="BMH9"/>
      <c r="BMI9"/>
      <c r="BMJ9"/>
      <c r="BMK9"/>
      <c r="BML9"/>
      <c r="BMM9"/>
      <c r="BMN9"/>
      <c r="BMO9"/>
      <c r="BMP9"/>
      <c r="BMQ9"/>
      <c r="BMR9"/>
      <c r="BMS9"/>
      <c r="BMT9"/>
      <c r="BMU9"/>
      <c r="BMV9"/>
      <c r="BMW9"/>
      <c r="BMX9"/>
      <c r="BMY9"/>
      <c r="BMZ9"/>
      <c r="BNA9"/>
      <c r="BNB9"/>
      <c r="BNC9"/>
      <c r="BND9"/>
      <c r="BNE9"/>
      <c r="BNF9"/>
      <c r="BNG9"/>
      <c r="BNH9"/>
      <c r="BNI9"/>
      <c r="BNJ9"/>
      <c r="BNK9"/>
      <c r="BNL9"/>
      <c r="BNM9"/>
      <c r="BNN9"/>
      <c r="BNO9"/>
      <c r="BNP9"/>
      <c r="BNQ9"/>
      <c r="BNR9"/>
      <c r="BNS9"/>
      <c r="BNT9"/>
      <c r="BNU9"/>
      <c r="BNV9"/>
      <c r="BNW9"/>
      <c r="BNX9"/>
      <c r="BNY9"/>
      <c r="BNZ9"/>
      <c r="BOA9"/>
      <c r="BOB9"/>
      <c r="BOC9"/>
      <c r="BOD9"/>
      <c r="BOE9"/>
      <c r="BOF9"/>
      <c r="BOG9"/>
      <c r="BOH9"/>
      <c r="BOI9"/>
      <c r="BOJ9"/>
      <c r="BOK9"/>
      <c r="BOL9"/>
      <c r="BOM9"/>
      <c r="BON9"/>
      <c r="BOO9"/>
      <c r="BOP9"/>
      <c r="BOQ9"/>
      <c r="BOR9"/>
      <c r="BOS9"/>
      <c r="BOT9"/>
      <c r="BOU9"/>
      <c r="BOV9"/>
      <c r="BOW9"/>
      <c r="BOX9"/>
      <c r="BOY9"/>
      <c r="BOZ9"/>
      <c r="BPA9"/>
      <c r="BPB9"/>
      <c r="BPC9"/>
      <c r="BPD9"/>
      <c r="BPE9"/>
      <c r="BPF9"/>
      <c r="BPG9"/>
      <c r="BPH9"/>
      <c r="BPI9"/>
      <c r="BPJ9"/>
      <c r="BPK9"/>
      <c r="BPL9"/>
      <c r="BPM9"/>
      <c r="BPN9"/>
      <c r="BPO9"/>
      <c r="BPP9"/>
      <c r="BPQ9"/>
      <c r="BPR9"/>
      <c r="BPS9"/>
      <c r="BPT9"/>
      <c r="BPU9"/>
      <c r="BPV9"/>
      <c r="BPW9"/>
      <c r="BPX9"/>
      <c r="BPY9"/>
      <c r="BPZ9"/>
      <c r="BQA9"/>
      <c r="BQB9"/>
      <c r="BQC9"/>
      <c r="BQD9"/>
      <c r="BQE9"/>
      <c r="BQF9"/>
      <c r="BQG9"/>
      <c r="BQH9"/>
      <c r="BQI9"/>
      <c r="BQJ9"/>
      <c r="BQK9"/>
      <c r="BQL9"/>
      <c r="BQM9"/>
      <c r="BQN9"/>
      <c r="BQO9"/>
      <c r="BQP9"/>
      <c r="BQQ9"/>
      <c r="BQR9"/>
      <c r="BQS9"/>
      <c r="BQT9"/>
      <c r="BQU9"/>
      <c r="BQV9"/>
      <c r="BQW9"/>
      <c r="BQX9"/>
      <c r="BQY9"/>
      <c r="BQZ9"/>
      <c r="BRA9"/>
      <c r="BRB9"/>
      <c r="BRC9"/>
      <c r="BRD9"/>
      <c r="BRE9"/>
      <c r="BRF9"/>
      <c r="BRG9"/>
      <c r="BRH9"/>
      <c r="BRI9"/>
      <c r="BRJ9"/>
      <c r="BRK9"/>
      <c r="BRL9"/>
      <c r="BRM9"/>
      <c r="BRN9"/>
      <c r="BRO9"/>
      <c r="BRP9"/>
      <c r="BRQ9"/>
      <c r="BRR9"/>
      <c r="BRS9"/>
      <c r="BRT9"/>
      <c r="BRU9"/>
      <c r="BRV9"/>
      <c r="BRW9"/>
      <c r="BRX9"/>
      <c r="BRY9"/>
      <c r="BRZ9"/>
      <c r="BSA9"/>
      <c r="BSB9"/>
      <c r="BSC9"/>
      <c r="BSD9"/>
      <c r="BSE9"/>
      <c r="BSF9"/>
      <c r="BSG9"/>
      <c r="BSH9"/>
      <c r="BSI9"/>
      <c r="BSJ9"/>
      <c r="BSK9"/>
      <c r="BSL9"/>
      <c r="BSM9"/>
      <c r="BSN9"/>
      <c r="BSO9"/>
      <c r="BSP9"/>
      <c r="BSQ9"/>
      <c r="BSR9"/>
      <c r="BSS9"/>
      <c r="BST9"/>
      <c r="BSU9"/>
      <c r="BSV9"/>
      <c r="BSW9"/>
      <c r="BSX9"/>
      <c r="BSY9"/>
      <c r="BSZ9"/>
      <c r="BTA9"/>
      <c r="BTB9"/>
      <c r="BTC9"/>
      <c r="BTD9"/>
      <c r="BTE9"/>
      <c r="BTF9"/>
      <c r="BTG9"/>
      <c r="BTH9"/>
      <c r="BTI9"/>
      <c r="BTJ9"/>
      <c r="BTK9"/>
      <c r="BTL9"/>
      <c r="BTM9"/>
      <c r="BTN9"/>
      <c r="BTO9"/>
      <c r="BTP9"/>
      <c r="BTQ9"/>
      <c r="BTR9"/>
      <c r="BTS9"/>
      <c r="BTT9"/>
      <c r="BTU9"/>
      <c r="BTV9"/>
      <c r="BTW9"/>
      <c r="BTX9"/>
      <c r="BTY9"/>
      <c r="BTZ9"/>
      <c r="BUA9"/>
      <c r="BUB9"/>
      <c r="BUC9"/>
      <c r="BUD9"/>
      <c r="BUE9"/>
      <c r="BUF9"/>
      <c r="BUG9"/>
      <c r="BUH9"/>
      <c r="BUI9"/>
      <c r="BUJ9"/>
      <c r="BUK9"/>
      <c r="BUL9"/>
      <c r="BUM9"/>
      <c r="BUN9"/>
      <c r="BUO9"/>
      <c r="BUP9"/>
      <c r="BUQ9"/>
      <c r="BUR9"/>
      <c r="BUS9"/>
      <c r="BUT9"/>
      <c r="BUU9"/>
      <c r="BUV9"/>
      <c r="BUW9"/>
      <c r="BUX9"/>
      <c r="BUY9"/>
      <c r="BUZ9"/>
      <c r="BVA9"/>
      <c r="BVB9"/>
      <c r="BVC9"/>
      <c r="BVD9"/>
      <c r="BVE9"/>
      <c r="BVF9"/>
      <c r="BVG9"/>
      <c r="BVH9"/>
      <c r="BVI9"/>
      <c r="BVJ9"/>
      <c r="BVK9"/>
      <c r="BVL9"/>
      <c r="BVM9"/>
      <c r="BVN9"/>
      <c r="BVO9"/>
      <c r="BVP9"/>
      <c r="BVQ9"/>
      <c r="BVR9"/>
      <c r="BVS9"/>
      <c r="BVT9"/>
      <c r="BVU9"/>
      <c r="BVV9"/>
      <c r="BVW9"/>
      <c r="BVX9"/>
      <c r="BVY9"/>
      <c r="BVZ9"/>
      <c r="BWA9"/>
      <c r="BWB9"/>
      <c r="BWC9"/>
      <c r="BWD9"/>
      <c r="BWE9"/>
      <c r="BWF9"/>
      <c r="BWG9"/>
      <c r="BWH9"/>
      <c r="BWI9"/>
      <c r="BWJ9"/>
      <c r="BWK9"/>
      <c r="BWL9"/>
      <c r="BWM9"/>
      <c r="BWN9"/>
      <c r="BWO9"/>
      <c r="BWP9"/>
      <c r="BWQ9"/>
      <c r="BWR9"/>
      <c r="BWS9"/>
      <c r="BWT9"/>
      <c r="BWU9"/>
      <c r="BWV9"/>
      <c r="BWW9"/>
      <c r="BWX9"/>
      <c r="BWY9"/>
      <c r="BWZ9"/>
      <c r="BXA9"/>
      <c r="BXB9"/>
      <c r="BXC9"/>
      <c r="BXD9"/>
      <c r="BXE9"/>
      <c r="BXF9"/>
      <c r="BXG9"/>
      <c r="BXH9"/>
      <c r="BXI9"/>
      <c r="BXJ9"/>
      <c r="BXK9"/>
      <c r="BXL9"/>
      <c r="BXM9"/>
      <c r="BXN9"/>
      <c r="BXO9"/>
      <c r="BXP9"/>
      <c r="BXQ9"/>
      <c r="BXR9"/>
      <c r="BXS9"/>
      <c r="BXT9"/>
      <c r="BXU9"/>
      <c r="BXV9"/>
      <c r="BXW9"/>
      <c r="BXX9"/>
      <c r="BXY9"/>
      <c r="BXZ9"/>
      <c r="BYA9"/>
      <c r="BYB9"/>
      <c r="BYC9"/>
      <c r="BYD9"/>
      <c r="BYE9"/>
      <c r="BYF9"/>
      <c r="BYG9"/>
      <c r="BYH9"/>
      <c r="BYI9"/>
      <c r="BYJ9"/>
      <c r="BYK9"/>
      <c r="BYL9"/>
      <c r="BYM9"/>
      <c r="BYN9"/>
      <c r="BYO9"/>
      <c r="BYP9"/>
      <c r="BYQ9"/>
      <c r="BYR9"/>
      <c r="BYS9"/>
      <c r="BYT9"/>
      <c r="BYU9"/>
      <c r="BYV9"/>
      <c r="BYW9"/>
      <c r="BYX9"/>
      <c r="BYY9"/>
      <c r="BYZ9"/>
      <c r="BZA9"/>
      <c r="BZB9"/>
      <c r="BZC9"/>
      <c r="BZD9"/>
      <c r="BZE9"/>
      <c r="BZF9"/>
      <c r="BZG9"/>
      <c r="BZH9"/>
      <c r="BZI9"/>
      <c r="BZJ9"/>
      <c r="BZK9"/>
      <c r="BZL9"/>
      <c r="BZM9"/>
      <c r="BZN9"/>
      <c r="BZO9"/>
      <c r="BZP9"/>
      <c r="BZQ9"/>
      <c r="BZR9"/>
      <c r="BZS9"/>
      <c r="BZT9"/>
      <c r="BZU9"/>
      <c r="BZV9"/>
      <c r="BZW9"/>
      <c r="BZX9"/>
      <c r="BZY9"/>
      <c r="BZZ9"/>
      <c r="CAA9"/>
      <c r="CAB9"/>
      <c r="CAC9"/>
      <c r="CAD9"/>
      <c r="CAE9"/>
      <c r="CAF9"/>
      <c r="CAG9"/>
      <c r="CAH9"/>
      <c r="CAI9"/>
      <c r="CAJ9"/>
      <c r="CAK9"/>
      <c r="CAL9"/>
      <c r="CAM9"/>
      <c r="CAN9"/>
      <c r="CAO9"/>
      <c r="CAP9"/>
      <c r="CAQ9"/>
      <c r="CAR9"/>
      <c r="CAS9"/>
      <c r="CAT9"/>
      <c r="CAU9"/>
      <c r="CAV9"/>
      <c r="CAW9"/>
      <c r="CAX9"/>
      <c r="CAY9"/>
      <c r="CAZ9"/>
      <c r="CBA9"/>
      <c r="CBB9"/>
      <c r="CBC9"/>
      <c r="CBD9"/>
      <c r="CBE9"/>
      <c r="CBF9"/>
      <c r="CBG9"/>
      <c r="CBH9"/>
      <c r="CBI9"/>
      <c r="CBJ9"/>
      <c r="CBK9"/>
      <c r="CBL9"/>
      <c r="CBM9"/>
      <c r="CBN9"/>
      <c r="CBO9"/>
      <c r="CBP9"/>
      <c r="CBQ9"/>
      <c r="CBR9"/>
      <c r="CBS9"/>
      <c r="CBT9"/>
      <c r="CBU9"/>
      <c r="CBV9"/>
      <c r="CBW9"/>
      <c r="CBX9"/>
      <c r="CBY9"/>
      <c r="CBZ9"/>
      <c r="CCA9"/>
      <c r="CCB9"/>
      <c r="CCC9"/>
      <c r="CCD9"/>
      <c r="CCE9"/>
      <c r="CCF9"/>
      <c r="CCG9"/>
      <c r="CCH9"/>
      <c r="CCI9"/>
      <c r="CCJ9"/>
      <c r="CCK9"/>
      <c r="CCL9"/>
      <c r="CCM9"/>
      <c r="CCN9"/>
      <c r="CCO9"/>
      <c r="CCP9"/>
      <c r="CCQ9"/>
      <c r="CCR9"/>
      <c r="CCS9"/>
      <c r="CCT9"/>
      <c r="CCU9"/>
      <c r="CCV9"/>
      <c r="CCW9"/>
      <c r="CCX9"/>
      <c r="CCY9"/>
      <c r="CCZ9"/>
      <c r="CDA9"/>
      <c r="CDB9"/>
      <c r="CDC9"/>
      <c r="CDD9"/>
      <c r="CDE9"/>
      <c r="CDF9"/>
      <c r="CDG9"/>
      <c r="CDH9"/>
      <c r="CDI9"/>
      <c r="CDJ9"/>
      <c r="CDK9"/>
      <c r="CDL9"/>
      <c r="CDM9"/>
      <c r="CDN9"/>
      <c r="CDO9"/>
      <c r="CDP9"/>
      <c r="CDQ9"/>
      <c r="CDR9"/>
      <c r="CDS9"/>
      <c r="CDT9"/>
      <c r="CDU9"/>
      <c r="CDV9"/>
      <c r="CDW9"/>
      <c r="CDX9"/>
      <c r="CDY9"/>
      <c r="CDZ9"/>
      <c r="CEA9"/>
      <c r="CEB9"/>
      <c r="CEC9"/>
      <c r="CED9"/>
      <c r="CEE9"/>
      <c r="CEF9"/>
      <c r="CEG9"/>
      <c r="CEH9"/>
      <c r="CEI9"/>
      <c r="CEJ9"/>
      <c r="CEK9"/>
      <c r="CEL9"/>
      <c r="CEM9"/>
      <c r="CEN9"/>
      <c r="CEO9"/>
      <c r="CEP9"/>
      <c r="CEQ9"/>
      <c r="CER9"/>
      <c r="CES9"/>
      <c r="CET9"/>
      <c r="CEU9"/>
      <c r="CEV9"/>
      <c r="CEW9"/>
      <c r="CEX9"/>
      <c r="CEY9"/>
      <c r="CEZ9"/>
      <c r="CFA9"/>
      <c r="CFB9"/>
      <c r="CFC9"/>
      <c r="CFD9"/>
      <c r="CFE9"/>
      <c r="CFF9"/>
      <c r="CFG9"/>
      <c r="CFH9"/>
      <c r="CFI9"/>
      <c r="CFJ9"/>
      <c r="CFK9"/>
      <c r="CFL9"/>
      <c r="CFM9"/>
      <c r="CFN9"/>
      <c r="CFO9"/>
      <c r="CFP9"/>
      <c r="CFQ9"/>
      <c r="CFR9"/>
      <c r="CFS9"/>
      <c r="CFT9"/>
      <c r="CFU9"/>
      <c r="CFV9"/>
      <c r="CFW9"/>
      <c r="CFX9"/>
      <c r="CFY9"/>
      <c r="CFZ9"/>
      <c r="CGA9"/>
      <c r="CGB9"/>
      <c r="CGC9"/>
      <c r="CGD9"/>
      <c r="CGE9"/>
      <c r="CGF9"/>
      <c r="CGG9"/>
      <c r="CGH9"/>
      <c r="CGI9"/>
      <c r="CGJ9"/>
      <c r="CGK9"/>
      <c r="CGL9"/>
      <c r="CGM9"/>
      <c r="CGN9"/>
      <c r="CGO9"/>
      <c r="CGP9"/>
      <c r="CGQ9"/>
      <c r="CGR9"/>
      <c r="CGS9"/>
      <c r="CGT9"/>
      <c r="CGU9"/>
      <c r="CGV9"/>
      <c r="CGW9"/>
      <c r="CGX9"/>
      <c r="CGY9"/>
      <c r="CGZ9"/>
      <c r="CHA9"/>
      <c r="CHB9"/>
      <c r="CHC9"/>
      <c r="CHD9"/>
      <c r="CHE9"/>
      <c r="CHF9"/>
      <c r="CHG9"/>
      <c r="CHH9"/>
      <c r="CHI9"/>
      <c r="CHJ9"/>
      <c r="CHK9"/>
      <c r="CHL9"/>
      <c r="CHM9"/>
      <c r="CHN9"/>
      <c r="CHO9"/>
      <c r="CHP9"/>
      <c r="CHQ9"/>
      <c r="CHR9"/>
      <c r="CHS9"/>
      <c r="CHT9"/>
      <c r="CHU9"/>
      <c r="CHV9"/>
      <c r="CHW9"/>
      <c r="CHX9"/>
      <c r="CHY9"/>
      <c r="CHZ9"/>
      <c r="CIA9"/>
      <c r="CIB9"/>
      <c r="CIC9"/>
      <c r="CID9"/>
      <c r="CIE9"/>
      <c r="CIF9"/>
      <c r="CIG9"/>
      <c r="CIH9"/>
      <c r="CII9"/>
      <c r="CIJ9"/>
      <c r="CIK9"/>
      <c r="CIL9"/>
      <c r="CIM9"/>
      <c r="CIN9"/>
      <c r="CIO9"/>
      <c r="CIP9"/>
      <c r="CIQ9"/>
      <c r="CIR9"/>
      <c r="CIS9"/>
      <c r="CIT9"/>
      <c r="CIU9"/>
      <c r="CIV9"/>
      <c r="CIW9"/>
      <c r="CIX9"/>
      <c r="CIY9"/>
      <c r="CIZ9"/>
      <c r="CJA9"/>
      <c r="CJB9"/>
      <c r="CJC9"/>
      <c r="CJD9"/>
      <c r="CJE9"/>
      <c r="CJF9"/>
      <c r="CJG9"/>
      <c r="CJH9"/>
      <c r="CJI9"/>
      <c r="CJJ9"/>
      <c r="CJK9"/>
      <c r="CJL9"/>
      <c r="CJM9"/>
      <c r="CJN9"/>
      <c r="CJO9"/>
      <c r="CJP9"/>
      <c r="CJQ9"/>
      <c r="CJR9"/>
      <c r="CJS9"/>
      <c r="CJT9"/>
      <c r="CJU9"/>
      <c r="CJV9"/>
      <c r="CJW9"/>
      <c r="CJX9"/>
      <c r="CJY9"/>
      <c r="CJZ9"/>
      <c r="CKA9"/>
      <c r="CKB9"/>
      <c r="CKC9"/>
      <c r="CKD9"/>
      <c r="CKE9"/>
      <c r="CKF9"/>
      <c r="CKG9"/>
      <c r="CKH9"/>
      <c r="CKI9"/>
      <c r="CKJ9"/>
      <c r="CKK9"/>
      <c r="CKL9"/>
      <c r="CKM9"/>
      <c r="CKN9"/>
      <c r="CKO9"/>
      <c r="CKP9"/>
      <c r="CKQ9"/>
      <c r="CKR9"/>
      <c r="CKS9"/>
      <c r="CKT9"/>
      <c r="CKU9"/>
      <c r="CKV9"/>
      <c r="CKW9"/>
      <c r="CKX9"/>
      <c r="CKY9"/>
      <c r="CKZ9"/>
      <c r="CLA9"/>
      <c r="CLB9"/>
      <c r="CLC9"/>
      <c r="CLD9"/>
      <c r="CLE9"/>
      <c r="CLF9"/>
      <c r="CLG9"/>
      <c r="CLH9"/>
      <c r="CLI9"/>
      <c r="CLJ9"/>
      <c r="CLK9"/>
      <c r="CLL9"/>
      <c r="CLM9"/>
      <c r="CLN9"/>
      <c r="CLO9"/>
      <c r="CLP9"/>
      <c r="CLQ9"/>
      <c r="CLR9"/>
      <c r="CLS9"/>
      <c r="CLT9"/>
      <c r="CLU9"/>
      <c r="CLV9"/>
      <c r="CLW9"/>
      <c r="CLX9"/>
      <c r="CLY9"/>
      <c r="CLZ9"/>
      <c r="CMA9"/>
      <c r="CMB9"/>
      <c r="CMC9"/>
      <c r="CMD9"/>
      <c r="CME9"/>
      <c r="CMF9"/>
      <c r="CMG9"/>
      <c r="CMH9"/>
      <c r="CMI9"/>
      <c r="CMJ9"/>
      <c r="CMK9"/>
      <c r="CML9"/>
      <c r="CMM9"/>
      <c r="CMN9"/>
      <c r="CMO9"/>
      <c r="CMP9"/>
      <c r="CMQ9"/>
      <c r="CMR9"/>
      <c r="CMS9"/>
      <c r="CMT9"/>
      <c r="CMU9"/>
      <c r="CMV9"/>
      <c r="CMW9"/>
      <c r="CMX9"/>
      <c r="CMY9"/>
      <c r="CMZ9"/>
      <c r="CNA9"/>
      <c r="CNB9"/>
      <c r="CNC9"/>
      <c r="CND9"/>
      <c r="CNE9"/>
      <c r="CNF9"/>
      <c r="CNG9"/>
      <c r="CNH9"/>
      <c r="CNI9"/>
      <c r="CNJ9"/>
      <c r="CNK9"/>
      <c r="CNL9"/>
      <c r="CNM9"/>
      <c r="CNN9"/>
      <c r="CNO9"/>
      <c r="CNP9"/>
      <c r="CNQ9"/>
      <c r="CNR9"/>
      <c r="CNS9"/>
      <c r="CNT9"/>
      <c r="CNU9"/>
      <c r="CNV9"/>
      <c r="CNW9"/>
      <c r="CNX9"/>
      <c r="CNY9"/>
      <c r="CNZ9"/>
      <c r="COA9"/>
      <c r="COB9"/>
      <c r="COC9"/>
      <c r="COD9"/>
      <c r="COE9"/>
      <c r="COF9"/>
      <c r="COG9"/>
      <c r="COH9"/>
      <c r="COI9"/>
      <c r="COJ9"/>
      <c r="COK9"/>
      <c r="COL9"/>
      <c r="COM9"/>
      <c r="CON9"/>
      <c r="COO9"/>
      <c r="COP9"/>
      <c r="COQ9"/>
      <c r="COR9"/>
      <c r="COS9"/>
      <c r="COT9"/>
      <c r="COU9"/>
      <c r="COV9"/>
      <c r="COW9"/>
      <c r="COX9"/>
      <c r="COY9"/>
      <c r="COZ9"/>
      <c r="CPA9"/>
      <c r="CPB9"/>
      <c r="CPC9"/>
      <c r="CPD9"/>
      <c r="CPE9"/>
      <c r="CPF9"/>
      <c r="CPG9"/>
      <c r="CPH9"/>
      <c r="CPI9"/>
      <c r="CPJ9"/>
      <c r="CPK9"/>
      <c r="CPL9"/>
      <c r="CPM9"/>
      <c r="CPN9"/>
      <c r="CPO9"/>
      <c r="CPP9"/>
      <c r="CPQ9"/>
      <c r="CPR9"/>
      <c r="CPS9"/>
      <c r="CPT9"/>
      <c r="CPU9"/>
      <c r="CPV9"/>
      <c r="CPW9"/>
      <c r="CPX9"/>
      <c r="CPY9"/>
      <c r="CPZ9"/>
      <c r="CQA9"/>
      <c r="CQB9"/>
      <c r="CQC9"/>
      <c r="CQD9"/>
      <c r="CQE9"/>
      <c r="CQF9"/>
      <c r="CQG9"/>
      <c r="CQH9"/>
      <c r="CQI9"/>
      <c r="CQJ9"/>
      <c r="CQK9"/>
      <c r="CQL9"/>
      <c r="CQM9"/>
      <c r="CQN9"/>
      <c r="CQO9"/>
      <c r="CQP9"/>
      <c r="CQQ9"/>
      <c r="CQR9"/>
      <c r="CQS9"/>
      <c r="CQT9"/>
      <c r="CQU9"/>
      <c r="CQV9"/>
      <c r="CQW9"/>
      <c r="CQX9"/>
      <c r="CQY9"/>
      <c r="CQZ9"/>
      <c r="CRA9"/>
      <c r="CRB9"/>
      <c r="CRC9"/>
      <c r="CRD9"/>
      <c r="CRE9"/>
      <c r="CRF9"/>
      <c r="CRG9"/>
      <c r="CRH9"/>
      <c r="CRI9"/>
      <c r="CRJ9"/>
      <c r="CRK9"/>
      <c r="CRL9"/>
      <c r="CRM9"/>
      <c r="CRN9"/>
      <c r="CRO9"/>
      <c r="CRP9"/>
      <c r="CRQ9"/>
      <c r="CRR9"/>
      <c r="CRS9"/>
      <c r="CRT9"/>
      <c r="CRU9"/>
      <c r="CRV9"/>
      <c r="CRW9"/>
      <c r="CRX9"/>
      <c r="CRY9"/>
      <c r="CRZ9"/>
      <c r="CSA9"/>
      <c r="CSB9"/>
      <c r="CSC9"/>
      <c r="CSD9"/>
      <c r="CSE9"/>
      <c r="CSF9"/>
      <c r="CSG9"/>
      <c r="CSH9"/>
      <c r="CSI9"/>
      <c r="CSJ9"/>
      <c r="CSK9"/>
      <c r="CSL9"/>
      <c r="CSM9"/>
      <c r="CSN9"/>
      <c r="CSO9"/>
      <c r="CSP9"/>
      <c r="CSQ9"/>
      <c r="CSR9"/>
      <c r="CSS9"/>
      <c r="CST9"/>
      <c r="CSU9"/>
      <c r="CSV9"/>
      <c r="CSW9"/>
      <c r="CSX9"/>
      <c r="CSY9"/>
      <c r="CSZ9"/>
      <c r="CTA9"/>
      <c r="CTB9"/>
      <c r="CTC9"/>
      <c r="CTD9"/>
      <c r="CTE9"/>
      <c r="CTF9"/>
      <c r="CTG9"/>
      <c r="CTH9"/>
      <c r="CTI9"/>
      <c r="CTJ9"/>
      <c r="CTK9"/>
      <c r="CTL9"/>
      <c r="CTM9"/>
      <c r="CTN9"/>
      <c r="CTO9"/>
      <c r="CTP9"/>
      <c r="CTQ9"/>
      <c r="CTR9"/>
      <c r="CTS9"/>
      <c r="CTT9"/>
      <c r="CTU9"/>
      <c r="CTV9"/>
      <c r="CTW9"/>
      <c r="CTX9"/>
      <c r="CTY9"/>
      <c r="CTZ9"/>
      <c r="CUA9"/>
      <c r="CUB9"/>
      <c r="CUC9"/>
      <c r="CUD9"/>
      <c r="CUE9"/>
      <c r="CUF9"/>
      <c r="CUG9"/>
      <c r="CUH9"/>
      <c r="CUI9"/>
      <c r="CUJ9"/>
      <c r="CUK9"/>
      <c r="CUL9"/>
      <c r="CUM9"/>
      <c r="CUN9"/>
      <c r="CUO9"/>
      <c r="CUP9"/>
      <c r="CUQ9"/>
      <c r="CUR9"/>
      <c r="CUS9"/>
      <c r="CUT9"/>
      <c r="CUU9"/>
      <c r="CUV9"/>
      <c r="CUW9"/>
      <c r="CUX9"/>
      <c r="CUY9"/>
      <c r="CUZ9"/>
      <c r="CVA9"/>
      <c r="CVB9"/>
      <c r="CVC9"/>
      <c r="CVD9"/>
      <c r="CVE9"/>
      <c r="CVF9"/>
      <c r="CVG9"/>
      <c r="CVH9"/>
      <c r="CVI9"/>
      <c r="CVJ9"/>
      <c r="CVK9"/>
      <c r="CVL9"/>
      <c r="CVM9"/>
      <c r="CVN9"/>
      <c r="CVO9"/>
      <c r="CVP9"/>
      <c r="CVQ9"/>
      <c r="CVR9"/>
      <c r="CVS9"/>
      <c r="CVT9"/>
      <c r="CVU9"/>
      <c r="CVV9"/>
      <c r="CVW9"/>
      <c r="CVX9"/>
      <c r="CVY9"/>
      <c r="CVZ9"/>
      <c r="CWA9"/>
      <c r="CWB9"/>
      <c r="CWC9"/>
      <c r="CWD9"/>
      <c r="CWE9"/>
      <c r="CWF9"/>
      <c r="CWG9"/>
      <c r="CWH9"/>
      <c r="CWI9"/>
      <c r="CWJ9"/>
      <c r="CWK9"/>
      <c r="CWL9"/>
      <c r="CWM9"/>
      <c r="CWN9"/>
      <c r="CWO9"/>
      <c r="CWP9"/>
      <c r="CWQ9"/>
      <c r="CWR9"/>
      <c r="CWS9"/>
      <c r="CWT9"/>
      <c r="CWU9"/>
      <c r="CWV9"/>
      <c r="CWW9"/>
      <c r="CWX9"/>
      <c r="CWY9"/>
      <c r="CWZ9"/>
      <c r="CXA9"/>
      <c r="CXB9"/>
      <c r="CXC9"/>
      <c r="CXD9"/>
      <c r="CXE9"/>
      <c r="CXF9"/>
      <c r="CXG9"/>
      <c r="CXH9"/>
      <c r="CXI9"/>
      <c r="CXJ9"/>
      <c r="CXK9"/>
      <c r="CXL9"/>
      <c r="CXM9"/>
      <c r="CXN9"/>
      <c r="CXO9"/>
      <c r="CXP9"/>
      <c r="CXQ9"/>
      <c r="CXR9"/>
      <c r="CXS9"/>
      <c r="CXT9"/>
      <c r="CXU9"/>
      <c r="CXV9"/>
      <c r="CXW9"/>
      <c r="CXX9"/>
      <c r="CXY9"/>
      <c r="CXZ9"/>
      <c r="CYA9"/>
      <c r="CYB9"/>
      <c r="CYC9"/>
      <c r="CYD9"/>
      <c r="CYE9"/>
      <c r="CYF9"/>
      <c r="CYG9"/>
      <c r="CYH9"/>
      <c r="CYI9"/>
      <c r="CYJ9"/>
      <c r="CYK9"/>
      <c r="CYL9"/>
      <c r="CYM9"/>
      <c r="CYN9"/>
      <c r="CYO9"/>
      <c r="CYP9"/>
      <c r="CYQ9"/>
      <c r="CYR9"/>
      <c r="CYS9"/>
      <c r="CYT9"/>
      <c r="CYU9"/>
      <c r="CYV9"/>
      <c r="CYW9"/>
      <c r="CYX9"/>
      <c r="CYY9"/>
      <c r="CYZ9"/>
      <c r="CZA9"/>
      <c r="CZB9"/>
      <c r="CZC9"/>
      <c r="CZD9"/>
      <c r="CZE9"/>
      <c r="CZF9"/>
      <c r="CZG9"/>
      <c r="CZH9"/>
      <c r="CZI9"/>
      <c r="CZJ9"/>
      <c r="CZK9"/>
      <c r="CZL9"/>
      <c r="CZM9"/>
      <c r="CZN9"/>
      <c r="CZO9"/>
      <c r="CZP9"/>
      <c r="CZQ9"/>
      <c r="CZR9"/>
      <c r="CZS9"/>
      <c r="CZT9"/>
      <c r="CZU9"/>
      <c r="CZV9"/>
      <c r="CZW9"/>
      <c r="CZX9"/>
      <c r="CZY9"/>
      <c r="CZZ9"/>
      <c r="DAA9"/>
      <c r="DAB9"/>
      <c r="DAC9"/>
      <c r="DAD9"/>
      <c r="DAE9"/>
      <c r="DAF9"/>
      <c r="DAG9"/>
      <c r="DAH9"/>
      <c r="DAI9"/>
      <c r="DAJ9"/>
      <c r="DAK9"/>
      <c r="DAL9"/>
      <c r="DAM9"/>
      <c r="DAN9"/>
      <c r="DAO9"/>
      <c r="DAP9"/>
      <c r="DAQ9"/>
      <c r="DAR9"/>
      <c r="DAS9"/>
      <c r="DAT9"/>
      <c r="DAU9"/>
      <c r="DAV9"/>
      <c r="DAW9"/>
      <c r="DAX9"/>
      <c r="DAY9"/>
      <c r="DAZ9"/>
      <c r="DBA9"/>
      <c r="DBB9"/>
      <c r="DBC9"/>
      <c r="DBD9"/>
      <c r="DBE9"/>
      <c r="DBF9"/>
      <c r="DBG9"/>
      <c r="DBH9"/>
      <c r="DBI9"/>
      <c r="DBJ9"/>
      <c r="DBK9"/>
      <c r="DBL9"/>
      <c r="DBM9"/>
      <c r="DBN9"/>
      <c r="DBO9"/>
      <c r="DBP9"/>
      <c r="DBQ9"/>
      <c r="DBR9"/>
      <c r="DBS9"/>
      <c r="DBT9"/>
      <c r="DBU9"/>
      <c r="DBV9"/>
      <c r="DBW9"/>
      <c r="DBX9"/>
      <c r="DBY9"/>
      <c r="DBZ9"/>
      <c r="DCA9"/>
      <c r="DCB9"/>
      <c r="DCC9"/>
      <c r="DCD9"/>
      <c r="DCE9"/>
      <c r="DCF9"/>
      <c r="DCG9"/>
      <c r="DCH9"/>
      <c r="DCI9"/>
      <c r="DCJ9"/>
      <c r="DCK9"/>
      <c r="DCL9"/>
      <c r="DCM9"/>
      <c r="DCN9"/>
      <c r="DCO9"/>
      <c r="DCP9"/>
      <c r="DCQ9"/>
      <c r="DCR9"/>
      <c r="DCS9"/>
      <c r="DCT9"/>
      <c r="DCU9"/>
      <c r="DCV9"/>
      <c r="DCW9"/>
      <c r="DCX9"/>
      <c r="DCY9"/>
      <c r="DCZ9"/>
      <c r="DDA9"/>
      <c r="DDB9"/>
      <c r="DDC9"/>
      <c r="DDD9"/>
      <c r="DDE9"/>
      <c r="DDF9"/>
      <c r="DDG9"/>
      <c r="DDH9"/>
      <c r="DDI9"/>
      <c r="DDJ9"/>
      <c r="DDK9"/>
      <c r="DDL9"/>
      <c r="DDM9"/>
      <c r="DDN9"/>
      <c r="DDO9"/>
      <c r="DDP9"/>
      <c r="DDQ9"/>
      <c r="DDR9"/>
      <c r="DDS9"/>
      <c r="DDT9"/>
      <c r="DDU9"/>
      <c r="DDV9"/>
      <c r="DDW9"/>
      <c r="DDX9"/>
      <c r="DDY9"/>
      <c r="DDZ9"/>
      <c r="DEA9"/>
      <c r="DEB9"/>
      <c r="DEC9"/>
      <c r="DED9"/>
      <c r="DEE9"/>
      <c r="DEF9"/>
      <c r="DEG9"/>
      <c r="DEH9"/>
      <c r="DEI9"/>
      <c r="DEJ9"/>
      <c r="DEK9"/>
      <c r="DEL9"/>
      <c r="DEM9"/>
      <c r="DEN9"/>
      <c r="DEO9"/>
      <c r="DEP9"/>
      <c r="DEQ9"/>
      <c r="DER9"/>
      <c r="DES9"/>
      <c r="DET9"/>
      <c r="DEU9"/>
      <c r="DEV9"/>
      <c r="DEW9"/>
      <c r="DEX9"/>
      <c r="DEY9"/>
      <c r="DEZ9"/>
      <c r="DFA9"/>
      <c r="DFB9"/>
      <c r="DFC9"/>
      <c r="DFD9"/>
      <c r="DFE9"/>
      <c r="DFF9"/>
      <c r="DFG9"/>
      <c r="DFH9"/>
      <c r="DFI9"/>
      <c r="DFJ9"/>
      <c r="DFK9"/>
      <c r="DFL9"/>
      <c r="DFM9"/>
      <c r="DFN9"/>
      <c r="DFO9"/>
      <c r="DFP9"/>
      <c r="DFQ9"/>
      <c r="DFR9"/>
      <c r="DFS9"/>
      <c r="DFT9"/>
      <c r="DFU9"/>
      <c r="DFV9"/>
      <c r="DFW9"/>
      <c r="DFX9"/>
      <c r="DFY9"/>
      <c r="DFZ9"/>
      <c r="DGA9"/>
      <c r="DGB9"/>
      <c r="DGC9"/>
      <c r="DGD9"/>
      <c r="DGE9"/>
      <c r="DGF9"/>
      <c r="DGG9"/>
      <c r="DGH9"/>
      <c r="DGI9"/>
      <c r="DGJ9"/>
      <c r="DGK9"/>
      <c r="DGL9"/>
      <c r="DGM9"/>
      <c r="DGN9"/>
      <c r="DGO9"/>
      <c r="DGP9"/>
      <c r="DGQ9"/>
      <c r="DGR9"/>
      <c r="DGS9"/>
      <c r="DGT9"/>
      <c r="DGU9"/>
      <c r="DGV9"/>
      <c r="DGW9"/>
      <c r="DGX9"/>
      <c r="DGY9"/>
      <c r="DGZ9"/>
      <c r="DHA9"/>
      <c r="DHB9"/>
      <c r="DHC9"/>
      <c r="DHD9"/>
      <c r="DHE9"/>
      <c r="DHF9"/>
      <c r="DHG9"/>
      <c r="DHH9"/>
      <c r="DHI9"/>
      <c r="DHJ9"/>
      <c r="DHK9"/>
      <c r="DHL9"/>
      <c r="DHM9"/>
      <c r="DHN9"/>
      <c r="DHO9"/>
      <c r="DHP9"/>
      <c r="DHQ9"/>
      <c r="DHR9"/>
      <c r="DHS9"/>
      <c r="DHT9"/>
      <c r="DHU9"/>
      <c r="DHV9"/>
      <c r="DHW9"/>
      <c r="DHX9"/>
      <c r="DHY9"/>
      <c r="DHZ9"/>
      <c r="DIA9"/>
      <c r="DIB9"/>
      <c r="DIC9"/>
      <c r="DID9"/>
      <c r="DIE9"/>
      <c r="DIF9"/>
      <c r="DIG9"/>
      <c r="DIH9"/>
      <c r="DII9"/>
      <c r="DIJ9"/>
      <c r="DIK9"/>
      <c r="DIL9"/>
      <c r="DIM9"/>
      <c r="DIN9"/>
      <c r="DIO9"/>
      <c r="DIP9"/>
      <c r="DIQ9"/>
      <c r="DIR9"/>
      <c r="DIS9"/>
      <c r="DIT9"/>
      <c r="DIU9"/>
      <c r="DIV9"/>
      <c r="DIW9"/>
      <c r="DIX9"/>
      <c r="DIY9"/>
      <c r="DIZ9"/>
      <c r="DJA9"/>
      <c r="DJB9"/>
      <c r="DJC9"/>
      <c r="DJD9"/>
      <c r="DJE9"/>
      <c r="DJF9"/>
      <c r="DJG9"/>
      <c r="DJH9"/>
      <c r="DJI9"/>
      <c r="DJJ9"/>
      <c r="DJK9"/>
      <c r="DJL9"/>
      <c r="DJM9"/>
      <c r="DJN9"/>
      <c r="DJO9"/>
      <c r="DJP9"/>
      <c r="DJQ9"/>
      <c r="DJR9"/>
      <c r="DJS9"/>
      <c r="DJT9"/>
      <c r="DJU9"/>
      <c r="DJV9"/>
      <c r="DJW9"/>
      <c r="DJX9"/>
      <c r="DJY9"/>
      <c r="DJZ9"/>
      <c r="DKA9"/>
      <c r="DKB9"/>
      <c r="DKC9"/>
      <c r="DKD9"/>
      <c r="DKE9"/>
      <c r="DKF9"/>
      <c r="DKG9"/>
      <c r="DKH9"/>
      <c r="DKI9"/>
      <c r="DKJ9"/>
      <c r="DKK9"/>
      <c r="DKL9"/>
      <c r="DKM9"/>
      <c r="DKN9"/>
      <c r="DKO9"/>
      <c r="DKP9"/>
      <c r="DKQ9"/>
      <c r="DKR9"/>
      <c r="DKS9"/>
      <c r="DKT9"/>
      <c r="DKU9"/>
      <c r="DKV9"/>
      <c r="DKW9"/>
      <c r="DKX9"/>
      <c r="DKY9"/>
      <c r="DKZ9"/>
      <c r="DLA9"/>
      <c r="DLB9"/>
      <c r="DLC9"/>
      <c r="DLD9"/>
      <c r="DLE9"/>
      <c r="DLF9"/>
      <c r="DLG9"/>
      <c r="DLH9"/>
      <c r="DLI9"/>
      <c r="DLJ9"/>
      <c r="DLK9"/>
      <c r="DLL9"/>
      <c r="DLM9"/>
      <c r="DLN9"/>
      <c r="DLO9"/>
      <c r="DLP9"/>
      <c r="DLQ9"/>
      <c r="DLR9"/>
      <c r="DLS9"/>
      <c r="DLT9"/>
      <c r="DLU9"/>
      <c r="DLV9"/>
      <c r="DLW9"/>
      <c r="DLX9"/>
      <c r="DLY9"/>
      <c r="DLZ9"/>
      <c r="DMA9"/>
      <c r="DMB9"/>
      <c r="DMC9"/>
      <c r="DMD9"/>
      <c r="DME9"/>
      <c r="DMF9"/>
      <c r="DMG9"/>
      <c r="DMH9"/>
      <c r="DMI9"/>
      <c r="DMJ9"/>
      <c r="DMK9"/>
      <c r="DML9"/>
      <c r="DMM9"/>
      <c r="DMN9"/>
      <c r="DMO9"/>
      <c r="DMP9"/>
      <c r="DMQ9"/>
      <c r="DMR9"/>
      <c r="DMS9"/>
      <c r="DMT9"/>
      <c r="DMU9"/>
      <c r="DMV9"/>
      <c r="DMW9"/>
      <c r="DMX9"/>
      <c r="DMY9"/>
      <c r="DMZ9"/>
      <c r="DNA9"/>
      <c r="DNB9"/>
      <c r="DNC9"/>
      <c r="DND9"/>
      <c r="DNE9"/>
      <c r="DNF9"/>
      <c r="DNG9"/>
      <c r="DNH9"/>
      <c r="DNI9"/>
      <c r="DNJ9"/>
      <c r="DNK9"/>
      <c r="DNL9"/>
      <c r="DNM9"/>
      <c r="DNN9"/>
      <c r="DNO9"/>
      <c r="DNP9"/>
      <c r="DNQ9"/>
      <c r="DNR9"/>
      <c r="DNS9"/>
      <c r="DNT9"/>
      <c r="DNU9"/>
      <c r="DNV9"/>
      <c r="DNW9"/>
      <c r="DNX9"/>
      <c r="DNY9"/>
      <c r="DNZ9"/>
      <c r="DOA9"/>
      <c r="DOB9"/>
      <c r="DOC9"/>
      <c r="DOD9"/>
      <c r="DOE9"/>
      <c r="DOF9"/>
      <c r="DOG9"/>
      <c r="DOH9"/>
      <c r="DOI9"/>
      <c r="DOJ9"/>
      <c r="DOK9"/>
      <c r="DOL9"/>
      <c r="DOM9"/>
      <c r="DON9"/>
      <c r="DOO9"/>
      <c r="DOP9"/>
      <c r="DOQ9"/>
      <c r="DOR9"/>
      <c r="DOS9"/>
      <c r="DOT9"/>
      <c r="DOU9"/>
      <c r="DOV9"/>
      <c r="DOW9"/>
      <c r="DOX9"/>
      <c r="DOY9"/>
      <c r="DOZ9"/>
      <c r="DPA9"/>
      <c r="DPB9"/>
      <c r="DPC9"/>
      <c r="DPD9"/>
      <c r="DPE9"/>
      <c r="DPF9"/>
      <c r="DPG9"/>
      <c r="DPH9"/>
      <c r="DPI9"/>
      <c r="DPJ9"/>
      <c r="DPK9"/>
      <c r="DPL9"/>
      <c r="DPM9"/>
      <c r="DPN9"/>
      <c r="DPO9"/>
      <c r="DPP9"/>
      <c r="DPQ9"/>
      <c r="DPR9"/>
      <c r="DPS9"/>
      <c r="DPT9"/>
      <c r="DPU9"/>
      <c r="DPV9"/>
      <c r="DPW9"/>
      <c r="DPX9"/>
      <c r="DPY9"/>
      <c r="DPZ9"/>
      <c r="DQA9"/>
      <c r="DQB9"/>
      <c r="DQC9"/>
      <c r="DQD9"/>
      <c r="DQE9"/>
      <c r="DQF9"/>
      <c r="DQG9"/>
      <c r="DQH9"/>
      <c r="DQI9"/>
      <c r="DQJ9"/>
      <c r="DQK9"/>
      <c r="DQL9"/>
      <c r="DQM9"/>
      <c r="DQN9"/>
      <c r="DQO9"/>
      <c r="DQP9"/>
      <c r="DQQ9"/>
      <c r="DQR9"/>
      <c r="DQS9"/>
      <c r="DQT9"/>
      <c r="DQU9"/>
      <c r="DQV9"/>
      <c r="DQW9"/>
      <c r="DQX9"/>
      <c r="DQY9"/>
      <c r="DQZ9"/>
      <c r="DRA9"/>
      <c r="DRB9"/>
      <c r="DRC9"/>
      <c r="DRD9"/>
      <c r="DRE9"/>
      <c r="DRF9"/>
      <c r="DRG9"/>
      <c r="DRH9"/>
      <c r="DRI9"/>
      <c r="DRJ9"/>
      <c r="DRK9"/>
      <c r="DRL9"/>
      <c r="DRM9"/>
      <c r="DRN9"/>
      <c r="DRO9"/>
      <c r="DRP9"/>
      <c r="DRQ9"/>
      <c r="DRR9"/>
      <c r="DRS9"/>
      <c r="DRT9"/>
      <c r="DRU9"/>
      <c r="DRV9"/>
      <c r="DRW9"/>
      <c r="DRX9"/>
      <c r="DRY9"/>
      <c r="DRZ9"/>
      <c r="DSA9"/>
      <c r="DSB9"/>
      <c r="DSC9"/>
      <c r="DSD9"/>
      <c r="DSE9"/>
      <c r="DSF9"/>
      <c r="DSG9"/>
      <c r="DSH9"/>
      <c r="DSI9"/>
      <c r="DSJ9"/>
      <c r="DSK9"/>
      <c r="DSL9"/>
      <c r="DSM9"/>
      <c r="DSN9"/>
      <c r="DSO9"/>
      <c r="DSP9"/>
      <c r="DSQ9"/>
      <c r="DSR9"/>
      <c r="DSS9"/>
      <c r="DST9"/>
      <c r="DSU9"/>
      <c r="DSV9"/>
      <c r="DSW9"/>
      <c r="DSX9"/>
      <c r="DSY9"/>
      <c r="DSZ9"/>
      <c r="DTA9"/>
      <c r="DTB9"/>
      <c r="DTC9"/>
      <c r="DTD9"/>
      <c r="DTE9"/>
      <c r="DTF9"/>
      <c r="DTG9"/>
      <c r="DTH9"/>
      <c r="DTI9"/>
      <c r="DTJ9"/>
      <c r="DTK9"/>
      <c r="DTL9"/>
      <c r="DTM9"/>
      <c r="DTN9"/>
      <c r="DTO9"/>
      <c r="DTP9"/>
      <c r="DTQ9"/>
      <c r="DTR9"/>
      <c r="DTS9"/>
      <c r="DTT9"/>
      <c r="DTU9"/>
      <c r="DTV9"/>
      <c r="DTW9"/>
      <c r="DTX9"/>
      <c r="DTY9"/>
      <c r="DTZ9"/>
      <c r="DUA9"/>
      <c r="DUB9"/>
      <c r="DUC9"/>
      <c r="DUD9"/>
      <c r="DUE9"/>
      <c r="DUF9"/>
      <c r="DUG9"/>
      <c r="DUH9"/>
      <c r="DUI9"/>
      <c r="DUJ9"/>
      <c r="DUK9"/>
      <c r="DUL9"/>
      <c r="DUM9"/>
      <c r="DUN9"/>
      <c r="DUO9"/>
      <c r="DUP9"/>
      <c r="DUQ9"/>
      <c r="DUR9"/>
      <c r="DUS9"/>
      <c r="DUT9"/>
      <c r="DUU9"/>
      <c r="DUV9"/>
      <c r="DUW9"/>
      <c r="DUX9"/>
      <c r="DUY9"/>
      <c r="DUZ9"/>
      <c r="DVA9"/>
      <c r="DVB9"/>
      <c r="DVC9"/>
      <c r="DVD9"/>
      <c r="DVE9"/>
      <c r="DVF9"/>
      <c r="DVG9"/>
      <c r="DVH9"/>
      <c r="DVI9"/>
      <c r="DVJ9"/>
      <c r="DVK9"/>
      <c r="DVL9"/>
      <c r="DVM9"/>
      <c r="DVN9"/>
      <c r="DVO9"/>
      <c r="DVP9"/>
      <c r="DVQ9"/>
      <c r="DVR9"/>
      <c r="DVS9"/>
      <c r="DVT9"/>
      <c r="DVU9"/>
      <c r="DVV9"/>
      <c r="DVW9"/>
      <c r="DVX9"/>
      <c r="DVY9"/>
      <c r="DVZ9"/>
      <c r="DWA9"/>
      <c r="DWB9"/>
      <c r="DWC9"/>
      <c r="DWD9"/>
      <c r="DWE9"/>
      <c r="DWF9"/>
      <c r="DWG9"/>
      <c r="DWH9"/>
      <c r="DWI9"/>
      <c r="DWJ9"/>
      <c r="DWK9"/>
      <c r="DWL9"/>
      <c r="DWM9"/>
      <c r="DWN9"/>
      <c r="DWO9"/>
      <c r="DWP9"/>
      <c r="DWQ9"/>
      <c r="DWR9"/>
      <c r="DWS9"/>
      <c r="DWT9"/>
      <c r="DWU9"/>
      <c r="DWV9"/>
      <c r="DWW9"/>
      <c r="DWX9"/>
      <c r="DWY9"/>
      <c r="DWZ9"/>
      <c r="DXA9"/>
      <c r="DXB9"/>
      <c r="DXC9"/>
      <c r="DXD9"/>
      <c r="DXE9"/>
      <c r="DXF9"/>
      <c r="DXG9"/>
      <c r="DXH9"/>
      <c r="DXI9"/>
      <c r="DXJ9"/>
      <c r="DXK9"/>
      <c r="DXL9"/>
      <c r="DXM9"/>
      <c r="DXN9"/>
      <c r="DXO9"/>
      <c r="DXP9"/>
      <c r="DXQ9"/>
      <c r="DXR9"/>
      <c r="DXS9"/>
      <c r="DXT9"/>
      <c r="DXU9"/>
      <c r="DXV9"/>
      <c r="DXW9"/>
      <c r="DXX9"/>
      <c r="DXY9"/>
      <c r="DXZ9"/>
      <c r="DYA9"/>
      <c r="DYB9"/>
      <c r="DYC9"/>
      <c r="DYD9"/>
      <c r="DYE9"/>
      <c r="DYF9"/>
      <c r="DYG9"/>
      <c r="DYH9"/>
      <c r="DYI9"/>
      <c r="DYJ9"/>
      <c r="DYK9"/>
      <c r="DYL9"/>
      <c r="DYM9"/>
      <c r="DYN9"/>
      <c r="DYO9"/>
      <c r="DYP9"/>
      <c r="DYQ9"/>
      <c r="DYR9"/>
      <c r="DYS9"/>
      <c r="DYT9"/>
      <c r="DYU9"/>
      <c r="DYV9"/>
      <c r="DYW9"/>
      <c r="DYX9"/>
      <c r="DYY9"/>
      <c r="DYZ9"/>
      <c r="DZA9"/>
      <c r="DZB9"/>
      <c r="DZC9"/>
      <c r="DZD9"/>
      <c r="DZE9"/>
      <c r="DZF9"/>
      <c r="DZG9"/>
      <c r="DZH9"/>
      <c r="DZI9"/>
      <c r="DZJ9"/>
      <c r="DZK9"/>
      <c r="DZL9"/>
      <c r="DZM9"/>
      <c r="DZN9"/>
      <c r="DZO9"/>
      <c r="DZP9"/>
      <c r="DZQ9"/>
      <c r="DZR9"/>
      <c r="DZS9"/>
      <c r="DZT9"/>
      <c r="DZU9"/>
      <c r="DZV9"/>
      <c r="DZW9"/>
      <c r="DZX9"/>
      <c r="DZY9"/>
      <c r="DZZ9"/>
      <c r="EAA9"/>
      <c r="EAB9"/>
      <c r="EAC9"/>
      <c r="EAD9"/>
      <c r="EAE9"/>
      <c r="EAF9"/>
      <c r="EAG9"/>
      <c r="EAH9"/>
      <c r="EAI9"/>
      <c r="EAJ9"/>
      <c r="EAK9"/>
      <c r="EAL9"/>
      <c r="EAM9"/>
      <c r="EAN9"/>
      <c r="EAO9"/>
      <c r="EAP9"/>
      <c r="EAQ9"/>
      <c r="EAR9"/>
      <c r="EAS9"/>
      <c r="EAT9"/>
      <c r="EAU9"/>
      <c r="EAV9"/>
      <c r="EAW9"/>
      <c r="EAX9"/>
      <c r="EAY9"/>
      <c r="EAZ9"/>
      <c r="EBA9"/>
      <c r="EBB9"/>
      <c r="EBC9"/>
      <c r="EBD9"/>
      <c r="EBE9"/>
      <c r="EBF9"/>
      <c r="EBG9"/>
      <c r="EBH9"/>
      <c r="EBI9"/>
      <c r="EBJ9"/>
      <c r="EBK9"/>
      <c r="EBL9"/>
      <c r="EBM9"/>
      <c r="EBN9"/>
      <c r="EBO9"/>
      <c r="EBP9"/>
      <c r="EBQ9"/>
      <c r="EBR9"/>
      <c r="EBS9"/>
      <c r="EBT9"/>
      <c r="EBU9"/>
      <c r="EBV9"/>
      <c r="EBW9"/>
      <c r="EBX9"/>
      <c r="EBY9"/>
      <c r="EBZ9"/>
      <c r="ECA9"/>
      <c r="ECB9"/>
      <c r="ECC9"/>
      <c r="ECD9"/>
      <c r="ECE9"/>
      <c r="ECF9"/>
      <c r="ECG9"/>
      <c r="ECH9"/>
      <c r="ECI9"/>
      <c r="ECJ9"/>
      <c r="ECK9"/>
      <c r="ECL9"/>
      <c r="ECM9"/>
      <c r="ECN9"/>
      <c r="ECO9"/>
      <c r="ECP9"/>
      <c r="ECQ9"/>
      <c r="ECR9"/>
      <c r="ECS9"/>
      <c r="ECT9"/>
      <c r="ECU9"/>
      <c r="ECV9"/>
      <c r="ECW9"/>
      <c r="ECX9"/>
      <c r="ECY9"/>
      <c r="ECZ9"/>
      <c r="EDA9"/>
      <c r="EDB9"/>
      <c r="EDC9"/>
      <c r="EDD9"/>
      <c r="EDE9"/>
      <c r="EDF9"/>
      <c r="EDG9"/>
      <c r="EDH9"/>
      <c r="EDI9"/>
      <c r="EDJ9"/>
      <c r="EDK9"/>
      <c r="EDL9"/>
      <c r="EDM9"/>
      <c r="EDN9"/>
      <c r="EDO9"/>
      <c r="EDP9"/>
      <c r="EDQ9"/>
      <c r="EDR9"/>
      <c r="EDS9"/>
      <c r="EDT9"/>
      <c r="EDU9"/>
      <c r="EDV9"/>
      <c r="EDW9"/>
      <c r="EDX9"/>
      <c r="EDY9"/>
      <c r="EDZ9"/>
      <c r="EEA9"/>
      <c r="EEB9"/>
      <c r="EEC9"/>
      <c r="EED9"/>
      <c r="EEE9"/>
      <c r="EEF9"/>
      <c r="EEG9"/>
      <c r="EEH9"/>
      <c r="EEI9"/>
      <c r="EEJ9"/>
      <c r="EEK9"/>
      <c r="EEL9"/>
      <c r="EEM9"/>
      <c r="EEN9"/>
      <c r="EEO9"/>
      <c r="EEP9"/>
      <c r="EEQ9"/>
      <c r="EER9"/>
      <c r="EES9"/>
      <c r="EET9"/>
      <c r="EEU9"/>
      <c r="EEV9"/>
      <c r="EEW9"/>
      <c r="EEX9"/>
      <c r="EEY9"/>
      <c r="EEZ9"/>
      <c r="EFA9"/>
      <c r="EFB9"/>
      <c r="EFC9"/>
      <c r="EFD9"/>
      <c r="EFE9"/>
      <c r="EFF9"/>
      <c r="EFG9"/>
      <c r="EFH9"/>
      <c r="EFI9"/>
      <c r="EFJ9"/>
      <c r="EFK9"/>
      <c r="EFL9"/>
      <c r="EFM9"/>
      <c r="EFN9"/>
      <c r="EFO9"/>
      <c r="EFP9"/>
      <c r="EFQ9"/>
      <c r="EFR9"/>
      <c r="EFS9"/>
      <c r="EFT9"/>
      <c r="EFU9"/>
      <c r="EFV9"/>
      <c r="EFW9"/>
      <c r="EFX9"/>
      <c r="EFY9"/>
      <c r="EFZ9"/>
      <c r="EGA9"/>
      <c r="EGB9"/>
      <c r="EGC9"/>
      <c r="EGD9"/>
      <c r="EGE9"/>
      <c r="EGF9"/>
      <c r="EGG9"/>
      <c r="EGH9"/>
      <c r="EGI9"/>
      <c r="EGJ9"/>
      <c r="EGK9"/>
      <c r="EGL9"/>
      <c r="EGM9"/>
      <c r="EGN9"/>
      <c r="EGO9"/>
      <c r="EGP9"/>
      <c r="EGQ9"/>
      <c r="EGR9"/>
      <c r="EGS9"/>
      <c r="EGT9"/>
      <c r="EGU9"/>
      <c r="EGV9"/>
      <c r="EGW9"/>
      <c r="EGX9"/>
      <c r="EGY9"/>
      <c r="EGZ9"/>
      <c r="EHA9"/>
      <c r="EHB9"/>
      <c r="EHC9"/>
      <c r="EHD9"/>
      <c r="EHE9"/>
      <c r="EHF9"/>
      <c r="EHG9"/>
      <c r="EHH9"/>
      <c r="EHI9"/>
      <c r="EHJ9"/>
      <c r="EHK9"/>
      <c r="EHL9"/>
      <c r="EHM9"/>
      <c r="EHN9"/>
      <c r="EHO9"/>
      <c r="EHP9"/>
      <c r="EHQ9"/>
      <c r="EHR9"/>
      <c r="EHS9"/>
      <c r="EHT9"/>
      <c r="EHU9"/>
      <c r="EHV9"/>
      <c r="EHW9"/>
      <c r="EHX9"/>
      <c r="EHY9"/>
      <c r="EHZ9"/>
      <c r="EIA9"/>
      <c r="EIB9"/>
      <c r="EIC9"/>
      <c r="EID9"/>
      <c r="EIE9"/>
      <c r="EIF9"/>
      <c r="EIG9"/>
      <c r="EIH9"/>
      <c r="EII9"/>
      <c r="EIJ9"/>
      <c r="EIK9"/>
      <c r="EIL9"/>
      <c r="EIM9"/>
      <c r="EIN9"/>
      <c r="EIO9"/>
      <c r="EIP9"/>
      <c r="EIQ9"/>
      <c r="EIR9"/>
      <c r="EIS9"/>
      <c r="EIT9"/>
      <c r="EIU9"/>
      <c r="EIV9"/>
      <c r="EIW9"/>
      <c r="EIX9"/>
      <c r="EIY9"/>
      <c r="EIZ9"/>
      <c r="EJA9"/>
      <c r="EJB9"/>
      <c r="EJC9"/>
      <c r="EJD9"/>
      <c r="EJE9"/>
      <c r="EJF9"/>
      <c r="EJG9"/>
      <c r="EJH9"/>
      <c r="EJI9"/>
      <c r="EJJ9"/>
      <c r="EJK9"/>
      <c r="EJL9"/>
      <c r="EJM9"/>
      <c r="EJN9"/>
      <c r="EJO9"/>
      <c r="EJP9"/>
      <c r="EJQ9"/>
      <c r="EJR9"/>
      <c r="EJS9"/>
      <c r="EJT9"/>
      <c r="EJU9"/>
      <c r="EJV9"/>
      <c r="EJW9"/>
      <c r="EJX9"/>
      <c r="EJY9"/>
      <c r="EJZ9"/>
      <c r="EKA9"/>
      <c r="EKB9"/>
      <c r="EKC9"/>
      <c r="EKD9"/>
      <c r="EKE9"/>
      <c r="EKF9"/>
      <c r="EKG9"/>
      <c r="EKH9"/>
      <c r="EKI9"/>
      <c r="EKJ9"/>
      <c r="EKK9"/>
      <c r="EKL9"/>
      <c r="EKM9"/>
      <c r="EKN9"/>
      <c r="EKO9"/>
      <c r="EKP9"/>
      <c r="EKQ9"/>
      <c r="EKR9"/>
      <c r="EKS9"/>
      <c r="EKT9"/>
      <c r="EKU9"/>
      <c r="EKV9"/>
      <c r="EKW9"/>
      <c r="EKX9"/>
      <c r="EKY9"/>
      <c r="EKZ9"/>
      <c r="ELA9"/>
      <c r="ELB9"/>
      <c r="ELC9"/>
      <c r="ELD9"/>
      <c r="ELE9"/>
      <c r="ELF9"/>
      <c r="ELG9"/>
      <c r="ELH9"/>
      <c r="ELI9"/>
      <c r="ELJ9"/>
      <c r="ELK9"/>
      <c r="ELL9"/>
      <c r="ELM9"/>
      <c r="ELN9"/>
      <c r="ELO9"/>
      <c r="ELP9"/>
      <c r="ELQ9"/>
      <c r="ELR9"/>
      <c r="ELS9"/>
      <c r="ELT9"/>
      <c r="ELU9"/>
      <c r="ELV9"/>
      <c r="ELW9"/>
      <c r="ELX9"/>
      <c r="ELY9"/>
      <c r="ELZ9"/>
      <c r="EMA9"/>
      <c r="EMB9"/>
      <c r="EMC9"/>
      <c r="EMD9"/>
      <c r="EME9"/>
      <c r="EMF9"/>
      <c r="EMG9"/>
      <c r="EMH9"/>
      <c r="EMI9"/>
      <c r="EMJ9"/>
      <c r="EMK9"/>
      <c r="EML9"/>
      <c r="EMM9"/>
      <c r="EMN9"/>
      <c r="EMO9"/>
      <c r="EMP9"/>
      <c r="EMQ9"/>
      <c r="EMR9"/>
      <c r="EMS9"/>
      <c r="EMT9"/>
      <c r="EMU9"/>
      <c r="EMV9"/>
      <c r="EMW9"/>
      <c r="EMX9"/>
      <c r="EMY9"/>
      <c r="EMZ9"/>
      <c r="ENA9"/>
      <c r="ENB9"/>
      <c r="ENC9"/>
      <c r="END9"/>
      <c r="ENE9"/>
      <c r="ENF9"/>
      <c r="ENG9"/>
      <c r="ENH9"/>
      <c r="ENI9"/>
      <c r="ENJ9"/>
      <c r="ENK9"/>
      <c r="ENL9"/>
      <c r="ENM9"/>
      <c r="ENN9"/>
      <c r="ENO9"/>
      <c r="ENP9"/>
      <c r="ENQ9"/>
      <c r="ENR9"/>
      <c r="ENS9"/>
      <c r="ENT9"/>
      <c r="ENU9"/>
      <c r="ENV9"/>
      <c r="ENW9"/>
      <c r="ENX9"/>
      <c r="ENY9"/>
      <c r="ENZ9"/>
      <c r="EOA9"/>
      <c r="EOB9"/>
      <c r="EOC9"/>
      <c r="EOD9"/>
      <c r="EOE9"/>
      <c r="EOF9"/>
      <c r="EOG9"/>
      <c r="EOH9"/>
      <c r="EOI9"/>
      <c r="EOJ9"/>
      <c r="EOK9"/>
      <c r="EOL9"/>
      <c r="EOM9"/>
      <c r="EON9"/>
      <c r="EOO9"/>
      <c r="EOP9"/>
      <c r="EOQ9"/>
      <c r="EOR9"/>
      <c r="EOS9"/>
      <c r="EOT9"/>
      <c r="EOU9"/>
      <c r="EOV9"/>
      <c r="EOW9"/>
      <c r="EOX9"/>
      <c r="EOY9"/>
      <c r="EOZ9"/>
      <c r="EPA9"/>
      <c r="EPB9"/>
      <c r="EPC9"/>
      <c r="EPD9"/>
      <c r="EPE9"/>
      <c r="EPF9"/>
      <c r="EPG9"/>
      <c r="EPH9"/>
      <c r="EPI9"/>
      <c r="EPJ9"/>
      <c r="EPK9"/>
      <c r="EPL9"/>
      <c r="EPM9"/>
      <c r="EPN9"/>
      <c r="EPO9"/>
      <c r="EPP9"/>
      <c r="EPQ9"/>
      <c r="EPR9"/>
      <c r="EPS9"/>
      <c r="EPT9"/>
      <c r="EPU9"/>
      <c r="EPV9"/>
      <c r="EPW9"/>
      <c r="EPX9"/>
      <c r="EPY9"/>
      <c r="EPZ9"/>
      <c r="EQA9"/>
      <c r="EQB9"/>
      <c r="EQC9"/>
      <c r="EQD9"/>
      <c r="EQE9"/>
      <c r="EQF9"/>
      <c r="EQG9"/>
      <c r="EQH9"/>
      <c r="EQI9"/>
      <c r="EQJ9"/>
      <c r="EQK9"/>
      <c r="EQL9"/>
      <c r="EQM9"/>
      <c r="EQN9"/>
      <c r="EQO9"/>
      <c r="EQP9"/>
      <c r="EQQ9"/>
      <c r="EQR9"/>
      <c r="EQS9"/>
      <c r="EQT9"/>
      <c r="EQU9"/>
      <c r="EQV9"/>
      <c r="EQW9"/>
      <c r="EQX9"/>
      <c r="EQY9"/>
      <c r="EQZ9"/>
      <c r="ERA9"/>
      <c r="ERB9"/>
      <c r="ERC9"/>
      <c r="ERD9"/>
      <c r="ERE9"/>
      <c r="ERF9"/>
      <c r="ERG9"/>
      <c r="ERH9"/>
      <c r="ERI9"/>
      <c r="ERJ9"/>
      <c r="ERK9"/>
      <c r="ERL9"/>
      <c r="ERM9"/>
      <c r="ERN9"/>
      <c r="ERO9"/>
      <c r="ERP9"/>
      <c r="ERQ9"/>
      <c r="ERR9"/>
      <c r="ERS9"/>
      <c r="ERT9"/>
      <c r="ERU9"/>
      <c r="ERV9"/>
      <c r="ERW9"/>
      <c r="ERX9"/>
      <c r="ERY9"/>
      <c r="ERZ9"/>
      <c r="ESA9"/>
      <c r="ESB9"/>
      <c r="ESC9"/>
      <c r="ESD9"/>
      <c r="ESE9"/>
      <c r="ESF9"/>
      <c r="ESG9"/>
      <c r="ESH9"/>
      <c r="ESI9"/>
      <c r="ESJ9"/>
      <c r="ESK9"/>
      <c r="ESL9"/>
      <c r="ESM9"/>
      <c r="ESN9"/>
      <c r="ESO9"/>
      <c r="ESP9"/>
      <c r="ESQ9"/>
      <c r="ESR9"/>
      <c r="ESS9"/>
      <c r="EST9"/>
      <c r="ESU9"/>
      <c r="ESV9"/>
      <c r="ESW9"/>
      <c r="ESX9"/>
      <c r="ESY9"/>
      <c r="ESZ9"/>
      <c r="ETA9"/>
      <c r="ETB9"/>
      <c r="ETC9"/>
      <c r="ETD9"/>
      <c r="ETE9"/>
      <c r="ETF9"/>
      <c r="ETG9"/>
      <c r="ETH9"/>
      <c r="ETI9"/>
      <c r="ETJ9"/>
      <c r="ETK9"/>
      <c r="ETL9"/>
      <c r="ETM9"/>
      <c r="ETN9"/>
      <c r="ETO9"/>
      <c r="ETP9"/>
      <c r="ETQ9"/>
      <c r="ETR9"/>
      <c r="ETS9"/>
      <c r="ETT9"/>
      <c r="ETU9"/>
      <c r="ETV9"/>
      <c r="ETW9"/>
      <c r="ETX9"/>
      <c r="ETY9"/>
      <c r="ETZ9"/>
      <c r="EUA9"/>
      <c r="EUB9"/>
      <c r="EUC9"/>
      <c r="EUD9"/>
      <c r="EUE9"/>
      <c r="EUF9"/>
      <c r="EUG9"/>
      <c r="EUH9"/>
      <c r="EUI9"/>
      <c r="EUJ9"/>
      <c r="EUK9"/>
      <c r="EUL9"/>
      <c r="EUM9"/>
      <c r="EUN9"/>
      <c r="EUO9"/>
      <c r="EUP9"/>
      <c r="EUQ9"/>
      <c r="EUR9"/>
      <c r="EUS9"/>
      <c r="EUT9"/>
      <c r="EUU9"/>
      <c r="EUV9"/>
      <c r="EUW9"/>
      <c r="EUX9"/>
      <c r="EUY9"/>
      <c r="EUZ9"/>
      <c r="EVA9"/>
      <c r="EVB9"/>
      <c r="EVC9"/>
      <c r="EVD9"/>
      <c r="EVE9"/>
      <c r="EVF9"/>
      <c r="EVG9"/>
      <c r="EVH9"/>
      <c r="EVI9"/>
      <c r="EVJ9"/>
      <c r="EVK9"/>
      <c r="EVL9"/>
      <c r="EVM9"/>
      <c r="EVN9"/>
      <c r="EVO9"/>
      <c r="EVP9"/>
      <c r="EVQ9"/>
      <c r="EVR9"/>
      <c r="EVS9"/>
      <c r="EVT9"/>
      <c r="EVU9"/>
      <c r="EVV9"/>
      <c r="EVW9"/>
      <c r="EVX9"/>
      <c r="EVY9"/>
      <c r="EVZ9"/>
      <c r="EWA9"/>
      <c r="EWB9"/>
      <c r="EWC9"/>
      <c r="EWD9"/>
      <c r="EWE9"/>
      <c r="EWF9"/>
      <c r="EWG9"/>
      <c r="EWH9"/>
      <c r="EWI9"/>
      <c r="EWJ9"/>
      <c r="EWK9"/>
      <c r="EWL9"/>
      <c r="EWM9"/>
      <c r="EWN9"/>
      <c r="EWO9"/>
      <c r="EWP9"/>
      <c r="EWQ9"/>
      <c r="EWR9"/>
      <c r="EWS9"/>
      <c r="EWT9"/>
      <c r="EWU9"/>
      <c r="EWV9"/>
      <c r="EWW9"/>
      <c r="EWX9"/>
      <c r="EWY9"/>
      <c r="EWZ9"/>
      <c r="EXA9"/>
      <c r="EXB9"/>
      <c r="EXC9"/>
      <c r="EXD9"/>
      <c r="EXE9"/>
      <c r="EXF9"/>
      <c r="EXG9"/>
      <c r="EXH9"/>
      <c r="EXI9"/>
      <c r="EXJ9"/>
      <c r="EXK9"/>
      <c r="EXL9"/>
      <c r="EXM9"/>
      <c r="EXN9"/>
      <c r="EXO9"/>
      <c r="EXP9"/>
      <c r="EXQ9"/>
      <c r="EXR9"/>
      <c r="EXS9"/>
      <c r="EXT9"/>
      <c r="EXU9"/>
      <c r="EXV9"/>
      <c r="EXW9"/>
      <c r="EXX9"/>
      <c r="EXY9"/>
      <c r="EXZ9"/>
      <c r="EYA9"/>
      <c r="EYB9"/>
      <c r="EYC9"/>
      <c r="EYD9"/>
      <c r="EYE9"/>
      <c r="EYF9"/>
      <c r="EYG9"/>
      <c r="EYH9"/>
      <c r="EYI9"/>
      <c r="EYJ9"/>
      <c r="EYK9"/>
      <c r="EYL9"/>
      <c r="EYM9"/>
      <c r="EYN9"/>
      <c r="EYO9"/>
      <c r="EYP9"/>
      <c r="EYQ9"/>
      <c r="EYR9"/>
      <c r="EYS9"/>
      <c r="EYT9"/>
      <c r="EYU9"/>
      <c r="EYV9"/>
      <c r="EYW9"/>
      <c r="EYX9"/>
      <c r="EYY9"/>
      <c r="EYZ9"/>
      <c r="EZA9"/>
      <c r="EZB9"/>
      <c r="EZC9"/>
      <c r="EZD9"/>
      <c r="EZE9"/>
      <c r="EZF9"/>
      <c r="EZG9"/>
      <c r="EZH9"/>
      <c r="EZI9"/>
      <c r="EZJ9"/>
      <c r="EZK9"/>
      <c r="EZL9"/>
      <c r="EZM9"/>
      <c r="EZN9"/>
      <c r="EZO9"/>
      <c r="EZP9"/>
      <c r="EZQ9"/>
      <c r="EZR9"/>
      <c r="EZS9"/>
      <c r="EZT9"/>
      <c r="EZU9"/>
      <c r="EZV9"/>
      <c r="EZW9"/>
      <c r="EZX9"/>
      <c r="EZY9"/>
      <c r="EZZ9"/>
      <c r="FAA9"/>
      <c r="FAB9"/>
      <c r="FAC9"/>
      <c r="FAD9"/>
      <c r="FAE9"/>
      <c r="FAF9"/>
      <c r="FAG9"/>
      <c r="FAH9"/>
      <c r="FAI9"/>
      <c r="FAJ9"/>
      <c r="FAK9"/>
      <c r="FAL9"/>
      <c r="FAM9"/>
      <c r="FAN9"/>
      <c r="FAO9"/>
      <c r="FAP9"/>
      <c r="FAQ9"/>
      <c r="FAR9"/>
      <c r="FAS9"/>
      <c r="FAT9"/>
      <c r="FAU9"/>
      <c r="FAV9"/>
      <c r="FAW9"/>
      <c r="FAX9"/>
      <c r="FAY9"/>
      <c r="FAZ9"/>
      <c r="FBA9"/>
      <c r="FBB9"/>
      <c r="FBC9"/>
      <c r="FBD9"/>
      <c r="FBE9"/>
      <c r="FBF9"/>
      <c r="FBG9"/>
      <c r="FBH9"/>
      <c r="FBI9"/>
      <c r="FBJ9"/>
      <c r="FBK9"/>
      <c r="FBL9"/>
      <c r="FBM9"/>
      <c r="FBN9"/>
      <c r="FBO9"/>
      <c r="FBP9"/>
      <c r="FBQ9"/>
      <c r="FBR9"/>
      <c r="FBS9"/>
      <c r="FBT9"/>
      <c r="FBU9"/>
      <c r="FBV9"/>
      <c r="FBW9"/>
      <c r="FBX9"/>
      <c r="FBY9"/>
      <c r="FBZ9"/>
      <c r="FCA9"/>
      <c r="FCB9"/>
      <c r="FCC9"/>
      <c r="FCD9"/>
      <c r="FCE9"/>
      <c r="FCF9"/>
      <c r="FCG9"/>
      <c r="FCH9"/>
      <c r="FCI9"/>
      <c r="FCJ9"/>
      <c r="FCK9"/>
      <c r="FCL9"/>
      <c r="FCM9"/>
      <c r="FCN9"/>
      <c r="FCO9"/>
      <c r="FCP9"/>
      <c r="FCQ9"/>
      <c r="FCR9"/>
      <c r="FCS9"/>
      <c r="FCT9"/>
      <c r="FCU9"/>
      <c r="FCV9"/>
      <c r="FCW9"/>
      <c r="FCX9"/>
      <c r="FCY9"/>
      <c r="FCZ9"/>
      <c r="FDA9"/>
      <c r="FDB9"/>
      <c r="FDC9"/>
      <c r="FDD9"/>
      <c r="FDE9"/>
      <c r="FDF9"/>
      <c r="FDG9"/>
      <c r="FDH9"/>
      <c r="FDI9"/>
      <c r="FDJ9"/>
      <c r="FDK9"/>
      <c r="FDL9"/>
      <c r="FDM9"/>
      <c r="FDN9"/>
      <c r="FDO9"/>
      <c r="FDP9"/>
      <c r="FDQ9"/>
      <c r="FDR9"/>
      <c r="FDS9"/>
      <c r="FDT9"/>
      <c r="FDU9"/>
      <c r="FDV9"/>
      <c r="FDW9"/>
      <c r="FDX9"/>
      <c r="FDY9"/>
      <c r="FDZ9"/>
      <c r="FEA9"/>
      <c r="FEB9"/>
      <c r="FEC9"/>
      <c r="FED9"/>
      <c r="FEE9"/>
      <c r="FEF9"/>
      <c r="FEG9"/>
      <c r="FEH9"/>
      <c r="FEI9"/>
      <c r="FEJ9"/>
      <c r="FEK9"/>
      <c r="FEL9"/>
      <c r="FEM9"/>
      <c r="FEN9"/>
      <c r="FEO9"/>
      <c r="FEP9"/>
      <c r="FEQ9"/>
      <c r="FER9"/>
      <c r="FES9"/>
      <c r="FET9"/>
      <c r="FEU9"/>
      <c r="FEV9"/>
      <c r="FEW9"/>
      <c r="FEX9"/>
      <c r="FEY9"/>
      <c r="FEZ9"/>
      <c r="FFA9"/>
      <c r="FFB9"/>
      <c r="FFC9"/>
      <c r="FFD9"/>
      <c r="FFE9"/>
      <c r="FFF9"/>
      <c r="FFG9"/>
      <c r="FFH9"/>
      <c r="FFI9"/>
      <c r="FFJ9"/>
      <c r="FFK9"/>
      <c r="FFL9"/>
      <c r="FFM9"/>
      <c r="FFN9"/>
      <c r="FFO9"/>
      <c r="FFP9"/>
      <c r="FFQ9"/>
      <c r="FFR9"/>
      <c r="FFS9"/>
      <c r="FFT9"/>
      <c r="FFU9"/>
      <c r="FFV9"/>
      <c r="FFW9"/>
      <c r="FFX9"/>
      <c r="FFY9"/>
      <c r="FFZ9"/>
      <c r="FGA9"/>
      <c r="FGB9"/>
      <c r="FGC9"/>
      <c r="FGD9"/>
      <c r="FGE9"/>
      <c r="FGF9"/>
      <c r="FGG9"/>
      <c r="FGH9"/>
      <c r="FGI9"/>
      <c r="FGJ9"/>
      <c r="FGK9"/>
      <c r="FGL9"/>
      <c r="FGM9"/>
      <c r="FGN9"/>
      <c r="FGO9"/>
      <c r="FGP9"/>
      <c r="FGQ9"/>
      <c r="FGR9"/>
      <c r="FGS9"/>
      <c r="FGT9"/>
      <c r="FGU9"/>
      <c r="FGV9"/>
      <c r="FGW9"/>
      <c r="FGX9"/>
      <c r="FGY9"/>
      <c r="FGZ9"/>
      <c r="FHA9"/>
      <c r="FHB9"/>
      <c r="FHC9"/>
      <c r="FHD9"/>
      <c r="FHE9"/>
      <c r="FHF9"/>
      <c r="FHG9"/>
      <c r="FHH9"/>
      <c r="FHI9"/>
      <c r="FHJ9"/>
      <c r="FHK9"/>
      <c r="FHL9"/>
      <c r="FHM9"/>
      <c r="FHN9"/>
      <c r="FHO9"/>
      <c r="FHP9"/>
      <c r="FHQ9"/>
      <c r="FHR9"/>
      <c r="FHS9"/>
      <c r="FHT9"/>
      <c r="FHU9"/>
      <c r="FHV9"/>
      <c r="FHW9"/>
      <c r="FHX9"/>
      <c r="FHY9"/>
      <c r="FHZ9"/>
      <c r="FIA9"/>
      <c r="FIB9"/>
      <c r="FIC9"/>
      <c r="FID9"/>
      <c r="FIE9"/>
      <c r="FIF9"/>
      <c r="FIG9"/>
      <c r="FIH9"/>
      <c r="FII9"/>
      <c r="FIJ9"/>
      <c r="FIK9"/>
      <c r="FIL9"/>
      <c r="FIM9"/>
      <c r="FIN9"/>
      <c r="FIO9"/>
      <c r="FIP9"/>
      <c r="FIQ9"/>
      <c r="FIR9"/>
      <c r="FIS9"/>
      <c r="FIT9"/>
      <c r="FIU9"/>
      <c r="FIV9"/>
      <c r="FIW9"/>
      <c r="FIX9"/>
      <c r="FIY9"/>
      <c r="FIZ9"/>
      <c r="FJA9"/>
      <c r="FJB9"/>
      <c r="FJC9"/>
      <c r="FJD9"/>
      <c r="FJE9"/>
      <c r="FJF9"/>
      <c r="FJG9"/>
      <c r="FJH9"/>
      <c r="FJI9"/>
      <c r="FJJ9"/>
      <c r="FJK9"/>
      <c r="FJL9"/>
      <c r="FJM9"/>
      <c r="FJN9"/>
      <c r="FJO9"/>
      <c r="FJP9"/>
      <c r="FJQ9"/>
      <c r="FJR9"/>
      <c r="FJS9"/>
      <c r="FJT9"/>
      <c r="FJU9"/>
      <c r="FJV9"/>
      <c r="FJW9"/>
      <c r="FJX9"/>
      <c r="FJY9"/>
      <c r="FJZ9"/>
      <c r="FKA9"/>
      <c r="FKB9"/>
      <c r="FKC9"/>
      <c r="FKD9"/>
      <c r="FKE9"/>
      <c r="FKF9"/>
      <c r="FKG9"/>
      <c r="FKH9"/>
      <c r="FKI9"/>
      <c r="FKJ9"/>
      <c r="FKK9"/>
      <c r="FKL9"/>
      <c r="FKM9"/>
      <c r="FKN9"/>
      <c r="FKO9"/>
      <c r="FKP9"/>
      <c r="FKQ9"/>
      <c r="FKR9"/>
      <c r="FKS9"/>
      <c r="FKT9"/>
      <c r="FKU9"/>
      <c r="FKV9"/>
      <c r="FKW9"/>
      <c r="FKX9"/>
      <c r="FKY9"/>
      <c r="FKZ9"/>
      <c r="FLA9"/>
      <c r="FLB9"/>
      <c r="FLC9"/>
      <c r="FLD9"/>
      <c r="FLE9"/>
      <c r="FLF9"/>
      <c r="FLG9"/>
      <c r="FLH9"/>
      <c r="FLI9"/>
      <c r="FLJ9"/>
      <c r="FLK9"/>
      <c r="FLL9"/>
      <c r="FLM9"/>
      <c r="FLN9"/>
      <c r="FLO9"/>
      <c r="FLP9"/>
      <c r="FLQ9"/>
      <c r="FLR9"/>
      <c r="FLS9"/>
      <c r="FLT9"/>
      <c r="FLU9"/>
      <c r="FLV9"/>
      <c r="FLW9"/>
      <c r="FLX9"/>
      <c r="FLY9"/>
      <c r="FLZ9"/>
      <c r="FMA9"/>
      <c r="FMB9"/>
      <c r="FMC9"/>
      <c r="FMD9"/>
      <c r="FME9"/>
      <c r="FMF9"/>
      <c r="FMG9"/>
      <c r="FMH9"/>
      <c r="FMI9"/>
      <c r="FMJ9"/>
      <c r="FMK9"/>
      <c r="FML9"/>
      <c r="FMM9"/>
      <c r="FMN9"/>
      <c r="FMO9"/>
      <c r="FMP9"/>
      <c r="FMQ9"/>
      <c r="FMR9"/>
      <c r="FMS9"/>
      <c r="FMT9"/>
      <c r="FMU9"/>
      <c r="FMV9"/>
      <c r="FMW9"/>
      <c r="FMX9"/>
      <c r="FMY9"/>
      <c r="FMZ9"/>
      <c r="FNA9"/>
      <c r="FNB9"/>
      <c r="FNC9"/>
      <c r="FND9"/>
      <c r="FNE9"/>
      <c r="FNF9"/>
      <c r="FNG9"/>
      <c r="FNH9"/>
      <c r="FNI9"/>
      <c r="FNJ9"/>
      <c r="FNK9"/>
      <c r="FNL9"/>
      <c r="FNM9"/>
      <c r="FNN9"/>
      <c r="FNO9"/>
      <c r="FNP9"/>
      <c r="FNQ9"/>
      <c r="FNR9"/>
      <c r="FNS9"/>
      <c r="FNT9"/>
      <c r="FNU9"/>
      <c r="FNV9"/>
      <c r="FNW9"/>
      <c r="FNX9"/>
      <c r="FNY9"/>
      <c r="FNZ9"/>
      <c r="FOA9"/>
      <c r="FOB9"/>
      <c r="FOC9"/>
      <c r="FOD9"/>
      <c r="FOE9"/>
      <c r="FOF9"/>
      <c r="FOG9"/>
      <c r="FOH9"/>
      <c r="FOI9"/>
      <c r="FOJ9"/>
      <c r="FOK9"/>
      <c r="FOL9"/>
      <c r="FOM9"/>
      <c r="FON9"/>
      <c r="FOO9"/>
      <c r="FOP9"/>
      <c r="FOQ9"/>
      <c r="FOR9"/>
      <c r="FOS9"/>
      <c r="FOT9"/>
      <c r="FOU9"/>
      <c r="FOV9"/>
      <c r="FOW9"/>
      <c r="FOX9"/>
      <c r="FOY9"/>
      <c r="FOZ9"/>
      <c r="FPA9"/>
      <c r="FPB9"/>
      <c r="FPC9"/>
      <c r="FPD9"/>
      <c r="FPE9"/>
      <c r="FPF9"/>
      <c r="FPG9"/>
      <c r="FPH9"/>
      <c r="FPI9"/>
      <c r="FPJ9"/>
      <c r="FPK9"/>
      <c r="FPL9"/>
      <c r="FPM9"/>
      <c r="FPN9"/>
      <c r="FPO9"/>
      <c r="FPP9"/>
      <c r="FPQ9"/>
      <c r="FPR9"/>
      <c r="FPS9"/>
      <c r="FPT9"/>
      <c r="FPU9"/>
      <c r="FPV9"/>
      <c r="FPW9"/>
      <c r="FPX9"/>
      <c r="FPY9"/>
      <c r="FPZ9"/>
      <c r="FQA9"/>
      <c r="FQB9"/>
      <c r="FQC9"/>
      <c r="FQD9"/>
      <c r="FQE9"/>
      <c r="FQF9"/>
      <c r="FQG9"/>
      <c r="FQH9"/>
      <c r="FQI9"/>
      <c r="FQJ9"/>
      <c r="FQK9"/>
      <c r="FQL9"/>
      <c r="FQM9"/>
      <c r="FQN9"/>
      <c r="FQO9"/>
      <c r="FQP9"/>
      <c r="FQQ9"/>
      <c r="FQR9"/>
      <c r="FQS9"/>
      <c r="FQT9"/>
      <c r="FQU9"/>
      <c r="FQV9"/>
      <c r="FQW9"/>
      <c r="FQX9"/>
      <c r="FQY9"/>
      <c r="FQZ9"/>
      <c r="FRA9"/>
      <c r="FRB9"/>
      <c r="FRC9"/>
      <c r="FRD9"/>
      <c r="FRE9"/>
      <c r="FRF9"/>
      <c r="FRG9"/>
      <c r="FRH9"/>
      <c r="FRI9"/>
      <c r="FRJ9"/>
      <c r="FRK9"/>
      <c r="FRL9"/>
      <c r="FRM9"/>
      <c r="FRN9"/>
      <c r="FRO9"/>
      <c r="FRP9"/>
      <c r="FRQ9"/>
      <c r="FRR9"/>
      <c r="FRS9"/>
      <c r="FRT9"/>
      <c r="FRU9"/>
      <c r="FRV9"/>
      <c r="FRW9"/>
      <c r="FRX9"/>
      <c r="FRY9"/>
      <c r="FRZ9"/>
      <c r="FSA9"/>
      <c r="FSB9"/>
      <c r="FSC9"/>
      <c r="FSD9"/>
      <c r="FSE9"/>
      <c r="FSF9"/>
      <c r="FSG9"/>
      <c r="FSH9"/>
      <c r="FSI9"/>
      <c r="FSJ9"/>
      <c r="FSK9"/>
      <c r="FSL9"/>
      <c r="FSM9"/>
      <c r="FSN9"/>
      <c r="FSO9"/>
      <c r="FSP9"/>
      <c r="FSQ9"/>
      <c r="FSR9"/>
      <c r="FSS9"/>
      <c r="FST9"/>
      <c r="FSU9"/>
      <c r="FSV9"/>
      <c r="FSW9"/>
      <c r="FSX9"/>
      <c r="FSY9"/>
      <c r="FSZ9"/>
      <c r="FTA9"/>
      <c r="FTB9"/>
      <c r="FTC9"/>
      <c r="FTD9"/>
      <c r="FTE9"/>
      <c r="FTF9"/>
      <c r="FTG9"/>
      <c r="FTH9"/>
      <c r="FTI9"/>
      <c r="FTJ9"/>
      <c r="FTK9"/>
      <c r="FTL9"/>
      <c r="FTM9"/>
      <c r="FTN9"/>
      <c r="FTO9"/>
      <c r="FTP9"/>
      <c r="FTQ9"/>
      <c r="FTR9"/>
      <c r="FTS9"/>
      <c r="FTT9"/>
      <c r="FTU9"/>
      <c r="FTV9"/>
      <c r="FTW9"/>
      <c r="FTX9"/>
      <c r="FTY9"/>
      <c r="FTZ9"/>
      <c r="FUA9"/>
      <c r="FUB9"/>
      <c r="FUC9"/>
      <c r="FUD9"/>
      <c r="FUE9"/>
      <c r="FUF9"/>
      <c r="FUG9"/>
      <c r="FUH9"/>
      <c r="FUI9"/>
      <c r="FUJ9"/>
      <c r="FUK9"/>
      <c r="FUL9"/>
      <c r="FUM9"/>
      <c r="FUN9"/>
      <c r="FUO9"/>
      <c r="FUP9"/>
      <c r="FUQ9"/>
      <c r="FUR9"/>
      <c r="FUS9"/>
      <c r="FUT9"/>
      <c r="FUU9"/>
      <c r="FUV9"/>
      <c r="FUW9"/>
      <c r="FUX9"/>
      <c r="FUY9"/>
      <c r="FUZ9"/>
      <c r="FVA9"/>
      <c r="FVB9"/>
      <c r="FVC9"/>
      <c r="FVD9"/>
      <c r="FVE9"/>
      <c r="FVF9"/>
      <c r="FVG9"/>
      <c r="FVH9"/>
      <c r="FVI9"/>
      <c r="FVJ9"/>
      <c r="FVK9"/>
      <c r="FVL9"/>
      <c r="FVM9"/>
      <c r="FVN9"/>
      <c r="FVO9"/>
      <c r="FVP9"/>
      <c r="FVQ9"/>
      <c r="FVR9"/>
      <c r="FVS9"/>
      <c r="FVT9"/>
      <c r="FVU9"/>
      <c r="FVV9"/>
      <c r="FVW9"/>
      <c r="FVX9"/>
      <c r="FVY9"/>
      <c r="FVZ9"/>
      <c r="FWA9"/>
      <c r="FWB9"/>
      <c r="FWC9"/>
      <c r="FWD9"/>
      <c r="FWE9"/>
      <c r="FWF9"/>
      <c r="FWG9"/>
      <c r="FWH9"/>
      <c r="FWI9"/>
      <c r="FWJ9"/>
      <c r="FWK9"/>
      <c r="FWL9"/>
      <c r="FWM9"/>
      <c r="FWN9"/>
      <c r="FWO9"/>
      <c r="FWP9"/>
      <c r="FWQ9"/>
      <c r="FWR9"/>
      <c r="FWS9"/>
      <c r="FWT9"/>
      <c r="FWU9"/>
      <c r="FWV9"/>
      <c r="FWW9"/>
      <c r="FWX9"/>
      <c r="FWY9"/>
      <c r="FWZ9"/>
      <c r="FXA9"/>
      <c r="FXB9"/>
      <c r="FXC9"/>
      <c r="FXD9"/>
      <c r="FXE9"/>
      <c r="FXF9"/>
      <c r="FXG9"/>
      <c r="FXH9"/>
      <c r="FXI9"/>
      <c r="FXJ9"/>
      <c r="FXK9"/>
      <c r="FXL9"/>
      <c r="FXM9"/>
      <c r="FXN9"/>
      <c r="FXO9"/>
      <c r="FXP9"/>
      <c r="FXQ9"/>
      <c r="FXR9"/>
      <c r="FXS9"/>
      <c r="FXT9"/>
      <c r="FXU9"/>
      <c r="FXV9"/>
      <c r="FXW9"/>
      <c r="FXX9"/>
      <c r="FXY9"/>
      <c r="FXZ9"/>
      <c r="FYA9"/>
      <c r="FYB9"/>
      <c r="FYC9"/>
      <c r="FYD9"/>
      <c r="FYE9"/>
      <c r="FYF9"/>
      <c r="FYG9"/>
      <c r="FYH9"/>
      <c r="FYI9"/>
      <c r="FYJ9"/>
      <c r="FYK9"/>
      <c r="FYL9"/>
      <c r="FYM9"/>
      <c r="FYN9"/>
      <c r="FYO9"/>
      <c r="FYP9"/>
      <c r="FYQ9"/>
      <c r="FYR9"/>
      <c r="FYS9"/>
      <c r="FYT9"/>
      <c r="FYU9"/>
      <c r="FYV9"/>
      <c r="FYW9"/>
      <c r="FYX9"/>
      <c r="FYY9"/>
      <c r="FYZ9"/>
      <c r="FZA9"/>
      <c r="FZB9"/>
      <c r="FZC9"/>
      <c r="FZD9"/>
      <c r="FZE9"/>
      <c r="FZF9"/>
      <c r="FZG9"/>
      <c r="FZH9"/>
      <c r="FZI9"/>
      <c r="FZJ9"/>
      <c r="FZK9"/>
      <c r="FZL9"/>
      <c r="FZM9"/>
      <c r="FZN9"/>
      <c r="FZO9"/>
      <c r="FZP9"/>
      <c r="FZQ9"/>
      <c r="FZR9"/>
      <c r="FZS9"/>
      <c r="FZT9"/>
      <c r="FZU9"/>
      <c r="FZV9"/>
      <c r="FZW9"/>
      <c r="FZX9"/>
      <c r="FZY9"/>
      <c r="FZZ9"/>
      <c r="GAA9"/>
      <c r="GAB9"/>
      <c r="GAC9"/>
      <c r="GAD9"/>
      <c r="GAE9"/>
      <c r="GAF9"/>
      <c r="GAG9"/>
      <c r="GAH9"/>
      <c r="GAI9"/>
      <c r="GAJ9"/>
      <c r="GAK9"/>
      <c r="GAL9"/>
      <c r="GAM9"/>
      <c r="GAN9"/>
      <c r="GAO9"/>
      <c r="GAP9"/>
      <c r="GAQ9"/>
      <c r="GAR9"/>
      <c r="GAS9"/>
      <c r="GAT9"/>
      <c r="GAU9"/>
      <c r="GAV9"/>
      <c r="GAW9"/>
      <c r="GAX9"/>
      <c r="GAY9"/>
      <c r="GAZ9"/>
      <c r="GBA9"/>
      <c r="GBB9"/>
      <c r="GBC9"/>
      <c r="GBD9"/>
      <c r="GBE9"/>
      <c r="GBF9"/>
      <c r="GBG9"/>
      <c r="GBH9"/>
      <c r="GBI9"/>
      <c r="GBJ9"/>
      <c r="GBK9"/>
      <c r="GBL9"/>
      <c r="GBM9"/>
      <c r="GBN9"/>
      <c r="GBO9"/>
      <c r="GBP9"/>
      <c r="GBQ9"/>
      <c r="GBR9"/>
      <c r="GBS9"/>
      <c r="GBT9"/>
      <c r="GBU9"/>
      <c r="GBV9"/>
      <c r="GBW9"/>
      <c r="GBX9"/>
      <c r="GBY9"/>
      <c r="GBZ9"/>
      <c r="GCA9"/>
      <c r="GCB9"/>
      <c r="GCC9"/>
      <c r="GCD9"/>
      <c r="GCE9"/>
      <c r="GCF9"/>
      <c r="GCG9"/>
      <c r="GCH9"/>
      <c r="GCI9"/>
      <c r="GCJ9"/>
      <c r="GCK9"/>
      <c r="GCL9"/>
      <c r="GCM9"/>
      <c r="GCN9"/>
      <c r="GCO9"/>
      <c r="GCP9"/>
      <c r="GCQ9"/>
      <c r="GCR9"/>
      <c r="GCS9"/>
      <c r="GCT9"/>
      <c r="GCU9"/>
      <c r="GCV9"/>
      <c r="GCW9"/>
      <c r="GCX9"/>
      <c r="GCY9"/>
      <c r="GCZ9"/>
      <c r="GDA9"/>
      <c r="GDB9"/>
      <c r="GDC9"/>
      <c r="GDD9"/>
      <c r="GDE9"/>
      <c r="GDF9"/>
      <c r="GDG9"/>
      <c r="GDH9"/>
      <c r="GDI9"/>
      <c r="GDJ9"/>
      <c r="GDK9"/>
      <c r="GDL9"/>
      <c r="GDM9"/>
      <c r="GDN9"/>
      <c r="GDO9"/>
      <c r="GDP9"/>
      <c r="GDQ9"/>
      <c r="GDR9"/>
      <c r="GDS9"/>
      <c r="GDT9"/>
      <c r="GDU9"/>
      <c r="GDV9"/>
      <c r="GDW9"/>
      <c r="GDX9"/>
      <c r="GDY9"/>
      <c r="GDZ9"/>
      <c r="GEA9"/>
      <c r="GEB9"/>
      <c r="GEC9"/>
      <c r="GED9"/>
      <c r="GEE9"/>
      <c r="GEF9"/>
      <c r="GEG9"/>
      <c r="GEH9"/>
      <c r="GEI9"/>
      <c r="GEJ9"/>
      <c r="GEK9"/>
      <c r="GEL9"/>
      <c r="GEM9"/>
      <c r="GEN9"/>
      <c r="GEO9"/>
      <c r="GEP9"/>
      <c r="GEQ9"/>
      <c r="GER9"/>
      <c r="GES9"/>
      <c r="GET9"/>
      <c r="GEU9"/>
      <c r="GEV9"/>
      <c r="GEW9"/>
      <c r="GEX9"/>
      <c r="GEY9"/>
      <c r="GEZ9"/>
      <c r="GFA9"/>
      <c r="GFB9"/>
      <c r="GFC9"/>
      <c r="GFD9"/>
      <c r="GFE9"/>
      <c r="GFF9"/>
      <c r="GFG9"/>
      <c r="GFH9"/>
      <c r="GFI9"/>
      <c r="GFJ9"/>
      <c r="GFK9"/>
      <c r="GFL9"/>
      <c r="GFM9"/>
      <c r="GFN9"/>
      <c r="GFO9"/>
      <c r="GFP9"/>
      <c r="GFQ9"/>
      <c r="GFR9"/>
      <c r="GFS9"/>
      <c r="GFT9"/>
      <c r="GFU9"/>
      <c r="GFV9"/>
      <c r="GFW9"/>
      <c r="GFX9"/>
      <c r="GFY9"/>
      <c r="GFZ9"/>
      <c r="GGA9"/>
      <c r="GGB9"/>
      <c r="GGC9"/>
      <c r="GGD9"/>
      <c r="GGE9"/>
      <c r="GGF9"/>
      <c r="GGG9"/>
      <c r="GGH9"/>
      <c r="GGI9"/>
      <c r="GGJ9"/>
      <c r="GGK9"/>
      <c r="GGL9"/>
      <c r="GGM9"/>
      <c r="GGN9"/>
      <c r="GGO9"/>
      <c r="GGP9"/>
      <c r="GGQ9"/>
      <c r="GGR9"/>
      <c r="GGS9"/>
      <c r="GGT9"/>
      <c r="GGU9"/>
      <c r="GGV9"/>
      <c r="GGW9"/>
      <c r="GGX9"/>
      <c r="GGY9"/>
      <c r="GGZ9"/>
      <c r="GHA9"/>
      <c r="GHB9"/>
      <c r="GHC9"/>
      <c r="GHD9"/>
      <c r="GHE9"/>
      <c r="GHF9"/>
      <c r="GHG9"/>
      <c r="GHH9"/>
      <c r="GHI9"/>
      <c r="GHJ9"/>
      <c r="GHK9"/>
      <c r="GHL9"/>
      <c r="GHM9"/>
      <c r="GHN9"/>
      <c r="GHO9"/>
      <c r="GHP9"/>
      <c r="GHQ9"/>
      <c r="GHR9"/>
      <c r="GHS9"/>
      <c r="GHT9"/>
      <c r="GHU9"/>
      <c r="GHV9"/>
      <c r="GHW9"/>
      <c r="GHX9"/>
      <c r="GHY9"/>
      <c r="GHZ9"/>
      <c r="GIA9"/>
      <c r="GIB9"/>
      <c r="GIC9"/>
      <c r="GID9"/>
      <c r="GIE9"/>
      <c r="GIF9"/>
      <c r="GIG9"/>
      <c r="GIH9"/>
      <c r="GII9"/>
      <c r="GIJ9"/>
      <c r="GIK9"/>
      <c r="GIL9"/>
      <c r="GIM9"/>
      <c r="GIN9"/>
      <c r="GIO9"/>
      <c r="GIP9"/>
      <c r="GIQ9"/>
      <c r="GIR9"/>
      <c r="GIS9"/>
      <c r="GIT9"/>
      <c r="GIU9"/>
      <c r="GIV9"/>
      <c r="GIW9"/>
      <c r="GIX9"/>
      <c r="GIY9"/>
      <c r="GIZ9"/>
      <c r="GJA9"/>
      <c r="GJB9"/>
      <c r="GJC9"/>
      <c r="GJD9"/>
      <c r="GJE9"/>
      <c r="GJF9"/>
      <c r="GJG9"/>
      <c r="GJH9"/>
      <c r="GJI9"/>
      <c r="GJJ9"/>
      <c r="GJK9"/>
      <c r="GJL9"/>
      <c r="GJM9"/>
      <c r="GJN9"/>
      <c r="GJO9"/>
      <c r="GJP9"/>
      <c r="GJQ9"/>
      <c r="GJR9"/>
      <c r="GJS9"/>
      <c r="GJT9"/>
      <c r="GJU9"/>
      <c r="GJV9"/>
      <c r="GJW9"/>
      <c r="GJX9"/>
      <c r="GJY9"/>
      <c r="GJZ9"/>
      <c r="GKA9"/>
      <c r="GKB9"/>
      <c r="GKC9"/>
      <c r="GKD9"/>
      <c r="GKE9"/>
      <c r="GKF9"/>
      <c r="GKG9"/>
      <c r="GKH9"/>
      <c r="GKI9"/>
      <c r="GKJ9"/>
      <c r="GKK9"/>
      <c r="GKL9"/>
      <c r="GKM9"/>
      <c r="GKN9"/>
      <c r="GKO9"/>
      <c r="GKP9"/>
      <c r="GKQ9"/>
      <c r="GKR9"/>
      <c r="GKS9"/>
      <c r="GKT9"/>
      <c r="GKU9"/>
      <c r="GKV9"/>
      <c r="GKW9"/>
      <c r="GKX9"/>
      <c r="GKY9"/>
      <c r="GKZ9"/>
      <c r="GLA9"/>
      <c r="GLB9"/>
      <c r="GLC9"/>
      <c r="GLD9"/>
      <c r="GLE9"/>
      <c r="GLF9"/>
      <c r="GLG9"/>
      <c r="GLH9"/>
      <c r="GLI9"/>
      <c r="GLJ9"/>
      <c r="GLK9"/>
      <c r="GLL9"/>
      <c r="GLM9"/>
      <c r="GLN9"/>
      <c r="GLO9"/>
      <c r="GLP9"/>
      <c r="GLQ9"/>
      <c r="GLR9"/>
      <c r="GLS9"/>
      <c r="GLT9"/>
      <c r="GLU9"/>
      <c r="GLV9"/>
      <c r="GLW9"/>
      <c r="GLX9"/>
      <c r="GLY9"/>
      <c r="GLZ9"/>
      <c r="GMA9"/>
      <c r="GMB9"/>
      <c r="GMC9"/>
      <c r="GMD9"/>
      <c r="GME9"/>
      <c r="GMF9"/>
      <c r="GMG9"/>
      <c r="GMH9"/>
      <c r="GMI9"/>
      <c r="GMJ9"/>
      <c r="GMK9"/>
      <c r="GML9"/>
      <c r="GMM9"/>
      <c r="GMN9"/>
      <c r="GMO9"/>
      <c r="GMP9"/>
      <c r="GMQ9"/>
      <c r="GMR9"/>
      <c r="GMS9"/>
      <c r="GMT9"/>
      <c r="GMU9"/>
      <c r="GMV9"/>
      <c r="GMW9"/>
      <c r="GMX9"/>
      <c r="GMY9"/>
      <c r="GMZ9"/>
      <c r="GNA9"/>
      <c r="GNB9"/>
      <c r="GNC9"/>
      <c r="GND9"/>
      <c r="GNE9"/>
      <c r="GNF9"/>
      <c r="GNG9"/>
      <c r="GNH9"/>
      <c r="GNI9"/>
      <c r="GNJ9"/>
      <c r="GNK9"/>
      <c r="GNL9"/>
      <c r="GNM9"/>
      <c r="GNN9"/>
      <c r="GNO9"/>
      <c r="GNP9"/>
      <c r="GNQ9"/>
      <c r="GNR9"/>
      <c r="GNS9"/>
      <c r="GNT9"/>
      <c r="GNU9"/>
      <c r="GNV9"/>
      <c r="GNW9"/>
      <c r="GNX9"/>
      <c r="GNY9"/>
      <c r="GNZ9"/>
      <c r="GOA9"/>
      <c r="GOB9"/>
      <c r="GOC9"/>
      <c r="GOD9"/>
      <c r="GOE9"/>
      <c r="GOF9"/>
      <c r="GOG9"/>
      <c r="GOH9"/>
      <c r="GOI9"/>
      <c r="GOJ9"/>
      <c r="GOK9"/>
      <c r="GOL9"/>
      <c r="GOM9"/>
      <c r="GON9"/>
      <c r="GOO9"/>
      <c r="GOP9"/>
      <c r="GOQ9"/>
      <c r="GOR9"/>
      <c r="GOS9"/>
      <c r="GOT9"/>
      <c r="GOU9"/>
      <c r="GOV9"/>
      <c r="GOW9"/>
      <c r="GOX9"/>
      <c r="GOY9"/>
      <c r="GOZ9"/>
      <c r="GPA9"/>
      <c r="GPB9"/>
      <c r="GPC9"/>
      <c r="GPD9"/>
      <c r="GPE9"/>
      <c r="GPF9"/>
      <c r="GPG9"/>
      <c r="GPH9"/>
      <c r="GPI9"/>
      <c r="GPJ9"/>
      <c r="GPK9"/>
      <c r="GPL9"/>
      <c r="GPM9"/>
      <c r="GPN9"/>
      <c r="GPO9"/>
      <c r="GPP9"/>
      <c r="GPQ9"/>
      <c r="GPR9"/>
      <c r="GPS9"/>
      <c r="GPT9"/>
      <c r="GPU9"/>
      <c r="GPV9"/>
      <c r="GPW9"/>
      <c r="GPX9"/>
      <c r="GPY9"/>
      <c r="GPZ9"/>
      <c r="GQA9"/>
      <c r="GQB9"/>
      <c r="GQC9"/>
      <c r="GQD9"/>
      <c r="GQE9"/>
      <c r="GQF9"/>
      <c r="GQG9"/>
      <c r="GQH9"/>
      <c r="GQI9"/>
      <c r="GQJ9"/>
      <c r="GQK9"/>
      <c r="GQL9"/>
      <c r="GQM9"/>
      <c r="GQN9"/>
      <c r="GQO9"/>
      <c r="GQP9"/>
      <c r="GQQ9"/>
      <c r="GQR9"/>
      <c r="GQS9"/>
      <c r="GQT9"/>
      <c r="GQU9"/>
      <c r="GQV9"/>
      <c r="GQW9"/>
      <c r="GQX9"/>
      <c r="GQY9"/>
      <c r="GQZ9"/>
      <c r="GRA9"/>
      <c r="GRB9"/>
      <c r="GRC9"/>
      <c r="GRD9"/>
      <c r="GRE9"/>
      <c r="GRF9"/>
      <c r="GRG9"/>
      <c r="GRH9"/>
      <c r="GRI9"/>
      <c r="GRJ9"/>
      <c r="GRK9"/>
      <c r="GRL9"/>
      <c r="GRM9"/>
      <c r="GRN9"/>
      <c r="GRO9"/>
      <c r="GRP9"/>
      <c r="GRQ9"/>
      <c r="GRR9"/>
      <c r="GRS9"/>
      <c r="GRT9"/>
      <c r="GRU9"/>
      <c r="GRV9"/>
      <c r="GRW9"/>
      <c r="GRX9"/>
      <c r="GRY9"/>
      <c r="GRZ9"/>
      <c r="GSA9"/>
      <c r="GSB9"/>
      <c r="GSC9"/>
      <c r="GSD9"/>
      <c r="GSE9"/>
      <c r="GSF9"/>
      <c r="GSG9"/>
      <c r="GSH9"/>
      <c r="GSI9"/>
      <c r="GSJ9"/>
      <c r="GSK9"/>
      <c r="GSL9"/>
      <c r="GSM9"/>
      <c r="GSN9"/>
      <c r="GSO9"/>
      <c r="GSP9"/>
      <c r="GSQ9"/>
      <c r="GSR9"/>
      <c r="GSS9"/>
      <c r="GST9"/>
      <c r="GSU9"/>
      <c r="GSV9"/>
      <c r="GSW9"/>
      <c r="GSX9"/>
      <c r="GSY9"/>
      <c r="GSZ9"/>
      <c r="GTA9"/>
      <c r="GTB9"/>
      <c r="GTC9"/>
      <c r="GTD9"/>
      <c r="GTE9"/>
      <c r="GTF9"/>
      <c r="GTG9"/>
      <c r="GTH9"/>
      <c r="GTI9"/>
      <c r="GTJ9"/>
      <c r="GTK9"/>
      <c r="GTL9"/>
      <c r="GTM9"/>
      <c r="GTN9"/>
      <c r="GTO9"/>
      <c r="GTP9"/>
      <c r="GTQ9"/>
      <c r="GTR9"/>
      <c r="GTS9"/>
      <c r="GTT9"/>
      <c r="GTU9"/>
      <c r="GTV9"/>
      <c r="GTW9"/>
      <c r="GTX9"/>
      <c r="GTY9"/>
      <c r="GTZ9"/>
      <c r="GUA9"/>
      <c r="GUB9"/>
      <c r="GUC9"/>
      <c r="GUD9"/>
      <c r="GUE9"/>
      <c r="GUF9"/>
      <c r="GUG9"/>
      <c r="GUH9"/>
      <c r="GUI9"/>
      <c r="GUJ9"/>
      <c r="GUK9"/>
      <c r="GUL9"/>
      <c r="GUM9"/>
      <c r="GUN9"/>
      <c r="GUO9"/>
      <c r="GUP9"/>
      <c r="GUQ9"/>
      <c r="GUR9"/>
      <c r="GUS9"/>
      <c r="GUT9"/>
      <c r="GUU9"/>
      <c r="GUV9"/>
      <c r="GUW9"/>
      <c r="GUX9"/>
      <c r="GUY9"/>
      <c r="GUZ9"/>
      <c r="GVA9"/>
      <c r="GVB9"/>
      <c r="GVC9"/>
      <c r="GVD9"/>
      <c r="GVE9"/>
      <c r="GVF9"/>
      <c r="GVG9"/>
      <c r="GVH9"/>
      <c r="GVI9"/>
      <c r="GVJ9"/>
      <c r="GVK9"/>
      <c r="GVL9"/>
      <c r="GVM9"/>
      <c r="GVN9"/>
      <c r="GVO9"/>
      <c r="GVP9"/>
      <c r="GVQ9"/>
      <c r="GVR9"/>
      <c r="GVS9"/>
      <c r="GVT9"/>
      <c r="GVU9"/>
      <c r="GVV9"/>
      <c r="GVW9"/>
      <c r="GVX9"/>
      <c r="GVY9"/>
      <c r="GVZ9"/>
      <c r="GWA9"/>
      <c r="GWB9"/>
      <c r="GWC9"/>
      <c r="GWD9"/>
      <c r="GWE9"/>
      <c r="GWF9"/>
      <c r="GWG9"/>
      <c r="GWH9"/>
      <c r="GWI9"/>
      <c r="GWJ9"/>
      <c r="GWK9"/>
      <c r="GWL9"/>
      <c r="GWM9"/>
      <c r="GWN9"/>
      <c r="GWO9"/>
      <c r="GWP9"/>
      <c r="GWQ9"/>
      <c r="GWR9"/>
      <c r="GWS9"/>
      <c r="GWT9"/>
      <c r="GWU9"/>
      <c r="GWV9"/>
      <c r="GWW9"/>
      <c r="GWX9"/>
      <c r="GWY9"/>
      <c r="GWZ9"/>
      <c r="GXA9"/>
      <c r="GXB9"/>
      <c r="GXC9"/>
      <c r="GXD9"/>
      <c r="GXE9"/>
      <c r="GXF9"/>
      <c r="GXG9"/>
      <c r="GXH9"/>
      <c r="GXI9"/>
      <c r="GXJ9"/>
      <c r="GXK9"/>
      <c r="GXL9"/>
      <c r="GXM9"/>
      <c r="GXN9"/>
      <c r="GXO9"/>
      <c r="GXP9"/>
      <c r="GXQ9"/>
      <c r="GXR9"/>
      <c r="GXS9"/>
      <c r="GXT9"/>
      <c r="GXU9"/>
      <c r="GXV9"/>
      <c r="GXW9"/>
      <c r="GXX9"/>
      <c r="GXY9"/>
      <c r="GXZ9"/>
      <c r="GYA9"/>
      <c r="GYB9"/>
      <c r="GYC9"/>
      <c r="GYD9"/>
      <c r="GYE9"/>
      <c r="GYF9"/>
      <c r="GYG9"/>
      <c r="GYH9"/>
      <c r="GYI9"/>
      <c r="GYJ9"/>
      <c r="GYK9"/>
      <c r="GYL9"/>
      <c r="GYM9"/>
      <c r="GYN9"/>
      <c r="GYO9"/>
      <c r="GYP9"/>
      <c r="GYQ9"/>
      <c r="GYR9"/>
      <c r="GYS9"/>
      <c r="GYT9"/>
      <c r="GYU9"/>
      <c r="GYV9"/>
      <c r="GYW9"/>
      <c r="GYX9"/>
      <c r="GYY9"/>
      <c r="GYZ9"/>
      <c r="GZA9"/>
      <c r="GZB9"/>
      <c r="GZC9"/>
      <c r="GZD9"/>
      <c r="GZE9"/>
      <c r="GZF9"/>
      <c r="GZG9"/>
      <c r="GZH9"/>
      <c r="GZI9"/>
      <c r="GZJ9"/>
      <c r="GZK9"/>
      <c r="GZL9"/>
      <c r="GZM9"/>
      <c r="GZN9"/>
      <c r="GZO9"/>
      <c r="GZP9"/>
      <c r="GZQ9"/>
      <c r="GZR9"/>
      <c r="GZS9"/>
      <c r="GZT9"/>
      <c r="GZU9"/>
      <c r="GZV9"/>
      <c r="GZW9"/>
      <c r="GZX9"/>
      <c r="GZY9"/>
      <c r="GZZ9"/>
      <c r="HAA9"/>
      <c r="HAB9"/>
      <c r="HAC9"/>
      <c r="HAD9"/>
      <c r="HAE9"/>
      <c r="HAF9"/>
      <c r="HAG9"/>
      <c r="HAH9"/>
      <c r="HAI9"/>
      <c r="HAJ9"/>
      <c r="HAK9"/>
      <c r="HAL9"/>
      <c r="HAM9"/>
      <c r="HAN9"/>
      <c r="HAO9"/>
      <c r="HAP9"/>
      <c r="HAQ9"/>
      <c r="HAR9"/>
      <c r="HAS9"/>
      <c r="HAT9"/>
      <c r="HAU9"/>
      <c r="HAV9"/>
      <c r="HAW9"/>
      <c r="HAX9"/>
      <c r="HAY9"/>
      <c r="HAZ9"/>
      <c r="HBA9"/>
      <c r="HBB9"/>
      <c r="HBC9"/>
      <c r="HBD9"/>
      <c r="HBE9"/>
      <c r="HBF9"/>
      <c r="HBG9"/>
      <c r="HBH9"/>
      <c r="HBI9"/>
      <c r="HBJ9"/>
      <c r="HBK9"/>
      <c r="HBL9"/>
      <c r="HBM9"/>
      <c r="HBN9"/>
      <c r="HBO9"/>
      <c r="HBP9"/>
      <c r="HBQ9"/>
      <c r="HBR9"/>
      <c r="HBS9"/>
      <c r="HBT9"/>
      <c r="HBU9"/>
      <c r="HBV9"/>
      <c r="HBW9"/>
      <c r="HBX9"/>
      <c r="HBY9"/>
      <c r="HBZ9"/>
      <c r="HCA9"/>
      <c r="HCB9"/>
      <c r="HCC9"/>
      <c r="HCD9"/>
      <c r="HCE9"/>
      <c r="HCF9"/>
      <c r="HCG9"/>
      <c r="HCH9"/>
      <c r="HCI9"/>
      <c r="HCJ9"/>
      <c r="HCK9"/>
      <c r="HCL9"/>
      <c r="HCM9"/>
      <c r="HCN9"/>
      <c r="HCO9"/>
      <c r="HCP9"/>
      <c r="HCQ9"/>
      <c r="HCR9"/>
      <c r="HCS9"/>
      <c r="HCT9"/>
      <c r="HCU9"/>
      <c r="HCV9"/>
      <c r="HCW9"/>
      <c r="HCX9"/>
      <c r="HCY9"/>
      <c r="HCZ9"/>
      <c r="HDA9"/>
      <c r="HDB9"/>
      <c r="HDC9"/>
      <c r="HDD9"/>
      <c r="HDE9"/>
      <c r="HDF9"/>
      <c r="HDG9"/>
      <c r="HDH9"/>
      <c r="HDI9"/>
      <c r="HDJ9"/>
      <c r="HDK9"/>
      <c r="HDL9"/>
      <c r="HDM9"/>
      <c r="HDN9"/>
      <c r="HDO9"/>
      <c r="HDP9"/>
      <c r="HDQ9"/>
      <c r="HDR9"/>
      <c r="HDS9"/>
      <c r="HDT9"/>
      <c r="HDU9"/>
      <c r="HDV9"/>
      <c r="HDW9"/>
      <c r="HDX9"/>
      <c r="HDY9"/>
      <c r="HDZ9"/>
      <c r="HEA9"/>
      <c r="HEB9"/>
      <c r="HEC9"/>
      <c r="HED9"/>
      <c r="HEE9"/>
      <c r="HEF9"/>
      <c r="HEG9"/>
      <c r="HEH9"/>
      <c r="HEI9"/>
      <c r="HEJ9"/>
      <c r="HEK9"/>
      <c r="HEL9"/>
      <c r="HEM9"/>
      <c r="HEN9"/>
      <c r="HEO9"/>
      <c r="HEP9"/>
      <c r="HEQ9"/>
      <c r="HER9"/>
      <c r="HES9"/>
      <c r="HET9"/>
      <c r="HEU9"/>
      <c r="HEV9"/>
      <c r="HEW9"/>
      <c r="HEX9"/>
      <c r="HEY9"/>
      <c r="HEZ9"/>
      <c r="HFA9"/>
      <c r="HFB9"/>
      <c r="HFC9"/>
      <c r="HFD9"/>
      <c r="HFE9"/>
      <c r="HFF9"/>
      <c r="HFG9"/>
      <c r="HFH9"/>
      <c r="HFI9"/>
      <c r="HFJ9"/>
      <c r="HFK9"/>
      <c r="HFL9"/>
      <c r="HFM9"/>
      <c r="HFN9"/>
      <c r="HFO9"/>
      <c r="HFP9"/>
      <c r="HFQ9"/>
      <c r="HFR9"/>
      <c r="HFS9"/>
      <c r="HFT9"/>
      <c r="HFU9"/>
      <c r="HFV9"/>
      <c r="HFW9"/>
      <c r="HFX9"/>
      <c r="HFY9"/>
      <c r="HFZ9"/>
      <c r="HGA9"/>
      <c r="HGB9"/>
      <c r="HGC9"/>
      <c r="HGD9"/>
      <c r="HGE9"/>
      <c r="HGF9"/>
      <c r="HGG9"/>
      <c r="HGH9"/>
      <c r="HGI9"/>
      <c r="HGJ9"/>
      <c r="HGK9"/>
      <c r="HGL9"/>
      <c r="HGM9"/>
      <c r="HGN9"/>
      <c r="HGO9"/>
      <c r="HGP9"/>
      <c r="HGQ9"/>
      <c r="HGR9"/>
      <c r="HGS9"/>
      <c r="HGT9"/>
      <c r="HGU9"/>
      <c r="HGV9"/>
      <c r="HGW9"/>
      <c r="HGX9"/>
      <c r="HGY9"/>
      <c r="HGZ9"/>
      <c r="HHA9"/>
      <c r="HHB9"/>
      <c r="HHC9"/>
      <c r="HHD9"/>
      <c r="HHE9"/>
      <c r="HHF9"/>
      <c r="HHG9"/>
      <c r="HHH9"/>
      <c r="HHI9"/>
      <c r="HHJ9"/>
      <c r="HHK9"/>
      <c r="HHL9"/>
      <c r="HHM9"/>
      <c r="HHN9"/>
      <c r="HHO9"/>
      <c r="HHP9"/>
      <c r="HHQ9"/>
      <c r="HHR9"/>
      <c r="HHS9"/>
      <c r="HHT9"/>
      <c r="HHU9"/>
      <c r="HHV9"/>
      <c r="HHW9"/>
      <c r="HHX9"/>
      <c r="HHY9"/>
      <c r="HHZ9"/>
      <c r="HIA9"/>
      <c r="HIB9"/>
      <c r="HIC9"/>
      <c r="HID9"/>
      <c r="HIE9"/>
      <c r="HIF9"/>
      <c r="HIG9"/>
      <c r="HIH9"/>
      <c r="HII9"/>
      <c r="HIJ9"/>
      <c r="HIK9"/>
      <c r="HIL9"/>
      <c r="HIM9"/>
      <c r="HIN9"/>
      <c r="HIO9"/>
      <c r="HIP9"/>
      <c r="HIQ9"/>
      <c r="HIR9"/>
      <c r="HIS9"/>
      <c r="HIT9"/>
      <c r="HIU9"/>
      <c r="HIV9"/>
      <c r="HIW9"/>
      <c r="HIX9"/>
      <c r="HIY9"/>
      <c r="HIZ9"/>
      <c r="HJA9"/>
      <c r="HJB9"/>
      <c r="HJC9"/>
      <c r="HJD9"/>
      <c r="HJE9"/>
      <c r="HJF9"/>
      <c r="HJG9"/>
      <c r="HJH9"/>
      <c r="HJI9"/>
      <c r="HJJ9"/>
      <c r="HJK9"/>
      <c r="HJL9"/>
      <c r="HJM9"/>
      <c r="HJN9"/>
      <c r="HJO9"/>
      <c r="HJP9"/>
      <c r="HJQ9"/>
      <c r="HJR9"/>
      <c r="HJS9"/>
      <c r="HJT9"/>
      <c r="HJU9"/>
      <c r="HJV9"/>
      <c r="HJW9"/>
      <c r="HJX9"/>
      <c r="HJY9"/>
      <c r="HJZ9"/>
      <c r="HKA9"/>
      <c r="HKB9"/>
      <c r="HKC9"/>
      <c r="HKD9"/>
      <c r="HKE9"/>
      <c r="HKF9"/>
      <c r="HKG9"/>
      <c r="HKH9"/>
      <c r="HKI9"/>
      <c r="HKJ9"/>
      <c r="HKK9"/>
      <c r="HKL9"/>
      <c r="HKM9"/>
      <c r="HKN9"/>
      <c r="HKO9"/>
      <c r="HKP9"/>
      <c r="HKQ9"/>
      <c r="HKR9"/>
      <c r="HKS9"/>
      <c r="HKT9"/>
      <c r="HKU9"/>
      <c r="HKV9"/>
      <c r="HKW9"/>
      <c r="HKX9"/>
      <c r="HKY9"/>
      <c r="HKZ9"/>
      <c r="HLA9"/>
      <c r="HLB9"/>
      <c r="HLC9"/>
      <c r="HLD9"/>
      <c r="HLE9"/>
      <c r="HLF9"/>
      <c r="HLG9"/>
      <c r="HLH9"/>
      <c r="HLI9"/>
      <c r="HLJ9"/>
      <c r="HLK9"/>
      <c r="HLL9"/>
      <c r="HLM9"/>
      <c r="HLN9"/>
      <c r="HLO9"/>
      <c r="HLP9"/>
      <c r="HLQ9"/>
      <c r="HLR9"/>
      <c r="HLS9"/>
      <c r="HLT9"/>
      <c r="HLU9"/>
      <c r="HLV9"/>
      <c r="HLW9"/>
      <c r="HLX9"/>
      <c r="HLY9"/>
      <c r="HLZ9"/>
      <c r="HMA9"/>
      <c r="HMB9"/>
      <c r="HMC9"/>
      <c r="HMD9"/>
      <c r="HME9"/>
      <c r="HMF9"/>
      <c r="HMG9"/>
      <c r="HMH9"/>
      <c r="HMI9"/>
      <c r="HMJ9"/>
      <c r="HMK9"/>
      <c r="HML9"/>
      <c r="HMM9"/>
      <c r="HMN9"/>
      <c r="HMO9"/>
      <c r="HMP9"/>
      <c r="HMQ9"/>
      <c r="HMR9"/>
      <c r="HMS9"/>
      <c r="HMT9"/>
      <c r="HMU9"/>
      <c r="HMV9"/>
      <c r="HMW9"/>
      <c r="HMX9"/>
      <c r="HMY9"/>
      <c r="HMZ9"/>
      <c r="HNA9"/>
      <c r="HNB9"/>
      <c r="HNC9"/>
      <c r="HND9"/>
      <c r="HNE9"/>
      <c r="HNF9"/>
      <c r="HNG9"/>
      <c r="HNH9"/>
      <c r="HNI9"/>
      <c r="HNJ9"/>
      <c r="HNK9"/>
      <c r="HNL9"/>
      <c r="HNM9"/>
      <c r="HNN9"/>
      <c r="HNO9"/>
      <c r="HNP9"/>
      <c r="HNQ9"/>
      <c r="HNR9"/>
      <c r="HNS9"/>
      <c r="HNT9"/>
      <c r="HNU9"/>
      <c r="HNV9"/>
      <c r="HNW9"/>
      <c r="HNX9"/>
      <c r="HNY9"/>
      <c r="HNZ9"/>
      <c r="HOA9"/>
      <c r="HOB9"/>
      <c r="HOC9"/>
      <c r="HOD9"/>
      <c r="HOE9"/>
      <c r="HOF9"/>
      <c r="HOG9"/>
      <c r="HOH9"/>
      <c r="HOI9"/>
      <c r="HOJ9"/>
      <c r="HOK9"/>
      <c r="HOL9"/>
      <c r="HOM9"/>
      <c r="HON9"/>
      <c r="HOO9"/>
      <c r="HOP9"/>
      <c r="HOQ9"/>
      <c r="HOR9"/>
      <c r="HOS9"/>
      <c r="HOT9"/>
      <c r="HOU9"/>
      <c r="HOV9"/>
      <c r="HOW9"/>
      <c r="HOX9"/>
      <c r="HOY9"/>
      <c r="HOZ9"/>
      <c r="HPA9"/>
      <c r="HPB9"/>
      <c r="HPC9"/>
      <c r="HPD9"/>
      <c r="HPE9"/>
      <c r="HPF9"/>
      <c r="HPG9"/>
      <c r="HPH9"/>
      <c r="HPI9"/>
      <c r="HPJ9"/>
      <c r="HPK9"/>
      <c r="HPL9"/>
      <c r="HPM9"/>
      <c r="HPN9"/>
      <c r="HPO9"/>
      <c r="HPP9"/>
      <c r="HPQ9"/>
      <c r="HPR9"/>
      <c r="HPS9"/>
      <c r="HPT9"/>
      <c r="HPU9"/>
      <c r="HPV9"/>
      <c r="HPW9"/>
      <c r="HPX9"/>
      <c r="HPY9"/>
      <c r="HPZ9"/>
      <c r="HQA9"/>
      <c r="HQB9"/>
      <c r="HQC9"/>
      <c r="HQD9"/>
      <c r="HQE9"/>
      <c r="HQF9"/>
      <c r="HQG9"/>
      <c r="HQH9"/>
      <c r="HQI9"/>
      <c r="HQJ9"/>
      <c r="HQK9"/>
      <c r="HQL9"/>
      <c r="HQM9"/>
      <c r="HQN9"/>
      <c r="HQO9"/>
      <c r="HQP9"/>
      <c r="HQQ9"/>
      <c r="HQR9"/>
      <c r="HQS9"/>
      <c r="HQT9"/>
      <c r="HQU9"/>
      <c r="HQV9"/>
      <c r="HQW9"/>
      <c r="HQX9"/>
      <c r="HQY9"/>
      <c r="HQZ9"/>
      <c r="HRA9"/>
      <c r="HRB9"/>
      <c r="HRC9"/>
      <c r="HRD9"/>
      <c r="HRE9"/>
      <c r="HRF9"/>
      <c r="HRG9"/>
      <c r="HRH9"/>
      <c r="HRI9"/>
      <c r="HRJ9"/>
      <c r="HRK9"/>
      <c r="HRL9"/>
      <c r="HRM9"/>
      <c r="HRN9"/>
      <c r="HRO9"/>
      <c r="HRP9"/>
      <c r="HRQ9"/>
      <c r="HRR9"/>
      <c r="HRS9"/>
      <c r="HRT9"/>
      <c r="HRU9"/>
      <c r="HRV9"/>
      <c r="HRW9"/>
      <c r="HRX9"/>
      <c r="HRY9"/>
      <c r="HRZ9"/>
      <c r="HSA9"/>
      <c r="HSB9"/>
      <c r="HSC9"/>
      <c r="HSD9"/>
      <c r="HSE9"/>
      <c r="HSF9"/>
      <c r="HSG9"/>
      <c r="HSH9"/>
      <c r="HSI9"/>
      <c r="HSJ9"/>
      <c r="HSK9"/>
      <c r="HSL9"/>
      <c r="HSM9"/>
      <c r="HSN9"/>
      <c r="HSO9"/>
      <c r="HSP9"/>
      <c r="HSQ9"/>
      <c r="HSR9"/>
      <c r="HSS9"/>
      <c r="HST9"/>
      <c r="HSU9"/>
      <c r="HSV9"/>
      <c r="HSW9"/>
      <c r="HSX9"/>
      <c r="HSY9"/>
      <c r="HSZ9"/>
      <c r="HTA9"/>
      <c r="HTB9"/>
      <c r="HTC9"/>
      <c r="HTD9"/>
      <c r="HTE9"/>
      <c r="HTF9"/>
      <c r="HTG9"/>
      <c r="HTH9"/>
      <c r="HTI9"/>
      <c r="HTJ9"/>
      <c r="HTK9"/>
      <c r="HTL9"/>
      <c r="HTM9"/>
      <c r="HTN9"/>
      <c r="HTO9"/>
      <c r="HTP9"/>
      <c r="HTQ9"/>
      <c r="HTR9"/>
      <c r="HTS9"/>
      <c r="HTT9"/>
      <c r="HTU9"/>
      <c r="HTV9"/>
      <c r="HTW9"/>
      <c r="HTX9"/>
      <c r="HTY9"/>
      <c r="HTZ9"/>
      <c r="HUA9"/>
      <c r="HUB9"/>
      <c r="HUC9"/>
      <c r="HUD9"/>
      <c r="HUE9"/>
      <c r="HUF9"/>
      <c r="HUG9"/>
      <c r="HUH9"/>
      <c r="HUI9"/>
      <c r="HUJ9"/>
      <c r="HUK9"/>
      <c r="HUL9"/>
      <c r="HUM9"/>
      <c r="HUN9"/>
      <c r="HUO9"/>
      <c r="HUP9"/>
      <c r="HUQ9"/>
      <c r="HUR9"/>
      <c r="HUS9"/>
      <c r="HUT9"/>
      <c r="HUU9"/>
      <c r="HUV9"/>
      <c r="HUW9"/>
      <c r="HUX9"/>
      <c r="HUY9"/>
      <c r="HUZ9"/>
      <c r="HVA9"/>
      <c r="HVB9"/>
      <c r="HVC9"/>
      <c r="HVD9"/>
      <c r="HVE9"/>
      <c r="HVF9"/>
      <c r="HVG9"/>
      <c r="HVH9"/>
      <c r="HVI9"/>
      <c r="HVJ9"/>
      <c r="HVK9"/>
      <c r="HVL9"/>
      <c r="HVM9"/>
      <c r="HVN9"/>
      <c r="HVO9"/>
      <c r="HVP9"/>
      <c r="HVQ9"/>
      <c r="HVR9"/>
      <c r="HVS9"/>
      <c r="HVT9"/>
      <c r="HVU9"/>
      <c r="HVV9"/>
      <c r="HVW9"/>
      <c r="HVX9"/>
      <c r="HVY9"/>
      <c r="HVZ9"/>
      <c r="HWA9"/>
      <c r="HWB9"/>
      <c r="HWC9"/>
      <c r="HWD9"/>
      <c r="HWE9"/>
      <c r="HWF9"/>
      <c r="HWG9"/>
      <c r="HWH9"/>
      <c r="HWI9"/>
      <c r="HWJ9"/>
      <c r="HWK9"/>
      <c r="HWL9"/>
      <c r="HWM9"/>
      <c r="HWN9"/>
      <c r="HWO9"/>
      <c r="HWP9"/>
      <c r="HWQ9"/>
      <c r="HWR9"/>
      <c r="HWS9"/>
      <c r="HWT9"/>
      <c r="HWU9"/>
      <c r="HWV9"/>
      <c r="HWW9"/>
      <c r="HWX9"/>
      <c r="HWY9"/>
      <c r="HWZ9"/>
      <c r="HXA9"/>
      <c r="HXB9"/>
      <c r="HXC9"/>
      <c r="HXD9"/>
      <c r="HXE9"/>
      <c r="HXF9"/>
      <c r="HXG9"/>
      <c r="HXH9"/>
      <c r="HXI9"/>
      <c r="HXJ9"/>
      <c r="HXK9"/>
      <c r="HXL9"/>
      <c r="HXM9"/>
      <c r="HXN9"/>
      <c r="HXO9"/>
      <c r="HXP9"/>
      <c r="HXQ9"/>
      <c r="HXR9"/>
      <c r="HXS9"/>
      <c r="HXT9"/>
      <c r="HXU9"/>
      <c r="HXV9"/>
      <c r="HXW9"/>
      <c r="HXX9"/>
      <c r="HXY9"/>
      <c r="HXZ9"/>
      <c r="HYA9"/>
      <c r="HYB9"/>
      <c r="HYC9"/>
      <c r="HYD9"/>
      <c r="HYE9"/>
      <c r="HYF9"/>
      <c r="HYG9"/>
      <c r="HYH9"/>
      <c r="HYI9"/>
      <c r="HYJ9"/>
      <c r="HYK9"/>
      <c r="HYL9"/>
      <c r="HYM9"/>
      <c r="HYN9"/>
      <c r="HYO9"/>
      <c r="HYP9"/>
      <c r="HYQ9"/>
      <c r="HYR9"/>
      <c r="HYS9"/>
      <c r="HYT9"/>
      <c r="HYU9"/>
      <c r="HYV9"/>
      <c r="HYW9"/>
      <c r="HYX9"/>
      <c r="HYY9"/>
      <c r="HYZ9"/>
      <c r="HZA9"/>
      <c r="HZB9"/>
      <c r="HZC9"/>
      <c r="HZD9"/>
      <c r="HZE9"/>
      <c r="HZF9"/>
      <c r="HZG9"/>
      <c r="HZH9"/>
      <c r="HZI9"/>
      <c r="HZJ9"/>
      <c r="HZK9"/>
      <c r="HZL9"/>
      <c r="HZM9"/>
      <c r="HZN9"/>
      <c r="HZO9"/>
      <c r="HZP9"/>
      <c r="HZQ9"/>
      <c r="HZR9"/>
      <c r="HZS9"/>
      <c r="HZT9"/>
      <c r="HZU9"/>
      <c r="HZV9"/>
      <c r="HZW9"/>
      <c r="HZX9"/>
      <c r="HZY9"/>
      <c r="HZZ9"/>
      <c r="IAA9"/>
      <c r="IAB9"/>
      <c r="IAC9"/>
      <c r="IAD9"/>
      <c r="IAE9"/>
      <c r="IAF9"/>
      <c r="IAG9"/>
      <c r="IAH9"/>
      <c r="IAI9"/>
      <c r="IAJ9"/>
      <c r="IAK9"/>
      <c r="IAL9"/>
      <c r="IAM9"/>
      <c r="IAN9"/>
      <c r="IAO9"/>
      <c r="IAP9"/>
      <c r="IAQ9"/>
      <c r="IAR9"/>
      <c r="IAS9"/>
      <c r="IAT9"/>
      <c r="IAU9"/>
      <c r="IAV9"/>
      <c r="IAW9"/>
      <c r="IAX9"/>
      <c r="IAY9"/>
      <c r="IAZ9"/>
      <c r="IBA9"/>
      <c r="IBB9"/>
      <c r="IBC9"/>
      <c r="IBD9"/>
      <c r="IBE9"/>
      <c r="IBF9"/>
      <c r="IBG9"/>
      <c r="IBH9"/>
      <c r="IBI9"/>
      <c r="IBJ9"/>
      <c r="IBK9"/>
      <c r="IBL9"/>
      <c r="IBM9"/>
      <c r="IBN9"/>
      <c r="IBO9"/>
      <c r="IBP9"/>
      <c r="IBQ9"/>
      <c r="IBR9"/>
      <c r="IBS9"/>
      <c r="IBT9"/>
      <c r="IBU9"/>
      <c r="IBV9"/>
      <c r="IBW9"/>
      <c r="IBX9"/>
      <c r="IBY9"/>
      <c r="IBZ9"/>
      <c r="ICA9"/>
      <c r="ICB9"/>
      <c r="ICC9"/>
      <c r="ICD9"/>
      <c r="ICE9"/>
      <c r="ICF9"/>
      <c r="ICG9"/>
      <c r="ICH9"/>
      <c r="ICI9"/>
      <c r="ICJ9"/>
      <c r="ICK9"/>
      <c r="ICL9"/>
      <c r="ICM9"/>
      <c r="ICN9"/>
      <c r="ICO9"/>
      <c r="ICP9"/>
      <c r="ICQ9"/>
      <c r="ICR9"/>
      <c r="ICS9"/>
      <c r="ICT9"/>
      <c r="ICU9"/>
      <c r="ICV9"/>
      <c r="ICW9"/>
      <c r="ICX9"/>
      <c r="ICY9"/>
      <c r="ICZ9"/>
      <c r="IDA9"/>
      <c r="IDB9"/>
      <c r="IDC9"/>
      <c r="IDD9"/>
      <c r="IDE9"/>
      <c r="IDF9"/>
      <c r="IDG9"/>
      <c r="IDH9"/>
      <c r="IDI9"/>
      <c r="IDJ9"/>
      <c r="IDK9"/>
      <c r="IDL9"/>
      <c r="IDM9"/>
      <c r="IDN9"/>
      <c r="IDO9"/>
      <c r="IDP9"/>
      <c r="IDQ9"/>
      <c r="IDR9"/>
      <c r="IDS9"/>
      <c r="IDT9"/>
      <c r="IDU9"/>
      <c r="IDV9"/>
      <c r="IDW9"/>
      <c r="IDX9"/>
      <c r="IDY9"/>
      <c r="IDZ9"/>
      <c r="IEA9"/>
      <c r="IEB9"/>
      <c r="IEC9"/>
      <c r="IED9"/>
      <c r="IEE9"/>
      <c r="IEF9"/>
      <c r="IEG9"/>
      <c r="IEH9"/>
      <c r="IEI9"/>
      <c r="IEJ9"/>
      <c r="IEK9"/>
      <c r="IEL9"/>
      <c r="IEM9"/>
      <c r="IEN9"/>
      <c r="IEO9"/>
      <c r="IEP9"/>
      <c r="IEQ9"/>
      <c r="IER9"/>
      <c r="IES9"/>
      <c r="IET9"/>
      <c r="IEU9"/>
      <c r="IEV9"/>
      <c r="IEW9"/>
      <c r="IEX9"/>
      <c r="IEY9"/>
      <c r="IEZ9"/>
      <c r="IFA9"/>
      <c r="IFB9"/>
      <c r="IFC9"/>
      <c r="IFD9"/>
      <c r="IFE9"/>
      <c r="IFF9"/>
      <c r="IFG9"/>
      <c r="IFH9"/>
      <c r="IFI9"/>
      <c r="IFJ9"/>
      <c r="IFK9"/>
      <c r="IFL9"/>
      <c r="IFM9"/>
      <c r="IFN9"/>
      <c r="IFO9"/>
      <c r="IFP9"/>
      <c r="IFQ9"/>
      <c r="IFR9"/>
      <c r="IFS9"/>
      <c r="IFT9"/>
      <c r="IFU9"/>
      <c r="IFV9"/>
      <c r="IFW9"/>
      <c r="IFX9"/>
      <c r="IFY9"/>
      <c r="IFZ9"/>
      <c r="IGA9"/>
      <c r="IGB9"/>
      <c r="IGC9"/>
      <c r="IGD9"/>
      <c r="IGE9"/>
      <c r="IGF9"/>
      <c r="IGG9"/>
      <c r="IGH9"/>
      <c r="IGI9"/>
      <c r="IGJ9"/>
      <c r="IGK9"/>
      <c r="IGL9"/>
      <c r="IGM9"/>
      <c r="IGN9"/>
      <c r="IGO9"/>
      <c r="IGP9"/>
      <c r="IGQ9"/>
      <c r="IGR9"/>
      <c r="IGS9"/>
      <c r="IGT9"/>
      <c r="IGU9"/>
      <c r="IGV9"/>
      <c r="IGW9"/>
      <c r="IGX9"/>
      <c r="IGY9"/>
      <c r="IGZ9"/>
      <c r="IHA9"/>
      <c r="IHB9"/>
      <c r="IHC9"/>
      <c r="IHD9"/>
      <c r="IHE9"/>
      <c r="IHF9"/>
      <c r="IHG9"/>
      <c r="IHH9"/>
      <c r="IHI9"/>
      <c r="IHJ9"/>
      <c r="IHK9"/>
      <c r="IHL9"/>
      <c r="IHM9"/>
      <c r="IHN9"/>
      <c r="IHO9"/>
      <c r="IHP9"/>
      <c r="IHQ9"/>
      <c r="IHR9"/>
      <c r="IHS9"/>
      <c r="IHT9"/>
      <c r="IHU9"/>
      <c r="IHV9"/>
      <c r="IHW9"/>
      <c r="IHX9"/>
      <c r="IHY9"/>
      <c r="IHZ9"/>
      <c r="IIA9"/>
      <c r="IIB9"/>
      <c r="IIC9"/>
      <c r="IID9"/>
      <c r="IIE9"/>
      <c r="IIF9"/>
      <c r="IIG9"/>
      <c r="IIH9"/>
      <c r="III9"/>
      <c r="IIJ9"/>
      <c r="IIK9"/>
      <c r="IIL9"/>
      <c r="IIM9"/>
      <c r="IIN9"/>
      <c r="IIO9"/>
      <c r="IIP9"/>
      <c r="IIQ9"/>
      <c r="IIR9"/>
      <c r="IIS9"/>
      <c r="IIT9"/>
      <c r="IIU9"/>
      <c r="IIV9"/>
      <c r="IIW9"/>
      <c r="IIX9"/>
      <c r="IIY9"/>
      <c r="IIZ9"/>
      <c r="IJA9"/>
      <c r="IJB9"/>
      <c r="IJC9"/>
      <c r="IJD9"/>
      <c r="IJE9"/>
      <c r="IJF9"/>
      <c r="IJG9"/>
      <c r="IJH9"/>
      <c r="IJI9"/>
      <c r="IJJ9"/>
      <c r="IJK9"/>
      <c r="IJL9"/>
      <c r="IJM9"/>
      <c r="IJN9"/>
      <c r="IJO9"/>
      <c r="IJP9"/>
      <c r="IJQ9"/>
      <c r="IJR9"/>
      <c r="IJS9"/>
      <c r="IJT9"/>
      <c r="IJU9"/>
      <c r="IJV9"/>
      <c r="IJW9"/>
      <c r="IJX9"/>
      <c r="IJY9"/>
      <c r="IJZ9"/>
      <c r="IKA9"/>
      <c r="IKB9"/>
      <c r="IKC9"/>
      <c r="IKD9"/>
      <c r="IKE9"/>
      <c r="IKF9"/>
      <c r="IKG9"/>
      <c r="IKH9"/>
      <c r="IKI9"/>
      <c r="IKJ9"/>
      <c r="IKK9"/>
      <c r="IKL9"/>
      <c r="IKM9"/>
      <c r="IKN9"/>
      <c r="IKO9"/>
      <c r="IKP9"/>
      <c r="IKQ9"/>
      <c r="IKR9"/>
      <c r="IKS9"/>
      <c r="IKT9"/>
      <c r="IKU9"/>
      <c r="IKV9"/>
      <c r="IKW9"/>
      <c r="IKX9"/>
      <c r="IKY9"/>
      <c r="IKZ9"/>
      <c r="ILA9"/>
      <c r="ILB9"/>
      <c r="ILC9"/>
      <c r="ILD9"/>
      <c r="ILE9"/>
      <c r="ILF9"/>
      <c r="ILG9"/>
      <c r="ILH9"/>
      <c r="ILI9"/>
      <c r="ILJ9"/>
      <c r="ILK9"/>
      <c r="ILL9"/>
      <c r="ILM9"/>
      <c r="ILN9"/>
      <c r="ILO9"/>
      <c r="ILP9"/>
      <c r="ILQ9"/>
      <c r="ILR9"/>
      <c r="ILS9"/>
      <c r="ILT9"/>
      <c r="ILU9"/>
      <c r="ILV9"/>
      <c r="ILW9"/>
      <c r="ILX9"/>
      <c r="ILY9"/>
      <c r="ILZ9"/>
      <c r="IMA9"/>
      <c r="IMB9"/>
      <c r="IMC9"/>
      <c r="IMD9"/>
      <c r="IME9"/>
      <c r="IMF9"/>
      <c r="IMG9"/>
      <c r="IMH9"/>
      <c r="IMI9"/>
      <c r="IMJ9"/>
      <c r="IMK9"/>
      <c r="IML9"/>
      <c r="IMM9"/>
      <c r="IMN9"/>
      <c r="IMO9"/>
      <c r="IMP9"/>
      <c r="IMQ9"/>
      <c r="IMR9"/>
      <c r="IMS9"/>
      <c r="IMT9"/>
      <c r="IMU9"/>
      <c r="IMV9"/>
      <c r="IMW9"/>
      <c r="IMX9"/>
      <c r="IMY9"/>
      <c r="IMZ9"/>
      <c r="INA9"/>
      <c r="INB9"/>
      <c r="INC9"/>
      <c r="IND9"/>
      <c r="INE9"/>
      <c r="INF9"/>
      <c r="ING9"/>
      <c r="INH9"/>
      <c r="INI9"/>
      <c r="INJ9"/>
      <c r="INK9"/>
      <c r="INL9"/>
      <c r="INM9"/>
      <c r="INN9"/>
      <c r="INO9"/>
      <c r="INP9"/>
      <c r="INQ9"/>
      <c r="INR9"/>
      <c r="INS9"/>
      <c r="INT9"/>
      <c r="INU9"/>
      <c r="INV9"/>
      <c r="INW9"/>
      <c r="INX9"/>
      <c r="INY9"/>
      <c r="INZ9"/>
      <c r="IOA9"/>
      <c r="IOB9"/>
      <c r="IOC9"/>
      <c r="IOD9"/>
      <c r="IOE9"/>
      <c r="IOF9"/>
      <c r="IOG9"/>
      <c r="IOH9"/>
      <c r="IOI9"/>
      <c r="IOJ9"/>
      <c r="IOK9"/>
      <c r="IOL9"/>
      <c r="IOM9"/>
      <c r="ION9"/>
      <c r="IOO9"/>
      <c r="IOP9"/>
      <c r="IOQ9"/>
      <c r="IOR9"/>
      <c r="IOS9"/>
      <c r="IOT9"/>
      <c r="IOU9"/>
      <c r="IOV9"/>
      <c r="IOW9"/>
      <c r="IOX9"/>
      <c r="IOY9"/>
      <c r="IOZ9"/>
      <c r="IPA9"/>
      <c r="IPB9"/>
      <c r="IPC9"/>
      <c r="IPD9"/>
      <c r="IPE9"/>
      <c r="IPF9"/>
      <c r="IPG9"/>
      <c r="IPH9"/>
      <c r="IPI9"/>
      <c r="IPJ9"/>
      <c r="IPK9"/>
      <c r="IPL9"/>
      <c r="IPM9"/>
      <c r="IPN9"/>
      <c r="IPO9"/>
      <c r="IPP9"/>
      <c r="IPQ9"/>
      <c r="IPR9"/>
      <c r="IPS9"/>
      <c r="IPT9"/>
      <c r="IPU9"/>
      <c r="IPV9"/>
      <c r="IPW9"/>
      <c r="IPX9"/>
      <c r="IPY9"/>
      <c r="IPZ9"/>
      <c r="IQA9"/>
      <c r="IQB9"/>
      <c r="IQC9"/>
      <c r="IQD9"/>
      <c r="IQE9"/>
      <c r="IQF9"/>
      <c r="IQG9"/>
      <c r="IQH9"/>
      <c r="IQI9"/>
      <c r="IQJ9"/>
      <c r="IQK9"/>
      <c r="IQL9"/>
      <c r="IQM9"/>
      <c r="IQN9"/>
      <c r="IQO9"/>
      <c r="IQP9"/>
      <c r="IQQ9"/>
      <c r="IQR9"/>
      <c r="IQS9"/>
      <c r="IQT9"/>
      <c r="IQU9"/>
      <c r="IQV9"/>
      <c r="IQW9"/>
      <c r="IQX9"/>
      <c r="IQY9"/>
      <c r="IQZ9"/>
      <c r="IRA9"/>
      <c r="IRB9"/>
      <c r="IRC9"/>
      <c r="IRD9"/>
      <c r="IRE9"/>
      <c r="IRF9"/>
      <c r="IRG9"/>
      <c r="IRH9"/>
      <c r="IRI9"/>
      <c r="IRJ9"/>
      <c r="IRK9"/>
      <c r="IRL9"/>
      <c r="IRM9"/>
      <c r="IRN9"/>
      <c r="IRO9"/>
      <c r="IRP9"/>
      <c r="IRQ9"/>
      <c r="IRR9"/>
      <c r="IRS9"/>
      <c r="IRT9"/>
      <c r="IRU9"/>
      <c r="IRV9"/>
      <c r="IRW9"/>
      <c r="IRX9"/>
      <c r="IRY9"/>
      <c r="IRZ9"/>
      <c r="ISA9"/>
      <c r="ISB9"/>
      <c r="ISC9"/>
      <c r="ISD9"/>
      <c r="ISE9"/>
      <c r="ISF9"/>
      <c r="ISG9"/>
      <c r="ISH9"/>
      <c r="ISI9"/>
      <c r="ISJ9"/>
      <c r="ISK9"/>
      <c r="ISL9"/>
      <c r="ISM9"/>
      <c r="ISN9"/>
      <c r="ISO9"/>
      <c r="ISP9"/>
      <c r="ISQ9"/>
      <c r="ISR9"/>
      <c r="ISS9"/>
      <c r="IST9"/>
      <c r="ISU9"/>
      <c r="ISV9"/>
      <c r="ISW9"/>
      <c r="ISX9"/>
      <c r="ISY9"/>
      <c r="ISZ9"/>
      <c r="ITA9"/>
      <c r="ITB9"/>
      <c r="ITC9"/>
      <c r="ITD9"/>
      <c r="ITE9"/>
      <c r="ITF9"/>
      <c r="ITG9"/>
      <c r="ITH9"/>
      <c r="ITI9"/>
      <c r="ITJ9"/>
      <c r="ITK9"/>
      <c r="ITL9"/>
      <c r="ITM9"/>
      <c r="ITN9"/>
      <c r="ITO9"/>
      <c r="ITP9"/>
      <c r="ITQ9"/>
      <c r="ITR9"/>
      <c r="ITS9"/>
      <c r="ITT9"/>
      <c r="ITU9"/>
      <c r="ITV9"/>
      <c r="ITW9"/>
      <c r="ITX9"/>
      <c r="ITY9"/>
      <c r="ITZ9"/>
      <c r="IUA9"/>
      <c r="IUB9"/>
      <c r="IUC9"/>
      <c r="IUD9"/>
      <c r="IUE9"/>
      <c r="IUF9"/>
      <c r="IUG9"/>
      <c r="IUH9"/>
      <c r="IUI9"/>
      <c r="IUJ9"/>
      <c r="IUK9"/>
      <c r="IUL9"/>
      <c r="IUM9"/>
      <c r="IUN9"/>
      <c r="IUO9"/>
      <c r="IUP9"/>
      <c r="IUQ9"/>
      <c r="IUR9"/>
      <c r="IUS9"/>
      <c r="IUT9"/>
      <c r="IUU9"/>
      <c r="IUV9"/>
      <c r="IUW9"/>
      <c r="IUX9"/>
      <c r="IUY9"/>
      <c r="IUZ9"/>
      <c r="IVA9"/>
      <c r="IVB9"/>
      <c r="IVC9"/>
      <c r="IVD9"/>
      <c r="IVE9"/>
      <c r="IVF9"/>
      <c r="IVG9"/>
      <c r="IVH9"/>
      <c r="IVI9"/>
      <c r="IVJ9"/>
      <c r="IVK9"/>
      <c r="IVL9"/>
      <c r="IVM9"/>
      <c r="IVN9"/>
      <c r="IVO9"/>
      <c r="IVP9"/>
      <c r="IVQ9"/>
      <c r="IVR9"/>
      <c r="IVS9"/>
      <c r="IVT9"/>
      <c r="IVU9"/>
      <c r="IVV9"/>
      <c r="IVW9"/>
      <c r="IVX9"/>
      <c r="IVY9"/>
      <c r="IVZ9"/>
      <c r="IWA9"/>
      <c r="IWB9"/>
      <c r="IWC9"/>
      <c r="IWD9"/>
      <c r="IWE9"/>
      <c r="IWF9"/>
      <c r="IWG9"/>
      <c r="IWH9"/>
      <c r="IWI9"/>
      <c r="IWJ9"/>
      <c r="IWK9"/>
      <c r="IWL9"/>
      <c r="IWM9"/>
      <c r="IWN9"/>
      <c r="IWO9"/>
      <c r="IWP9"/>
      <c r="IWQ9"/>
      <c r="IWR9"/>
      <c r="IWS9"/>
      <c r="IWT9"/>
      <c r="IWU9"/>
      <c r="IWV9"/>
      <c r="IWW9"/>
      <c r="IWX9"/>
      <c r="IWY9"/>
      <c r="IWZ9"/>
      <c r="IXA9"/>
      <c r="IXB9"/>
      <c r="IXC9"/>
      <c r="IXD9"/>
      <c r="IXE9"/>
      <c r="IXF9"/>
      <c r="IXG9"/>
      <c r="IXH9"/>
      <c r="IXI9"/>
      <c r="IXJ9"/>
      <c r="IXK9"/>
      <c r="IXL9"/>
      <c r="IXM9"/>
      <c r="IXN9"/>
      <c r="IXO9"/>
      <c r="IXP9"/>
      <c r="IXQ9"/>
      <c r="IXR9"/>
      <c r="IXS9"/>
      <c r="IXT9"/>
      <c r="IXU9"/>
      <c r="IXV9"/>
      <c r="IXW9"/>
      <c r="IXX9"/>
      <c r="IXY9"/>
      <c r="IXZ9"/>
      <c r="IYA9"/>
      <c r="IYB9"/>
      <c r="IYC9"/>
      <c r="IYD9"/>
      <c r="IYE9"/>
      <c r="IYF9"/>
      <c r="IYG9"/>
      <c r="IYH9"/>
      <c r="IYI9"/>
      <c r="IYJ9"/>
      <c r="IYK9"/>
      <c r="IYL9"/>
      <c r="IYM9"/>
      <c r="IYN9"/>
      <c r="IYO9"/>
      <c r="IYP9"/>
      <c r="IYQ9"/>
      <c r="IYR9"/>
      <c r="IYS9"/>
      <c r="IYT9"/>
      <c r="IYU9"/>
      <c r="IYV9"/>
      <c r="IYW9"/>
      <c r="IYX9"/>
      <c r="IYY9"/>
      <c r="IYZ9"/>
      <c r="IZA9"/>
      <c r="IZB9"/>
      <c r="IZC9"/>
      <c r="IZD9"/>
      <c r="IZE9"/>
      <c r="IZF9"/>
      <c r="IZG9"/>
      <c r="IZH9"/>
      <c r="IZI9"/>
      <c r="IZJ9"/>
      <c r="IZK9"/>
      <c r="IZL9"/>
      <c r="IZM9"/>
      <c r="IZN9"/>
      <c r="IZO9"/>
      <c r="IZP9"/>
      <c r="IZQ9"/>
      <c r="IZR9"/>
      <c r="IZS9"/>
      <c r="IZT9"/>
      <c r="IZU9"/>
      <c r="IZV9"/>
      <c r="IZW9"/>
      <c r="IZX9"/>
      <c r="IZY9"/>
      <c r="IZZ9"/>
      <c r="JAA9"/>
      <c r="JAB9"/>
      <c r="JAC9"/>
      <c r="JAD9"/>
      <c r="JAE9"/>
      <c r="JAF9"/>
      <c r="JAG9"/>
      <c r="JAH9"/>
      <c r="JAI9"/>
      <c r="JAJ9"/>
      <c r="JAK9"/>
      <c r="JAL9"/>
      <c r="JAM9"/>
      <c r="JAN9"/>
      <c r="JAO9"/>
      <c r="JAP9"/>
      <c r="JAQ9"/>
      <c r="JAR9"/>
      <c r="JAS9"/>
      <c r="JAT9"/>
      <c r="JAU9"/>
      <c r="JAV9"/>
      <c r="JAW9"/>
      <c r="JAX9"/>
      <c r="JAY9"/>
      <c r="JAZ9"/>
      <c r="JBA9"/>
      <c r="JBB9"/>
      <c r="JBC9"/>
      <c r="JBD9"/>
      <c r="JBE9"/>
      <c r="JBF9"/>
      <c r="JBG9"/>
      <c r="JBH9"/>
      <c r="JBI9"/>
      <c r="JBJ9"/>
      <c r="JBK9"/>
      <c r="JBL9"/>
      <c r="JBM9"/>
      <c r="JBN9"/>
      <c r="JBO9"/>
      <c r="JBP9"/>
      <c r="JBQ9"/>
      <c r="JBR9"/>
      <c r="JBS9"/>
      <c r="JBT9"/>
      <c r="JBU9"/>
      <c r="JBV9"/>
      <c r="JBW9"/>
      <c r="JBX9"/>
      <c r="JBY9"/>
      <c r="JBZ9"/>
      <c r="JCA9"/>
      <c r="JCB9"/>
      <c r="JCC9"/>
      <c r="JCD9"/>
      <c r="JCE9"/>
      <c r="JCF9"/>
      <c r="JCG9"/>
      <c r="JCH9"/>
      <c r="JCI9"/>
      <c r="JCJ9"/>
      <c r="JCK9"/>
      <c r="JCL9"/>
      <c r="JCM9"/>
      <c r="JCN9"/>
      <c r="JCO9"/>
      <c r="JCP9"/>
      <c r="JCQ9"/>
      <c r="JCR9"/>
      <c r="JCS9"/>
      <c r="JCT9"/>
      <c r="JCU9"/>
      <c r="JCV9"/>
      <c r="JCW9"/>
      <c r="JCX9"/>
      <c r="JCY9"/>
      <c r="JCZ9"/>
      <c r="JDA9"/>
      <c r="JDB9"/>
      <c r="JDC9"/>
      <c r="JDD9"/>
      <c r="JDE9"/>
      <c r="JDF9"/>
      <c r="JDG9"/>
      <c r="JDH9"/>
      <c r="JDI9"/>
      <c r="JDJ9"/>
      <c r="JDK9"/>
      <c r="JDL9"/>
      <c r="JDM9"/>
      <c r="JDN9"/>
      <c r="JDO9"/>
      <c r="JDP9"/>
      <c r="JDQ9"/>
      <c r="JDR9"/>
      <c r="JDS9"/>
      <c r="JDT9"/>
      <c r="JDU9"/>
      <c r="JDV9"/>
      <c r="JDW9"/>
      <c r="JDX9"/>
      <c r="JDY9"/>
      <c r="JDZ9"/>
      <c r="JEA9"/>
      <c r="JEB9"/>
      <c r="JEC9"/>
      <c r="JED9"/>
      <c r="JEE9"/>
      <c r="JEF9"/>
      <c r="JEG9"/>
      <c r="JEH9"/>
      <c r="JEI9"/>
      <c r="JEJ9"/>
      <c r="JEK9"/>
      <c r="JEL9"/>
      <c r="JEM9"/>
      <c r="JEN9"/>
      <c r="JEO9"/>
      <c r="JEP9"/>
      <c r="JEQ9"/>
      <c r="JER9"/>
      <c r="JES9"/>
      <c r="JET9"/>
      <c r="JEU9"/>
      <c r="JEV9"/>
      <c r="JEW9"/>
      <c r="JEX9"/>
      <c r="JEY9"/>
      <c r="JEZ9"/>
      <c r="JFA9"/>
      <c r="JFB9"/>
      <c r="JFC9"/>
      <c r="JFD9"/>
      <c r="JFE9"/>
      <c r="JFF9"/>
      <c r="JFG9"/>
      <c r="JFH9"/>
      <c r="JFI9"/>
      <c r="JFJ9"/>
      <c r="JFK9"/>
      <c r="JFL9"/>
      <c r="JFM9"/>
      <c r="JFN9"/>
      <c r="JFO9"/>
      <c r="JFP9"/>
      <c r="JFQ9"/>
      <c r="JFR9"/>
      <c r="JFS9"/>
      <c r="JFT9"/>
      <c r="JFU9"/>
      <c r="JFV9"/>
      <c r="JFW9"/>
      <c r="JFX9"/>
      <c r="JFY9"/>
      <c r="JFZ9"/>
      <c r="JGA9"/>
      <c r="JGB9"/>
      <c r="JGC9"/>
      <c r="JGD9"/>
      <c r="JGE9"/>
      <c r="JGF9"/>
      <c r="JGG9"/>
      <c r="JGH9"/>
      <c r="JGI9"/>
      <c r="JGJ9"/>
      <c r="JGK9"/>
      <c r="JGL9"/>
      <c r="JGM9"/>
      <c r="JGN9"/>
      <c r="JGO9"/>
      <c r="JGP9"/>
      <c r="JGQ9"/>
      <c r="JGR9"/>
      <c r="JGS9"/>
      <c r="JGT9"/>
      <c r="JGU9"/>
      <c r="JGV9"/>
      <c r="JGW9"/>
      <c r="JGX9"/>
      <c r="JGY9"/>
      <c r="JGZ9"/>
      <c r="JHA9"/>
      <c r="JHB9"/>
      <c r="JHC9"/>
      <c r="JHD9"/>
      <c r="JHE9"/>
      <c r="JHF9"/>
      <c r="JHG9"/>
      <c r="JHH9"/>
      <c r="JHI9"/>
      <c r="JHJ9"/>
      <c r="JHK9"/>
      <c r="JHL9"/>
      <c r="JHM9"/>
      <c r="JHN9"/>
      <c r="JHO9"/>
      <c r="JHP9"/>
      <c r="JHQ9"/>
      <c r="JHR9"/>
      <c r="JHS9"/>
      <c r="JHT9"/>
      <c r="JHU9"/>
      <c r="JHV9"/>
      <c r="JHW9"/>
      <c r="JHX9"/>
      <c r="JHY9"/>
      <c r="JHZ9"/>
      <c r="JIA9"/>
      <c r="JIB9"/>
      <c r="JIC9"/>
      <c r="JID9"/>
      <c r="JIE9"/>
      <c r="JIF9"/>
      <c r="JIG9"/>
      <c r="JIH9"/>
      <c r="JII9"/>
      <c r="JIJ9"/>
      <c r="JIK9"/>
      <c r="JIL9"/>
      <c r="JIM9"/>
      <c r="JIN9"/>
      <c r="JIO9"/>
      <c r="JIP9"/>
      <c r="JIQ9"/>
      <c r="JIR9"/>
      <c r="JIS9"/>
      <c r="JIT9"/>
      <c r="JIU9"/>
      <c r="JIV9"/>
      <c r="JIW9"/>
      <c r="JIX9"/>
      <c r="JIY9"/>
      <c r="JIZ9"/>
      <c r="JJA9"/>
      <c r="JJB9"/>
      <c r="JJC9"/>
      <c r="JJD9"/>
      <c r="JJE9"/>
      <c r="JJF9"/>
      <c r="JJG9"/>
      <c r="JJH9"/>
      <c r="JJI9"/>
      <c r="JJJ9"/>
      <c r="JJK9"/>
      <c r="JJL9"/>
      <c r="JJM9"/>
      <c r="JJN9"/>
      <c r="JJO9"/>
      <c r="JJP9"/>
      <c r="JJQ9"/>
      <c r="JJR9"/>
      <c r="JJS9"/>
      <c r="JJT9"/>
      <c r="JJU9"/>
      <c r="JJV9"/>
      <c r="JJW9"/>
      <c r="JJX9"/>
      <c r="JJY9"/>
      <c r="JJZ9"/>
      <c r="JKA9"/>
      <c r="JKB9"/>
      <c r="JKC9"/>
      <c r="JKD9"/>
      <c r="JKE9"/>
      <c r="JKF9"/>
      <c r="JKG9"/>
      <c r="JKH9"/>
      <c r="JKI9"/>
      <c r="JKJ9"/>
      <c r="JKK9"/>
      <c r="JKL9"/>
      <c r="JKM9"/>
      <c r="JKN9"/>
      <c r="JKO9"/>
      <c r="JKP9"/>
      <c r="JKQ9"/>
      <c r="JKR9"/>
      <c r="JKS9"/>
      <c r="JKT9"/>
      <c r="JKU9"/>
      <c r="JKV9"/>
      <c r="JKW9"/>
      <c r="JKX9"/>
      <c r="JKY9"/>
      <c r="JKZ9"/>
      <c r="JLA9"/>
      <c r="JLB9"/>
      <c r="JLC9"/>
      <c r="JLD9"/>
      <c r="JLE9"/>
      <c r="JLF9"/>
      <c r="JLG9"/>
      <c r="JLH9"/>
      <c r="JLI9"/>
      <c r="JLJ9"/>
      <c r="JLK9"/>
      <c r="JLL9"/>
      <c r="JLM9"/>
      <c r="JLN9"/>
      <c r="JLO9"/>
      <c r="JLP9"/>
      <c r="JLQ9"/>
      <c r="JLR9"/>
      <c r="JLS9"/>
      <c r="JLT9"/>
      <c r="JLU9"/>
      <c r="JLV9"/>
      <c r="JLW9"/>
      <c r="JLX9"/>
      <c r="JLY9"/>
      <c r="JLZ9"/>
      <c r="JMA9"/>
      <c r="JMB9"/>
      <c r="JMC9"/>
      <c r="JMD9"/>
      <c r="JME9"/>
      <c r="JMF9"/>
      <c r="JMG9"/>
      <c r="JMH9"/>
      <c r="JMI9"/>
      <c r="JMJ9"/>
      <c r="JMK9"/>
      <c r="JML9"/>
      <c r="JMM9"/>
      <c r="JMN9"/>
      <c r="JMO9"/>
      <c r="JMP9"/>
      <c r="JMQ9"/>
      <c r="JMR9"/>
      <c r="JMS9"/>
      <c r="JMT9"/>
      <c r="JMU9"/>
      <c r="JMV9"/>
      <c r="JMW9"/>
      <c r="JMX9"/>
      <c r="JMY9"/>
      <c r="JMZ9"/>
      <c r="JNA9"/>
      <c r="JNB9"/>
      <c r="JNC9"/>
      <c r="JND9"/>
      <c r="JNE9"/>
      <c r="JNF9"/>
      <c r="JNG9"/>
      <c r="JNH9"/>
      <c r="JNI9"/>
      <c r="JNJ9"/>
      <c r="JNK9"/>
      <c r="JNL9"/>
      <c r="JNM9"/>
      <c r="JNN9"/>
      <c r="JNO9"/>
      <c r="JNP9"/>
      <c r="JNQ9"/>
      <c r="JNR9"/>
      <c r="JNS9"/>
      <c r="JNT9"/>
      <c r="JNU9"/>
      <c r="JNV9"/>
      <c r="JNW9"/>
      <c r="JNX9"/>
      <c r="JNY9"/>
      <c r="JNZ9"/>
      <c r="JOA9"/>
      <c r="JOB9"/>
      <c r="JOC9"/>
      <c r="JOD9"/>
      <c r="JOE9"/>
      <c r="JOF9"/>
      <c r="JOG9"/>
      <c r="JOH9"/>
      <c r="JOI9"/>
      <c r="JOJ9"/>
      <c r="JOK9"/>
      <c r="JOL9"/>
      <c r="JOM9"/>
      <c r="JON9"/>
      <c r="JOO9"/>
      <c r="JOP9"/>
      <c r="JOQ9"/>
      <c r="JOR9"/>
      <c r="JOS9"/>
      <c r="JOT9"/>
      <c r="JOU9"/>
      <c r="JOV9"/>
      <c r="JOW9"/>
      <c r="JOX9"/>
      <c r="JOY9"/>
      <c r="JOZ9"/>
      <c r="JPA9"/>
      <c r="JPB9"/>
      <c r="JPC9"/>
      <c r="JPD9"/>
      <c r="JPE9"/>
      <c r="JPF9"/>
      <c r="JPG9"/>
      <c r="JPH9"/>
      <c r="JPI9"/>
      <c r="JPJ9"/>
      <c r="JPK9"/>
      <c r="JPL9"/>
      <c r="JPM9"/>
      <c r="JPN9"/>
      <c r="JPO9"/>
      <c r="JPP9"/>
      <c r="JPQ9"/>
      <c r="JPR9"/>
      <c r="JPS9"/>
      <c r="JPT9"/>
      <c r="JPU9"/>
      <c r="JPV9"/>
      <c r="JPW9"/>
      <c r="JPX9"/>
      <c r="JPY9"/>
      <c r="JPZ9"/>
      <c r="JQA9"/>
      <c r="JQB9"/>
      <c r="JQC9"/>
      <c r="JQD9"/>
      <c r="JQE9"/>
      <c r="JQF9"/>
      <c r="JQG9"/>
      <c r="JQH9"/>
      <c r="JQI9"/>
      <c r="JQJ9"/>
      <c r="JQK9"/>
      <c r="JQL9"/>
      <c r="JQM9"/>
      <c r="JQN9"/>
      <c r="JQO9"/>
      <c r="JQP9"/>
      <c r="JQQ9"/>
      <c r="JQR9"/>
      <c r="JQS9"/>
      <c r="JQT9"/>
      <c r="JQU9"/>
      <c r="JQV9"/>
      <c r="JQW9"/>
      <c r="JQX9"/>
      <c r="JQY9"/>
      <c r="JQZ9"/>
      <c r="JRA9"/>
      <c r="JRB9"/>
      <c r="JRC9"/>
      <c r="JRD9"/>
      <c r="JRE9"/>
      <c r="JRF9"/>
      <c r="JRG9"/>
      <c r="JRH9"/>
      <c r="JRI9"/>
      <c r="JRJ9"/>
      <c r="JRK9"/>
      <c r="JRL9"/>
      <c r="JRM9"/>
      <c r="JRN9"/>
      <c r="JRO9"/>
      <c r="JRP9"/>
      <c r="JRQ9"/>
      <c r="JRR9"/>
      <c r="JRS9"/>
      <c r="JRT9"/>
      <c r="JRU9"/>
      <c r="JRV9"/>
      <c r="JRW9"/>
      <c r="JRX9"/>
      <c r="JRY9"/>
      <c r="JRZ9"/>
      <c r="JSA9"/>
      <c r="JSB9"/>
      <c r="JSC9"/>
      <c r="JSD9"/>
      <c r="JSE9"/>
      <c r="JSF9"/>
      <c r="JSG9"/>
      <c r="JSH9"/>
      <c r="JSI9"/>
      <c r="JSJ9"/>
      <c r="JSK9"/>
      <c r="JSL9"/>
      <c r="JSM9"/>
      <c r="JSN9"/>
      <c r="JSO9"/>
      <c r="JSP9"/>
      <c r="JSQ9"/>
      <c r="JSR9"/>
      <c r="JSS9"/>
      <c r="JST9"/>
      <c r="JSU9"/>
      <c r="JSV9"/>
      <c r="JSW9"/>
      <c r="JSX9"/>
      <c r="JSY9"/>
      <c r="JSZ9"/>
      <c r="JTA9"/>
      <c r="JTB9"/>
      <c r="JTC9"/>
      <c r="JTD9"/>
      <c r="JTE9"/>
      <c r="JTF9"/>
      <c r="JTG9"/>
      <c r="JTH9"/>
      <c r="JTI9"/>
      <c r="JTJ9"/>
      <c r="JTK9"/>
      <c r="JTL9"/>
      <c r="JTM9"/>
      <c r="JTN9"/>
      <c r="JTO9"/>
      <c r="JTP9"/>
      <c r="JTQ9"/>
      <c r="JTR9"/>
      <c r="JTS9"/>
      <c r="JTT9"/>
      <c r="JTU9"/>
      <c r="JTV9"/>
      <c r="JTW9"/>
      <c r="JTX9"/>
      <c r="JTY9"/>
      <c r="JTZ9"/>
      <c r="JUA9"/>
      <c r="JUB9"/>
      <c r="JUC9"/>
      <c r="JUD9"/>
      <c r="JUE9"/>
      <c r="JUF9"/>
      <c r="JUG9"/>
      <c r="JUH9"/>
      <c r="JUI9"/>
      <c r="JUJ9"/>
      <c r="JUK9"/>
      <c r="JUL9"/>
      <c r="JUM9"/>
      <c r="JUN9"/>
      <c r="JUO9"/>
      <c r="JUP9"/>
      <c r="JUQ9"/>
      <c r="JUR9"/>
      <c r="JUS9"/>
      <c r="JUT9"/>
      <c r="JUU9"/>
      <c r="JUV9"/>
      <c r="JUW9"/>
      <c r="JUX9"/>
      <c r="JUY9"/>
      <c r="JUZ9"/>
      <c r="JVA9"/>
      <c r="JVB9"/>
      <c r="JVC9"/>
      <c r="JVD9"/>
      <c r="JVE9"/>
      <c r="JVF9"/>
      <c r="JVG9"/>
      <c r="JVH9"/>
      <c r="JVI9"/>
      <c r="JVJ9"/>
      <c r="JVK9"/>
      <c r="JVL9"/>
      <c r="JVM9"/>
      <c r="JVN9"/>
      <c r="JVO9"/>
      <c r="JVP9"/>
      <c r="JVQ9"/>
      <c r="JVR9"/>
      <c r="JVS9"/>
      <c r="JVT9"/>
      <c r="JVU9"/>
      <c r="JVV9"/>
      <c r="JVW9"/>
      <c r="JVX9"/>
      <c r="JVY9"/>
      <c r="JVZ9"/>
      <c r="JWA9"/>
      <c r="JWB9"/>
      <c r="JWC9"/>
      <c r="JWD9"/>
      <c r="JWE9"/>
      <c r="JWF9"/>
      <c r="JWG9"/>
      <c r="JWH9"/>
      <c r="JWI9"/>
      <c r="JWJ9"/>
      <c r="JWK9"/>
      <c r="JWL9"/>
      <c r="JWM9"/>
      <c r="JWN9"/>
      <c r="JWO9"/>
      <c r="JWP9"/>
      <c r="JWQ9"/>
      <c r="JWR9"/>
      <c r="JWS9"/>
      <c r="JWT9"/>
      <c r="JWU9"/>
      <c r="JWV9"/>
      <c r="JWW9"/>
      <c r="JWX9"/>
      <c r="JWY9"/>
      <c r="JWZ9"/>
      <c r="JXA9"/>
      <c r="JXB9"/>
      <c r="JXC9"/>
      <c r="JXD9"/>
      <c r="JXE9"/>
      <c r="JXF9"/>
      <c r="JXG9"/>
      <c r="JXH9"/>
      <c r="JXI9"/>
      <c r="JXJ9"/>
      <c r="JXK9"/>
      <c r="JXL9"/>
      <c r="JXM9"/>
      <c r="JXN9"/>
      <c r="JXO9"/>
      <c r="JXP9"/>
      <c r="JXQ9"/>
      <c r="JXR9"/>
      <c r="JXS9"/>
      <c r="JXT9"/>
      <c r="JXU9"/>
      <c r="JXV9"/>
      <c r="JXW9"/>
      <c r="JXX9"/>
      <c r="JXY9"/>
      <c r="JXZ9"/>
      <c r="JYA9"/>
      <c r="JYB9"/>
      <c r="JYC9"/>
      <c r="JYD9"/>
      <c r="JYE9"/>
      <c r="JYF9"/>
      <c r="JYG9"/>
      <c r="JYH9"/>
      <c r="JYI9"/>
      <c r="JYJ9"/>
      <c r="JYK9"/>
      <c r="JYL9"/>
      <c r="JYM9"/>
      <c r="JYN9"/>
      <c r="JYO9"/>
      <c r="JYP9"/>
      <c r="JYQ9"/>
      <c r="JYR9"/>
      <c r="JYS9"/>
      <c r="JYT9"/>
      <c r="JYU9"/>
      <c r="JYV9"/>
      <c r="JYW9"/>
      <c r="JYX9"/>
      <c r="JYY9"/>
      <c r="JYZ9"/>
      <c r="JZA9"/>
      <c r="JZB9"/>
      <c r="JZC9"/>
      <c r="JZD9"/>
      <c r="JZE9"/>
      <c r="JZF9"/>
      <c r="JZG9"/>
      <c r="JZH9"/>
      <c r="JZI9"/>
      <c r="JZJ9"/>
      <c r="JZK9"/>
      <c r="JZL9"/>
      <c r="JZM9"/>
      <c r="JZN9"/>
      <c r="JZO9"/>
      <c r="JZP9"/>
      <c r="JZQ9"/>
      <c r="JZR9"/>
      <c r="JZS9"/>
      <c r="JZT9"/>
      <c r="JZU9"/>
      <c r="JZV9"/>
      <c r="JZW9"/>
      <c r="JZX9"/>
      <c r="JZY9"/>
      <c r="JZZ9"/>
      <c r="KAA9"/>
      <c r="KAB9"/>
      <c r="KAC9"/>
      <c r="KAD9"/>
      <c r="KAE9"/>
      <c r="KAF9"/>
      <c r="KAG9"/>
      <c r="KAH9"/>
      <c r="KAI9"/>
      <c r="KAJ9"/>
      <c r="KAK9"/>
      <c r="KAL9"/>
      <c r="KAM9"/>
      <c r="KAN9"/>
      <c r="KAO9"/>
      <c r="KAP9"/>
      <c r="KAQ9"/>
      <c r="KAR9"/>
      <c r="KAS9"/>
      <c r="KAT9"/>
      <c r="KAU9"/>
      <c r="KAV9"/>
      <c r="KAW9"/>
      <c r="KAX9"/>
      <c r="KAY9"/>
      <c r="KAZ9"/>
      <c r="KBA9"/>
      <c r="KBB9"/>
      <c r="KBC9"/>
      <c r="KBD9"/>
      <c r="KBE9"/>
      <c r="KBF9"/>
      <c r="KBG9"/>
      <c r="KBH9"/>
      <c r="KBI9"/>
      <c r="KBJ9"/>
      <c r="KBK9"/>
      <c r="KBL9"/>
      <c r="KBM9"/>
      <c r="KBN9"/>
      <c r="KBO9"/>
      <c r="KBP9"/>
      <c r="KBQ9"/>
      <c r="KBR9"/>
      <c r="KBS9"/>
      <c r="KBT9"/>
      <c r="KBU9"/>
      <c r="KBV9"/>
      <c r="KBW9"/>
      <c r="KBX9"/>
      <c r="KBY9"/>
      <c r="KBZ9"/>
      <c r="KCA9"/>
      <c r="KCB9"/>
      <c r="KCC9"/>
      <c r="KCD9"/>
      <c r="KCE9"/>
      <c r="KCF9"/>
      <c r="KCG9"/>
      <c r="KCH9"/>
      <c r="KCI9"/>
      <c r="KCJ9"/>
      <c r="KCK9"/>
      <c r="KCL9"/>
      <c r="KCM9"/>
      <c r="KCN9"/>
      <c r="KCO9"/>
      <c r="KCP9"/>
      <c r="KCQ9"/>
      <c r="KCR9"/>
      <c r="KCS9"/>
      <c r="KCT9"/>
      <c r="KCU9"/>
      <c r="KCV9"/>
      <c r="KCW9"/>
      <c r="KCX9"/>
      <c r="KCY9"/>
      <c r="KCZ9"/>
      <c r="KDA9"/>
      <c r="KDB9"/>
      <c r="KDC9"/>
      <c r="KDD9"/>
      <c r="KDE9"/>
      <c r="KDF9"/>
      <c r="KDG9"/>
      <c r="KDH9"/>
      <c r="KDI9"/>
      <c r="KDJ9"/>
      <c r="KDK9"/>
      <c r="KDL9"/>
      <c r="KDM9"/>
      <c r="KDN9"/>
      <c r="KDO9"/>
      <c r="KDP9"/>
      <c r="KDQ9"/>
      <c r="KDR9"/>
      <c r="KDS9"/>
      <c r="KDT9"/>
      <c r="KDU9"/>
      <c r="KDV9"/>
      <c r="KDW9"/>
      <c r="KDX9"/>
      <c r="KDY9"/>
      <c r="KDZ9"/>
      <c r="KEA9"/>
      <c r="KEB9"/>
      <c r="KEC9"/>
      <c r="KED9"/>
      <c r="KEE9"/>
      <c r="KEF9"/>
      <c r="KEG9"/>
      <c r="KEH9"/>
      <c r="KEI9"/>
      <c r="KEJ9"/>
      <c r="KEK9"/>
      <c r="KEL9"/>
      <c r="KEM9"/>
      <c r="KEN9"/>
      <c r="KEO9"/>
      <c r="KEP9"/>
      <c r="KEQ9"/>
      <c r="KER9"/>
      <c r="KES9"/>
      <c r="KET9"/>
      <c r="KEU9"/>
      <c r="KEV9"/>
      <c r="KEW9"/>
      <c r="KEX9"/>
      <c r="KEY9"/>
      <c r="KEZ9"/>
      <c r="KFA9"/>
      <c r="KFB9"/>
      <c r="KFC9"/>
      <c r="KFD9"/>
      <c r="KFE9"/>
      <c r="KFF9"/>
      <c r="KFG9"/>
      <c r="KFH9"/>
      <c r="KFI9"/>
      <c r="KFJ9"/>
      <c r="KFK9"/>
      <c r="KFL9"/>
      <c r="KFM9"/>
      <c r="KFN9"/>
      <c r="KFO9"/>
      <c r="KFP9"/>
      <c r="KFQ9"/>
      <c r="KFR9"/>
      <c r="KFS9"/>
      <c r="KFT9"/>
      <c r="KFU9"/>
      <c r="KFV9"/>
      <c r="KFW9"/>
      <c r="KFX9"/>
      <c r="KFY9"/>
      <c r="KFZ9"/>
      <c r="KGA9"/>
      <c r="KGB9"/>
      <c r="KGC9"/>
      <c r="KGD9"/>
      <c r="KGE9"/>
      <c r="KGF9"/>
      <c r="KGG9"/>
      <c r="KGH9"/>
      <c r="KGI9"/>
      <c r="KGJ9"/>
      <c r="KGK9"/>
      <c r="KGL9"/>
      <c r="KGM9"/>
      <c r="KGN9"/>
      <c r="KGO9"/>
      <c r="KGP9"/>
      <c r="KGQ9"/>
      <c r="KGR9"/>
      <c r="KGS9"/>
      <c r="KGT9"/>
      <c r="KGU9"/>
      <c r="KGV9"/>
      <c r="KGW9"/>
      <c r="KGX9"/>
      <c r="KGY9"/>
      <c r="KGZ9"/>
      <c r="KHA9"/>
      <c r="KHB9"/>
      <c r="KHC9"/>
      <c r="KHD9"/>
      <c r="KHE9"/>
      <c r="KHF9"/>
      <c r="KHG9"/>
      <c r="KHH9"/>
      <c r="KHI9"/>
      <c r="KHJ9"/>
      <c r="KHK9"/>
      <c r="KHL9"/>
      <c r="KHM9"/>
      <c r="KHN9"/>
      <c r="KHO9"/>
      <c r="KHP9"/>
      <c r="KHQ9"/>
      <c r="KHR9"/>
      <c r="KHS9"/>
      <c r="KHT9"/>
      <c r="KHU9"/>
      <c r="KHV9"/>
      <c r="KHW9"/>
      <c r="KHX9"/>
      <c r="KHY9"/>
      <c r="KHZ9"/>
      <c r="KIA9"/>
      <c r="KIB9"/>
      <c r="KIC9"/>
      <c r="KID9"/>
      <c r="KIE9"/>
      <c r="KIF9"/>
      <c r="KIG9"/>
      <c r="KIH9"/>
      <c r="KII9"/>
      <c r="KIJ9"/>
      <c r="KIK9"/>
      <c r="KIL9"/>
      <c r="KIM9"/>
      <c r="KIN9"/>
      <c r="KIO9"/>
      <c r="KIP9"/>
      <c r="KIQ9"/>
      <c r="KIR9"/>
      <c r="KIS9"/>
      <c r="KIT9"/>
      <c r="KIU9"/>
      <c r="KIV9"/>
      <c r="KIW9"/>
      <c r="KIX9"/>
      <c r="KIY9"/>
      <c r="KIZ9"/>
      <c r="KJA9"/>
      <c r="KJB9"/>
      <c r="KJC9"/>
      <c r="KJD9"/>
      <c r="KJE9"/>
      <c r="KJF9"/>
      <c r="KJG9"/>
      <c r="KJH9"/>
      <c r="KJI9"/>
      <c r="KJJ9"/>
      <c r="KJK9"/>
      <c r="KJL9"/>
      <c r="KJM9"/>
      <c r="KJN9"/>
      <c r="KJO9"/>
      <c r="KJP9"/>
      <c r="KJQ9"/>
      <c r="KJR9"/>
      <c r="KJS9"/>
      <c r="KJT9"/>
      <c r="KJU9"/>
      <c r="KJV9"/>
      <c r="KJW9"/>
      <c r="KJX9"/>
      <c r="KJY9"/>
      <c r="KJZ9"/>
      <c r="KKA9"/>
      <c r="KKB9"/>
      <c r="KKC9"/>
      <c r="KKD9"/>
      <c r="KKE9"/>
      <c r="KKF9"/>
      <c r="KKG9"/>
      <c r="KKH9"/>
      <c r="KKI9"/>
      <c r="KKJ9"/>
      <c r="KKK9"/>
      <c r="KKL9"/>
      <c r="KKM9"/>
      <c r="KKN9"/>
      <c r="KKO9"/>
      <c r="KKP9"/>
      <c r="KKQ9"/>
      <c r="KKR9"/>
      <c r="KKS9"/>
      <c r="KKT9"/>
      <c r="KKU9"/>
      <c r="KKV9"/>
      <c r="KKW9"/>
      <c r="KKX9"/>
      <c r="KKY9"/>
      <c r="KKZ9"/>
      <c r="KLA9"/>
      <c r="KLB9"/>
      <c r="KLC9"/>
      <c r="KLD9"/>
      <c r="KLE9"/>
      <c r="KLF9"/>
      <c r="KLG9"/>
      <c r="KLH9"/>
      <c r="KLI9"/>
      <c r="KLJ9"/>
      <c r="KLK9"/>
      <c r="KLL9"/>
      <c r="KLM9"/>
      <c r="KLN9"/>
      <c r="KLO9"/>
      <c r="KLP9"/>
      <c r="KLQ9"/>
      <c r="KLR9"/>
      <c r="KLS9"/>
      <c r="KLT9"/>
      <c r="KLU9"/>
      <c r="KLV9"/>
      <c r="KLW9"/>
      <c r="KLX9"/>
      <c r="KLY9"/>
      <c r="KLZ9"/>
      <c r="KMA9"/>
      <c r="KMB9"/>
      <c r="KMC9"/>
      <c r="KMD9"/>
      <c r="KME9"/>
      <c r="KMF9"/>
      <c r="KMG9"/>
      <c r="KMH9"/>
      <c r="KMI9"/>
      <c r="KMJ9"/>
      <c r="KMK9"/>
      <c r="KML9"/>
      <c r="KMM9"/>
      <c r="KMN9"/>
      <c r="KMO9"/>
      <c r="KMP9"/>
      <c r="KMQ9"/>
      <c r="KMR9"/>
      <c r="KMS9"/>
      <c r="KMT9"/>
      <c r="KMU9"/>
      <c r="KMV9"/>
      <c r="KMW9"/>
      <c r="KMX9"/>
      <c r="KMY9"/>
      <c r="KMZ9"/>
      <c r="KNA9"/>
      <c r="KNB9"/>
      <c r="KNC9"/>
      <c r="KND9"/>
      <c r="KNE9"/>
      <c r="KNF9"/>
      <c r="KNG9"/>
      <c r="KNH9"/>
      <c r="KNI9"/>
      <c r="KNJ9"/>
      <c r="KNK9"/>
      <c r="KNL9"/>
      <c r="KNM9"/>
      <c r="KNN9"/>
      <c r="KNO9"/>
      <c r="KNP9"/>
      <c r="KNQ9"/>
      <c r="KNR9"/>
      <c r="KNS9"/>
      <c r="KNT9"/>
      <c r="KNU9"/>
      <c r="KNV9"/>
      <c r="KNW9"/>
      <c r="KNX9"/>
      <c r="KNY9"/>
      <c r="KNZ9"/>
      <c r="KOA9"/>
      <c r="KOB9"/>
      <c r="KOC9"/>
      <c r="KOD9"/>
      <c r="KOE9"/>
      <c r="KOF9"/>
      <c r="KOG9"/>
      <c r="KOH9"/>
      <c r="KOI9"/>
      <c r="KOJ9"/>
      <c r="KOK9"/>
      <c r="KOL9"/>
      <c r="KOM9"/>
      <c r="KON9"/>
      <c r="KOO9"/>
      <c r="KOP9"/>
      <c r="KOQ9"/>
      <c r="KOR9"/>
      <c r="KOS9"/>
      <c r="KOT9"/>
      <c r="KOU9"/>
      <c r="KOV9"/>
      <c r="KOW9"/>
      <c r="KOX9"/>
      <c r="KOY9"/>
      <c r="KOZ9"/>
      <c r="KPA9"/>
      <c r="KPB9"/>
      <c r="KPC9"/>
      <c r="KPD9"/>
      <c r="KPE9"/>
      <c r="KPF9"/>
      <c r="KPG9"/>
      <c r="KPH9"/>
      <c r="KPI9"/>
      <c r="KPJ9"/>
      <c r="KPK9"/>
      <c r="KPL9"/>
      <c r="KPM9"/>
      <c r="KPN9"/>
      <c r="KPO9"/>
      <c r="KPP9"/>
      <c r="KPQ9"/>
      <c r="KPR9"/>
      <c r="KPS9"/>
      <c r="KPT9"/>
      <c r="KPU9"/>
      <c r="KPV9"/>
      <c r="KPW9"/>
      <c r="KPX9"/>
      <c r="KPY9"/>
      <c r="KPZ9"/>
      <c r="KQA9"/>
      <c r="KQB9"/>
      <c r="KQC9"/>
      <c r="KQD9"/>
      <c r="KQE9"/>
      <c r="KQF9"/>
      <c r="KQG9"/>
      <c r="KQH9"/>
      <c r="KQI9"/>
      <c r="KQJ9"/>
      <c r="KQK9"/>
      <c r="KQL9"/>
      <c r="KQM9"/>
      <c r="KQN9"/>
      <c r="KQO9"/>
      <c r="KQP9"/>
      <c r="KQQ9"/>
      <c r="KQR9"/>
      <c r="KQS9"/>
      <c r="KQT9"/>
      <c r="KQU9"/>
      <c r="KQV9"/>
      <c r="KQW9"/>
      <c r="KQX9"/>
      <c r="KQY9"/>
      <c r="KQZ9"/>
      <c r="KRA9"/>
      <c r="KRB9"/>
      <c r="KRC9"/>
      <c r="KRD9"/>
      <c r="KRE9"/>
      <c r="KRF9"/>
      <c r="KRG9"/>
      <c r="KRH9"/>
      <c r="KRI9"/>
      <c r="KRJ9"/>
      <c r="KRK9"/>
      <c r="KRL9"/>
      <c r="KRM9"/>
      <c r="KRN9"/>
      <c r="KRO9"/>
      <c r="KRP9"/>
      <c r="KRQ9"/>
      <c r="KRR9"/>
      <c r="KRS9"/>
      <c r="KRT9"/>
      <c r="KRU9"/>
      <c r="KRV9"/>
      <c r="KRW9"/>
      <c r="KRX9"/>
      <c r="KRY9"/>
      <c r="KRZ9"/>
      <c r="KSA9"/>
      <c r="KSB9"/>
      <c r="KSC9"/>
      <c r="KSD9"/>
      <c r="KSE9"/>
      <c r="KSF9"/>
      <c r="KSG9"/>
      <c r="KSH9"/>
      <c r="KSI9"/>
      <c r="KSJ9"/>
      <c r="KSK9"/>
      <c r="KSL9"/>
      <c r="KSM9"/>
      <c r="KSN9"/>
      <c r="KSO9"/>
      <c r="KSP9"/>
      <c r="KSQ9"/>
      <c r="KSR9"/>
      <c r="KSS9"/>
      <c r="KST9"/>
      <c r="KSU9"/>
      <c r="KSV9"/>
      <c r="KSW9"/>
      <c r="KSX9"/>
      <c r="KSY9"/>
      <c r="KSZ9"/>
      <c r="KTA9"/>
      <c r="KTB9"/>
      <c r="KTC9"/>
      <c r="KTD9"/>
      <c r="KTE9"/>
      <c r="KTF9"/>
      <c r="KTG9"/>
      <c r="KTH9"/>
      <c r="KTI9"/>
      <c r="KTJ9"/>
      <c r="KTK9"/>
      <c r="KTL9"/>
      <c r="KTM9"/>
      <c r="KTN9"/>
      <c r="KTO9"/>
      <c r="KTP9"/>
      <c r="KTQ9"/>
      <c r="KTR9"/>
      <c r="KTS9"/>
      <c r="KTT9"/>
      <c r="KTU9"/>
      <c r="KTV9"/>
      <c r="KTW9"/>
      <c r="KTX9"/>
      <c r="KTY9"/>
      <c r="KTZ9"/>
      <c r="KUA9"/>
      <c r="KUB9"/>
      <c r="KUC9"/>
      <c r="KUD9"/>
      <c r="KUE9"/>
      <c r="KUF9"/>
      <c r="KUG9"/>
      <c r="KUH9"/>
      <c r="KUI9"/>
      <c r="KUJ9"/>
      <c r="KUK9"/>
      <c r="KUL9"/>
      <c r="KUM9"/>
      <c r="KUN9"/>
      <c r="KUO9"/>
      <c r="KUP9"/>
      <c r="KUQ9"/>
      <c r="KUR9"/>
      <c r="KUS9"/>
      <c r="KUT9"/>
      <c r="KUU9"/>
      <c r="KUV9"/>
      <c r="KUW9"/>
      <c r="KUX9"/>
      <c r="KUY9"/>
      <c r="KUZ9"/>
      <c r="KVA9"/>
      <c r="KVB9"/>
      <c r="KVC9"/>
      <c r="KVD9"/>
      <c r="KVE9"/>
      <c r="KVF9"/>
      <c r="KVG9"/>
      <c r="KVH9"/>
      <c r="KVI9"/>
      <c r="KVJ9"/>
      <c r="KVK9"/>
      <c r="KVL9"/>
      <c r="KVM9"/>
      <c r="KVN9"/>
      <c r="KVO9"/>
      <c r="KVP9"/>
      <c r="KVQ9"/>
      <c r="KVR9"/>
      <c r="KVS9"/>
      <c r="KVT9"/>
      <c r="KVU9"/>
      <c r="KVV9"/>
      <c r="KVW9"/>
      <c r="KVX9"/>
      <c r="KVY9"/>
      <c r="KVZ9"/>
      <c r="KWA9"/>
      <c r="KWB9"/>
      <c r="KWC9"/>
      <c r="KWD9"/>
      <c r="KWE9"/>
      <c r="KWF9"/>
      <c r="KWG9"/>
      <c r="KWH9"/>
      <c r="KWI9"/>
      <c r="KWJ9"/>
      <c r="KWK9"/>
      <c r="KWL9"/>
      <c r="KWM9"/>
      <c r="KWN9"/>
      <c r="KWO9"/>
      <c r="KWP9"/>
      <c r="KWQ9"/>
      <c r="KWR9"/>
      <c r="KWS9"/>
      <c r="KWT9"/>
      <c r="KWU9"/>
      <c r="KWV9"/>
      <c r="KWW9"/>
      <c r="KWX9"/>
      <c r="KWY9"/>
      <c r="KWZ9"/>
      <c r="KXA9"/>
      <c r="KXB9"/>
      <c r="KXC9"/>
      <c r="KXD9"/>
      <c r="KXE9"/>
      <c r="KXF9"/>
      <c r="KXG9"/>
      <c r="KXH9"/>
      <c r="KXI9"/>
      <c r="KXJ9"/>
      <c r="KXK9"/>
      <c r="KXL9"/>
      <c r="KXM9"/>
      <c r="KXN9"/>
      <c r="KXO9"/>
      <c r="KXP9"/>
      <c r="KXQ9"/>
      <c r="KXR9"/>
      <c r="KXS9"/>
      <c r="KXT9"/>
      <c r="KXU9"/>
      <c r="KXV9"/>
      <c r="KXW9"/>
      <c r="KXX9"/>
      <c r="KXY9"/>
      <c r="KXZ9"/>
      <c r="KYA9"/>
      <c r="KYB9"/>
      <c r="KYC9"/>
      <c r="KYD9"/>
      <c r="KYE9"/>
      <c r="KYF9"/>
      <c r="KYG9"/>
      <c r="KYH9"/>
      <c r="KYI9"/>
      <c r="KYJ9"/>
      <c r="KYK9"/>
      <c r="KYL9"/>
      <c r="KYM9"/>
      <c r="KYN9"/>
      <c r="KYO9"/>
      <c r="KYP9"/>
      <c r="KYQ9"/>
      <c r="KYR9"/>
      <c r="KYS9"/>
      <c r="KYT9"/>
      <c r="KYU9"/>
      <c r="KYV9"/>
      <c r="KYW9"/>
      <c r="KYX9"/>
      <c r="KYY9"/>
      <c r="KYZ9"/>
      <c r="KZA9"/>
      <c r="KZB9"/>
      <c r="KZC9"/>
      <c r="KZD9"/>
      <c r="KZE9"/>
      <c r="KZF9"/>
      <c r="KZG9"/>
      <c r="KZH9"/>
      <c r="KZI9"/>
      <c r="KZJ9"/>
      <c r="KZK9"/>
      <c r="KZL9"/>
      <c r="KZM9"/>
      <c r="KZN9"/>
      <c r="KZO9"/>
      <c r="KZP9"/>
      <c r="KZQ9"/>
      <c r="KZR9"/>
      <c r="KZS9"/>
      <c r="KZT9"/>
      <c r="KZU9"/>
      <c r="KZV9"/>
      <c r="KZW9"/>
      <c r="KZX9"/>
      <c r="KZY9"/>
      <c r="KZZ9"/>
      <c r="LAA9"/>
      <c r="LAB9"/>
      <c r="LAC9"/>
      <c r="LAD9"/>
      <c r="LAE9"/>
      <c r="LAF9"/>
      <c r="LAG9"/>
      <c r="LAH9"/>
      <c r="LAI9"/>
      <c r="LAJ9"/>
      <c r="LAK9"/>
      <c r="LAL9"/>
      <c r="LAM9"/>
      <c r="LAN9"/>
      <c r="LAO9"/>
      <c r="LAP9"/>
      <c r="LAQ9"/>
      <c r="LAR9"/>
      <c r="LAS9"/>
      <c r="LAT9"/>
      <c r="LAU9"/>
      <c r="LAV9"/>
      <c r="LAW9"/>
      <c r="LAX9"/>
      <c r="LAY9"/>
      <c r="LAZ9"/>
      <c r="LBA9"/>
      <c r="LBB9"/>
      <c r="LBC9"/>
      <c r="LBD9"/>
      <c r="LBE9"/>
      <c r="LBF9"/>
      <c r="LBG9"/>
      <c r="LBH9"/>
      <c r="LBI9"/>
      <c r="LBJ9"/>
      <c r="LBK9"/>
      <c r="LBL9"/>
      <c r="LBM9"/>
      <c r="LBN9"/>
      <c r="LBO9"/>
      <c r="LBP9"/>
      <c r="LBQ9"/>
      <c r="LBR9"/>
      <c r="LBS9"/>
      <c r="LBT9"/>
      <c r="LBU9"/>
      <c r="LBV9"/>
      <c r="LBW9"/>
      <c r="LBX9"/>
      <c r="LBY9"/>
      <c r="LBZ9"/>
      <c r="LCA9"/>
      <c r="LCB9"/>
      <c r="LCC9"/>
      <c r="LCD9"/>
      <c r="LCE9"/>
      <c r="LCF9"/>
      <c r="LCG9"/>
      <c r="LCH9"/>
      <c r="LCI9"/>
      <c r="LCJ9"/>
      <c r="LCK9"/>
      <c r="LCL9"/>
      <c r="LCM9"/>
      <c r="LCN9"/>
      <c r="LCO9"/>
      <c r="LCP9"/>
      <c r="LCQ9"/>
      <c r="LCR9"/>
      <c r="LCS9"/>
      <c r="LCT9"/>
      <c r="LCU9"/>
      <c r="LCV9"/>
      <c r="LCW9"/>
      <c r="LCX9"/>
      <c r="LCY9"/>
      <c r="LCZ9"/>
      <c r="LDA9"/>
      <c r="LDB9"/>
      <c r="LDC9"/>
      <c r="LDD9"/>
      <c r="LDE9"/>
      <c r="LDF9"/>
      <c r="LDG9"/>
      <c r="LDH9"/>
      <c r="LDI9"/>
      <c r="LDJ9"/>
      <c r="LDK9"/>
      <c r="LDL9"/>
      <c r="LDM9"/>
      <c r="LDN9"/>
      <c r="LDO9"/>
      <c r="LDP9"/>
      <c r="LDQ9"/>
      <c r="LDR9"/>
      <c r="LDS9"/>
      <c r="LDT9"/>
      <c r="LDU9"/>
      <c r="LDV9"/>
      <c r="LDW9"/>
      <c r="LDX9"/>
      <c r="LDY9"/>
      <c r="LDZ9"/>
      <c r="LEA9"/>
      <c r="LEB9"/>
      <c r="LEC9"/>
      <c r="LED9"/>
      <c r="LEE9"/>
      <c r="LEF9"/>
      <c r="LEG9"/>
      <c r="LEH9"/>
      <c r="LEI9"/>
      <c r="LEJ9"/>
      <c r="LEK9"/>
      <c r="LEL9"/>
      <c r="LEM9"/>
      <c r="LEN9"/>
      <c r="LEO9"/>
      <c r="LEP9"/>
      <c r="LEQ9"/>
      <c r="LER9"/>
      <c r="LES9"/>
      <c r="LET9"/>
      <c r="LEU9"/>
      <c r="LEV9"/>
      <c r="LEW9"/>
      <c r="LEX9"/>
      <c r="LEY9"/>
      <c r="LEZ9"/>
      <c r="LFA9"/>
      <c r="LFB9"/>
      <c r="LFC9"/>
      <c r="LFD9"/>
      <c r="LFE9"/>
      <c r="LFF9"/>
      <c r="LFG9"/>
      <c r="LFH9"/>
      <c r="LFI9"/>
      <c r="LFJ9"/>
      <c r="LFK9"/>
      <c r="LFL9"/>
      <c r="LFM9"/>
      <c r="LFN9"/>
      <c r="LFO9"/>
      <c r="LFP9"/>
      <c r="LFQ9"/>
      <c r="LFR9"/>
      <c r="LFS9"/>
      <c r="LFT9"/>
      <c r="LFU9"/>
      <c r="LFV9"/>
      <c r="LFW9"/>
      <c r="LFX9"/>
      <c r="LFY9"/>
      <c r="LFZ9"/>
      <c r="LGA9"/>
      <c r="LGB9"/>
      <c r="LGC9"/>
      <c r="LGD9"/>
      <c r="LGE9"/>
      <c r="LGF9"/>
      <c r="LGG9"/>
      <c r="LGH9"/>
      <c r="LGI9"/>
      <c r="LGJ9"/>
      <c r="LGK9"/>
      <c r="LGL9"/>
      <c r="LGM9"/>
      <c r="LGN9"/>
      <c r="LGO9"/>
      <c r="LGP9"/>
      <c r="LGQ9"/>
      <c r="LGR9"/>
      <c r="LGS9"/>
      <c r="LGT9"/>
      <c r="LGU9"/>
      <c r="LGV9"/>
      <c r="LGW9"/>
      <c r="LGX9"/>
      <c r="LGY9"/>
      <c r="LGZ9"/>
      <c r="LHA9"/>
      <c r="LHB9"/>
      <c r="LHC9"/>
      <c r="LHD9"/>
      <c r="LHE9"/>
      <c r="LHF9"/>
      <c r="LHG9"/>
      <c r="LHH9"/>
      <c r="LHI9"/>
      <c r="LHJ9"/>
      <c r="LHK9"/>
      <c r="LHL9"/>
      <c r="LHM9"/>
      <c r="LHN9"/>
      <c r="LHO9"/>
      <c r="LHP9"/>
      <c r="LHQ9"/>
      <c r="LHR9"/>
      <c r="LHS9"/>
      <c r="LHT9"/>
      <c r="LHU9"/>
      <c r="LHV9"/>
      <c r="LHW9"/>
      <c r="LHX9"/>
      <c r="LHY9"/>
      <c r="LHZ9"/>
      <c r="LIA9"/>
      <c r="LIB9"/>
      <c r="LIC9"/>
      <c r="LID9"/>
      <c r="LIE9"/>
      <c r="LIF9"/>
      <c r="LIG9"/>
      <c r="LIH9"/>
      <c r="LII9"/>
      <c r="LIJ9"/>
      <c r="LIK9"/>
      <c r="LIL9"/>
      <c r="LIM9"/>
      <c r="LIN9"/>
      <c r="LIO9"/>
      <c r="LIP9"/>
      <c r="LIQ9"/>
      <c r="LIR9"/>
      <c r="LIS9"/>
      <c r="LIT9"/>
      <c r="LIU9"/>
      <c r="LIV9"/>
      <c r="LIW9"/>
      <c r="LIX9"/>
      <c r="LIY9"/>
      <c r="LIZ9"/>
      <c r="LJA9"/>
      <c r="LJB9"/>
      <c r="LJC9"/>
      <c r="LJD9"/>
      <c r="LJE9"/>
      <c r="LJF9"/>
      <c r="LJG9"/>
      <c r="LJH9"/>
      <c r="LJI9"/>
      <c r="LJJ9"/>
      <c r="LJK9"/>
      <c r="LJL9"/>
      <c r="LJM9"/>
      <c r="LJN9"/>
      <c r="LJO9"/>
      <c r="LJP9"/>
      <c r="LJQ9"/>
      <c r="LJR9"/>
      <c r="LJS9"/>
      <c r="LJT9"/>
      <c r="LJU9"/>
      <c r="LJV9"/>
      <c r="LJW9"/>
      <c r="LJX9"/>
      <c r="LJY9"/>
      <c r="LJZ9"/>
      <c r="LKA9"/>
      <c r="LKB9"/>
      <c r="LKC9"/>
      <c r="LKD9"/>
      <c r="LKE9"/>
      <c r="LKF9"/>
      <c r="LKG9"/>
      <c r="LKH9"/>
      <c r="LKI9"/>
      <c r="LKJ9"/>
      <c r="LKK9"/>
      <c r="LKL9"/>
      <c r="LKM9"/>
      <c r="LKN9"/>
      <c r="LKO9"/>
      <c r="LKP9"/>
      <c r="LKQ9"/>
      <c r="LKR9"/>
      <c r="LKS9"/>
      <c r="LKT9"/>
      <c r="LKU9"/>
      <c r="LKV9"/>
      <c r="LKW9"/>
      <c r="LKX9"/>
      <c r="LKY9"/>
      <c r="LKZ9"/>
      <c r="LLA9"/>
      <c r="LLB9"/>
      <c r="LLC9"/>
      <c r="LLD9"/>
      <c r="LLE9"/>
      <c r="LLF9"/>
      <c r="LLG9"/>
      <c r="LLH9"/>
      <c r="LLI9"/>
      <c r="LLJ9"/>
      <c r="LLK9"/>
      <c r="LLL9"/>
      <c r="LLM9"/>
      <c r="LLN9"/>
      <c r="LLO9"/>
      <c r="LLP9"/>
      <c r="LLQ9"/>
      <c r="LLR9"/>
      <c r="LLS9"/>
      <c r="LLT9"/>
      <c r="LLU9"/>
      <c r="LLV9"/>
      <c r="LLW9"/>
      <c r="LLX9"/>
      <c r="LLY9"/>
      <c r="LLZ9"/>
      <c r="LMA9"/>
      <c r="LMB9"/>
      <c r="LMC9"/>
      <c r="LMD9"/>
      <c r="LME9"/>
      <c r="LMF9"/>
      <c r="LMG9"/>
      <c r="LMH9"/>
      <c r="LMI9"/>
      <c r="LMJ9"/>
      <c r="LMK9"/>
      <c r="LML9"/>
      <c r="LMM9"/>
      <c r="LMN9"/>
      <c r="LMO9"/>
      <c r="LMP9"/>
      <c r="LMQ9"/>
      <c r="LMR9"/>
      <c r="LMS9"/>
      <c r="LMT9"/>
      <c r="LMU9"/>
      <c r="LMV9"/>
      <c r="LMW9"/>
      <c r="LMX9"/>
      <c r="LMY9"/>
      <c r="LMZ9"/>
      <c r="LNA9"/>
      <c r="LNB9"/>
      <c r="LNC9"/>
      <c r="LND9"/>
      <c r="LNE9"/>
      <c r="LNF9"/>
      <c r="LNG9"/>
      <c r="LNH9"/>
      <c r="LNI9"/>
      <c r="LNJ9"/>
      <c r="LNK9"/>
      <c r="LNL9"/>
      <c r="LNM9"/>
      <c r="LNN9"/>
      <c r="LNO9"/>
      <c r="LNP9"/>
      <c r="LNQ9"/>
      <c r="LNR9"/>
      <c r="LNS9"/>
      <c r="LNT9"/>
      <c r="LNU9"/>
      <c r="LNV9"/>
      <c r="LNW9"/>
      <c r="LNX9"/>
      <c r="LNY9"/>
      <c r="LNZ9"/>
      <c r="LOA9"/>
      <c r="LOB9"/>
      <c r="LOC9"/>
      <c r="LOD9"/>
      <c r="LOE9"/>
      <c r="LOF9"/>
      <c r="LOG9"/>
      <c r="LOH9"/>
      <c r="LOI9"/>
      <c r="LOJ9"/>
      <c r="LOK9"/>
      <c r="LOL9"/>
      <c r="LOM9"/>
      <c r="LON9"/>
      <c r="LOO9"/>
      <c r="LOP9"/>
      <c r="LOQ9"/>
      <c r="LOR9"/>
      <c r="LOS9"/>
      <c r="LOT9"/>
      <c r="LOU9"/>
      <c r="LOV9"/>
      <c r="LOW9"/>
      <c r="LOX9"/>
      <c r="LOY9"/>
      <c r="LOZ9"/>
      <c r="LPA9"/>
      <c r="LPB9"/>
      <c r="LPC9"/>
      <c r="LPD9"/>
      <c r="LPE9"/>
      <c r="LPF9"/>
      <c r="LPG9"/>
      <c r="LPH9"/>
      <c r="LPI9"/>
      <c r="LPJ9"/>
      <c r="LPK9"/>
      <c r="LPL9"/>
      <c r="LPM9"/>
      <c r="LPN9"/>
      <c r="LPO9"/>
      <c r="LPP9"/>
      <c r="LPQ9"/>
      <c r="LPR9"/>
      <c r="LPS9"/>
      <c r="LPT9"/>
      <c r="LPU9"/>
      <c r="LPV9"/>
      <c r="LPW9"/>
      <c r="LPX9"/>
      <c r="LPY9"/>
      <c r="LPZ9"/>
      <c r="LQA9"/>
      <c r="LQB9"/>
      <c r="LQC9"/>
      <c r="LQD9"/>
      <c r="LQE9"/>
      <c r="LQF9"/>
      <c r="LQG9"/>
      <c r="LQH9"/>
      <c r="LQI9"/>
      <c r="LQJ9"/>
      <c r="LQK9"/>
      <c r="LQL9"/>
      <c r="LQM9"/>
      <c r="LQN9"/>
      <c r="LQO9"/>
      <c r="LQP9"/>
      <c r="LQQ9"/>
      <c r="LQR9"/>
      <c r="LQS9"/>
      <c r="LQT9"/>
      <c r="LQU9"/>
      <c r="LQV9"/>
      <c r="LQW9"/>
      <c r="LQX9"/>
      <c r="LQY9"/>
      <c r="LQZ9"/>
      <c r="LRA9"/>
      <c r="LRB9"/>
      <c r="LRC9"/>
      <c r="LRD9"/>
      <c r="LRE9"/>
      <c r="LRF9"/>
      <c r="LRG9"/>
      <c r="LRH9"/>
      <c r="LRI9"/>
      <c r="LRJ9"/>
      <c r="LRK9"/>
      <c r="LRL9"/>
      <c r="LRM9"/>
      <c r="LRN9"/>
      <c r="LRO9"/>
      <c r="LRP9"/>
      <c r="LRQ9"/>
      <c r="LRR9"/>
      <c r="LRS9"/>
      <c r="LRT9"/>
      <c r="LRU9"/>
      <c r="LRV9"/>
      <c r="LRW9"/>
      <c r="LRX9"/>
      <c r="LRY9"/>
      <c r="LRZ9"/>
      <c r="LSA9"/>
      <c r="LSB9"/>
      <c r="LSC9"/>
      <c r="LSD9"/>
      <c r="LSE9"/>
      <c r="LSF9"/>
      <c r="LSG9"/>
      <c r="LSH9"/>
      <c r="LSI9"/>
      <c r="LSJ9"/>
      <c r="LSK9"/>
      <c r="LSL9"/>
      <c r="LSM9"/>
      <c r="LSN9"/>
      <c r="LSO9"/>
      <c r="LSP9"/>
      <c r="LSQ9"/>
      <c r="LSR9"/>
      <c r="LSS9"/>
      <c r="LST9"/>
      <c r="LSU9"/>
      <c r="LSV9"/>
      <c r="LSW9"/>
      <c r="LSX9"/>
      <c r="LSY9"/>
      <c r="LSZ9"/>
      <c r="LTA9"/>
      <c r="LTB9"/>
      <c r="LTC9"/>
      <c r="LTD9"/>
      <c r="LTE9"/>
      <c r="LTF9"/>
      <c r="LTG9"/>
      <c r="LTH9"/>
      <c r="LTI9"/>
      <c r="LTJ9"/>
      <c r="LTK9"/>
      <c r="LTL9"/>
      <c r="LTM9"/>
      <c r="LTN9"/>
      <c r="LTO9"/>
      <c r="LTP9"/>
      <c r="LTQ9"/>
      <c r="LTR9"/>
      <c r="LTS9"/>
      <c r="LTT9"/>
      <c r="LTU9"/>
      <c r="LTV9"/>
      <c r="LTW9"/>
      <c r="LTX9"/>
      <c r="LTY9"/>
      <c r="LTZ9"/>
      <c r="LUA9"/>
      <c r="LUB9"/>
      <c r="LUC9"/>
      <c r="LUD9"/>
      <c r="LUE9"/>
      <c r="LUF9"/>
      <c r="LUG9"/>
      <c r="LUH9"/>
      <c r="LUI9"/>
      <c r="LUJ9"/>
      <c r="LUK9"/>
      <c r="LUL9"/>
      <c r="LUM9"/>
      <c r="LUN9"/>
      <c r="LUO9"/>
      <c r="LUP9"/>
      <c r="LUQ9"/>
      <c r="LUR9"/>
      <c r="LUS9"/>
      <c r="LUT9"/>
      <c r="LUU9"/>
      <c r="LUV9"/>
      <c r="LUW9"/>
      <c r="LUX9"/>
      <c r="LUY9"/>
      <c r="LUZ9"/>
      <c r="LVA9"/>
      <c r="LVB9"/>
      <c r="LVC9"/>
      <c r="LVD9"/>
      <c r="LVE9"/>
      <c r="LVF9"/>
      <c r="LVG9"/>
      <c r="LVH9"/>
      <c r="LVI9"/>
      <c r="LVJ9"/>
      <c r="LVK9"/>
      <c r="LVL9"/>
      <c r="LVM9"/>
      <c r="LVN9"/>
      <c r="LVO9"/>
      <c r="LVP9"/>
      <c r="LVQ9"/>
      <c r="LVR9"/>
      <c r="LVS9"/>
      <c r="LVT9"/>
      <c r="LVU9"/>
      <c r="LVV9"/>
      <c r="LVW9"/>
      <c r="LVX9"/>
      <c r="LVY9"/>
      <c r="LVZ9"/>
      <c r="LWA9"/>
      <c r="LWB9"/>
      <c r="LWC9"/>
      <c r="LWD9"/>
      <c r="LWE9"/>
      <c r="LWF9"/>
      <c r="LWG9"/>
      <c r="LWH9"/>
      <c r="LWI9"/>
      <c r="LWJ9"/>
      <c r="LWK9"/>
      <c r="LWL9"/>
      <c r="LWM9"/>
      <c r="LWN9"/>
      <c r="LWO9"/>
      <c r="LWP9"/>
      <c r="LWQ9"/>
      <c r="LWR9"/>
      <c r="LWS9"/>
      <c r="LWT9"/>
      <c r="LWU9"/>
      <c r="LWV9"/>
      <c r="LWW9"/>
      <c r="LWX9"/>
      <c r="LWY9"/>
      <c r="LWZ9"/>
      <c r="LXA9"/>
      <c r="LXB9"/>
      <c r="LXC9"/>
      <c r="LXD9"/>
      <c r="LXE9"/>
      <c r="LXF9"/>
      <c r="LXG9"/>
      <c r="LXH9"/>
      <c r="LXI9"/>
      <c r="LXJ9"/>
      <c r="LXK9"/>
      <c r="LXL9"/>
      <c r="LXM9"/>
      <c r="LXN9"/>
      <c r="LXO9"/>
      <c r="LXP9"/>
      <c r="LXQ9"/>
      <c r="LXR9"/>
      <c r="LXS9"/>
      <c r="LXT9"/>
      <c r="LXU9"/>
      <c r="LXV9"/>
      <c r="LXW9"/>
      <c r="LXX9"/>
      <c r="LXY9"/>
      <c r="LXZ9"/>
      <c r="LYA9"/>
      <c r="LYB9"/>
      <c r="LYC9"/>
      <c r="LYD9"/>
      <c r="LYE9"/>
      <c r="LYF9"/>
      <c r="LYG9"/>
      <c r="LYH9"/>
      <c r="LYI9"/>
      <c r="LYJ9"/>
      <c r="LYK9"/>
      <c r="LYL9"/>
      <c r="LYM9"/>
      <c r="LYN9"/>
      <c r="LYO9"/>
      <c r="LYP9"/>
      <c r="LYQ9"/>
      <c r="LYR9"/>
      <c r="LYS9"/>
      <c r="LYT9"/>
      <c r="LYU9"/>
      <c r="LYV9"/>
      <c r="LYW9"/>
      <c r="LYX9"/>
      <c r="LYY9"/>
      <c r="LYZ9"/>
      <c r="LZA9"/>
      <c r="LZB9"/>
      <c r="LZC9"/>
      <c r="LZD9"/>
      <c r="LZE9"/>
      <c r="LZF9"/>
      <c r="LZG9"/>
      <c r="LZH9"/>
      <c r="LZI9"/>
      <c r="LZJ9"/>
      <c r="LZK9"/>
      <c r="LZL9"/>
      <c r="LZM9"/>
      <c r="LZN9"/>
      <c r="LZO9"/>
      <c r="LZP9"/>
      <c r="LZQ9"/>
      <c r="LZR9"/>
      <c r="LZS9"/>
      <c r="LZT9"/>
      <c r="LZU9"/>
      <c r="LZV9"/>
      <c r="LZW9"/>
      <c r="LZX9"/>
      <c r="LZY9"/>
      <c r="LZZ9"/>
      <c r="MAA9"/>
      <c r="MAB9"/>
      <c r="MAC9"/>
      <c r="MAD9"/>
      <c r="MAE9"/>
      <c r="MAF9"/>
      <c r="MAG9"/>
      <c r="MAH9"/>
      <c r="MAI9"/>
      <c r="MAJ9"/>
      <c r="MAK9"/>
      <c r="MAL9"/>
      <c r="MAM9"/>
      <c r="MAN9"/>
      <c r="MAO9"/>
      <c r="MAP9"/>
      <c r="MAQ9"/>
      <c r="MAR9"/>
      <c r="MAS9"/>
      <c r="MAT9"/>
      <c r="MAU9"/>
      <c r="MAV9"/>
      <c r="MAW9"/>
      <c r="MAX9"/>
      <c r="MAY9"/>
      <c r="MAZ9"/>
      <c r="MBA9"/>
      <c r="MBB9"/>
      <c r="MBC9"/>
      <c r="MBD9"/>
      <c r="MBE9"/>
      <c r="MBF9"/>
      <c r="MBG9"/>
      <c r="MBH9"/>
      <c r="MBI9"/>
      <c r="MBJ9"/>
      <c r="MBK9"/>
      <c r="MBL9"/>
      <c r="MBM9"/>
      <c r="MBN9"/>
      <c r="MBO9"/>
      <c r="MBP9"/>
      <c r="MBQ9"/>
      <c r="MBR9"/>
      <c r="MBS9"/>
      <c r="MBT9"/>
      <c r="MBU9"/>
      <c r="MBV9"/>
      <c r="MBW9"/>
      <c r="MBX9"/>
      <c r="MBY9"/>
      <c r="MBZ9"/>
      <c r="MCA9"/>
      <c r="MCB9"/>
      <c r="MCC9"/>
      <c r="MCD9"/>
      <c r="MCE9"/>
      <c r="MCF9"/>
      <c r="MCG9"/>
      <c r="MCH9"/>
      <c r="MCI9"/>
      <c r="MCJ9"/>
      <c r="MCK9"/>
      <c r="MCL9"/>
      <c r="MCM9"/>
      <c r="MCN9"/>
      <c r="MCO9"/>
      <c r="MCP9"/>
      <c r="MCQ9"/>
      <c r="MCR9"/>
      <c r="MCS9"/>
      <c r="MCT9"/>
      <c r="MCU9"/>
      <c r="MCV9"/>
      <c r="MCW9"/>
      <c r="MCX9"/>
      <c r="MCY9"/>
      <c r="MCZ9"/>
      <c r="MDA9"/>
      <c r="MDB9"/>
      <c r="MDC9"/>
      <c r="MDD9"/>
      <c r="MDE9"/>
      <c r="MDF9"/>
      <c r="MDG9"/>
      <c r="MDH9"/>
      <c r="MDI9"/>
      <c r="MDJ9"/>
      <c r="MDK9"/>
      <c r="MDL9"/>
      <c r="MDM9"/>
      <c r="MDN9"/>
      <c r="MDO9"/>
      <c r="MDP9"/>
      <c r="MDQ9"/>
      <c r="MDR9"/>
      <c r="MDS9"/>
      <c r="MDT9"/>
      <c r="MDU9"/>
      <c r="MDV9"/>
      <c r="MDW9"/>
      <c r="MDX9"/>
      <c r="MDY9"/>
      <c r="MDZ9"/>
      <c r="MEA9"/>
      <c r="MEB9"/>
      <c r="MEC9"/>
      <c r="MED9"/>
      <c r="MEE9"/>
      <c r="MEF9"/>
      <c r="MEG9"/>
      <c r="MEH9"/>
      <c r="MEI9"/>
      <c r="MEJ9"/>
      <c r="MEK9"/>
      <c r="MEL9"/>
      <c r="MEM9"/>
      <c r="MEN9"/>
      <c r="MEO9"/>
      <c r="MEP9"/>
      <c r="MEQ9"/>
      <c r="MER9"/>
      <c r="MES9"/>
      <c r="MET9"/>
      <c r="MEU9"/>
      <c r="MEV9"/>
      <c r="MEW9"/>
      <c r="MEX9"/>
      <c r="MEY9"/>
      <c r="MEZ9"/>
      <c r="MFA9"/>
      <c r="MFB9"/>
      <c r="MFC9"/>
      <c r="MFD9"/>
      <c r="MFE9"/>
      <c r="MFF9"/>
      <c r="MFG9"/>
      <c r="MFH9"/>
      <c r="MFI9"/>
      <c r="MFJ9"/>
      <c r="MFK9"/>
      <c r="MFL9"/>
      <c r="MFM9"/>
      <c r="MFN9"/>
      <c r="MFO9"/>
      <c r="MFP9"/>
      <c r="MFQ9"/>
      <c r="MFR9"/>
      <c r="MFS9"/>
      <c r="MFT9"/>
      <c r="MFU9"/>
      <c r="MFV9"/>
      <c r="MFW9"/>
      <c r="MFX9"/>
      <c r="MFY9"/>
      <c r="MFZ9"/>
      <c r="MGA9"/>
      <c r="MGB9"/>
      <c r="MGC9"/>
      <c r="MGD9"/>
      <c r="MGE9"/>
      <c r="MGF9"/>
      <c r="MGG9"/>
      <c r="MGH9"/>
      <c r="MGI9"/>
      <c r="MGJ9"/>
      <c r="MGK9"/>
      <c r="MGL9"/>
      <c r="MGM9"/>
      <c r="MGN9"/>
      <c r="MGO9"/>
      <c r="MGP9"/>
      <c r="MGQ9"/>
      <c r="MGR9"/>
      <c r="MGS9"/>
      <c r="MGT9"/>
      <c r="MGU9"/>
      <c r="MGV9"/>
      <c r="MGW9"/>
      <c r="MGX9"/>
      <c r="MGY9"/>
      <c r="MGZ9"/>
      <c r="MHA9"/>
      <c r="MHB9"/>
      <c r="MHC9"/>
      <c r="MHD9"/>
      <c r="MHE9"/>
      <c r="MHF9"/>
      <c r="MHG9"/>
      <c r="MHH9"/>
      <c r="MHI9"/>
      <c r="MHJ9"/>
      <c r="MHK9"/>
      <c r="MHL9"/>
      <c r="MHM9"/>
      <c r="MHN9"/>
      <c r="MHO9"/>
      <c r="MHP9"/>
      <c r="MHQ9"/>
      <c r="MHR9"/>
      <c r="MHS9"/>
      <c r="MHT9"/>
      <c r="MHU9"/>
      <c r="MHV9"/>
      <c r="MHW9"/>
      <c r="MHX9"/>
      <c r="MHY9"/>
      <c r="MHZ9"/>
      <c r="MIA9"/>
      <c r="MIB9"/>
      <c r="MIC9"/>
      <c r="MID9"/>
      <c r="MIE9"/>
      <c r="MIF9"/>
      <c r="MIG9"/>
      <c r="MIH9"/>
      <c r="MII9"/>
      <c r="MIJ9"/>
      <c r="MIK9"/>
      <c r="MIL9"/>
      <c r="MIM9"/>
      <c r="MIN9"/>
      <c r="MIO9"/>
      <c r="MIP9"/>
      <c r="MIQ9"/>
      <c r="MIR9"/>
      <c r="MIS9"/>
      <c r="MIT9"/>
      <c r="MIU9"/>
      <c r="MIV9"/>
      <c r="MIW9"/>
      <c r="MIX9"/>
      <c r="MIY9"/>
      <c r="MIZ9"/>
      <c r="MJA9"/>
      <c r="MJB9"/>
      <c r="MJC9"/>
      <c r="MJD9"/>
      <c r="MJE9"/>
      <c r="MJF9"/>
      <c r="MJG9"/>
      <c r="MJH9"/>
      <c r="MJI9"/>
      <c r="MJJ9"/>
      <c r="MJK9"/>
      <c r="MJL9"/>
      <c r="MJM9"/>
      <c r="MJN9"/>
      <c r="MJO9"/>
      <c r="MJP9"/>
      <c r="MJQ9"/>
      <c r="MJR9"/>
      <c r="MJS9"/>
      <c r="MJT9"/>
      <c r="MJU9"/>
      <c r="MJV9"/>
      <c r="MJW9"/>
      <c r="MJX9"/>
      <c r="MJY9"/>
      <c r="MJZ9"/>
      <c r="MKA9"/>
      <c r="MKB9"/>
      <c r="MKC9"/>
      <c r="MKD9"/>
      <c r="MKE9"/>
      <c r="MKF9"/>
      <c r="MKG9"/>
      <c r="MKH9"/>
      <c r="MKI9"/>
      <c r="MKJ9"/>
      <c r="MKK9"/>
      <c r="MKL9"/>
      <c r="MKM9"/>
      <c r="MKN9"/>
      <c r="MKO9"/>
      <c r="MKP9"/>
      <c r="MKQ9"/>
      <c r="MKR9"/>
      <c r="MKS9"/>
      <c r="MKT9"/>
      <c r="MKU9"/>
      <c r="MKV9"/>
      <c r="MKW9"/>
      <c r="MKX9"/>
      <c r="MKY9"/>
      <c r="MKZ9"/>
      <c r="MLA9"/>
      <c r="MLB9"/>
      <c r="MLC9"/>
      <c r="MLD9"/>
      <c r="MLE9"/>
      <c r="MLF9"/>
      <c r="MLG9"/>
      <c r="MLH9"/>
      <c r="MLI9"/>
      <c r="MLJ9"/>
      <c r="MLK9"/>
      <c r="MLL9"/>
      <c r="MLM9"/>
      <c r="MLN9"/>
      <c r="MLO9"/>
      <c r="MLP9"/>
      <c r="MLQ9"/>
      <c r="MLR9"/>
      <c r="MLS9"/>
      <c r="MLT9"/>
      <c r="MLU9"/>
      <c r="MLV9"/>
      <c r="MLW9"/>
      <c r="MLX9"/>
      <c r="MLY9"/>
      <c r="MLZ9"/>
      <c r="MMA9"/>
      <c r="MMB9"/>
      <c r="MMC9"/>
      <c r="MMD9"/>
      <c r="MME9"/>
      <c r="MMF9"/>
      <c r="MMG9"/>
      <c r="MMH9"/>
      <c r="MMI9"/>
      <c r="MMJ9"/>
      <c r="MMK9"/>
      <c r="MML9"/>
      <c r="MMM9"/>
      <c r="MMN9"/>
      <c r="MMO9"/>
      <c r="MMP9"/>
      <c r="MMQ9"/>
      <c r="MMR9"/>
      <c r="MMS9"/>
      <c r="MMT9"/>
      <c r="MMU9"/>
      <c r="MMV9"/>
      <c r="MMW9"/>
      <c r="MMX9"/>
      <c r="MMY9"/>
      <c r="MMZ9"/>
      <c r="MNA9"/>
      <c r="MNB9"/>
      <c r="MNC9"/>
      <c r="MND9"/>
      <c r="MNE9"/>
      <c r="MNF9"/>
      <c r="MNG9"/>
      <c r="MNH9"/>
      <c r="MNI9"/>
      <c r="MNJ9"/>
      <c r="MNK9"/>
      <c r="MNL9"/>
      <c r="MNM9"/>
      <c r="MNN9"/>
      <c r="MNO9"/>
      <c r="MNP9"/>
      <c r="MNQ9"/>
      <c r="MNR9"/>
      <c r="MNS9"/>
      <c r="MNT9"/>
      <c r="MNU9"/>
      <c r="MNV9"/>
      <c r="MNW9"/>
      <c r="MNX9"/>
      <c r="MNY9"/>
      <c r="MNZ9"/>
      <c r="MOA9"/>
      <c r="MOB9"/>
      <c r="MOC9"/>
      <c r="MOD9"/>
      <c r="MOE9"/>
      <c r="MOF9"/>
      <c r="MOG9"/>
      <c r="MOH9"/>
      <c r="MOI9"/>
      <c r="MOJ9"/>
      <c r="MOK9"/>
      <c r="MOL9"/>
      <c r="MOM9"/>
      <c r="MON9"/>
      <c r="MOO9"/>
      <c r="MOP9"/>
      <c r="MOQ9"/>
      <c r="MOR9"/>
      <c r="MOS9"/>
      <c r="MOT9"/>
      <c r="MOU9"/>
      <c r="MOV9"/>
      <c r="MOW9"/>
      <c r="MOX9"/>
      <c r="MOY9"/>
      <c r="MOZ9"/>
      <c r="MPA9"/>
      <c r="MPB9"/>
      <c r="MPC9"/>
      <c r="MPD9"/>
      <c r="MPE9"/>
      <c r="MPF9"/>
      <c r="MPG9"/>
      <c r="MPH9"/>
      <c r="MPI9"/>
      <c r="MPJ9"/>
      <c r="MPK9"/>
      <c r="MPL9"/>
      <c r="MPM9"/>
      <c r="MPN9"/>
      <c r="MPO9"/>
      <c r="MPP9"/>
      <c r="MPQ9"/>
      <c r="MPR9"/>
      <c r="MPS9"/>
      <c r="MPT9"/>
      <c r="MPU9"/>
      <c r="MPV9"/>
      <c r="MPW9"/>
      <c r="MPX9"/>
      <c r="MPY9"/>
      <c r="MPZ9"/>
      <c r="MQA9"/>
      <c r="MQB9"/>
      <c r="MQC9"/>
      <c r="MQD9"/>
      <c r="MQE9"/>
      <c r="MQF9"/>
      <c r="MQG9"/>
      <c r="MQH9"/>
      <c r="MQI9"/>
      <c r="MQJ9"/>
      <c r="MQK9"/>
      <c r="MQL9"/>
      <c r="MQM9"/>
      <c r="MQN9"/>
      <c r="MQO9"/>
      <c r="MQP9"/>
      <c r="MQQ9"/>
      <c r="MQR9"/>
      <c r="MQS9"/>
      <c r="MQT9"/>
      <c r="MQU9"/>
      <c r="MQV9"/>
      <c r="MQW9"/>
      <c r="MQX9"/>
      <c r="MQY9"/>
      <c r="MQZ9"/>
      <c r="MRA9"/>
      <c r="MRB9"/>
      <c r="MRC9"/>
      <c r="MRD9"/>
      <c r="MRE9"/>
      <c r="MRF9"/>
      <c r="MRG9"/>
      <c r="MRH9"/>
      <c r="MRI9"/>
      <c r="MRJ9"/>
      <c r="MRK9"/>
      <c r="MRL9"/>
      <c r="MRM9"/>
      <c r="MRN9"/>
      <c r="MRO9"/>
      <c r="MRP9"/>
      <c r="MRQ9"/>
      <c r="MRR9"/>
      <c r="MRS9"/>
      <c r="MRT9"/>
      <c r="MRU9"/>
      <c r="MRV9"/>
      <c r="MRW9"/>
      <c r="MRX9"/>
      <c r="MRY9"/>
      <c r="MRZ9"/>
      <c r="MSA9"/>
      <c r="MSB9"/>
      <c r="MSC9"/>
      <c r="MSD9"/>
      <c r="MSE9"/>
      <c r="MSF9"/>
      <c r="MSG9"/>
      <c r="MSH9"/>
      <c r="MSI9"/>
      <c r="MSJ9"/>
      <c r="MSK9"/>
      <c r="MSL9"/>
      <c r="MSM9"/>
      <c r="MSN9"/>
      <c r="MSO9"/>
      <c r="MSP9"/>
      <c r="MSQ9"/>
      <c r="MSR9"/>
      <c r="MSS9"/>
      <c r="MST9"/>
      <c r="MSU9"/>
      <c r="MSV9"/>
      <c r="MSW9"/>
      <c r="MSX9"/>
      <c r="MSY9"/>
      <c r="MSZ9"/>
      <c r="MTA9"/>
      <c r="MTB9"/>
      <c r="MTC9"/>
      <c r="MTD9"/>
      <c r="MTE9"/>
      <c r="MTF9"/>
      <c r="MTG9"/>
      <c r="MTH9"/>
      <c r="MTI9"/>
      <c r="MTJ9"/>
      <c r="MTK9"/>
      <c r="MTL9"/>
      <c r="MTM9"/>
      <c r="MTN9"/>
      <c r="MTO9"/>
      <c r="MTP9"/>
      <c r="MTQ9"/>
      <c r="MTR9"/>
      <c r="MTS9"/>
      <c r="MTT9"/>
      <c r="MTU9"/>
      <c r="MTV9"/>
      <c r="MTW9"/>
      <c r="MTX9"/>
      <c r="MTY9"/>
      <c r="MTZ9"/>
      <c r="MUA9"/>
      <c r="MUB9"/>
      <c r="MUC9"/>
      <c r="MUD9"/>
      <c r="MUE9"/>
      <c r="MUF9"/>
      <c r="MUG9"/>
      <c r="MUH9"/>
      <c r="MUI9"/>
      <c r="MUJ9"/>
      <c r="MUK9"/>
      <c r="MUL9"/>
      <c r="MUM9"/>
      <c r="MUN9"/>
      <c r="MUO9"/>
      <c r="MUP9"/>
      <c r="MUQ9"/>
      <c r="MUR9"/>
      <c r="MUS9"/>
      <c r="MUT9"/>
      <c r="MUU9"/>
      <c r="MUV9"/>
      <c r="MUW9"/>
      <c r="MUX9"/>
      <c r="MUY9"/>
      <c r="MUZ9"/>
      <c r="MVA9"/>
      <c r="MVB9"/>
      <c r="MVC9"/>
      <c r="MVD9"/>
      <c r="MVE9"/>
      <c r="MVF9"/>
      <c r="MVG9"/>
      <c r="MVH9"/>
      <c r="MVI9"/>
      <c r="MVJ9"/>
      <c r="MVK9"/>
      <c r="MVL9"/>
      <c r="MVM9"/>
      <c r="MVN9"/>
      <c r="MVO9"/>
      <c r="MVP9"/>
      <c r="MVQ9"/>
      <c r="MVR9"/>
      <c r="MVS9"/>
      <c r="MVT9"/>
      <c r="MVU9"/>
      <c r="MVV9"/>
      <c r="MVW9"/>
      <c r="MVX9"/>
      <c r="MVY9"/>
      <c r="MVZ9"/>
      <c r="MWA9"/>
      <c r="MWB9"/>
      <c r="MWC9"/>
      <c r="MWD9"/>
      <c r="MWE9"/>
      <c r="MWF9"/>
      <c r="MWG9"/>
      <c r="MWH9"/>
      <c r="MWI9"/>
      <c r="MWJ9"/>
      <c r="MWK9"/>
      <c r="MWL9"/>
      <c r="MWM9"/>
      <c r="MWN9"/>
      <c r="MWO9"/>
      <c r="MWP9"/>
      <c r="MWQ9"/>
      <c r="MWR9"/>
      <c r="MWS9"/>
      <c r="MWT9"/>
      <c r="MWU9"/>
      <c r="MWV9"/>
      <c r="MWW9"/>
      <c r="MWX9"/>
      <c r="MWY9"/>
      <c r="MWZ9"/>
      <c r="MXA9"/>
      <c r="MXB9"/>
      <c r="MXC9"/>
      <c r="MXD9"/>
      <c r="MXE9"/>
      <c r="MXF9"/>
      <c r="MXG9"/>
      <c r="MXH9"/>
      <c r="MXI9"/>
      <c r="MXJ9"/>
      <c r="MXK9"/>
      <c r="MXL9"/>
      <c r="MXM9"/>
      <c r="MXN9"/>
      <c r="MXO9"/>
      <c r="MXP9"/>
      <c r="MXQ9"/>
      <c r="MXR9"/>
      <c r="MXS9"/>
      <c r="MXT9"/>
      <c r="MXU9"/>
      <c r="MXV9"/>
      <c r="MXW9"/>
      <c r="MXX9"/>
      <c r="MXY9"/>
      <c r="MXZ9"/>
      <c r="MYA9"/>
      <c r="MYB9"/>
      <c r="MYC9"/>
      <c r="MYD9"/>
      <c r="MYE9"/>
      <c r="MYF9"/>
      <c r="MYG9"/>
      <c r="MYH9"/>
      <c r="MYI9"/>
      <c r="MYJ9"/>
      <c r="MYK9"/>
      <c r="MYL9"/>
      <c r="MYM9"/>
      <c r="MYN9"/>
      <c r="MYO9"/>
      <c r="MYP9"/>
      <c r="MYQ9"/>
      <c r="MYR9"/>
      <c r="MYS9"/>
      <c r="MYT9"/>
      <c r="MYU9"/>
      <c r="MYV9"/>
      <c r="MYW9"/>
      <c r="MYX9"/>
      <c r="MYY9"/>
      <c r="MYZ9"/>
      <c r="MZA9"/>
      <c r="MZB9"/>
      <c r="MZC9"/>
      <c r="MZD9"/>
      <c r="MZE9"/>
      <c r="MZF9"/>
      <c r="MZG9"/>
      <c r="MZH9"/>
      <c r="MZI9"/>
      <c r="MZJ9"/>
      <c r="MZK9"/>
      <c r="MZL9"/>
      <c r="MZM9"/>
      <c r="MZN9"/>
      <c r="MZO9"/>
      <c r="MZP9"/>
      <c r="MZQ9"/>
      <c r="MZR9"/>
      <c r="MZS9"/>
      <c r="MZT9"/>
      <c r="MZU9"/>
      <c r="MZV9"/>
      <c r="MZW9"/>
      <c r="MZX9"/>
      <c r="MZY9"/>
      <c r="MZZ9"/>
      <c r="NAA9"/>
      <c r="NAB9"/>
      <c r="NAC9"/>
      <c r="NAD9"/>
      <c r="NAE9"/>
      <c r="NAF9"/>
      <c r="NAG9"/>
      <c r="NAH9"/>
      <c r="NAI9"/>
      <c r="NAJ9"/>
      <c r="NAK9"/>
      <c r="NAL9"/>
      <c r="NAM9"/>
      <c r="NAN9"/>
      <c r="NAO9"/>
      <c r="NAP9"/>
      <c r="NAQ9"/>
      <c r="NAR9"/>
      <c r="NAS9"/>
      <c r="NAT9"/>
      <c r="NAU9"/>
      <c r="NAV9"/>
      <c r="NAW9"/>
      <c r="NAX9"/>
      <c r="NAY9"/>
      <c r="NAZ9"/>
      <c r="NBA9"/>
      <c r="NBB9"/>
      <c r="NBC9"/>
      <c r="NBD9"/>
      <c r="NBE9"/>
      <c r="NBF9"/>
      <c r="NBG9"/>
      <c r="NBH9"/>
      <c r="NBI9"/>
      <c r="NBJ9"/>
      <c r="NBK9"/>
      <c r="NBL9"/>
      <c r="NBM9"/>
      <c r="NBN9"/>
      <c r="NBO9"/>
      <c r="NBP9"/>
      <c r="NBQ9"/>
      <c r="NBR9"/>
      <c r="NBS9"/>
      <c r="NBT9"/>
      <c r="NBU9"/>
      <c r="NBV9"/>
      <c r="NBW9"/>
      <c r="NBX9"/>
      <c r="NBY9"/>
      <c r="NBZ9"/>
      <c r="NCA9"/>
      <c r="NCB9"/>
      <c r="NCC9"/>
      <c r="NCD9"/>
      <c r="NCE9"/>
      <c r="NCF9"/>
      <c r="NCG9"/>
      <c r="NCH9"/>
      <c r="NCI9"/>
      <c r="NCJ9"/>
      <c r="NCK9"/>
      <c r="NCL9"/>
      <c r="NCM9"/>
      <c r="NCN9"/>
      <c r="NCO9"/>
      <c r="NCP9"/>
      <c r="NCQ9"/>
      <c r="NCR9"/>
      <c r="NCS9"/>
      <c r="NCT9"/>
      <c r="NCU9"/>
      <c r="NCV9"/>
      <c r="NCW9"/>
      <c r="NCX9"/>
      <c r="NCY9"/>
      <c r="NCZ9"/>
      <c r="NDA9"/>
      <c r="NDB9"/>
      <c r="NDC9"/>
      <c r="NDD9"/>
      <c r="NDE9"/>
      <c r="NDF9"/>
      <c r="NDG9"/>
      <c r="NDH9"/>
      <c r="NDI9"/>
      <c r="NDJ9"/>
      <c r="NDK9"/>
      <c r="NDL9"/>
      <c r="NDM9"/>
      <c r="NDN9"/>
      <c r="NDO9"/>
      <c r="NDP9"/>
      <c r="NDQ9"/>
      <c r="NDR9"/>
      <c r="NDS9"/>
      <c r="NDT9"/>
      <c r="NDU9"/>
      <c r="NDV9"/>
      <c r="NDW9"/>
      <c r="NDX9"/>
      <c r="NDY9"/>
      <c r="NDZ9"/>
      <c r="NEA9"/>
      <c r="NEB9"/>
      <c r="NEC9"/>
      <c r="NED9"/>
      <c r="NEE9"/>
      <c r="NEF9"/>
      <c r="NEG9"/>
      <c r="NEH9"/>
      <c r="NEI9"/>
      <c r="NEJ9"/>
      <c r="NEK9"/>
      <c r="NEL9"/>
      <c r="NEM9"/>
      <c r="NEN9"/>
      <c r="NEO9"/>
      <c r="NEP9"/>
      <c r="NEQ9"/>
      <c r="NER9"/>
      <c r="NES9"/>
      <c r="NET9"/>
      <c r="NEU9"/>
      <c r="NEV9"/>
      <c r="NEW9"/>
      <c r="NEX9"/>
      <c r="NEY9"/>
      <c r="NEZ9"/>
      <c r="NFA9"/>
      <c r="NFB9"/>
      <c r="NFC9"/>
      <c r="NFD9"/>
      <c r="NFE9"/>
      <c r="NFF9"/>
      <c r="NFG9"/>
      <c r="NFH9"/>
      <c r="NFI9"/>
      <c r="NFJ9"/>
      <c r="NFK9"/>
      <c r="NFL9"/>
      <c r="NFM9"/>
      <c r="NFN9"/>
      <c r="NFO9"/>
      <c r="NFP9"/>
      <c r="NFQ9"/>
      <c r="NFR9"/>
      <c r="NFS9"/>
      <c r="NFT9"/>
      <c r="NFU9"/>
      <c r="NFV9"/>
      <c r="NFW9"/>
      <c r="NFX9"/>
      <c r="NFY9"/>
      <c r="NFZ9"/>
      <c r="NGA9"/>
      <c r="NGB9"/>
      <c r="NGC9"/>
      <c r="NGD9"/>
      <c r="NGE9"/>
      <c r="NGF9"/>
      <c r="NGG9"/>
      <c r="NGH9"/>
      <c r="NGI9"/>
      <c r="NGJ9"/>
      <c r="NGK9"/>
      <c r="NGL9"/>
      <c r="NGM9"/>
      <c r="NGN9"/>
      <c r="NGO9"/>
      <c r="NGP9"/>
      <c r="NGQ9"/>
      <c r="NGR9"/>
      <c r="NGS9"/>
      <c r="NGT9"/>
      <c r="NGU9"/>
      <c r="NGV9"/>
      <c r="NGW9"/>
      <c r="NGX9"/>
      <c r="NGY9"/>
      <c r="NGZ9"/>
      <c r="NHA9"/>
      <c r="NHB9"/>
      <c r="NHC9"/>
      <c r="NHD9"/>
      <c r="NHE9"/>
      <c r="NHF9"/>
      <c r="NHG9"/>
      <c r="NHH9"/>
      <c r="NHI9"/>
      <c r="NHJ9"/>
      <c r="NHK9"/>
      <c r="NHL9"/>
      <c r="NHM9"/>
      <c r="NHN9"/>
      <c r="NHO9"/>
      <c r="NHP9"/>
      <c r="NHQ9"/>
      <c r="NHR9"/>
      <c r="NHS9"/>
      <c r="NHT9"/>
      <c r="NHU9"/>
      <c r="NHV9"/>
      <c r="NHW9"/>
      <c r="NHX9"/>
      <c r="NHY9"/>
      <c r="NHZ9"/>
      <c r="NIA9"/>
      <c r="NIB9"/>
      <c r="NIC9"/>
      <c r="NID9"/>
      <c r="NIE9"/>
      <c r="NIF9"/>
      <c r="NIG9"/>
      <c r="NIH9"/>
      <c r="NII9"/>
      <c r="NIJ9"/>
      <c r="NIK9"/>
      <c r="NIL9"/>
      <c r="NIM9"/>
      <c r="NIN9"/>
      <c r="NIO9"/>
      <c r="NIP9"/>
      <c r="NIQ9"/>
      <c r="NIR9"/>
      <c r="NIS9"/>
      <c r="NIT9"/>
      <c r="NIU9"/>
      <c r="NIV9"/>
      <c r="NIW9"/>
      <c r="NIX9"/>
      <c r="NIY9"/>
      <c r="NIZ9"/>
      <c r="NJA9"/>
      <c r="NJB9"/>
      <c r="NJC9"/>
      <c r="NJD9"/>
      <c r="NJE9"/>
      <c r="NJF9"/>
      <c r="NJG9"/>
      <c r="NJH9"/>
      <c r="NJI9"/>
      <c r="NJJ9"/>
      <c r="NJK9"/>
      <c r="NJL9"/>
      <c r="NJM9"/>
      <c r="NJN9"/>
      <c r="NJO9"/>
      <c r="NJP9"/>
      <c r="NJQ9"/>
      <c r="NJR9"/>
      <c r="NJS9"/>
      <c r="NJT9"/>
      <c r="NJU9"/>
      <c r="NJV9"/>
      <c r="NJW9"/>
      <c r="NJX9"/>
      <c r="NJY9"/>
      <c r="NJZ9"/>
      <c r="NKA9"/>
      <c r="NKB9"/>
      <c r="NKC9"/>
      <c r="NKD9"/>
      <c r="NKE9"/>
      <c r="NKF9"/>
      <c r="NKG9"/>
      <c r="NKH9"/>
      <c r="NKI9"/>
      <c r="NKJ9"/>
      <c r="NKK9"/>
      <c r="NKL9"/>
      <c r="NKM9"/>
      <c r="NKN9"/>
      <c r="NKO9"/>
      <c r="NKP9"/>
      <c r="NKQ9"/>
      <c r="NKR9"/>
      <c r="NKS9"/>
      <c r="NKT9"/>
      <c r="NKU9"/>
      <c r="NKV9"/>
      <c r="NKW9"/>
      <c r="NKX9"/>
      <c r="NKY9"/>
      <c r="NKZ9"/>
      <c r="NLA9"/>
      <c r="NLB9"/>
      <c r="NLC9"/>
      <c r="NLD9"/>
      <c r="NLE9"/>
      <c r="NLF9"/>
      <c r="NLG9"/>
      <c r="NLH9"/>
      <c r="NLI9"/>
      <c r="NLJ9"/>
      <c r="NLK9"/>
      <c r="NLL9"/>
      <c r="NLM9"/>
      <c r="NLN9"/>
      <c r="NLO9"/>
      <c r="NLP9"/>
      <c r="NLQ9"/>
      <c r="NLR9"/>
      <c r="NLS9"/>
      <c r="NLT9"/>
      <c r="NLU9"/>
      <c r="NLV9"/>
      <c r="NLW9"/>
      <c r="NLX9"/>
      <c r="NLY9"/>
      <c r="NLZ9"/>
      <c r="NMA9"/>
      <c r="NMB9"/>
      <c r="NMC9"/>
      <c r="NMD9"/>
      <c r="NME9"/>
      <c r="NMF9"/>
      <c r="NMG9"/>
      <c r="NMH9"/>
      <c r="NMI9"/>
      <c r="NMJ9"/>
      <c r="NMK9"/>
      <c r="NML9"/>
      <c r="NMM9"/>
      <c r="NMN9"/>
      <c r="NMO9"/>
      <c r="NMP9"/>
      <c r="NMQ9"/>
      <c r="NMR9"/>
      <c r="NMS9"/>
      <c r="NMT9"/>
      <c r="NMU9"/>
      <c r="NMV9"/>
      <c r="NMW9"/>
      <c r="NMX9"/>
      <c r="NMY9"/>
      <c r="NMZ9"/>
      <c r="NNA9"/>
      <c r="NNB9"/>
      <c r="NNC9"/>
      <c r="NND9"/>
      <c r="NNE9"/>
      <c r="NNF9"/>
      <c r="NNG9"/>
      <c r="NNH9"/>
      <c r="NNI9"/>
      <c r="NNJ9"/>
      <c r="NNK9"/>
      <c r="NNL9"/>
      <c r="NNM9"/>
      <c r="NNN9"/>
      <c r="NNO9"/>
      <c r="NNP9"/>
      <c r="NNQ9"/>
      <c r="NNR9"/>
      <c r="NNS9"/>
      <c r="NNT9"/>
      <c r="NNU9"/>
      <c r="NNV9"/>
      <c r="NNW9"/>
      <c r="NNX9"/>
      <c r="NNY9"/>
      <c r="NNZ9"/>
      <c r="NOA9"/>
      <c r="NOB9"/>
      <c r="NOC9"/>
      <c r="NOD9"/>
      <c r="NOE9"/>
      <c r="NOF9"/>
      <c r="NOG9"/>
      <c r="NOH9"/>
      <c r="NOI9"/>
      <c r="NOJ9"/>
      <c r="NOK9"/>
      <c r="NOL9"/>
      <c r="NOM9"/>
      <c r="NON9"/>
      <c r="NOO9"/>
      <c r="NOP9"/>
      <c r="NOQ9"/>
      <c r="NOR9"/>
      <c r="NOS9"/>
      <c r="NOT9"/>
      <c r="NOU9"/>
      <c r="NOV9"/>
      <c r="NOW9"/>
      <c r="NOX9"/>
      <c r="NOY9"/>
      <c r="NOZ9"/>
      <c r="NPA9"/>
      <c r="NPB9"/>
      <c r="NPC9"/>
      <c r="NPD9"/>
      <c r="NPE9"/>
      <c r="NPF9"/>
      <c r="NPG9"/>
      <c r="NPH9"/>
      <c r="NPI9"/>
      <c r="NPJ9"/>
      <c r="NPK9"/>
      <c r="NPL9"/>
      <c r="NPM9"/>
      <c r="NPN9"/>
      <c r="NPO9"/>
      <c r="NPP9"/>
      <c r="NPQ9"/>
      <c r="NPR9"/>
      <c r="NPS9"/>
      <c r="NPT9"/>
      <c r="NPU9"/>
      <c r="NPV9"/>
      <c r="NPW9"/>
      <c r="NPX9"/>
      <c r="NPY9"/>
      <c r="NPZ9"/>
      <c r="NQA9"/>
      <c r="NQB9"/>
      <c r="NQC9"/>
      <c r="NQD9"/>
      <c r="NQE9"/>
      <c r="NQF9"/>
      <c r="NQG9"/>
      <c r="NQH9"/>
      <c r="NQI9"/>
      <c r="NQJ9"/>
      <c r="NQK9"/>
      <c r="NQL9"/>
      <c r="NQM9"/>
      <c r="NQN9"/>
      <c r="NQO9"/>
      <c r="NQP9"/>
      <c r="NQQ9"/>
      <c r="NQR9"/>
      <c r="NQS9"/>
      <c r="NQT9"/>
      <c r="NQU9"/>
      <c r="NQV9"/>
      <c r="NQW9"/>
      <c r="NQX9"/>
      <c r="NQY9"/>
      <c r="NQZ9"/>
      <c r="NRA9"/>
      <c r="NRB9"/>
      <c r="NRC9"/>
      <c r="NRD9"/>
      <c r="NRE9"/>
      <c r="NRF9"/>
      <c r="NRG9"/>
      <c r="NRH9"/>
      <c r="NRI9"/>
      <c r="NRJ9"/>
      <c r="NRK9"/>
      <c r="NRL9"/>
      <c r="NRM9"/>
      <c r="NRN9"/>
      <c r="NRO9"/>
      <c r="NRP9"/>
      <c r="NRQ9"/>
      <c r="NRR9"/>
      <c r="NRS9"/>
      <c r="NRT9"/>
      <c r="NRU9"/>
      <c r="NRV9"/>
      <c r="NRW9"/>
      <c r="NRX9"/>
      <c r="NRY9"/>
      <c r="NRZ9"/>
      <c r="NSA9"/>
      <c r="NSB9"/>
      <c r="NSC9"/>
      <c r="NSD9"/>
      <c r="NSE9"/>
      <c r="NSF9"/>
      <c r="NSG9"/>
      <c r="NSH9"/>
      <c r="NSI9"/>
      <c r="NSJ9"/>
      <c r="NSK9"/>
      <c r="NSL9"/>
      <c r="NSM9"/>
      <c r="NSN9"/>
      <c r="NSO9"/>
      <c r="NSP9"/>
      <c r="NSQ9"/>
      <c r="NSR9"/>
      <c r="NSS9"/>
      <c r="NST9"/>
      <c r="NSU9"/>
      <c r="NSV9"/>
      <c r="NSW9"/>
      <c r="NSX9"/>
      <c r="NSY9"/>
      <c r="NSZ9"/>
      <c r="NTA9"/>
      <c r="NTB9"/>
      <c r="NTC9"/>
      <c r="NTD9"/>
      <c r="NTE9"/>
      <c r="NTF9"/>
      <c r="NTG9"/>
      <c r="NTH9"/>
      <c r="NTI9"/>
      <c r="NTJ9"/>
      <c r="NTK9"/>
      <c r="NTL9"/>
      <c r="NTM9"/>
      <c r="NTN9"/>
      <c r="NTO9"/>
      <c r="NTP9"/>
      <c r="NTQ9"/>
      <c r="NTR9"/>
      <c r="NTS9"/>
      <c r="NTT9"/>
      <c r="NTU9"/>
      <c r="NTV9"/>
      <c r="NTW9"/>
      <c r="NTX9"/>
      <c r="NTY9"/>
      <c r="NTZ9"/>
      <c r="NUA9"/>
      <c r="NUB9"/>
      <c r="NUC9"/>
      <c r="NUD9"/>
      <c r="NUE9"/>
      <c r="NUF9"/>
      <c r="NUG9"/>
      <c r="NUH9"/>
      <c r="NUI9"/>
      <c r="NUJ9"/>
      <c r="NUK9"/>
      <c r="NUL9"/>
      <c r="NUM9"/>
      <c r="NUN9"/>
      <c r="NUO9"/>
      <c r="NUP9"/>
      <c r="NUQ9"/>
      <c r="NUR9"/>
      <c r="NUS9"/>
      <c r="NUT9"/>
      <c r="NUU9"/>
      <c r="NUV9"/>
      <c r="NUW9"/>
      <c r="NUX9"/>
      <c r="NUY9"/>
      <c r="NUZ9"/>
      <c r="NVA9"/>
      <c r="NVB9"/>
      <c r="NVC9"/>
      <c r="NVD9"/>
      <c r="NVE9"/>
      <c r="NVF9"/>
      <c r="NVG9"/>
      <c r="NVH9"/>
      <c r="NVI9"/>
      <c r="NVJ9"/>
      <c r="NVK9"/>
      <c r="NVL9"/>
      <c r="NVM9"/>
      <c r="NVN9"/>
      <c r="NVO9"/>
      <c r="NVP9"/>
      <c r="NVQ9"/>
      <c r="NVR9"/>
      <c r="NVS9"/>
      <c r="NVT9"/>
      <c r="NVU9"/>
      <c r="NVV9"/>
      <c r="NVW9"/>
      <c r="NVX9"/>
      <c r="NVY9"/>
      <c r="NVZ9"/>
      <c r="NWA9"/>
      <c r="NWB9"/>
      <c r="NWC9"/>
      <c r="NWD9"/>
      <c r="NWE9"/>
      <c r="NWF9"/>
      <c r="NWG9"/>
      <c r="NWH9"/>
      <c r="NWI9"/>
      <c r="NWJ9"/>
      <c r="NWK9"/>
      <c r="NWL9"/>
      <c r="NWM9"/>
      <c r="NWN9"/>
      <c r="NWO9"/>
      <c r="NWP9"/>
      <c r="NWQ9"/>
      <c r="NWR9"/>
      <c r="NWS9"/>
      <c r="NWT9"/>
      <c r="NWU9"/>
      <c r="NWV9"/>
      <c r="NWW9"/>
      <c r="NWX9"/>
      <c r="NWY9"/>
      <c r="NWZ9"/>
      <c r="NXA9"/>
      <c r="NXB9"/>
      <c r="NXC9"/>
      <c r="NXD9"/>
      <c r="NXE9"/>
      <c r="NXF9"/>
      <c r="NXG9"/>
      <c r="NXH9"/>
      <c r="NXI9"/>
      <c r="NXJ9"/>
      <c r="NXK9"/>
      <c r="NXL9"/>
      <c r="NXM9"/>
      <c r="NXN9"/>
      <c r="NXO9"/>
      <c r="NXP9"/>
      <c r="NXQ9"/>
      <c r="NXR9"/>
      <c r="NXS9"/>
      <c r="NXT9"/>
      <c r="NXU9"/>
      <c r="NXV9"/>
      <c r="NXW9"/>
      <c r="NXX9"/>
      <c r="NXY9"/>
      <c r="NXZ9"/>
      <c r="NYA9"/>
      <c r="NYB9"/>
      <c r="NYC9"/>
      <c r="NYD9"/>
      <c r="NYE9"/>
      <c r="NYF9"/>
      <c r="NYG9"/>
      <c r="NYH9"/>
      <c r="NYI9"/>
      <c r="NYJ9"/>
      <c r="NYK9"/>
      <c r="NYL9"/>
      <c r="NYM9"/>
      <c r="NYN9"/>
      <c r="NYO9"/>
      <c r="NYP9"/>
      <c r="NYQ9"/>
      <c r="NYR9"/>
      <c r="NYS9"/>
      <c r="NYT9"/>
      <c r="NYU9"/>
      <c r="NYV9"/>
      <c r="NYW9"/>
      <c r="NYX9"/>
      <c r="NYY9"/>
      <c r="NYZ9"/>
      <c r="NZA9"/>
      <c r="NZB9"/>
      <c r="NZC9"/>
      <c r="NZD9"/>
      <c r="NZE9"/>
      <c r="NZF9"/>
      <c r="NZG9"/>
      <c r="NZH9"/>
      <c r="NZI9"/>
      <c r="NZJ9"/>
      <c r="NZK9"/>
      <c r="NZL9"/>
      <c r="NZM9"/>
      <c r="NZN9"/>
      <c r="NZO9"/>
      <c r="NZP9"/>
      <c r="NZQ9"/>
      <c r="NZR9"/>
      <c r="NZS9"/>
      <c r="NZT9"/>
      <c r="NZU9"/>
      <c r="NZV9"/>
      <c r="NZW9"/>
      <c r="NZX9"/>
      <c r="NZY9"/>
      <c r="NZZ9"/>
      <c r="OAA9"/>
      <c r="OAB9"/>
      <c r="OAC9"/>
      <c r="OAD9"/>
      <c r="OAE9"/>
      <c r="OAF9"/>
      <c r="OAG9"/>
      <c r="OAH9"/>
      <c r="OAI9"/>
      <c r="OAJ9"/>
      <c r="OAK9"/>
      <c r="OAL9"/>
      <c r="OAM9"/>
      <c r="OAN9"/>
      <c r="OAO9"/>
      <c r="OAP9"/>
      <c r="OAQ9"/>
      <c r="OAR9"/>
      <c r="OAS9"/>
      <c r="OAT9"/>
      <c r="OAU9"/>
      <c r="OAV9"/>
      <c r="OAW9"/>
      <c r="OAX9"/>
      <c r="OAY9"/>
      <c r="OAZ9"/>
      <c r="OBA9"/>
      <c r="OBB9"/>
      <c r="OBC9"/>
      <c r="OBD9"/>
      <c r="OBE9"/>
      <c r="OBF9"/>
      <c r="OBG9"/>
      <c r="OBH9"/>
      <c r="OBI9"/>
      <c r="OBJ9"/>
      <c r="OBK9"/>
      <c r="OBL9"/>
      <c r="OBM9"/>
      <c r="OBN9"/>
      <c r="OBO9"/>
      <c r="OBP9"/>
      <c r="OBQ9"/>
      <c r="OBR9"/>
      <c r="OBS9"/>
      <c r="OBT9"/>
      <c r="OBU9"/>
      <c r="OBV9"/>
      <c r="OBW9"/>
      <c r="OBX9"/>
      <c r="OBY9"/>
      <c r="OBZ9"/>
      <c r="OCA9"/>
      <c r="OCB9"/>
      <c r="OCC9"/>
      <c r="OCD9"/>
      <c r="OCE9"/>
      <c r="OCF9"/>
      <c r="OCG9"/>
      <c r="OCH9"/>
      <c r="OCI9"/>
      <c r="OCJ9"/>
      <c r="OCK9"/>
      <c r="OCL9"/>
      <c r="OCM9"/>
      <c r="OCN9"/>
      <c r="OCO9"/>
      <c r="OCP9"/>
      <c r="OCQ9"/>
      <c r="OCR9"/>
      <c r="OCS9"/>
      <c r="OCT9"/>
      <c r="OCU9"/>
      <c r="OCV9"/>
      <c r="OCW9"/>
      <c r="OCX9"/>
      <c r="OCY9"/>
      <c r="OCZ9"/>
      <c r="ODA9"/>
      <c r="ODB9"/>
      <c r="ODC9"/>
      <c r="ODD9"/>
      <c r="ODE9"/>
      <c r="ODF9"/>
      <c r="ODG9"/>
      <c r="ODH9"/>
      <c r="ODI9"/>
      <c r="ODJ9"/>
      <c r="ODK9"/>
      <c r="ODL9"/>
      <c r="ODM9"/>
      <c r="ODN9"/>
      <c r="ODO9"/>
      <c r="ODP9"/>
      <c r="ODQ9"/>
      <c r="ODR9"/>
      <c r="ODS9"/>
      <c r="ODT9"/>
      <c r="ODU9"/>
      <c r="ODV9"/>
      <c r="ODW9"/>
      <c r="ODX9"/>
      <c r="ODY9"/>
      <c r="ODZ9"/>
      <c r="OEA9"/>
      <c r="OEB9"/>
      <c r="OEC9"/>
      <c r="OED9"/>
      <c r="OEE9"/>
      <c r="OEF9"/>
      <c r="OEG9"/>
      <c r="OEH9"/>
      <c r="OEI9"/>
      <c r="OEJ9"/>
      <c r="OEK9"/>
      <c r="OEL9"/>
      <c r="OEM9"/>
      <c r="OEN9"/>
      <c r="OEO9"/>
      <c r="OEP9"/>
      <c r="OEQ9"/>
      <c r="OER9"/>
      <c r="OES9"/>
      <c r="OET9"/>
      <c r="OEU9"/>
      <c r="OEV9"/>
      <c r="OEW9"/>
      <c r="OEX9"/>
      <c r="OEY9"/>
      <c r="OEZ9"/>
      <c r="OFA9"/>
      <c r="OFB9"/>
      <c r="OFC9"/>
      <c r="OFD9"/>
      <c r="OFE9"/>
      <c r="OFF9"/>
      <c r="OFG9"/>
      <c r="OFH9"/>
      <c r="OFI9"/>
      <c r="OFJ9"/>
      <c r="OFK9"/>
      <c r="OFL9"/>
      <c r="OFM9"/>
      <c r="OFN9"/>
      <c r="OFO9"/>
      <c r="OFP9"/>
      <c r="OFQ9"/>
      <c r="OFR9"/>
      <c r="OFS9"/>
      <c r="OFT9"/>
      <c r="OFU9"/>
      <c r="OFV9"/>
      <c r="OFW9"/>
      <c r="OFX9"/>
      <c r="OFY9"/>
      <c r="OFZ9"/>
      <c r="OGA9"/>
      <c r="OGB9"/>
      <c r="OGC9"/>
      <c r="OGD9"/>
      <c r="OGE9"/>
      <c r="OGF9"/>
      <c r="OGG9"/>
      <c r="OGH9"/>
      <c r="OGI9"/>
      <c r="OGJ9"/>
      <c r="OGK9"/>
      <c r="OGL9"/>
      <c r="OGM9"/>
      <c r="OGN9"/>
      <c r="OGO9"/>
      <c r="OGP9"/>
      <c r="OGQ9"/>
      <c r="OGR9"/>
      <c r="OGS9"/>
      <c r="OGT9"/>
      <c r="OGU9"/>
      <c r="OGV9"/>
      <c r="OGW9"/>
      <c r="OGX9"/>
      <c r="OGY9"/>
      <c r="OGZ9"/>
      <c r="OHA9"/>
      <c r="OHB9"/>
      <c r="OHC9"/>
      <c r="OHD9"/>
      <c r="OHE9"/>
      <c r="OHF9"/>
      <c r="OHG9"/>
      <c r="OHH9"/>
      <c r="OHI9"/>
      <c r="OHJ9"/>
      <c r="OHK9"/>
      <c r="OHL9"/>
      <c r="OHM9"/>
      <c r="OHN9"/>
      <c r="OHO9"/>
      <c r="OHP9"/>
      <c r="OHQ9"/>
      <c r="OHR9"/>
      <c r="OHS9"/>
      <c r="OHT9"/>
      <c r="OHU9"/>
      <c r="OHV9"/>
      <c r="OHW9"/>
      <c r="OHX9"/>
      <c r="OHY9"/>
      <c r="OHZ9"/>
      <c r="OIA9"/>
      <c r="OIB9"/>
      <c r="OIC9"/>
      <c r="OID9"/>
      <c r="OIE9"/>
      <c r="OIF9"/>
      <c r="OIG9"/>
      <c r="OIH9"/>
      <c r="OII9"/>
      <c r="OIJ9"/>
      <c r="OIK9"/>
      <c r="OIL9"/>
      <c r="OIM9"/>
      <c r="OIN9"/>
      <c r="OIO9"/>
      <c r="OIP9"/>
      <c r="OIQ9"/>
      <c r="OIR9"/>
      <c r="OIS9"/>
      <c r="OIT9"/>
      <c r="OIU9"/>
      <c r="OIV9"/>
      <c r="OIW9"/>
      <c r="OIX9"/>
      <c r="OIY9"/>
      <c r="OIZ9"/>
      <c r="OJA9"/>
      <c r="OJB9"/>
      <c r="OJC9"/>
      <c r="OJD9"/>
      <c r="OJE9"/>
      <c r="OJF9"/>
      <c r="OJG9"/>
      <c r="OJH9"/>
      <c r="OJI9"/>
      <c r="OJJ9"/>
      <c r="OJK9"/>
      <c r="OJL9"/>
      <c r="OJM9"/>
      <c r="OJN9"/>
      <c r="OJO9"/>
      <c r="OJP9"/>
      <c r="OJQ9"/>
      <c r="OJR9"/>
      <c r="OJS9"/>
      <c r="OJT9"/>
      <c r="OJU9"/>
      <c r="OJV9"/>
      <c r="OJW9"/>
      <c r="OJX9"/>
      <c r="OJY9"/>
      <c r="OJZ9"/>
      <c r="OKA9"/>
      <c r="OKB9"/>
      <c r="OKC9"/>
      <c r="OKD9"/>
      <c r="OKE9"/>
      <c r="OKF9"/>
      <c r="OKG9"/>
      <c r="OKH9"/>
      <c r="OKI9"/>
      <c r="OKJ9"/>
      <c r="OKK9"/>
      <c r="OKL9"/>
      <c r="OKM9"/>
      <c r="OKN9"/>
      <c r="OKO9"/>
      <c r="OKP9"/>
      <c r="OKQ9"/>
      <c r="OKR9"/>
      <c r="OKS9"/>
      <c r="OKT9"/>
      <c r="OKU9"/>
      <c r="OKV9"/>
      <c r="OKW9"/>
      <c r="OKX9"/>
      <c r="OKY9"/>
      <c r="OKZ9"/>
      <c r="OLA9"/>
      <c r="OLB9"/>
      <c r="OLC9"/>
      <c r="OLD9"/>
      <c r="OLE9"/>
      <c r="OLF9"/>
      <c r="OLG9"/>
      <c r="OLH9"/>
      <c r="OLI9"/>
      <c r="OLJ9"/>
      <c r="OLK9"/>
      <c r="OLL9"/>
      <c r="OLM9"/>
      <c r="OLN9"/>
      <c r="OLO9"/>
      <c r="OLP9"/>
      <c r="OLQ9"/>
      <c r="OLR9"/>
      <c r="OLS9"/>
      <c r="OLT9"/>
      <c r="OLU9"/>
      <c r="OLV9"/>
      <c r="OLW9"/>
      <c r="OLX9"/>
      <c r="OLY9"/>
      <c r="OLZ9"/>
      <c r="OMA9"/>
      <c r="OMB9"/>
      <c r="OMC9"/>
      <c r="OMD9"/>
      <c r="OME9"/>
      <c r="OMF9"/>
      <c r="OMG9"/>
      <c r="OMH9"/>
      <c r="OMI9"/>
      <c r="OMJ9"/>
      <c r="OMK9"/>
      <c r="OML9"/>
      <c r="OMM9"/>
      <c r="OMN9"/>
      <c r="OMO9"/>
      <c r="OMP9"/>
      <c r="OMQ9"/>
      <c r="OMR9"/>
      <c r="OMS9"/>
      <c r="OMT9"/>
      <c r="OMU9"/>
      <c r="OMV9"/>
      <c r="OMW9"/>
      <c r="OMX9"/>
      <c r="OMY9"/>
      <c r="OMZ9"/>
      <c r="ONA9"/>
      <c r="ONB9"/>
      <c r="ONC9"/>
      <c r="OND9"/>
      <c r="ONE9"/>
      <c r="ONF9"/>
      <c r="ONG9"/>
      <c r="ONH9"/>
      <c r="ONI9"/>
      <c r="ONJ9"/>
      <c r="ONK9"/>
      <c r="ONL9"/>
      <c r="ONM9"/>
      <c r="ONN9"/>
      <c r="ONO9"/>
      <c r="ONP9"/>
      <c r="ONQ9"/>
      <c r="ONR9"/>
      <c r="ONS9"/>
      <c r="ONT9"/>
      <c r="ONU9"/>
      <c r="ONV9"/>
      <c r="ONW9"/>
      <c r="ONX9"/>
      <c r="ONY9"/>
      <c r="ONZ9"/>
      <c r="OOA9"/>
      <c r="OOB9"/>
      <c r="OOC9"/>
      <c r="OOD9"/>
      <c r="OOE9"/>
      <c r="OOF9"/>
      <c r="OOG9"/>
      <c r="OOH9"/>
      <c r="OOI9"/>
      <c r="OOJ9"/>
      <c r="OOK9"/>
      <c r="OOL9"/>
      <c r="OOM9"/>
      <c r="OON9"/>
      <c r="OOO9"/>
      <c r="OOP9"/>
      <c r="OOQ9"/>
      <c r="OOR9"/>
      <c r="OOS9"/>
      <c r="OOT9"/>
      <c r="OOU9"/>
      <c r="OOV9"/>
      <c r="OOW9"/>
      <c r="OOX9"/>
      <c r="OOY9"/>
      <c r="OOZ9"/>
      <c r="OPA9"/>
      <c r="OPB9"/>
      <c r="OPC9"/>
      <c r="OPD9"/>
      <c r="OPE9"/>
      <c r="OPF9"/>
      <c r="OPG9"/>
      <c r="OPH9"/>
      <c r="OPI9"/>
      <c r="OPJ9"/>
      <c r="OPK9"/>
      <c r="OPL9"/>
      <c r="OPM9"/>
      <c r="OPN9"/>
      <c r="OPO9"/>
      <c r="OPP9"/>
      <c r="OPQ9"/>
      <c r="OPR9"/>
      <c r="OPS9"/>
      <c r="OPT9"/>
      <c r="OPU9"/>
      <c r="OPV9"/>
      <c r="OPW9"/>
      <c r="OPX9"/>
      <c r="OPY9"/>
      <c r="OPZ9"/>
      <c r="OQA9"/>
      <c r="OQB9"/>
      <c r="OQC9"/>
      <c r="OQD9"/>
      <c r="OQE9"/>
      <c r="OQF9"/>
      <c r="OQG9"/>
      <c r="OQH9"/>
      <c r="OQI9"/>
      <c r="OQJ9"/>
      <c r="OQK9"/>
      <c r="OQL9"/>
      <c r="OQM9"/>
      <c r="OQN9"/>
      <c r="OQO9"/>
      <c r="OQP9"/>
      <c r="OQQ9"/>
      <c r="OQR9"/>
      <c r="OQS9"/>
      <c r="OQT9"/>
      <c r="OQU9"/>
      <c r="OQV9"/>
      <c r="OQW9"/>
      <c r="OQX9"/>
      <c r="OQY9"/>
      <c r="OQZ9"/>
      <c r="ORA9"/>
      <c r="ORB9"/>
      <c r="ORC9"/>
      <c r="ORD9"/>
      <c r="ORE9"/>
      <c r="ORF9"/>
      <c r="ORG9"/>
      <c r="ORH9"/>
      <c r="ORI9"/>
      <c r="ORJ9"/>
      <c r="ORK9"/>
      <c r="ORL9"/>
      <c r="ORM9"/>
      <c r="ORN9"/>
      <c r="ORO9"/>
      <c r="ORP9"/>
      <c r="ORQ9"/>
      <c r="ORR9"/>
      <c r="ORS9"/>
      <c r="ORT9"/>
      <c r="ORU9"/>
      <c r="ORV9"/>
      <c r="ORW9"/>
      <c r="ORX9"/>
      <c r="ORY9"/>
      <c r="ORZ9"/>
      <c r="OSA9"/>
      <c r="OSB9"/>
      <c r="OSC9"/>
      <c r="OSD9"/>
      <c r="OSE9"/>
      <c r="OSF9"/>
      <c r="OSG9"/>
      <c r="OSH9"/>
      <c r="OSI9"/>
      <c r="OSJ9"/>
      <c r="OSK9"/>
      <c r="OSL9"/>
      <c r="OSM9"/>
      <c r="OSN9"/>
      <c r="OSO9"/>
      <c r="OSP9"/>
      <c r="OSQ9"/>
      <c r="OSR9"/>
      <c r="OSS9"/>
      <c r="OST9"/>
      <c r="OSU9"/>
      <c r="OSV9"/>
      <c r="OSW9"/>
      <c r="OSX9"/>
      <c r="OSY9"/>
      <c r="OSZ9"/>
      <c r="OTA9"/>
      <c r="OTB9"/>
      <c r="OTC9"/>
      <c r="OTD9"/>
      <c r="OTE9"/>
      <c r="OTF9"/>
      <c r="OTG9"/>
      <c r="OTH9"/>
      <c r="OTI9"/>
      <c r="OTJ9"/>
      <c r="OTK9"/>
      <c r="OTL9"/>
      <c r="OTM9"/>
      <c r="OTN9"/>
      <c r="OTO9"/>
      <c r="OTP9"/>
      <c r="OTQ9"/>
      <c r="OTR9"/>
      <c r="OTS9"/>
      <c r="OTT9"/>
      <c r="OTU9"/>
      <c r="OTV9"/>
      <c r="OTW9"/>
      <c r="OTX9"/>
      <c r="OTY9"/>
      <c r="OTZ9"/>
      <c r="OUA9"/>
      <c r="OUB9"/>
      <c r="OUC9"/>
      <c r="OUD9"/>
      <c r="OUE9"/>
      <c r="OUF9"/>
      <c r="OUG9"/>
      <c r="OUH9"/>
      <c r="OUI9"/>
      <c r="OUJ9"/>
      <c r="OUK9"/>
      <c r="OUL9"/>
      <c r="OUM9"/>
      <c r="OUN9"/>
      <c r="OUO9"/>
      <c r="OUP9"/>
      <c r="OUQ9"/>
      <c r="OUR9"/>
      <c r="OUS9"/>
      <c r="OUT9"/>
      <c r="OUU9"/>
      <c r="OUV9"/>
      <c r="OUW9"/>
      <c r="OUX9"/>
      <c r="OUY9"/>
      <c r="OUZ9"/>
      <c r="OVA9"/>
      <c r="OVB9"/>
      <c r="OVC9"/>
      <c r="OVD9"/>
      <c r="OVE9"/>
      <c r="OVF9"/>
      <c r="OVG9"/>
      <c r="OVH9"/>
      <c r="OVI9"/>
      <c r="OVJ9"/>
      <c r="OVK9"/>
      <c r="OVL9"/>
      <c r="OVM9"/>
      <c r="OVN9"/>
      <c r="OVO9"/>
      <c r="OVP9"/>
      <c r="OVQ9"/>
      <c r="OVR9"/>
      <c r="OVS9"/>
      <c r="OVT9"/>
      <c r="OVU9"/>
      <c r="OVV9"/>
      <c r="OVW9"/>
      <c r="OVX9"/>
      <c r="OVY9"/>
      <c r="OVZ9"/>
      <c r="OWA9"/>
      <c r="OWB9"/>
      <c r="OWC9"/>
      <c r="OWD9"/>
      <c r="OWE9"/>
      <c r="OWF9"/>
      <c r="OWG9"/>
      <c r="OWH9"/>
      <c r="OWI9"/>
      <c r="OWJ9"/>
      <c r="OWK9"/>
      <c r="OWL9"/>
      <c r="OWM9"/>
      <c r="OWN9"/>
      <c r="OWO9"/>
      <c r="OWP9"/>
      <c r="OWQ9"/>
      <c r="OWR9"/>
      <c r="OWS9"/>
      <c r="OWT9"/>
      <c r="OWU9"/>
      <c r="OWV9"/>
      <c r="OWW9"/>
      <c r="OWX9"/>
      <c r="OWY9"/>
      <c r="OWZ9"/>
      <c r="OXA9"/>
      <c r="OXB9"/>
      <c r="OXC9"/>
      <c r="OXD9"/>
      <c r="OXE9"/>
      <c r="OXF9"/>
      <c r="OXG9"/>
      <c r="OXH9"/>
      <c r="OXI9"/>
      <c r="OXJ9"/>
      <c r="OXK9"/>
      <c r="OXL9"/>
      <c r="OXM9"/>
      <c r="OXN9"/>
      <c r="OXO9"/>
      <c r="OXP9"/>
      <c r="OXQ9"/>
      <c r="OXR9"/>
      <c r="OXS9"/>
      <c r="OXT9"/>
      <c r="OXU9"/>
      <c r="OXV9"/>
      <c r="OXW9"/>
      <c r="OXX9"/>
      <c r="OXY9"/>
      <c r="OXZ9"/>
      <c r="OYA9"/>
      <c r="OYB9"/>
      <c r="OYC9"/>
      <c r="OYD9"/>
      <c r="OYE9"/>
      <c r="OYF9"/>
      <c r="OYG9"/>
      <c r="OYH9"/>
      <c r="OYI9"/>
      <c r="OYJ9"/>
      <c r="OYK9"/>
      <c r="OYL9"/>
      <c r="OYM9"/>
      <c r="OYN9"/>
      <c r="OYO9"/>
      <c r="OYP9"/>
      <c r="OYQ9"/>
      <c r="OYR9"/>
      <c r="OYS9"/>
      <c r="OYT9"/>
      <c r="OYU9"/>
      <c r="OYV9"/>
      <c r="OYW9"/>
      <c r="OYX9"/>
      <c r="OYY9"/>
      <c r="OYZ9"/>
      <c r="OZA9"/>
      <c r="OZB9"/>
      <c r="OZC9"/>
      <c r="OZD9"/>
      <c r="OZE9"/>
      <c r="OZF9"/>
      <c r="OZG9"/>
      <c r="OZH9"/>
      <c r="OZI9"/>
      <c r="OZJ9"/>
      <c r="OZK9"/>
      <c r="OZL9"/>
      <c r="OZM9"/>
      <c r="OZN9"/>
      <c r="OZO9"/>
      <c r="OZP9"/>
      <c r="OZQ9"/>
      <c r="OZR9"/>
      <c r="OZS9"/>
      <c r="OZT9"/>
      <c r="OZU9"/>
      <c r="OZV9"/>
      <c r="OZW9"/>
      <c r="OZX9"/>
      <c r="OZY9"/>
      <c r="OZZ9"/>
      <c r="PAA9"/>
      <c r="PAB9"/>
      <c r="PAC9"/>
      <c r="PAD9"/>
      <c r="PAE9"/>
      <c r="PAF9"/>
      <c r="PAG9"/>
      <c r="PAH9"/>
      <c r="PAI9"/>
      <c r="PAJ9"/>
      <c r="PAK9"/>
      <c r="PAL9"/>
      <c r="PAM9"/>
      <c r="PAN9"/>
      <c r="PAO9"/>
      <c r="PAP9"/>
      <c r="PAQ9"/>
      <c r="PAR9"/>
      <c r="PAS9"/>
      <c r="PAT9"/>
      <c r="PAU9"/>
      <c r="PAV9"/>
      <c r="PAW9"/>
      <c r="PAX9"/>
      <c r="PAY9"/>
      <c r="PAZ9"/>
      <c r="PBA9"/>
      <c r="PBB9"/>
      <c r="PBC9"/>
      <c r="PBD9"/>
      <c r="PBE9"/>
      <c r="PBF9"/>
      <c r="PBG9"/>
      <c r="PBH9"/>
      <c r="PBI9"/>
      <c r="PBJ9"/>
      <c r="PBK9"/>
      <c r="PBL9"/>
      <c r="PBM9"/>
      <c r="PBN9"/>
      <c r="PBO9"/>
      <c r="PBP9"/>
      <c r="PBQ9"/>
      <c r="PBR9"/>
      <c r="PBS9"/>
      <c r="PBT9"/>
      <c r="PBU9"/>
      <c r="PBV9"/>
      <c r="PBW9"/>
      <c r="PBX9"/>
      <c r="PBY9"/>
      <c r="PBZ9"/>
      <c r="PCA9"/>
      <c r="PCB9"/>
      <c r="PCC9"/>
      <c r="PCD9"/>
      <c r="PCE9"/>
      <c r="PCF9"/>
      <c r="PCG9"/>
      <c r="PCH9"/>
      <c r="PCI9"/>
      <c r="PCJ9"/>
      <c r="PCK9"/>
      <c r="PCL9"/>
      <c r="PCM9"/>
      <c r="PCN9"/>
      <c r="PCO9"/>
      <c r="PCP9"/>
      <c r="PCQ9"/>
      <c r="PCR9"/>
      <c r="PCS9"/>
      <c r="PCT9"/>
      <c r="PCU9"/>
      <c r="PCV9"/>
      <c r="PCW9"/>
      <c r="PCX9"/>
      <c r="PCY9"/>
      <c r="PCZ9"/>
      <c r="PDA9"/>
      <c r="PDB9"/>
      <c r="PDC9"/>
      <c r="PDD9"/>
      <c r="PDE9"/>
      <c r="PDF9"/>
      <c r="PDG9"/>
      <c r="PDH9"/>
      <c r="PDI9"/>
      <c r="PDJ9"/>
      <c r="PDK9"/>
      <c r="PDL9"/>
      <c r="PDM9"/>
      <c r="PDN9"/>
      <c r="PDO9"/>
      <c r="PDP9"/>
      <c r="PDQ9"/>
      <c r="PDR9"/>
      <c r="PDS9"/>
      <c r="PDT9"/>
      <c r="PDU9"/>
      <c r="PDV9"/>
      <c r="PDW9"/>
      <c r="PDX9"/>
      <c r="PDY9"/>
      <c r="PDZ9"/>
      <c r="PEA9"/>
      <c r="PEB9"/>
      <c r="PEC9"/>
      <c r="PED9"/>
      <c r="PEE9"/>
      <c r="PEF9"/>
      <c r="PEG9"/>
      <c r="PEH9"/>
      <c r="PEI9"/>
      <c r="PEJ9"/>
      <c r="PEK9"/>
      <c r="PEL9"/>
      <c r="PEM9"/>
      <c r="PEN9"/>
      <c r="PEO9"/>
      <c r="PEP9"/>
      <c r="PEQ9"/>
      <c r="PER9"/>
      <c r="PES9"/>
      <c r="PET9"/>
      <c r="PEU9"/>
      <c r="PEV9"/>
      <c r="PEW9"/>
      <c r="PEX9"/>
      <c r="PEY9"/>
      <c r="PEZ9"/>
      <c r="PFA9"/>
      <c r="PFB9"/>
      <c r="PFC9"/>
      <c r="PFD9"/>
      <c r="PFE9"/>
      <c r="PFF9"/>
      <c r="PFG9"/>
      <c r="PFH9"/>
      <c r="PFI9"/>
      <c r="PFJ9"/>
      <c r="PFK9"/>
      <c r="PFL9"/>
      <c r="PFM9"/>
      <c r="PFN9"/>
      <c r="PFO9"/>
      <c r="PFP9"/>
      <c r="PFQ9"/>
      <c r="PFR9"/>
      <c r="PFS9"/>
      <c r="PFT9"/>
      <c r="PFU9"/>
      <c r="PFV9"/>
      <c r="PFW9"/>
      <c r="PFX9"/>
      <c r="PFY9"/>
      <c r="PFZ9"/>
      <c r="PGA9"/>
      <c r="PGB9"/>
      <c r="PGC9"/>
      <c r="PGD9"/>
      <c r="PGE9"/>
      <c r="PGF9"/>
      <c r="PGG9"/>
      <c r="PGH9"/>
      <c r="PGI9"/>
      <c r="PGJ9"/>
      <c r="PGK9"/>
      <c r="PGL9"/>
      <c r="PGM9"/>
      <c r="PGN9"/>
      <c r="PGO9"/>
      <c r="PGP9"/>
      <c r="PGQ9"/>
      <c r="PGR9"/>
      <c r="PGS9"/>
      <c r="PGT9"/>
      <c r="PGU9"/>
      <c r="PGV9"/>
      <c r="PGW9"/>
      <c r="PGX9"/>
      <c r="PGY9"/>
      <c r="PGZ9"/>
      <c r="PHA9"/>
      <c r="PHB9"/>
      <c r="PHC9"/>
      <c r="PHD9"/>
      <c r="PHE9"/>
      <c r="PHF9"/>
      <c r="PHG9"/>
      <c r="PHH9"/>
      <c r="PHI9"/>
      <c r="PHJ9"/>
      <c r="PHK9"/>
      <c r="PHL9"/>
      <c r="PHM9"/>
      <c r="PHN9"/>
      <c r="PHO9"/>
      <c r="PHP9"/>
      <c r="PHQ9"/>
      <c r="PHR9"/>
      <c r="PHS9"/>
      <c r="PHT9"/>
      <c r="PHU9"/>
      <c r="PHV9"/>
      <c r="PHW9"/>
      <c r="PHX9"/>
      <c r="PHY9"/>
      <c r="PHZ9"/>
      <c r="PIA9"/>
      <c r="PIB9"/>
      <c r="PIC9"/>
      <c r="PID9"/>
      <c r="PIE9"/>
      <c r="PIF9"/>
      <c r="PIG9"/>
      <c r="PIH9"/>
      <c r="PII9"/>
      <c r="PIJ9"/>
      <c r="PIK9"/>
      <c r="PIL9"/>
      <c r="PIM9"/>
      <c r="PIN9"/>
      <c r="PIO9"/>
      <c r="PIP9"/>
      <c r="PIQ9"/>
      <c r="PIR9"/>
      <c r="PIS9"/>
      <c r="PIT9"/>
      <c r="PIU9"/>
      <c r="PIV9"/>
      <c r="PIW9"/>
      <c r="PIX9"/>
      <c r="PIY9"/>
      <c r="PIZ9"/>
      <c r="PJA9"/>
      <c r="PJB9"/>
      <c r="PJC9"/>
      <c r="PJD9"/>
      <c r="PJE9"/>
      <c r="PJF9"/>
      <c r="PJG9"/>
      <c r="PJH9"/>
      <c r="PJI9"/>
      <c r="PJJ9"/>
      <c r="PJK9"/>
      <c r="PJL9"/>
      <c r="PJM9"/>
      <c r="PJN9"/>
      <c r="PJO9"/>
      <c r="PJP9"/>
      <c r="PJQ9"/>
      <c r="PJR9"/>
      <c r="PJS9"/>
      <c r="PJT9"/>
      <c r="PJU9"/>
      <c r="PJV9"/>
      <c r="PJW9"/>
      <c r="PJX9"/>
      <c r="PJY9"/>
      <c r="PJZ9"/>
      <c r="PKA9"/>
      <c r="PKB9"/>
      <c r="PKC9"/>
      <c r="PKD9"/>
      <c r="PKE9"/>
      <c r="PKF9"/>
      <c r="PKG9"/>
      <c r="PKH9"/>
      <c r="PKI9"/>
      <c r="PKJ9"/>
      <c r="PKK9"/>
      <c r="PKL9"/>
      <c r="PKM9"/>
      <c r="PKN9"/>
      <c r="PKO9"/>
      <c r="PKP9"/>
      <c r="PKQ9"/>
      <c r="PKR9"/>
      <c r="PKS9"/>
      <c r="PKT9"/>
      <c r="PKU9"/>
      <c r="PKV9"/>
      <c r="PKW9"/>
      <c r="PKX9"/>
      <c r="PKY9"/>
      <c r="PKZ9"/>
      <c r="PLA9"/>
      <c r="PLB9"/>
      <c r="PLC9"/>
      <c r="PLD9"/>
      <c r="PLE9"/>
      <c r="PLF9"/>
      <c r="PLG9"/>
      <c r="PLH9"/>
      <c r="PLI9"/>
      <c r="PLJ9"/>
      <c r="PLK9"/>
      <c r="PLL9"/>
      <c r="PLM9"/>
      <c r="PLN9"/>
      <c r="PLO9"/>
      <c r="PLP9"/>
      <c r="PLQ9"/>
      <c r="PLR9"/>
      <c r="PLS9"/>
      <c r="PLT9"/>
      <c r="PLU9"/>
      <c r="PLV9"/>
      <c r="PLW9"/>
      <c r="PLX9"/>
      <c r="PLY9"/>
      <c r="PLZ9"/>
      <c r="PMA9"/>
      <c r="PMB9"/>
      <c r="PMC9"/>
      <c r="PMD9"/>
      <c r="PME9"/>
      <c r="PMF9"/>
      <c r="PMG9"/>
      <c r="PMH9"/>
      <c r="PMI9"/>
      <c r="PMJ9"/>
      <c r="PMK9"/>
      <c r="PML9"/>
      <c r="PMM9"/>
      <c r="PMN9"/>
      <c r="PMO9"/>
      <c r="PMP9"/>
      <c r="PMQ9"/>
      <c r="PMR9"/>
      <c r="PMS9"/>
      <c r="PMT9"/>
      <c r="PMU9"/>
      <c r="PMV9"/>
      <c r="PMW9"/>
      <c r="PMX9"/>
      <c r="PMY9"/>
      <c r="PMZ9"/>
      <c r="PNA9"/>
      <c r="PNB9"/>
      <c r="PNC9"/>
      <c r="PND9"/>
      <c r="PNE9"/>
      <c r="PNF9"/>
      <c r="PNG9"/>
      <c r="PNH9"/>
      <c r="PNI9"/>
      <c r="PNJ9"/>
      <c r="PNK9"/>
      <c r="PNL9"/>
      <c r="PNM9"/>
      <c r="PNN9"/>
      <c r="PNO9"/>
      <c r="PNP9"/>
      <c r="PNQ9"/>
      <c r="PNR9"/>
      <c r="PNS9"/>
      <c r="PNT9"/>
      <c r="PNU9"/>
      <c r="PNV9"/>
      <c r="PNW9"/>
      <c r="PNX9"/>
      <c r="PNY9"/>
      <c r="PNZ9"/>
      <c r="POA9"/>
      <c r="POB9"/>
      <c r="POC9"/>
      <c r="POD9"/>
      <c r="POE9"/>
      <c r="POF9"/>
      <c r="POG9"/>
      <c r="POH9"/>
      <c r="POI9"/>
      <c r="POJ9"/>
      <c r="POK9"/>
      <c r="POL9"/>
      <c r="POM9"/>
      <c r="PON9"/>
      <c r="POO9"/>
      <c r="POP9"/>
      <c r="POQ9"/>
      <c r="POR9"/>
      <c r="POS9"/>
      <c r="POT9"/>
      <c r="POU9"/>
      <c r="POV9"/>
      <c r="POW9"/>
      <c r="POX9"/>
      <c r="POY9"/>
      <c r="POZ9"/>
      <c r="PPA9"/>
      <c r="PPB9"/>
      <c r="PPC9"/>
      <c r="PPD9"/>
      <c r="PPE9"/>
      <c r="PPF9"/>
      <c r="PPG9"/>
      <c r="PPH9"/>
      <c r="PPI9"/>
      <c r="PPJ9"/>
      <c r="PPK9"/>
      <c r="PPL9"/>
      <c r="PPM9"/>
      <c r="PPN9"/>
      <c r="PPO9"/>
      <c r="PPP9"/>
      <c r="PPQ9"/>
      <c r="PPR9"/>
      <c r="PPS9"/>
      <c r="PPT9"/>
      <c r="PPU9"/>
      <c r="PPV9"/>
      <c r="PPW9"/>
      <c r="PPX9"/>
      <c r="PPY9"/>
      <c r="PPZ9"/>
      <c r="PQA9"/>
      <c r="PQB9"/>
      <c r="PQC9"/>
      <c r="PQD9"/>
      <c r="PQE9"/>
      <c r="PQF9"/>
      <c r="PQG9"/>
      <c r="PQH9"/>
      <c r="PQI9"/>
      <c r="PQJ9"/>
      <c r="PQK9"/>
      <c r="PQL9"/>
      <c r="PQM9"/>
      <c r="PQN9"/>
      <c r="PQO9"/>
      <c r="PQP9"/>
      <c r="PQQ9"/>
      <c r="PQR9"/>
      <c r="PQS9"/>
      <c r="PQT9"/>
      <c r="PQU9"/>
      <c r="PQV9"/>
      <c r="PQW9"/>
      <c r="PQX9"/>
      <c r="PQY9"/>
      <c r="PQZ9"/>
      <c r="PRA9"/>
      <c r="PRB9"/>
      <c r="PRC9"/>
      <c r="PRD9"/>
      <c r="PRE9"/>
      <c r="PRF9"/>
      <c r="PRG9"/>
      <c r="PRH9"/>
      <c r="PRI9"/>
      <c r="PRJ9"/>
      <c r="PRK9"/>
      <c r="PRL9"/>
      <c r="PRM9"/>
      <c r="PRN9"/>
      <c r="PRO9"/>
      <c r="PRP9"/>
      <c r="PRQ9"/>
      <c r="PRR9"/>
      <c r="PRS9"/>
      <c r="PRT9"/>
      <c r="PRU9"/>
      <c r="PRV9"/>
      <c r="PRW9"/>
      <c r="PRX9"/>
      <c r="PRY9"/>
      <c r="PRZ9"/>
      <c r="PSA9"/>
      <c r="PSB9"/>
      <c r="PSC9"/>
      <c r="PSD9"/>
      <c r="PSE9"/>
      <c r="PSF9"/>
      <c r="PSG9"/>
      <c r="PSH9"/>
      <c r="PSI9"/>
      <c r="PSJ9"/>
      <c r="PSK9"/>
      <c r="PSL9"/>
      <c r="PSM9"/>
      <c r="PSN9"/>
      <c r="PSO9"/>
      <c r="PSP9"/>
      <c r="PSQ9"/>
      <c r="PSR9"/>
      <c r="PSS9"/>
      <c r="PST9"/>
      <c r="PSU9"/>
      <c r="PSV9"/>
      <c r="PSW9"/>
      <c r="PSX9"/>
      <c r="PSY9"/>
      <c r="PSZ9"/>
      <c r="PTA9"/>
      <c r="PTB9"/>
      <c r="PTC9"/>
      <c r="PTD9"/>
      <c r="PTE9"/>
      <c r="PTF9"/>
      <c r="PTG9"/>
      <c r="PTH9"/>
      <c r="PTI9"/>
      <c r="PTJ9"/>
      <c r="PTK9"/>
    </row>
    <row r="10" spans="1:11347" ht="10.5" customHeight="1">
      <c r="A10"/>
      <c r="B10" s="210" t="s">
        <v>111</v>
      </c>
      <c r="C10" s="211">
        <v>0.40981961667947175</v>
      </c>
      <c r="D10" s="211">
        <v>0.13217715055850954</v>
      </c>
      <c r="E10" s="211">
        <v>0.69139764820946281</v>
      </c>
      <c r="F10" s="211">
        <v>0.5934154523709303</v>
      </c>
      <c r="G10" s="211">
        <v>0.48667160490000144</v>
      </c>
      <c r="H10" s="211">
        <v>0.25806438808602189</v>
      </c>
      <c r="I10" s="237">
        <v>0.39686036262448549</v>
      </c>
      <c r="J10" s="237">
        <v>0.19064235333708468</v>
      </c>
      <c r="K10" s="237">
        <v>0.66145981165946965</v>
      </c>
      <c r="L10" s="237">
        <v>0.59891869314534907</v>
      </c>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c r="KN10"/>
      <c r="KO10"/>
      <c r="KP10"/>
      <c r="KQ10"/>
      <c r="KR10"/>
      <c r="KS10"/>
      <c r="KT10"/>
      <c r="KU10"/>
      <c r="KV10"/>
      <c r="KW10"/>
      <c r="KX10"/>
      <c r="KY10"/>
      <c r="KZ10"/>
      <c r="LA10"/>
      <c r="LB10"/>
      <c r="LC10"/>
      <c r="LD10"/>
      <c r="LE10"/>
      <c r="LF10"/>
      <c r="LG10"/>
      <c r="LH10"/>
      <c r="LI10"/>
      <c r="LJ10"/>
      <c r="LK10"/>
      <c r="LL10"/>
      <c r="LM10"/>
      <c r="LN10"/>
      <c r="LO10"/>
      <c r="LP10"/>
      <c r="LQ10"/>
      <c r="LR10"/>
      <c r="LS10"/>
      <c r="LT10"/>
      <c r="LU10"/>
      <c r="LV10"/>
      <c r="LW10"/>
      <c r="LX10"/>
      <c r="LY10"/>
      <c r="LZ10"/>
      <c r="MA10"/>
      <c r="MB10"/>
      <c r="MC10"/>
      <c r="MD10"/>
      <c r="ME10"/>
      <c r="MF10"/>
      <c r="MG10"/>
      <c r="MH10"/>
      <c r="MI10"/>
      <c r="MJ10"/>
      <c r="MK10"/>
      <c r="ML10"/>
      <c r="MM10"/>
      <c r="MN10"/>
      <c r="MO10"/>
      <c r="MP10"/>
      <c r="MQ10"/>
      <c r="MR10"/>
      <c r="MS10"/>
      <c r="MT10"/>
      <c r="MU10"/>
      <c r="MV10"/>
      <c r="MW10"/>
      <c r="MX10"/>
      <c r="MY10"/>
      <c r="MZ10"/>
      <c r="NA10"/>
      <c r="NB10"/>
      <c r="NC10"/>
      <c r="ND10"/>
      <c r="NE10"/>
      <c r="NF10"/>
      <c r="NG10"/>
      <c r="NH10"/>
      <c r="NI10"/>
      <c r="NJ10"/>
      <c r="NK10"/>
      <c r="NL10"/>
      <c r="NM10"/>
      <c r="NN10"/>
      <c r="NO10"/>
      <c r="NP10"/>
      <c r="NQ10"/>
      <c r="NR10"/>
      <c r="NS10"/>
      <c r="NT10"/>
      <c r="NU10"/>
      <c r="NV10"/>
      <c r="NW10"/>
      <c r="NX10"/>
      <c r="NY10"/>
      <c r="NZ10"/>
      <c r="OA10"/>
      <c r="OB10"/>
      <c r="OC10"/>
      <c r="OD10"/>
      <c r="OE10"/>
      <c r="OF10"/>
      <c r="OG10"/>
      <c r="OH10"/>
      <c r="OI10"/>
      <c r="OJ10"/>
      <c r="OK10"/>
      <c r="OL10"/>
      <c r="OM10"/>
      <c r="ON10"/>
      <c r="OO10"/>
      <c r="OP10"/>
      <c r="OQ10"/>
      <c r="OR10"/>
      <c r="OS10"/>
      <c r="OT10"/>
      <c r="OU10"/>
      <c r="OV10"/>
      <c r="OW10"/>
      <c r="OX10"/>
      <c r="OY10"/>
      <c r="OZ10"/>
      <c r="PA10"/>
      <c r="PB10"/>
      <c r="PC10"/>
      <c r="PD10"/>
      <c r="PE10"/>
      <c r="PF10"/>
      <c r="PG10"/>
      <c r="PH10"/>
      <c r="PI10"/>
      <c r="PJ10"/>
      <c r="PK10"/>
      <c r="PL10"/>
      <c r="PM10"/>
      <c r="PN10"/>
      <c r="PO10"/>
      <c r="PP10"/>
      <c r="PQ10"/>
      <c r="PR10"/>
      <c r="PS10"/>
      <c r="PT10"/>
      <c r="PU10"/>
      <c r="PV10"/>
      <c r="PW10"/>
      <c r="PX10"/>
      <c r="PY10"/>
      <c r="PZ10"/>
      <c r="QA10"/>
      <c r="QB10"/>
      <c r="QC10"/>
      <c r="QD10"/>
      <c r="QE10"/>
      <c r="QF10"/>
      <c r="QG10"/>
      <c r="QH10"/>
      <c r="QI10"/>
      <c r="QJ10"/>
      <c r="QK10"/>
      <c r="QL10"/>
      <c r="QM10"/>
      <c r="QN10"/>
      <c r="QO10"/>
      <c r="QP10"/>
      <c r="QQ10"/>
      <c r="QR10"/>
      <c r="QS10"/>
      <c r="QT10"/>
      <c r="QU10"/>
      <c r="QV10"/>
      <c r="QW10"/>
      <c r="QX10"/>
      <c r="QY10"/>
      <c r="QZ10"/>
      <c r="RA10"/>
      <c r="RB10"/>
      <c r="RC10"/>
      <c r="RD10"/>
      <c r="RE10"/>
      <c r="RF10"/>
      <c r="RG10"/>
      <c r="RH10"/>
      <c r="RI10"/>
      <c r="RJ10"/>
      <c r="RK10"/>
      <c r="RL10"/>
      <c r="RM10"/>
      <c r="RN10"/>
      <c r="RO10"/>
      <c r="RP10"/>
      <c r="RQ10"/>
      <c r="RR10"/>
      <c r="RS10"/>
      <c r="RT10"/>
      <c r="RU10"/>
      <c r="RV10"/>
      <c r="RW10"/>
      <c r="RX10"/>
      <c r="RY10"/>
      <c r="RZ10"/>
      <c r="SA10"/>
      <c r="SB10"/>
      <c r="SC10"/>
      <c r="SD10"/>
      <c r="SE10"/>
      <c r="SF10"/>
      <c r="SG10"/>
      <c r="SH10"/>
      <c r="SI10"/>
      <c r="SJ10"/>
      <c r="SK10"/>
      <c r="SL10"/>
      <c r="SM10"/>
      <c r="SN10"/>
      <c r="SO10"/>
      <c r="SP10"/>
      <c r="SQ10"/>
      <c r="SR10"/>
      <c r="SS10"/>
      <c r="ST10"/>
      <c r="SU10"/>
      <c r="SV10"/>
      <c r="SW10"/>
      <c r="SX10"/>
      <c r="SY10"/>
      <c r="SZ10"/>
      <c r="TA10"/>
      <c r="TB10"/>
      <c r="TC10"/>
      <c r="TD10"/>
      <c r="TE10"/>
      <c r="TF10"/>
      <c r="TG10"/>
      <c r="TH10"/>
      <c r="TI10"/>
      <c r="TJ10"/>
      <c r="TK10"/>
      <c r="TL10"/>
      <c r="TM10"/>
      <c r="TN10"/>
      <c r="TO10"/>
      <c r="TP10"/>
      <c r="TQ10"/>
      <c r="TR10"/>
      <c r="TS10"/>
      <c r="TT10"/>
      <c r="TU10"/>
      <c r="TV10"/>
      <c r="TW10"/>
      <c r="TX10"/>
      <c r="TY10"/>
      <c r="TZ10"/>
      <c r="UA10"/>
      <c r="UB10"/>
      <c r="UC10"/>
      <c r="UD10"/>
      <c r="UE10"/>
      <c r="UF10"/>
      <c r="UG10"/>
      <c r="UH10"/>
      <c r="UI10"/>
      <c r="UJ10"/>
      <c r="UK10"/>
      <c r="UL10"/>
      <c r="UM10"/>
      <c r="UN10"/>
      <c r="UO10"/>
      <c r="UP10"/>
      <c r="UQ10"/>
      <c r="UR10"/>
      <c r="US10"/>
      <c r="UT10"/>
      <c r="UU10"/>
      <c r="UV10"/>
      <c r="UW10"/>
      <c r="UX10"/>
      <c r="UY10"/>
      <c r="UZ10"/>
      <c r="VA10"/>
      <c r="VB10"/>
      <c r="VC10"/>
      <c r="VD10"/>
      <c r="VE10"/>
      <c r="VF10"/>
      <c r="VG10"/>
      <c r="VH10"/>
      <c r="VI10"/>
      <c r="VJ10"/>
      <c r="VK10"/>
      <c r="VL10"/>
      <c r="VM10"/>
      <c r="VN10"/>
      <c r="VO10"/>
      <c r="VP10"/>
      <c r="VQ10"/>
      <c r="VR10"/>
      <c r="VS10"/>
      <c r="VT10"/>
      <c r="VU10"/>
      <c r="VV10"/>
      <c r="VW10"/>
      <c r="VX10"/>
      <c r="VY10"/>
      <c r="VZ10"/>
      <c r="WA10"/>
      <c r="WB10"/>
      <c r="WC10"/>
      <c r="WD10"/>
      <c r="WE10"/>
      <c r="WF10"/>
      <c r="WG10"/>
      <c r="WH10"/>
      <c r="WI10"/>
      <c r="WJ10"/>
      <c r="WK10"/>
      <c r="WL10"/>
      <c r="WM10"/>
      <c r="WN10"/>
      <c r="WO10"/>
      <c r="WP10"/>
      <c r="WQ10"/>
      <c r="WR10"/>
      <c r="WS10"/>
      <c r="WT10"/>
      <c r="WU10"/>
      <c r="WV10"/>
      <c r="WW10"/>
      <c r="WX10"/>
      <c r="WY10"/>
      <c r="WZ10"/>
      <c r="XA10"/>
      <c r="XB10"/>
      <c r="XC10"/>
      <c r="XD10"/>
      <c r="XE10"/>
      <c r="XF10"/>
      <c r="XG10"/>
      <c r="XH10"/>
      <c r="XI10"/>
      <c r="XJ10"/>
      <c r="XK10"/>
      <c r="XL10"/>
      <c r="XM10"/>
      <c r="XN10"/>
      <c r="XO10"/>
      <c r="XP10"/>
      <c r="XQ10"/>
      <c r="XR10"/>
      <c r="XS10"/>
      <c r="XT10"/>
      <c r="XU10"/>
      <c r="XV10"/>
      <c r="XW10"/>
      <c r="XX10"/>
      <c r="XY10"/>
      <c r="XZ10"/>
      <c r="YA10"/>
      <c r="YB10"/>
      <c r="YC10"/>
      <c r="YD10"/>
      <c r="YE10"/>
      <c r="YF10"/>
      <c r="YG10"/>
      <c r="YH10"/>
      <c r="YI10"/>
      <c r="YJ10"/>
      <c r="YK10"/>
      <c r="YL10"/>
      <c r="YM10"/>
      <c r="YN10"/>
      <c r="YO10"/>
      <c r="YP10"/>
      <c r="YQ10"/>
      <c r="YR10"/>
      <c r="YS10"/>
      <c r="YT10"/>
      <c r="YU10"/>
      <c r="YV10"/>
      <c r="YW10"/>
      <c r="YX10"/>
      <c r="YY10"/>
      <c r="YZ10"/>
      <c r="ZA10"/>
      <c r="ZB10"/>
      <c r="ZC10"/>
      <c r="ZD10"/>
      <c r="ZE10"/>
      <c r="ZF10"/>
      <c r="ZG10"/>
      <c r="ZH10"/>
      <c r="ZI10"/>
      <c r="ZJ10"/>
      <c r="ZK10"/>
      <c r="ZL10"/>
      <c r="ZM10"/>
      <c r="ZN10"/>
      <c r="ZO10"/>
      <c r="ZP10"/>
      <c r="ZQ10"/>
      <c r="ZR10"/>
      <c r="ZS10"/>
      <c r="ZT10"/>
      <c r="ZU10"/>
      <c r="ZV10"/>
      <c r="ZW10"/>
      <c r="ZX10"/>
      <c r="ZY10"/>
      <c r="ZZ10"/>
      <c r="AAA10"/>
      <c r="AAB10"/>
      <c r="AAC10"/>
      <c r="AAD10"/>
      <c r="AAE10"/>
      <c r="AAF10"/>
      <c r="AAG10"/>
      <c r="AAH10"/>
      <c r="AAI10"/>
      <c r="AAJ10"/>
      <c r="AAK10"/>
      <c r="AAL10"/>
      <c r="AAM10"/>
      <c r="AAN10"/>
      <c r="AAO10"/>
      <c r="AAP10"/>
      <c r="AAQ10"/>
      <c r="AAR10"/>
      <c r="AAS10"/>
      <c r="AAT10"/>
      <c r="AAU10"/>
      <c r="AAV10"/>
      <c r="AAW10"/>
      <c r="AAX10"/>
      <c r="AAY10"/>
      <c r="AAZ10"/>
      <c r="ABA10"/>
      <c r="ABB10"/>
      <c r="ABC10"/>
      <c r="ABD10"/>
      <c r="ABE10"/>
      <c r="ABF10"/>
      <c r="ABG10"/>
      <c r="ABH10"/>
      <c r="ABI10"/>
      <c r="ABJ10"/>
      <c r="ABK10"/>
      <c r="ABL10"/>
      <c r="ABM10"/>
      <c r="ABN10"/>
      <c r="ABO10"/>
      <c r="ABP10"/>
      <c r="ABQ10"/>
      <c r="ABR10"/>
      <c r="ABS10"/>
      <c r="ABT10"/>
      <c r="ABU10"/>
      <c r="ABV10"/>
      <c r="ABW10"/>
      <c r="ABX10"/>
      <c r="ABY10"/>
      <c r="ABZ10"/>
      <c r="ACA10"/>
      <c r="ACB10"/>
      <c r="ACC10"/>
      <c r="ACD10"/>
      <c r="ACE10"/>
      <c r="ACF10"/>
      <c r="ACG10"/>
      <c r="ACH10"/>
      <c r="ACI10"/>
      <c r="ACJ10"/>
      <c r="ACK10"/>
      <c r="ACL10"/>
      <c r="ACM10"/>
      <c r="ACN10"/>
      <c r="ACO10"/>
      <c r="ACP10"/>
      <c r="ACQ10"/>
      <c r="ACR10"/>
      <c r="ACS10"/>
      <c r="ACT10"/>
      <c r="ACU10"/>
      <c r="ACV10"/>
      <c r="ACW10"/>
      <c r="ACX10"/>
      <c r="ACY10"/>
      <c r="ACZ10"/>
      <c r="ADA10"/>
      <c r="ADB10"/>
      <c r="ADC10"/>
      <c r="ADD10"/>
      <c r="ADE10"/>
      <c r="ADF10"/>
      <c r="ADG10"/>
      <c r="ADH10"/>
      <c r="ADI10"/>
      <c r="ADJ10"/>
      <c r="ADK10"/>
      <c r="ADL10"/>
      <c r="ADM10"/>
      <c r="ADN10"/>
      <c r="ADO10"/>
      <c r="ADP10"/>
      <c r="ADQ10"/>
      <c r="ADR10"/>
      <c r="ADS10"/>
      <c r="ADT10"/>
      <c r="ADU10"/>
      <c r="ADV10"/>
      <c r="ADW10"/>
      <c r="ADX10"/>
      <c r="ADY10"/>
      <c r="ADZ10"/>
      <c r="AEA10"/>
      <c r="AEB10"/>
      <c r="AEC10"/>
      <c r="AED10"/>
      <c r="AEE10"/>
      <c r="AEF10"/>
      <c r="AEG10"/>
      <c r="AEH10"/>
      <c r="AEI10"/>
      <c r="AEJ10"/>
      <c r="AEK10"/>
      <c r="AEL10"/>
      <c r="AEM10"/>
      <c r="AEN10"/>
      <c r="AEO10"/>
      <c r="AEP10"/>
      <c r="AEQ10"/>
      <c r="AER10"/>
      <c r="AES10"/>
      <c r="AET10"/>
      <c r="AEU10"/>
      <c r="AEV10"/>
      <c r="AEW10"/>
      <c r="AEX10"/>
      <c r="AEY10"/>
      <c r="AEZ10"/>
      <c r="AFA10"/>
      <c r="AFB10"/>
      <c r="AFC10"/>
      <c r="AFD10"/>
      <c r="AFE10"/>
      <c r="AFF10"/>
      <c r="AFG10"/>
      <c r="AFH10"/>
      <c r="AFI10"/>
      <c r="AFJ10"/>
      <c r="AFK10"/>
      <c r="AFL10"/>
      <c r="AFM10"/>
      <c r="AFN10"/>
      <c r="AFO10"/>
      <c r="AFP10"/>
      <c r="AFQ10"/>
      <c r="AFR10"/>
      <c r="AFS10"/>
      <c r="AFT10"/>
      <c r="AFU10"/>
      <c r="AFV10"/>
      <c r="AFW10"/>
      <c r="AFX10"/>
      <c r="AFY10"/>
      <c r="AFZ10"/>
      <c r="AGA10"/>
      <c r="AGB10"/>
      <c r="AGC10"/>
      <c r="AGD10"/>
      <c r="AGE10"/>
      <c r="AGF10"/>
      <c r="AGG10"/>
      <c r="AGH10"/>
      <c r="AGI10"/>
      <c r="AGJ10"/>
      <c r="AGK10"/>
      <c r="AGL10"/>
      <c r="AGM10"/>
      <c r="AGN10"/>
      <c r="AGO10"/>
      <c r="AGP10"/>
      <c r="AGQ10"/>
      <c r="AGR10"/>
      <c r="AGS10"/>
      <c r="AGT10"/>
      <c r="AGU10"/>
      <c r="AGV10"/>
      <c r="AGW10"/>
      <c r="AGX10"/>
      <c r="AGY10"/>
      <c r="AGZ10"/>
      <c r="AHA10"/>
      <c r="AHB10"/>
      <c r="AHC10"/>
      <c r="AHD10"/>
      <c r="AHE10"/>
      <c r="AHF10"/>
      <c r="AHG10"/>
      <c r="AHH10"/>
      <c r="AHI10"/>
      <c r="AHJ10"/>
      <c r="AHK10"/>
      <c r="AHL10"/>
      <c r="AHM10"/>
      <c r="AHN10"/>
      <c r="AHO10"/>
      <c r="AHP10"/>
      <c r="AHQ10"/>
      <c r="AHR10"/>
      <c r="AHS10"/>
      <c r="AHT10"/>
      <c r="AHU10"/>
      <c r="AHV10"/>
      <c r="AHW10"/>
      <c r="AHX10"/>
      <c r="AHY10"/>
      <c r="AHZ10"/>
      <c r="AIA10"/>
      <c r="AIB10"/>
      <c r="AIC10"/>
      <c r="AID10"/>
      <c r="AIE10"/>
      <c r="AIF10"/>
      <c r="AIG10"/>
      <c r="AIH10"/>
      <c r="AII10"/>
      <c r="AIJ10"/>
      <c r="AIK10"/>
      <c r="AIL10"/>
      <c r="AIM10"/>
      <c r="AIN10"/>
      <c r="AIO10"/>
      <c r="AIP10"/>
      <c r="AIQ10"/>
      <c r="AIR10"/>
      <c r="AIS10"/>
      <c r="AIT10"/>
      <c r="AIU10"/>
      <c r="AIV10"/>
      <c r="AIW10"/>
      <c r="AIX10"/>
      <c r="AIY10"/>
      <c r="AIZ10"/>
      <c r="AJA10"/>
      <c r="AJB10"/>
      <c r="AJC10"/>
      <c r="AJD10"/>
      <c r="AJE10"/>
      <c r="AJF10"/>
      <c r="AJG10"/>
      <c r="AJH10"/>
      <c r="AJI10"/>
      <c r="AJJ10"/>
      <c r="AJK10"/>
      <c r="AJL10"/>
      <c r="AJM10"/>
      <c r="AJN10"/>
      <c r="AJO10"/>
      <c r="AJP10"/>
      <c r="AJQ10"/>
      <c r="AJR10"/>
      <c r="AJS10"/>
      <c r="AJT10"/>
      <c r="AJU10"/>
      <c r="AJV10"/>
      <c r="AJW10"/>
      <c r="AJX10"/>
      <c r="AJY10"/>
      <c r="AJZ10"/>
      <c r="AKA10"/>
      <c r="AKB10"/>
      <c r="AKC10"/>
      <c r="AKD10"/>
      <c r="AKE10"/>
      <c r="AKF10"/>
      <c r="AKG10"/>
      <c r="AKH10"/>
      <c r="AKI10"/>
      <c r="AKJ10"/>
      <c r="AKK10"/>
      <c r="AKL10"/>
      <c r="AKM10"/>
      <c r="AKN10"/>
      <c r="AKO10"/>
      <c r="AKP10"/>
      <c r="AKQ10"/>
      <c r="AKR10"/>
      <c r="AKS10"/>
      <c r="AKT10"/>
      <c r="AKU10"/>
      <c r="AKV10"/>
      <c r="AKW10"/>
      <c r="AKX10"/>
      <c r="AKY10"/>
      <c r="AKZ10"/>
      <c r="ALA10"/>
      <c r="ALB10"/>
      <c r="ALC10"/>
      <c r="ALD10"/>
      <c r="ALE10"/>
      <c r="ALF10"/>
      <c r="ALG10"/>
      <c r="ALH10"/>
      <c r="ALI10"/>
      <c r="ALJ10"/>
      <c r="ALK10"/>
      <c r="ALL10"/>
      <c r="ALM10"/>
      <c r="ALN10"/>
      <c r="ALO10"/>
      <c r="ALP10"/>
      <c r="ALQ10"/>
      <c r="ALR10"/>
      <c r="ALS10"/>
      <c r="ALT10"/>
      <c r="ALU10"/>
      <c r="ALV10"/>
      <c r="ALW10"/>
      <c r="ALX10"/>
      <c r="ALY10"/>
      <c r="ALZ10"/>
      <c r="AMA10"/>
      <c r="AMB10"/>
      <c r="AMC10"/>
      <c r="AMD10"/>
      <c r="AME10"/>
      <c r="AMF10"/>
      <c r="AMG10"/>
      <c r="AMH10"/>
      <c r="AMI10"/>
      <c r="AMJ10"/>
      <c r="AMK10"/>
      <c r="AML10"/>
      <c r="AMM10"/>
      <c r="AMN10"/>
      <c r="AMO10"/>
      <c r="AMP10"/>
      <c r="AMQ10"/>
      <c r="AMR10"/>
      <c r="AMS10"/>
      <c r="AMT10"/>
      <c r="AMU10"/>
      <c r="AMV10"/>
      <c r="AMW10"/>
      <c r="AMX10"/>
      <c r="AMY10"/>
      <c r="AMZ10"/>
      <c r="ANA10"/>
      <c r="ANB10"/>
      <c r="ANC10"/>
      <c r="AND10"/>
      <c r="ANE10"/>
      <c r="ANF10"/>
      <c r="ANG10"/>
      <c r="ANH10"/>
      <c r="ANI10"/>
      <c r="ANJ10"/>
      <c r="ANK10"/>
      <c r="ANL10"/>
      <c r="ANM10"/>
      <c r="ANN10"/>
      <c r="ANO10"/>
      <c r="ANP10"/>
      <c r="ANQ10"/>
      <c r="ANR10"/>
      <c r="ANS10"/>
      <c r="ANT10"/>
      <c r="ANU10"/>
      <c r="ANV10"/>
      <c r="ANW10"/>
      <c r="ANX10"/>
      <c r="ANY10"/>
      <c r="ANZ10"/>
      <c r="AOA10"/>
      <c r="AOB10"/>
      <c r="AOC10"/>
      <c r="AOD10"/>
      <c r="AOE10"/>
      <c r="AOF10"/>
      <c r="AOG10"/>
      <c r="AOH10"/>
      <c r="AOI10"/>
      <c r="AOJ10"/>
      <c r="AOK10"/>
      <c r="AOL10"/>
      <c r="AOM10"/>
      <c r="AON10"/>
      <c r="AOO10"/>
      <c r="AOP10"/>
      <c r="AOQ10"/>
      <c r="AOR10"/>
      <c r="AOS10"/>
      <c r="AOT10"/>
      <c r="AOU10"/>
      <c r="AOV10"/>
      <c r="AOW10"/>
      <c r="AOX10"/>
      <c r="AOY10"/>
      <c r="AOZ10"/>
      <c r="APA10"/>
      <c r="APB10"/>
      <c r="APC10"/>
      <c r="APD10"/>
      <c r="APE10"/>
      <c r="APF10"/>
      <c r="APG10"/>
      <c r="APH10"/>
      <c r="API10"/>
      <c r="APJ10"/>
      <c r="APK10"/>
      <c r="APL10"/>
      <c r="APM10"/>
      <c r="APN10"/>
      <c r="APO10"/>
      <c r="APP10"/>
      <c r="APQ10"/>
      <c r="APR10"/>
      <c r="APS10"/>
      <c r="APT10"/>
      <c r="APU10"/>
      <c r="APV10"/>
      <c r="APW10"/>
      <c r="APX10"/>
      <c r="APY10"/>
      <c r="APZ10"/>
      <c r="AQA10"/>
      <c r="AQB10"/>
      <c r="AQC10"/>
      <c r="AQD10"/>
      <c r="AQE10"/>
      <c r="AQF10"/>
      <c r="AQG10"/>
      <c r="AQH10"/>
      <c r="AQI10"/>
      <c r="AQJ10"/>
      <c r="AQK10"/>
      <c r="AQL10"/>
      <c r="AQM10"/>
      <c r="AQN10"/>
      <c r="AQO10"/>
      <c r="AQP10"/>
      <c r="AQQ10"/>
      <c r="AQR10"/>
      <c r="AQS10"/>
      <c r="AQT10"/>
      <c r="AQU10"/>
      <c r="AQV10"/>
      <c r="AQW10"/>
      <c r="AQX10"/>
      <c r="AQY10"/>
      <c r="AQZ10"/>
      <c r="ARA10"/>
      <c r="ARB10"/>
      <c r="ARC10"/>
      <c r="ARD10"/>
      <c r="ARE10"/>
      <c r="ARF10"/>
      <c r="ARG10"/>
      <c r="ARH10"/>
      <c r="ARI10"/>
      <c r="ARJ10"/>
      <c r="ARK10"/>
      <c r="ARL10"/>
      <c r="ARM10"/>
      <c r="ARN10"/>
      <c r="ARO10"/>
      <c r="ARP10"/>
      <c r="ARQ10"/>
      <c r="ARR10"/>
      <c r="ARS10"/>
      <c r="ART10"/>
      <c r="ARU10"/>
      <c r="ARV10"/>
      <c r="ARW10"/>
      <c r="ARX10"/>
      <c r="ARY10"/>
      <c r="ARZ10"/>
      <c r="ASA10"/>
      <c r="ASB10"/>
      <c r="ASC10"/>
      <c r="ASD10"/>
      <c r="ASE10"/>
      <c r="ASF10"/>
      <c r="ASG10"/>
      <c r="ASH10"/>
      <c r="ASI10"/>
      <c r="ASJ10"/>
      <c r="ASK10"/>
      <c r="ASL10"/>
      <c r="ASM10"/>
      <c r="ASN10"/>
      <c r="ASO10"/>
      <c r="ASP10"/>
      <c r="ASQ10"/>
      <c r="ASR10"/>
      <c r="ASS10"/>
      <c r="AST10"/>
      <c r="ASU10"/>
      <c r="ASV10"/>
      <c r="ASW10"/>
      <c r="ASX10"/>
      <c r="ASY10"/>
      <c r="ASZ10"/>
      <c r="ATA10"/>
      <c r="ATB10"/>
      <c r="ATC10"/>
      <c r="ATD10"/>
      <c r="ATE10"/>
      <c r="ATF10"/>
      <c r="ATG10"/>
      <c r="ATH10"/>
      <c r="ATI10"/>
      <c r="ATJ10"/>
      <c r="ATK10"/>
      <c r="ATL10"/>
      <c r="ATM10"/>
      <c r="ATN10"/>
      <c r="ATO10"/>
      <c r="ATP10"/>
      <c r="ATQ10"/>
      <c r="ATR10"/>
      <c r="ATS10"/>
      <c r="ATT10"/>
      <c r="ATU10"/>
      <c r="ATV10"/>
      <c r="ATW10"/>
      <c r="ATX10"/>
      <c r="ATY10"/>
      <c r="ATZ10"/>
      <c r="AUA10"/>
      <c r="AUB10"/>
      <c r="AUC10"/>
      <c r="AUD10"/>
      <c r="AUE10"/>
      <c r="AUF10"/>
      <c r="AUG10"/>
      <c r="AUH10"/>
      <c r="AUI10"/>
      <c r="AUJ10"/>
      <c r="AUK10"/>
      <c r="AUL10"/>
      <c r="AUM10"/>
      <c r="AUN10"/>
      <c r="AUO10"/>
      <c r="AUP10"/>
      <c r="AUQ10"/>
      <c r="AUR10"/>
      <c r="AUS10"/>
      <c r="AUT10"/>
      <c r="AUU10"/>
      <c r="AUV10"/>
      <c r="AUW10"/>
      <c r="AUX10"/>
      <c r="AUY10"/>
      <c r="AUZ10"/>
      <c r="AVA10"/>
      <c r="AVB10"/>
      <c r="AVC10"/>
      <c r="AVD10"/>
      <c r="AVE10"/>
      <c r="AVF10"/>
      <c r="AVG10"/>
      <c r="AVH10"/>
      <c r="AVI10"/>
      <c r="AVJ10"/>
      <c r="AVK10"/>
      <c r="AVL10"/>
      <c r="AVM10"/>
      <c r="AVN10"/>
      <c r="AVO10"/>
      <c r="AVP10"/>
      <c r="AVQ10"/>
      <c r="AVR10"/>
      <c r="AVS10"/>
      <c r="AVT10"/>
      <c r="AVU10"/>
      <c r="AVV10"/>
      <c r="AVW10"/>
      <c r="AVX10"/>
      <c r="AVY10"/>
      <c r="AVZ10"/>
      <c r="AWA10"/>
      <c r="AWB10"/>
      <c r="AWC10"/>
      <c r="AWD10"/>
      <c r="AWE10"/>
      <c r="AWF10"/>
      <c r="AWG10"/>
      <c r="AWH10"/>
      <c r="AWI10"/>
      <c r="AWJ10"/>
      <c r="AWK10"/>
      <c r="AWL10"/>
      <c r="AWM10"/>
      <c r="AWN10"/>
      <c r="AWO10"/>
      <c r="AWP10"/>
      <c r="AWQ10"/>
      <c r="AWR10"/>
      <c r="AWS10"/>
      <c r="AWT10"/>
      <c r="AWU10"/>
      <c r="AWV10"/>
      <c r="AWW10"/>
      <c r="AWX10"/>
      <c r="AWY10"/>
      <c r="AWZ10"/>
      <c r="AXA10"/>
      <c r="AXB10"/>
      <c r="AXC10"/>
      <c r="AXD10"/>
      <c r="AXE10"/>
      <c r="AXF10"/>
      <c r="AXG10"/>
      <c r="AXH10"/>
      <c r="AXI10"/>
      <c r="AXJ10"/>
      <c r="AXK10"/>
      <c r="AXL10"/>
      <c r="AXM10"/>
      <c r="AXN10"/>
      <c r="AXO10"/>
      <c r="AXP10"/>
      <c r="AXQ10"/>
      <c r="AXR10"/>
      <c r="AXS10"/>
      <c r="AXT10"/>
      <c r="AXU10"/>
      <c r="AXV10"/>
      <c r="AXW10"/>
      <c r="AXX10"/>
      <c r="AXY10"/>
      <c r="AXZ10"/>
      <c r="AYA10"/>
      <c r="AYB10"/>
      <c r="AYC10"/>
      <c r="AYD10"/>
      <c r="AYE10"/>
      <c r="AYF10"/>
      <c r="AYG10"/>
      <c r="AYH10"/>
      <c r="AYI10"/>
      <c r="AYJ10"/>
      <c r="AYK10"/>
      <c r="AYL10"/>
      <c r="AYM10"/>
      <c r="AYN10"/>
      <c r="AYO10"/>
      <c r="AYP10"/>
      <c r="AYQ10"/>
      <c r="AYR10"/>
      <c r="AYS10"/>
      <c r="AYT10"/>
      <c r="AYU10"/>
      <c r="AYV10"/>
      <c r="AYW10"/>
      <c r="AYX10"/>
      <c r="AYY10"/>
      <c r="AYZ10"/>
      <c r="AZA10"/>
      <c r="AZB10"/>
      <c r="AZC10"/>
      <c r="AZD10"/>
      <c r="AZE10"/>
      <c r="AZF10"/>
      <c r="AZG10"/>
      <c r="AZH10"/>
      <c r="AZI10"/>
      <c r="AZJ10"/>
      <c r="AZK10"/>
      <c r="AZL10"/>
      <c r="AZM10"/>
      <c r="AZN10"/>
      <c r="AZO10"/>
      <c r="AZP10"/>
      <c r="AZQ10"/>
      <c r="AZR10"/>
      <c r="AZS10"/>
      <c r="AZT10"/>
      <c r="AZU10"/>
      <c r="AZV10"/>
      <c r="AZW10"/>
      <c r="AZX10"/>
      <c r="AZY10"/>
      <c r="AZZ10"/>
      <c r="BAA10"/>
      <c r="BAB10"/>
      <c r="BAC10"/>
      <c r="BAD10"/>
      <c r="BAE10"/>
      <c r="BAF10"/>
      <c r="BAG10"/>
      <c r="BAH10"/>
      <c r="BAI10"/>
      <c r="BAJ10"/>
      <c r="BAK10"/>
      <c r="BAL10"/>
      <c r="BAM10"/>
      <c r="BAN10"/>
      <c r="BAO10"/>
      <c r="BAP10"/>
      <c r="BAQ10"/>
      <c r="BAR10"/>
      <c r="BAS10"/>
      <c r="BAT10"/>
      <c r="BAU10"/>
      <c r="BAV10"/>
      <c r="BAW10"/>
      <c r="BAX10"/>
      <c r="BAY10"/>
      <c r="BAZ10"/>
      <c r="BBA10"/>
      <c r="BBB10"/>
      <c r="BBC10"/>
      <c r="BBD10"/>
      <c r="BBE10"/>
      <c r="BBF10"/>
      <c r="BBG10"/>
      <c r="BBH10"/>
      <c r="BBI10"/>
      <c r="BBJ10"/>
      <c r="BBK10"/>
      <c r="BBL10"/>
      <c r="BBM10"/>
      <c r="BBN10"/>
      <c r="BBO10"/>
      <c r="BBP10"/>
      <c r="BBQ10"/>
      <c r="BBR10"/>
      <c r="BBS10"/>
      <c r="BBT10"/>
      <c r="BBU10"/>
      <c r="BBV10"/>
      <c r="BBW10"/>
      <c r="BBX10"/>
      <c r="BBY10"/>
      <c r="BBZ10"/>
      <c r="BCA10"/>
      <c r="BCB10"/>
      <c r="BCC10"/>
      <c r="BCD10"/>
      <c r="BCE10"/>
      <c r="BCF10"/>
      <c r="BCG10"/>
      <c r="BCH10"/>
      <c r="BCI10"/>
      <c r="BCJ10"/>
      <c r="BCK10"/>
      <c r="BCL10"/>
      <c r="BCM10"/>
      <c r="BCN10"/>
      <c r="BCO10"/>
      <c r="BCP10"/>
      <c r="BCQ10"/>
      <c r="BCR10"/>
      <c r="BCS10"/>
      <c r="BCT10"/>
      <c r="BCU10"/>
      <c r="BCV10"/>
      <c r="BCW10"/>
      <c r="BCX10"/>
      <c r="BCY10"/>
      <c r="BCZ10"/>
      <c r="BDA10"/>
      <c r="BDB10"/>
      <c r="BDC10"/>
      <c r="BDD10"/>
      <c r="BDE10"/>
      <c r="BDF10"/>
      <c r="BDG10"/>
      <c r="BDH10"/>
      <c r="BDI10"/>
      <c r="BDJ10"/>
      <c r="BDK10"/>
      <c r="BDL10"/>
      <c r="BDM10"/>
      <c r="BDN10"/>
      <c r="BDO10"/>
      <c r="BDP10"/>
      <c r="BDQ10"/>
      <c r="BDR10"/>
      <c r="BDS10"/>
      <c r="BDT10"/>
      <c r="BDU10"/>
      <c r="BDV10"/>
      <c r="BDW10"/>
      <c r="BDX10"/>
      <c r="BDY10"/>
      <c r="BDZ10"/>
      <c r="BEA10"/>
      <c r="BEB10"/>
      <c r="BEC10"/>
      <c r="BED10"/>
      <c r="BEE10"/>
      <c r="BEF10"/>
      <c r="BEG10"/>
      <c r="BEH10"/>
      <c r="BEI10"/>
      <c r="BEJ10"/>
      <c r="BEK10"/>
      <c r="BEL10"/>
      <c r="BEM10"/>
      <c r="BEN10"/>
      <c r="BEO10"/>
      <c r="BEP10"/>
      <c r="BEQ10"/>
      <c r="BER10"/>
      <c r="BES10"/>
      <c r="BET10"/>
      <c r="BEU10"/>
      <c r="BEV10"/>
      <c r="BEW10"/>
      <c r="BEX10"/>
      <c r="BEY10"/>
      <c r="BEZ10"/>
      <c r="BFA10"/>
      <c r="BFB10"/>
      <c r="BFC10"/>
      <c r="BFD10"/>
      <c r="BFE10"/>
      <c r="BFF10"/>
      <c r="BFG10"/>
      <c r="BFH10"/>
      <c r="BFI10"/>
      <c r="BFJ10"/>
      <c r="BFK10"/>
      <c r="BFL10"/>
      <c r="BFM10"/>
      <c r="BFN10"/>
      <c r="BFO10"/>
      <c r="BFP10"/>
      <c r="BFQ10"/>
      <c r="BFR10"/>
      <c r="BFS10"/>
      <c r="BFT10"/>
      <c r="BFU10"/>
      <c r="BFV10"/>
      <c r="BFW10"/>
      <c r="BFX10"/>
      <c r="BFY10"/>
      <c r="BFZ10"/>
      <c r="BGA10"/>
      <c r="BGB10"/>
      <c r="BGC10"/>
      <c r="BGD10"/>
      <c r="BGE10"/>
      <c r="BGF10"/>
      <c r="BGG10"/>
      <c r="BGH10"/>
      <c r="BGI10"/>
      <c r="BGJ10"/>
      <c r="BGK10"/>
      <c r="BGL10"/>
      <c r="BGM10"/>
      <c r="BGN10"/>
      <c r="BGO10"/>
      <c r="BGP10"/>
      <c r="BGQ10"/>
      <c r="BGR10"/>
      <c r="BGS10"/>
      <c r="BGT10"/>
      <c r="BGU10"/>
      <c r="BGV10"/>
      <c r="BGW10"/>
      <c r="BGX10"/>
      <c r="BGY10"/>
      <c r="BGZ10"/>
      <c r="BHA10"/>
      <c r="BHB10"/>
      <c r="BHC10"/>
      <c r="BHD10"/>
      <c r="BHE10"/>
      <c r="BHF10"/>
      <c r="BHG10"/>
      <c r="BHH10"/>
      <c r="BHI10"/>
      <c r="BHJ10"/>
      <c r="BHK10"/>
      <c r="BHL10"/>
      <c r="BHM10"/>
      <c r="BHN10"/>
      <c r="BHO10"/>
      <c r="BHP10"/>
      <c r="BHQ10"/>
      <c r="BHR10"/>
      <c r="BHS10"/>
      <c r="BHT10"/>
      <c r="BHU10"/>
      <c r="BHV10"/>
      <c r="BHW10"/>
      <c r="BHX10"/>
      <c r="BHY10"/>
      <c r="BHZ10"/>
      <c r="BIA10"/>
      <c r="BIB10"/>
      <c r="BIC10"/>
      <c r="BID10"/>
      <c r="BIE10"/>
      <c r="BIF10"/>
      <c r="BIG10"/>
      <c r="BIH10"/>
      <c r="BII10"/>
      <c r="BIJ10"/>
      <c r="BIK10"/>
      <c r="BIL10"/>
      <c r="BIM10"/>
      <c r="BIN10"/>
      <c r="BIO10"/>
      <c r="BIP10"/>
      <c r="BIQ10"/>
      <c r="BIR10"/>
      <c r="BIS10"/>
      <c r="BIT10"/>
      <c r="BIU10"/>
      <c r="BIV10"/>
      <c r="BIW10"/>
      <c r="BIX10"/>
      <c r="BIY10"/>
      <c r="BIZ10"/>
      <c r="BJA10"/>
      <c r="BJB10"/>
      <c r="BJC10"/>
      <c r="BJD10"/>
      <c r="BJE10"/>
      <c r="BJF10"/>
      <c r="BJG10"/>
      <c r="BJH10"/>
      <c r="BJI10"/>
      <c r="BJJ10"/>
      <c r="BJK10"/>
      <c r="BJL10"/>
      <c r="BJM10"/>
      <c r="BJN10"/>
      <c r="BJO10"/>
      <c r="BJP10"/>
      <c r="BJQ10"/>
      <c r="BJR10"/>
      <c r="BJS10"/>
      <c r="BJT10"/>
      <c r="BJU10"/>
      <c r="BJV10"/>
      <c r="BJW10"/>
      <c r="BJX10"/>
      <c r="BJY10"/>
      <c r="BJZ10"/>
      <c r="BKA10"/>
      <c r="BKB10"/>
      <c r="BKC10"/>
      <c r="BKD10"/>
      <c r="BKE10"/>
      <c r="BKF10"/>
      <c r="BKG10"/>
      <c r="BKH10"/>
      <c r="BKI10"/>
      <c r="BKJ10"/>
      <c r="BKK10"/>
      <c r="BKL10"/>
      <c r="BKM10"/>
      <c r="BKN10"/>
      <c r="BKO10"/>
      <c r="BKP10"/>
      <c r="BKQ10"/>
      <c r="BKR10"/>
      <c r="BKS10"/>
      <c r="BKT10"/>
      <c r="BKU10"/>
      <c r="BKV10"/>
      <c r="BKW10"/>
      <c r="BKX10"/>
      <c r="BKY10"/>
      <c r="BKZ10"/>
      <c r="BLA10"/>
      <c r="BLB10"/>
      <c r="BLC10"/>
      <c r="BLD10"/>
      <c r="BLE10"/>
      <c r="BLF10"/>
      <c r="BLG10"/>
      <c r="BLH10"/>
      <c r="BLI10"/>
      <c r="BLJ10"/>
      <c r="BLK10"/>
      <c r="BLL10"/>
      <c r="BLM10"/>
      <c r="BLN10"/>
      <c r="BLO10"/>
      <c r="BLP10"/>
      <c r="BLQ10"/>
      <c r="BLR10"/>
      <c r="BLS10"/>
      <c r="BLT10"/>
      <c r="BLU10"/>
      <c r="BLV10"/>
      <c r="BLW10"/>
      <c r="BLX10"/>
      <c r="BLY10"/>
      <c r="BLZ10"/>
      <c r="BMA10"/>
      <c r="BMB10"/>
      <c r="BMC10"/>
      <c r="BMD10"/>
      <c r="BME10"/>
      <c r="BMF10"/>
      <c r="BMG10"/>
      <c r="BMH10"/>
      <c r="BMI10"/>
      <c r="BMJ10"/>
      <c r="BMK10"/>
      <c r="BML10"/>
      <c r="BMM10"/>
      <c r="BMN10"/>
      <c r="BMO10"/>
      <c r="BMP10"/>
      <c r="BMQ10"/>
      <c r="BMR10"/>
      <c r="BMS10"/>
      <c r="BMT10"/>
      <c r="BMU10"/>
      <c r="BMV10"/>
      <c r="BMW10"/>
      <c r="BMX10"/>
      <c r="BMY10"/>
      <c r="BMZ10"/>
      <c r="BNA10"/>
      <c r="BNB10"/>
      <c r="BNC10"/>
      <c r="BND10"/>
      <c r="BNE10"/>
      <c r="BNF10"/>
      <c r="BNG10"/>
      <c r="BNH10"/>
      <c r="BNI10"/>
      <c r="BNJ10"/>
      <c r="BNK10"/>
      <c r="BNL10"/>
      <c r="BNM10"/>
      <c r="BNN10"/>
      <c r="BNO10"/>
      <c r="BNP10"/>
      <c r="BNQ10"/>
      <c r="BNR10"/>
      <c r="BNS10"/>
      <c r="BNT10"/>
      <c r="BNU10"/>
      <c r="BNV10"/>
      <c r="BNW10"/>
      <c r="BNX10"/>
      <c r="BNY10"/>
      <c r="BNZ10"/>
      <c r="BOA10"/>
      <c r="BOB10"/>
      <c r="BOC10"/>
      <c r="BOD10"/>
      <c r="BOE10"/>
      <c r="BOF10"/>
      <c r="BOG10"/>
      <c r="BOH10"/>
      <c r="BOI10"/>
      <c r="BOJ10"/>
      <c r="BOK10"/>
      <c r="BOL10"/>
      <c r="BOM10"/>
      <c r="BON10"/>
      <c r="BOO10"/>
      <c r="BOP10"/>
      <c r="BOQ10"/>
      <c r="BOR10"/>
      <c r="BOS10"/>
      <c r="BOT10"/>
      <c r="BOU10"/>
      <c r="BOV10"/>
      <c r="BOW10"/>
      <c r="BOX10"/>
      <c r="BOY10"/>
      <c r="BOZ10"/>
      <c r="BPA10"/>
      <c r="BPB10"/>
      <c r="BPC10"/>
      <c r="BPD10"/>
      <c r="BPE10"/>
      <c r="BPF10"/>
      <c r="BPG10"/>
      <c r="BPH10"/>
      <c r="BPI10"/>
      <c r="BPJ10"/>
      <c r="BPK10"/>
      <c r="BPL10"/>
      <c r="BPM10"/>
      <c r="BPN10"/>
      <c r="BPO10"/>
      <c r="BPP10"/>
      <c r="BPQ10"/>
      <c r="BPR10"/>
      <c r="BPS10"/>
      <c r="BPT10"/>
      <c r="BPU10"/>
      <c r="BPV10"/>
      <c r="BPW10"/>
      <c r="BPX10"/>
      <c r="BPY10"/>
      <c r="BPZ10"/>
      <c r="BQA10"/>
      <c r="BQB10"/>
      <c r="BQC10"/>
      <c r="BQD10"/>
      <c r="BQE10"/>
      <c r="BQF10"/>
      <c r="BQG10"/>
      <c r="BQH10"/>
      <c r="BQI10"/>
      <c r="BQJ10"/>
      <c r="BQK10"/>
      <c r="BQL10"/>
      <c r="BQM10"/>
      <c r="BQN10"/>
      <c r="BQO10"/>
      <c r="BQP10"/>
      <c r="BQQ10"/>
      <c r="BQR10"/>
      <c r="BQS10"/>
      <c r="BQT10"/>
      <c r="BQU10"/>
      <c r="BQV10"/>
      <c r="BQW10"/>
      <c r="BQX10"/>
      <c r="BQY10"/>
      <c r="BQZ10"/>
      <c r="BRA10"/>
      <c r="BRB10"/>
      <c r="BRC10"/>
      <c r="BRD10"/>
      <c r="BRE10"/>
      <c r="BRF10"/>
      <c r="BRG10"/>
      <c r="BRH10"/>
      <c r="BRI10"/>
      <c r="BRJ10"/>
      <c r="BRK10"/>
      <c r="BRL10"/>
      <c r="BRM10"/>
      <c r="BRN10"/>
      <c r="BRO10"/>
      <c r="BRP10"/>
      <c r="BRQ10"/>
      <c r="BRR10"/>
      <c r="BRS10"/>
      <c r="BRT10"/>
      <c r="BRU10"/>
      <c r="BRV10"/>
      <c r="BRW10"/>
      <c r="BRX10"/>
      <c r="BRY10"/>
      <c r="BRZ10"/>
      <c r="BSA10"/>
      <c r="BSB10"/>
      <c r="BSC10"/>
      <c r="BSD10"/>
      <c r="BSE10"/>
      <c r="BSF10"/>
      <c r="BSG10"/>
      <c r="BSH10"/>
      <c r="BSI10"/>
      <c r="BSJ10"/>
      <c r="BSK10"/>
      <c r="BSL10"/>
      <c r="BSM10"/>
      <c r="BSN10"/>
      <c r="BSO10"/>
      <c r="BSP10"/>
      <c r="BSQ10"/>
      <c r="BSR10"/>
      <c r="BSS10"/>
      <c r="BST10"/>
      <c r="BSU10"/>
      <c r="BSV10"/>
      <c r="BSW10"/>
      <c r="BSX10"/>
      <c r="BSY10"/>
      <c r="BSZ10"/>
      <c r="BTA10"/>
      <c r="BTB10"/>
      <c r="BTC10"/>
      <c r="BTD10"/>
      <c r="BTE10"/>
      <c r="BTF10"/>
      <c r="BTG10"/>
      <c r="BTH10"/>
      <c r="BTI10"/>
      <c r="BTJ10"/>
      <c r="BTK10"/>
      <c r="BTL10"/>
      <c r="BTM10"/>
      <c r="BTN10"/>
      <c r="BTO10"/>
      <c r="BTP10"/>
      <c r="BTQ10"/>
      <c r="BTR10"/>
      <c r="BTS10"/>
      <c r="BTT10"/>
      <c r="BTU10"/>
      <c r="BTV10"/>
      <c r="BTW10"/>
      <c r="BTX10"/>
      <c r="BTY10"/>
      <c r="BTZ10"/>
      <c r="BUA10"/>
      <c r="BUB10"/>
      <c r="BUC10"/>
      <c r="BUD10"/>
      <c r="BUE10"/>
      <c r="BUF10"/>
      <c r="BUG10"/>
      <c r="BUH10"/>
      <c r="BUI10"/>
      <c r="BUJ10"/>
      <c r="BUK10"/>
      <c r="BUL10"/>
      <c r="BUM10"/>
      <c r="BUN10"/>
      <c r="BUO10"/>
      <c r="BUP10"/>
      <c r="BUQ10"/>
      <c r="BUR10"/>
      <c r="BUS10"/>
      <c r="BUT10"/>
      <c r="BUU10"/>
      <c r="BUV10"/>
      <c r="BUW10"/>
      <c r="BUX10"/>
      <c r="BUY10"/>
      <c r="BUZ10"/>
      <c r="BVA10"/>
      <c r="BVB10"/>
      <c r="BVC10"/>
      <c r="BVD10"/>
      <c r="BVE10"/>
      <c r="BVF10"/>
      <c r="BVG10"/>
      <c r="BVH10"/>
      <c r="BVI10"/>
      <c r="BVJ10"/>
      <c r="BVK10"/>
      <c r="BVL10"/>
      <c r="BVM10"/>
      <c r="BVN10"/>
      <c r="BVO10"/>
      <c r="BVP10"/>
      <c r="BVQ10"/>
      <c r="BVR10"/>
      <c r="BVS10"/>
      <c r="BVT10"/>
      <c r="BVU10"/>
      <c r="BVV10"/>
      <c r="BVW10"/>
      <c r="BVX10"/>
      <c r="BVY10"/>
      <c r="BVZ10"/>
      <c r="BWA10"/>
      <c r="BWB10"/>
      <c r="BWC10"/>
      <c r="BWD10"/>
      <c r="BWE10"/>
      <c r="BWF10"/>
      <c r="BWG10"/>
      <c r="BWH10"/>
      <c r="BWI10"/>
      <c r="BWJ10"/>
      <c r="BWK10"/>
      <c r="BWL10"/>
      <c r="BWM10"/>
      <c r="BWN10"/>
      <c r="BWO10"/>
      <c r="BWP10"/>
      <c r="BWQ10"/>
      <c r="BWR10"/>
      <c r="BWS10"/>
      <c r="BWT10"/>
      <c r="BWU10"/>
      <c r="BWV10"/>
      <c r="BWW10"/>
      <c r="BWX10"/>
      <c r="BWY10"/>
      <c r="BWZ10"/>
      <c r="BXA10"/>
      <c r="BXB10"/>
      <c r="BXC10"/>
      <c r="BXD10"/>
      <c r="BXE10"/>
      <c r="BXF10"/>
      <c r="BXG10"/>
      <c r="BXH10"/>
      <c r="BXI10"/>
      <c r="BXJ10"/>
      <c r="BXK10"/>
      <c r="BXL10"/>
      <c r="BXM10"/>
      <c r="BXN10"/>
      <c r="BXO10"/>
      <c r="BXP10"/>
      <c r="BXQ10"/>
      <c r="BXR10"/>
      <c r="BXS10"/>
      <c r="BXT10"/>
      <c r="BXU10"/>
      <c r="BXV10"/>
      <c r="BXW10"/>
      <c r="BXX10"/>
      <c r="BXY10"/>
      <c r="BXZ10"/>
      <c r="BYA10"/>
      <c r="BYB10"/>
      <c r="BYC10"/>
      <c r="BYD10"/>
      <c r="BYE10"/>
      <c r="BYF10"/>
      <c r="BYG10"/>
      <c r="BYH10"/>
      <c r="BYI10"/>
      <c r="BYJ10"/>
      <c r="BYK10"/>
      <c r="BYL10"/>
      <c r="BYM10"/>
      <c r="BYN10"/>
      <c r="BYO10"/>
      <c r="BYP10"/>
      <c r="BYQ10"/>
      <c r="BYR10"/>
      <c r="BYS10"/>
      <c r="BYT10"/>
      <c r="BYU10"/>
      <c r="BYV10"/>
      <c r="BYW10"/>
      <c r="BYX10"/>
      <c r="BYY10"/>
      <c r="BYZ10"/>
      <c r="BZA10"/>
      <c r="BZB10"/>
      <c r="BZC10"/>
      <c r="BZD10"/>
      <c r="BZE10"/>
      <c r="BZF10"/>
      <c r="BZG10"/>
      <c r="BZH10"/>
      <c r="BZI10"/>
      <c r="BZJ10"/>
      <c r="BZK10"/>
      <c r="BZL10"/>
      <c r="BZM10"/>
      <c r="BZN10"/>
      <c r="BZO10"/>
      <c r="BZP10"/>
      <c r="BZQ10"/>
      <c r="BZR10"/>
      <c r="BZS10"/>
      <c r="BZT10"/>
      <c r="BZU10"/>
      <c r="BZV10"/>
      <c r="BZW10"/>
      <c r="BZX10"/>
      <c r="BZY10"/>
      <c r="BZZ10"/>
      <c r="CAA10"/>
      <c r="CAB10"/>
      <c r="CAC10"/>
      <c r="CAD10"/>
      <c r="CAE10"/>
      <c r="CAF10"/>
      <c r="CAG10"/>
      <c r="CAH10"/>
      <c r="CAI10"/>
      <c r="CAJ10"/>
      <c r="CAK10"/>
      <c r="CAL10"/>
      <c r="CAM10"/>
      <c r="CAN10"/>
      <c r="CAO10"/>
      <c r="CAP10"/>
      <c r="CAQ10"/>
      <c r="CAR10"/>
      <c r="CAS10"/>
      <c r="CAT10"/>
      <c r="CAU10"/>
      <c r="CAV10"/>
      <c r="CAW10"/>
      <c r="CAX10"/>
      <c r="CAY10"/>
      <c r="CAZ10"/>
      <c r="CBA10"/>
      <c r="CBB10"/>
      <c r="CBC10"/>
      <c r="CBD10"/>
      <c r="CBE10"/>
      <c r="CBF10"/>
      <c r="CBG10"/>
      <c r="CBH10"/>
      <c r="CBI10"/>
      <c r="CBJ10"/>
      <c r="CBK10"/>
      <c r="CBL10"/>
      <c r="CBM10"/>
      <c r="CBN10"/>
      <c r="CBO10"/>
      <c r="CBP10"/>
      <c r="CBQ10"/>
      <c r="CBR10"/>
      <c r="CBS10"/>
      <c r="CBT10"/>
      <c r="CBU10"/>
      <c r="CBV10"/>
      <c r="CBW10"/>
      <c r="CBX10"/>
      <c r="CBY10"/>
      <c r="CBZ10"/>
      <c r="CCA10"/>
      <c r="CCB10"/>
      <c r="CCC10"/>
      <c r="CCD10"/>
      <c r="CCE10"/>
      <c r="CCF10"/>
      <c r="CCG10"/>
      <c r="CCH10"/>
      <c r="CCI10"/>
      <c r="CCJ10"/>
      <c r="CCK10"/>
      <c r="CCL10"/>
      <c r="CCM10"/>
      <c r="CCN10"/>
      <c r="CCO10"/>
      <c r="CCP10"/>
      <c r="CCQ10"/>
      <c r="CCR10"/>
      <c r="CCS10"/>
      <c r="CCT10"/>
      <c r="CCU10"/>
      <c r="CCV10"/>
      <c r="CCW10"/>
      <c r="CCX10"/>
      <c r="CCY10"/>
      <c r="CCZ10"/>
      <c r="CDA10"/>
      <c r="CDB10"/>
      <c r="CDC10"/>
      <c r="CDD10"/>
      <c r="CDE10"/>
      <c r="CDF10"/>
      <c r="CDG10"/>
      <c r="CDH10"/>
      <c r="CDI10"/>
      <c r="CDJ10"/>
      <c r="CDK10"/>
      <c r="CDL10"/>
      <c r="CDM10"/>
      <c r="CDN10"/>
      <c r="CDO10"/>
      <c r="CDP10"/>
      <c r="CDQ10"/>
      <c r="CDR10"/>
      <c r="CDS10"/>
      <c r="CDT10"/>
      <c r="CDU10"/>
      <c r="CDV10"/>
      <c r="CDW10"/>
      <c r="CDX10"/>
      <c r="CDY10"/>
      <c r="CDZ10"/>
      <c r="CEA10"/>
      <c r="CEB10"/>
      <c r="CEC10"/>
      <c r="CED10"/>
      <c r="CEE10"/>
      <c r="CEF10"/>
      <c r="CEG10"/>
      <c r="CEH10"/>
      <c r="CEI10"/>
      <c r="CEJ10"/>
      <c r="CEK10"/>
      <c r="CEL10"/>
      <c r="CEM10"/>
      <c r="CEN10"/>
      <c r="CEO10"/>
      <c r="CEP10"/>
      <c r="CEQ10"/>
      <c r="CER10"/>
      <c r="CES10"/>
      <c r="CET10"/>
      <c r="CEU10"/>
      <c r="CEV10"/>
      <c r="CEW10"/>
      <c r="CEX10"/>
      <c r="CEY10"/>
      <c r="CEZ10"/>
      <c r="CFA10"/>
      <c r="CFB10"/>
      <c r="CFC10"/>
      <c r="CFD10"/>
      <c r="CFE10"/>
      <c r="CFF10"/>
      <c r="CFG10"/>
      <c r="CFH10"/>
      <c r="CFI10"/>
      <c r="CFJ10"/>
      <c r="CFK10"/>
      <c r="CFL10"/>
      <c r="CFM10"/>
      <c r="CFN10"/>
      <c r="CFO10"/>
      <c r="CFP10"/>
      <c r="CFQ10"/>
      <c r="CFR10"/>
      <c r="CFS10"/>
      <c r="CFT10"/>
      <c r="CFU10"/>
      <c r="CFV10"/>
      <c r="CFW10"/>
      <c r="CFX10"/>
      <c r="CFY10"/>
      <c r="CFZ10"/>
      <c r="CGA10"/>
      <c r="CGB10"/>
      <c r="CGC10"/>
      <c r="CGD10"/>
      <c r="CGE10"/>
      <c r="CGF10"/>
      <c r="CGG10"/>
      <c r="CGH10"/>
      <c r="CGI10"/>
      <c r="CGJ10"/>
      <c r="CGK10"/>
      <c r="CGL10"/>
      <c r="CGM10"/>
      <c r="CGN10"/>
      <c r="CGO10"/>
      <c r="CGP10"/>
      <c r="CGQ10"/>
      <c r="CGR10"/>
      <c r="CGS10"/>
      <c r="CGT10"/>
      <c r="CGU10"/>
      <c r="CGV10"/>
      <c r="CGW10"/>
      <c r="CGX10"/>
      <c r="CGY10"/>
      <c r="CGZ10"/>
      <c r="CHA10"/>
      <c r="CHB10"/>
      <c r="CHC10"/>
      <c r="CHD10"/>
      <c r="CHE10"/>
      <c r="CHF10"/>
      <c r="CHG10"/>
      <c r="CHH10"/>
      <c r="CHI10"/>
      <c r="CHJ10"/>
      <c r="CHK10"/>
      <c r="CHL10"/>
      <c r="CHM10"/>
      <c r="CHN10"/>
      <c r="CHO10"/>
      <c r="CHP10"/>
      <c r="CHQ10"/>
      <c r="CHR10"/>
      <c r="CHS10"/>
      <c r="CHT10"/>
      <c r="CHU10"/>
      <c r="CHV10"/>
      <c r="CHW10"/>
      <c r="CHX10"/>
      <c r="CHY10"/>
      <c r="CHZ10"/>
      <c r="CIA10"/>
      <c r="CIB10"/>
      <c r="CIC10"/>
      <c r="CID10"/>
      <c r="CIE10"/>
      <c r="CIF10"/>
      <c r="CIG10"/>
      <c r="CIH10"/>
      <c r="CII10"/>
      <c r="CIJ10"/>
      <c r="CIK10"/>
      <c r="CIL10"/>
      <c r="CIM10"/>
      <c r="CIN10"/>
      <c r="CIO10"/>
      <c r="CIP10"/>
      <c r="CIQ10"/>
      <c r="CIR10"/>
      <c r="CIS10"/>
      <c r="CIT10"/>
      <c r="CIU10"/>
      <c r="CIV10"/>
      <c r="CIW10"/>
      <c r="CIX10"/>
      <c r="CIY10"/>
      <c r="CIZ10"/>
      <c r="CJA10"/>
      <c r="CJB10"/>
      <c r="CJC10"/>
      <c r="CJD10"/>
      <c r="CJE10"/>
      <c r="CJF10"/>
      <c r="CJG10"/>
      <c r="CJH10"/>
      <c r="CJI10"/>
      <c r="CJJ10"/>
      <c r="CJK10"/>
      <c r="CJL10"/>
      <c r="CJM10"/>
      <c r="CJN10"/>
      <c r="CJO10"/>
      <c r="CJP10"/>
      <c r="CJQ10"/>
      <c r="CJR10"/>
      <c r="CJS10"/>
      <c r="CJT10"/>
      <c r="CJU10"/>
      <c r="CJV10"/>
      <c r="CJW10"/>
      <c r="CJX10"/>
      <c r="CJY10"/>
      <c r="CJZ10"/>
      <c r="CKA10"/>
      <c r="CKB10"/>
      <c r="CKC10"/>
      <c r="CKD10"/>
      <c r="CKE10"/>
      <c r="CKF10"/>
      <c r="CKG10"/>
      <c r="CKH10"/>
      <c r="CKI10"/>
      <c r="CKJ10"/>
      <c r="CKK10"/>
      <c r="CKL10"/>
      <c r="CKM10"/>
      <c r="CKN10"/>
      <c r="CKO10"/>
      <c r="CKP10"/>
      <c r="CKQ10"/>
      <c r="CKR10"/>
      <c r="CKS10"/>
      <c r="CKT10"/>
      <c r="CKU10"/>
      <c r="CKV10"/>
      <c r="CKW10"/>
      <c r="CKX10"/>
      <c r="CKY10"/>
      <c r="CKZ10"/>
      <c r="CLA10"/>
      <c r="CLB10"/>
      <c r="CLC10"/>
      <c r="CLD10"/>
      <c r="CLE10"/>
      <c r="CLF10"/>
      <c r="CLG10"/>
      <c r="CLH10"/>
      <c r="CLI10"/>
      <c r="CLJ10"/>
      <c r="CLK10"/>
      <c r="CLL10"/>
      <c r="CLM10"/>
      <c r="CLN10"/>
      <c r="CLO10"/>
      <c r="CLP10"/>
      <c r="CLQ10"/>
      <c r="CLR10"/>
      <c r="CLS10"/>
      <c r="CLT10"/>
      <c r="CLU10"/>
      <c r="CLV10"/>
      <c r="CLW10"/>
      <c r="CLX10"/>
      <c r="CLY10"/>
      <c r="CLZ10"/>
      <c r="CMA10"/>
      <c r="CMB10"/>
      <c r="CMC10"/>
      <c r="CMD10"/>
      <c r="CME10"/>
      <c r="CMF10"/>
      <c r="CMG10"/>
      <c r="CMH10"/>
      <c r="CMI10"/>
      <c r="CMJ10"/>
      <c r="CMK10"/>
      <c r="CML10"/>
      <c r="CMM10"/>
      <c r="CMN10"/>
      <c r="CMO10"/>
      <c r="CMP10"/>
      <c r="CMQ10"/>
      <c r="CMR10"/>
      <c r="CMS10"/>
      <c r="CMT10"/>
      <c r="CMU10"/>
      <c r="CMV10"/>
      <c r="CMW10"/>
      <c r="CMX10"/>
      <c r="CMY10"/>
      <c r="CMZ10"/>
      <c r="CNA10"/>
      <c r="CNB10"/>
      <c r="CNC10"/>
      <c r="CND10"/>
      <c r="CNE10"/>
      <c r="CNF10"/>
      <c r="CNG10"/>
      <c r="CNH10"/>
      <c r="CNI10"/>
      <c r="CNJ10"/>
      <c r="CNK10"/>
      <c r="CNL10"/>
      <c r="CNM10"/>
      <c r="CNN10"/>
      <c r="CNO10"/>
      <c r="CNP10"/>
      <c r="CNQ10"/>
      <c r="CNR10"/>
      <c r="CNS10"/>
      <c r="CNT10"/>
      <c r="CNU10"/>
      <c r="CNV10"/>
      <c r="CNW10"/>
      <c r="CNX10"/>
      <c r="CNY10"/>
      <c r="CNZ10"/>
      <c r="COA10"/>
      <c r="COB10"/>
      <c r="COC10"/>
      <c r="COD10"/>
      <c r="COE10"/>
      <c r="COF10"/>
      <c r="COG10"/>
      <c r="COH10"/>
      <c r="COI10"/>
      <c r="COJ10"/>
      <c r="COK10"/>
      <c r="COL10"/>
      <c r="COM10"/>
      <c r="CON10"/>
      <c r="COO10"/>
      <c r="COP10"/>
      <c r="COQ10"/>
      <c r="COR10"/>
      <c r="COS10"/>
      <c r="COT10"/>
      <c r="COU10"/>
      <c r="COV10"/>
      <c r="COW10"/>
      <c r="COX10"/>
      <c r="COY10"/>
      <c r="COZ10"/>
      <c r="CPA10"/>
      <c r="CPB10"/>
      <c r="CPC10"/>
      <c r="CPD10"/>
      <c r="CPE10"/>
      <c r="CPF10"/>
      <c r="CPG10"/>
      <c r="CPH10"/>
      <c r="CPI10"/>
      <c r="CPJ10"/>
      <c r="CPK10"/>
      <c r="CPL10"/>
      <c r="CPM10"/>
      <c r="CPN10"/>
      <c r="CPO10"/>
      <c r="CPP10"/>
      <c r="CPQ10"/>
      <c r="CPR10"/>
      <c r="CPS10"/>
      <c r="CPT10"/>
      <c r="CPU10"/>
      <c r="CPV10"/>
      <c r="CPW10"/>
      <c r="CPX10"/>
      <c r="CPY10"/>
      <c r="CPZ10"/>
      <c r="CQA10"/>
      <c r="CQB10"/>
      <c r="CQC10"/>
      <c r="CQD10"/>
      <c r="CQE10"/>
      <c r="CQF10"/>
      <c r="CQG10"/>
      <c r="CQH10"/>
      <c r="CQI10"/>
      <c r="CQJ10"/>
      <c r="CQK10"/>
      <c r="CQL10"/>
      <c r="CQM10"/>
      <c r="CQN10"/>
      <c r="CQO10"/>
      <c r="CQP10"/>
      <c r="CQQ10"/>
      <c r="CQR10"/>
      <c r="CQS10"/>
      <c r="CQT10"/>
      <c r="CQU10"/>
      <c r="CQV10"/>
      <c r="CQW10"/>
      <c r="CQX10"/>
      <c r="CQY10"/>
      <c r="CQZ10"/>
      <c r="CRA10"/>
      <c r="CRB10"/>
      <c r="CRC10"/>
      <c r="CRD10"/>
      <c r="CRE10"/>
      <c r="CRF10"/>
      <c r="CRG10"/>
      <c r="CRH10"/>
      <c r="CRI10"/>
      <c r="CRJ10"/>
      <c r="CRK10"/>
      <c r="CRL10"/>
      <c r="CRM10"/>
      <c r="CRN10"/>
      <c r="CRO10"/>
      <c r="CRP10"/>
      <c r="CRQ10"/>
      <c r="CRR10"/>
      <c r="CRS10"/>
      <c r="CRT10"/>
      <c r="CRU10"/>
      <c r="CRV10"/>
      <c r="CRW10"/>
      <c r="CRX10"/>
      <c r="CRY10"/>
      <c r="CRZ10"/>
      <c r="CSA10"/>
      <c r="CSB10"/>
      <c r="CSC10"/>
      <c r="CSD10"/>
      <c r="CSE10"/>
      <c r="CSF10"/>
      <c r="CSG10"/>
      <c r="CSH10"/>
      <c r="CSI10"/>
      <c r="CSJ10"/>
      <c r="CSK10"/>
      <c r="CSL10"/>
      <c r="CSM10"/>
      <c r="CSN10"/>
      <c r="CSO10"/>
      <c r="CSP10"/>
      <c r="CSQ10"/>
      <c r="CSR10"/>
      <c r="CSS10"/>
      <c r="CST10"/>
      <c r="CSU10"/>
      <c r="CSV10"/>
      <c r="CSW10"/>
      <c r="CSX10"/>
      <c r="CSY10"/>
      <c r="CSZ10"/>
      <c r="CTA10"/>
      <c r="CTB10"/>
      <c r="CTC10"/>
      <c r="CTD10"/>
      <c r="CTE10"/>
      <c r="CTF10"/>
      <c r="CTG10"/>
      <c r="CTH10"/>
      <c r="CTI10"/>
      <c r="CTJ10"/>
      <c r="CTK10"/>
      <c r="CTL10"/>
      <c r="CTM10"/>
      <c r="CTN10"/>
      <c r="CTO10"/>
      <c r="CTP10"/>
      <c r="CTQ10"/>
      <c r="CTR10"/>
      <c r="CTS10"/>
      <c r="CTT10"/>
      <c r="CTU10"/>
      <c r="CTV10"/>
      <c r="CTW10"/>
      <c r="CTX10"/>
      <c r="CTY10"/>
      <c r="CTZ10"/>
      <c r="CUA10"/>
      <c r="CUB10"/>
      <c r="CUC10"/>
      <c r="CUD10"/>
      <c r="CUE10"/>
      <c r="CUF10"/>
      <c r="CUG10"/>
      <c r="CUH10"/>
      <c r="CUI10"/>
      <c r="CUJ10"/>
      <c r="CUK10"/>
      <c r="CUL10"/>
      <c r="CUM10"/>
      <c r="CUN10"/>
      <c r="CUO10"/>
      <c r="CUP10"/>
      <c r="CUQ10"/>
      <c r="CUR10"/>
      <c r="CUS10"/>
      <c r="CUT10"/>
      <c r="CUU10"/>
      <c r="CUV10"/>
      <c r="CUW10"/>
      <c r="CUX10"/>
      <c r="CUY10"/>
      <c r="CUZ10"/>
      <c r="CVA10"/>
      <c r="CVB10"/>
      <c r="CVC10"/>
      <c r="CVD10"/>
      <c r="CVE10"/>
      <c r="CVF10"/>
      <c r="CVG10"/>
      <c r="CVH10"/>
      <c r="CVI10"/>
      <c r="CVJ10"/>
      <c r="CVK10"/>
      <c r="CVL10"/>
      <c r="CVM10"/>
      <c r="CVN10"/>
      <c r="CVO10"/>
      <c r="CVP10"/>
      <c r="CVQ10"/>
      <c r="CVR10"/>
      <c r="CVS10"/>
      <c r="CVT10"/>
      <c r="CVU10"/>
      <c r="CVV10"/>
      <c r="CVW10"/>
      <c r="CVX10"/>
      <c r="CVY10"/>
      <c r="CVZ10"/>
      <c r="CWA10"/>
      <c r="CWB10"/>
      <c r="CWC10"/>
      <c r="CWD10"/>
      <c r="CWE10"/>
      <c r="CWF10"/>
      <c r="CWG10"/>
      <c r="CWH10"/>
      <c r="CWI10"/>
      <c r="CWJ10"/>
      <c r="CWK10"/>
      <c r="CWL10"/>
      <c r="CWM10"/>
      <c r="CWN10"/>
      <c r="CWO10"/>
      <c r="CWP10"/>
      <c r="CWQ10"/>
      <c r="CWR10"/>
      <c r="CWS10"/>
      <c r="CWT10"/>
      <c r="CWU10"/>
      <c r="CWV10"/>
      <c r="CWW10"/>
      <c r="CWX10"/>
      <c r="CWY10"/>
      <c r="CWZ10"/>
      <c r="CXA10"/>
      <c r="CXB10"/>
      <c r="CXC10"/>
      <c r="CXD10"/>
      <c r="CXE10"/>
      <c r="CXF10"/>
      <c r="CXG10"/>
      <c r="CXH10"/>
      <c r="CXI10"/>
      <c r="CXJ10"/>
      <c r="CXK10"/>
      <c r="CXL10"/>
      <c r="CXM10"/>
      <c r="CXN10"/>
      <c r="CXO10"/>
      <c r="CXP10"/>
      <c r="CXQ10"/>
      <c r="CXR10"/>
      <c r="CXS10"/>
      <c r="CXT10"/>
      <c r="CXU10"/>
      <c r="CXV10"/>
      <c r="CXW10"/>
      <c r="CXX10"/>
      <c r="CXY10"/>
      <c r="CXZ10"/>
      <c r="CYA10"/>
      <c r="CYB10"/>
      <c r="CYC10"/>
      <c r="CYD10"/>
      <c r="CYE10"/>
      <c r="CYF10"/>
      <c r="CYG10"/>
      <c r="CYH10"/>
      <c r="CYI10"/>
      <c r="CYJ10"/>
      <c r="CYK10"/>
      <c r="CYL10"/>
      <c r="CYM10"/>
      <c r="CYN10"/>
      <c r="CYO10"/>
      <c r="CYP10"/>
      <c r="CYQ10"/>
      <c r="CYR10"/>
      <c r="CYS10"/>
      <c r="CYT10"/>
      <c r="CYU10"/>
      <c r="CYV10"/>
      <c r="CYW10"/>
      <c r="CYX10"/>
      <c r="CYY10"/>
      <c r="CYZ10"/>
      <c r="CZA10"/>
      <c r="CZB10"/>
      <c r="CZC10"/>
      <c r="CZD10"/>
      <c r="CZE10"/>
      <c r="CZF10"/>
      <c r="CZG10"/>
      <c r="CZH10"/>
      <c r="CZI10"/>
      <c r="CZJ10"/>
      <c r="CZK10"/>
      <c r="CZL10"/>
      <c r="CZM10"/>
      <c r="CZN10"/>
      <c r="CZO10"/>
      <c r="CZP10"/>
      <c r="CZQ10"/>
      <c r="CZR10"/>
      <c r="CZS10"/>
      <c r="CZT10"/>
      <c r="CZU10"/>
      <c r="CZV10"/>
      <c r="CZW10"/>
      <c r="CZX10"/>
      <c r="CZY10"/>
      <c r="CZZ10"/>
      <c r="DAA10"/>
      <c r="DAB10"/>
      <c r="DAC10"/>
      <c r="DAD10"/>
      <c r="DAE10"/>
      <c r="DAF10"/>
      <c r="DAG10"/>
      <c r="DAH10"/>
      <c r="DAI10"/>
      <c r="DAJ10"/>
      <c r="DAK10"/>
      <c r="DAL10"/>
      <c r="DAM10"/>
      <c r="DAN10"/>
      <c r="DAO10"/>
      <c r="DAP10"/>
      <c r="DAQ10"/>
      <c r="DAR10"/>
      <c r="DAS10"/>
      <c r="DAT10"/>
      <c r="DAU10"/>
      <c r="DAV10"/>
      <c r="DAW10"/>
      <c r="DAX10"/>
      <c r="DAY10"/>
      <c r="DAZ10"/>
      <c r="DBA10"/>
      <c r="DBB10"/>
      <c r="DBC10"/>
      <c r="DBD10"/>
      <c r="DBE10"/>
      <c r="DBF10"/>
      <c r="DBG10"/>
      <c r="DBH10"/>
      <c r="DBI10"/>
      <c r="DBJ10"/>
      <c r="DBK10"/>
      <c r="DBL10"/>
      <c r="DBM10"/>
      <c r="DBN10"/>
      <c r="DBO10"/>
      <c r="DBP10"/>
      <c r="DBQ10"/>
      <c r="DBR10"/>
      <c r="DBS10"/>
      <c r="DBT10"/>
      <c r="DBU10"/>
      <c r="DBV10"/>
      <c r="DBW10"/>
      <c r="DBX10"/>
      <c r="DBY10"/>
      <c r="DBZ10"/>
      <c r="DCA10"/>
      <c r="DCB10"/>
      <c r="DCC10"/>
      <c r="DCD10"/>
      <c r="DCE10"/>
      <c r="DCF10"/>
      <c r="DCG10"/>
      <c r="DCH10"/>
      <c r="DCI10"/>
      <c r="DCJ10"/>
      <c r="DCK10"/>
      <c r="DCL10"/>
      <c r="DCM10"/>
      <c r="DCN10"/>
      <c r="DCO10"/>
      <c r="DCP10"/>
      <c r="DCQ10"/>
      <c r="DCR10"/>
      <c r="DCS10"/>
      <c r="DCT10"/>
      <c r="DCU10"/>
      <c r="DCV10"/>
      <c r="DCW10"/>
      <c r="DCX10"/>
      <c r="DCY10"/>
      <c r="DCZ10"/>
      <c r="DDA10"/>
      <c r="DDB10"/>
      <c r="DDC10"/>
      <c r="DDD10"/>
      <c r="DDE10"/>
      <c r="DDF10"/>
      <c r="DDG10"/>
      <c r="DDH10"/>
      <c r="DDI10"/>
      <c r="DDJ10"/>
      <c r="DDK10"/>
      <c r="DDL10"/>
      <c r="DDM10"/>
      <c r="DDN10"/>
      <c r="DDO10"/>
      <c r="DDP10"/>
      <c r="DDQ10"/>
      <c r="DDR10"/>
      <c r="DDS10"/>
      <c r="DDT10"/>
      <c r="DDU10"/>
      <c r="DDV10"/>
      <c r="DDW10"/>
      <c r="DDX10"/>
      <c r="DDY10"/>
      <c r="DDZ10"/>
      <c r="DEA10"/>
      <c r="DEB10"/>
      <c r="DEC10"/>
      <c r="DED10"/>
      <c r="DEE10"/>
      <c r="DEF10"/>
      <c r="DEG10"/>
      <c r="DEH10"/>
      <c r="DEI10"/>
      <c r="DEJ10"/>
      <c r="DEK10"/>
      <c r="DEL10"/>
      <c r="DEM10"/>
      <c r="DEN10"/>
      <c r="DEO10"/>
      <c r="DEP10"/>
      <c r="DEQ10"/>
      <c r="DER10"/>
      <c r="DES10"/>
      <c r="DET10"/>
      <c r="DEU10"/>
      <c r="DEV10"/>
      <c r="DEW10"/>
      <c r="DEX10"/>
      <c r="DEY10"/>
      <c r="DEZ10"/>
      <c r="DFA10"/>
      <c r="DFB10"/>
      <c r="DFC10"/>
      <c r="DFD10"/>
      <c r="DFE10"/>
      <c r="DFF10"/>
      <c r="DFG10"/>
      <c r="DFH10"/>
      <c r="DFI10"/>
      <c r="DFJ10"/>
      <c r="DFK10"/>
      <c r="DFL10"/>
      <c r="DFM10"/>
      <c r="DFN10"/>
      <c r="DFO10"/>
      <c r="DFP10"/>
      <c r="DFQ10"/>
      <c r="DFR10"/>
      <c r="DFS10"/>
      <c r="DFT10"/>
      <c r="DFU10"/>
      <c r="DFV10"/>
      <c r="DFW10"/>
      <c r="DFX10"/>
      <c r="DFY10"/>
      <c r="DFZ10"/>
      <c r="DGA10"/>
      <c r="DGB10"/>
      <c r="DGC10"/>
      <c r="DGD10"/>
      <c r="DGE10"/>
      <c r="DGF10"/>
      <c r="DGG10"/>
      <c r="DGH10"/>
      <c r="DGI10"/>
      <c r="DGJ10"/>
      <c r="DGK10"/>
      <c r="DGL10"/>
      <c r="DGM10"/>
      <c r="DGN10"/>
      <c r="DGO10"/>
      <c r="DGP10"/>
      <c r="DGQ10"/>
      <c r="DGR10"/>
      <c r="DGS10"/>
      <c r="DGT10"/>
      <c r="DGU10"/>
      <c r="DGV10"/>
      <c r="DGW10"/>
      <c r="DGX10"/>
      <c r="DGY10"/>
      <c r="DGZ10"/>
      <c r="DHA10"/>
      <c r="DHB10"/>
      <c r="DHC10"/>
      <c r="DHD10"/>
      <c r="DHE10"/>
      <c r="DHF10"/>
      <c r="DHG10"/>
      <c r="DHH10"/>
      <c r="DHI10"/>
      <c r="DHJ10"/>
      <c r="DHK10"/>
      <c r="DHL10"/>
      <c r="DHM10"/>
      <c r="DHN10"/>
      <c r="DHO10"/>
      <c r="DHP10"/>
      <c r="DHQ10"/>
      <c r="DHR10"/>
      <c r="DHS10"/>
      <c r="DHT10"/>
      <c r="DHU10"/>
      <c r="DHV10"/>
      <c r="DHW10"/>
      <c r="DHX10"/>
      <c r="DHY10"/>
      <c r="DHZ10"/>
      <c r="DIA10"/>
      <c r="DIB10"/>
      <c r="DIC10"/>
      <c r="DID10"/>
      <c r="DIE10"/>
      <c r="DIF10"/>
      <c r="DIG10"/>
      <c r="DIH10"/>
      <c r="DII10"/>
      <c r="DIJ10"/>
      <c r="DIK10"/>
      <c r="DIL10"/>
      <c r="DIM10"/>
      <c r="DIN10"/>
      <c r="DIO10"/>
      <c r="DIP10"/>
      <c r="DIQ10"/>
      <c r="DIR10"/>
      <c r="DIS10"/>
      <c r="DIT10"/>
      <c r="DIU10"/>
      <c r="DIV10"/>
      <c r="DIW10"/>
      <c r="DIX10"/>
      <c r="DIY10"/>
      <c r="DIZ10"/>
      <c r="DJA10"/>
      <c r="DJB10"/>
      <c r="DJC10"/>
      <c r="DJD10"/>
      <c r="DJE10"/>
      <c r="DJF10"/>
      <c r="DJG10"/>
      <c r="DJH10"/>
      <c r="DJI10"/>
      <c r="DJJ10"/>
      <c r="DJK10"/>
      <c r="DJL10"/>
      <c r="DJM10"/>
      <c r="DJN10"/>
      <c r="DJO10"/>
      <c r="DJP10"/>
      <c r="DJQ10"/>
      <c r="DJR10"/>
      <c r="DJS10"/>
      <c r="DJT10"/>
      <c r="DJU10"/>
      <c r="DJV10"/>
      <c r="DJW10"/>
      <c r="DJX10"/>
      <c r="DJY10"/>
      <c r="DJZ10"/>
      <c r="DKA10"/>
      <c r="DKB10"/>
      <c r="DKC10"/>
      <c r="DKD10"/>
      <c r="DKE10"/>
      <c r="DKF10"/>
      <c r="DKG10"/>
      <c r="DKH10"/>
      <c r="DKI10"/>
      <c r="DKJ10"/>
      <c r="DKK10"/>
      <c r="DKL10"/>
      <c r="DKM10"/>
      <c r="DKN10"/>
      <c r="DKO10"/>
      <c r="DKP10"/>
      <c r="DKQ10"/>
      <c r="DKR10"/>
      <c r="DKS10"/>
      <c r="DKT10"/>
      <c r="DKU10"/>
      <c r="DKV10"/>
      <c r="DKW10"/>
      <c r="DKX10"/>
      <c r="DKY10"/>
      <c r="DKZ10"/>
      <c r="DLA10"/>
      <c r="DLB10"/>
      <c r="DLC10"/>
      <c r="DLD10"/>
      <c r="DLE10"/>
      <c r="DLF10"/>
      <c r="DLG10"/>
      <c r="DLH10"/>
      <c r="DLI10"/>
      <c r="DLJ10"/>
      <c r="DLK10"/>
      <c r="DLL10"/>
      <c r="DLM10"/>
      <c r="DLN10"/>
      <c r="DLO10"/>
      <c r="DLP10"/>
      <c r="DLQ10"/>
      <c r="DLR10"/>
      <c r="DLS10"/>
      <c r="DLT10"/>
      <c r="DLU10"/>
      <c r="DLV10"/>
      <c r="DLW10"/>
      <c r="DLX10"/>
      <c r="DLY10"/>
      <c r="DLZ10"/>
      <c r="DMA10"/>
      <c r="DMB10"/>
      <c r="DMC10"/>
      <c r="DMD10"/>
      <c r="DME10"/>
      <c r="DMF10"/>
      <c r="DMG10"/>
      <c r="DMH10"/>
      <c r="DMI10"/>
      <c r="DMJ10"/>
      <c r="DMK10"/>
      <c r="DML10"/>
      <c r="DMM10"/>
      <c r="DMN10"/>
      <c r="DMO10"/>
      <c r="DMP10"/>
      <c r="DMQ10"/>
      <c r="DMR10"/>
      <c r="DMS10"/>
      <c r="DMT10"/>
      <c r="DMU10"/>
      <c r="DMV10"/>
      <c r="DMW10"/>
      <c r="DMX10"/>
      <c r="DMY10"/>
      <c r="DMZ10"/>
      <c r="DNA10"/>
      <c r="DNB10"/>
      <c r="DNC10"/>
      <c r="DND10"/>
      <c r="DNE10"/>
      <c r="DNF10"/>
      <c r="DNG10"/>
      <c r="DNH10"/>
      <c r="DNI10"/>
      <c r="DNJ10"/>
      <c r="DNK10"/>
      <c r="DNL10"/>
      <c r="DNM10"/>
      <c r="DNN10"/>
      <c r="DNO10"/>
      <c r="DNP10"/>
      <c r="DNQ10"/>
      <c r="DNR10"/>
      <c r="DNS10"/>
      <c r="DNT10"/>
      <c r="DNU10"/>
      <c r="DNV10"/>
      <c r="DNW10"/>
      <c r="DNX10"/>
      <c r="DNY10"/>
      <c r="DNZ10"/>
      <c r="DOA10"/>
      <c r="DOB10"/>
      <c r="DOC10"/>
      <c r="DOD10"/>
      <c r="DOE10"/>
      <c r="DOF10"/>
      <c r="DOG10"/>
      <c r="DOH10"/>
      <c r="DOI10"/>
      <c r="DOJ10"/>
      <c r="DOK10"/>
      <c r="DOL10"/>
      <c r="DOM10"/>
      <c r="DON10"/>
      <c r="DOO10"/>
      <c r="DOP10"/>
      <c r="DOQ10"/>
      <c r="DOR10"/>
      <c r="DOS10"/>
      <c r="DOT10"/>
      <c r="DOU10"/>
      <c r="DOV10"/>
      <c r="DOW10"/>
      <c r="DOX10"/>
      <c r="DOY10"/>
      <c r="DOZ10"/>
      <c r="DPA10"/>
      <c r="DPB10"/>
      <c r="DPC10"/>
      <c r="DPD10"/>
      <c r="DPE10"/>
      <c r="DPF10"/>
      <c r="DPG10"/>
      <c r="DPH10"/>
      <c r="DPI10"/>
      <c r="DPJ10"/>
      <c r="DPK10"/>
      <c r="DPL10"/>
      <c r="DPM10"/>
      <c r="DPN10"/>
      <c r="DPO10"/>
      <c r="DPP10"/>
      <c r="DPQ10"/>
      <c r="DPR10"/>
      <c r="DPS10"/>
      <c r="DPT10"/>
      <c r="DPU10"/>
      <c r="DPV10"/>
      <c r="DPW10"/>
      <c r="DPX10"/>
      <c r="DPY10"/>
      <c r="DPZ10"/>
      <c r="DQA10"/>
      <c r="DQB10"/>
      <c r="DQC10"/>
      <c r="DQD10"/>
      <c r="DQE10"/>
      <c r="DQF10"/>
      <c r="DQG10"/>
      <c r="DQH10"/>
      <c r="DQI10"/>
      <c r="DQJ10"/>
      <c r="DQK10"/>
      <c r="DQL10"/>
      <c r="DQM10"/>
      <c r="DQN10"/>
      <c r="DQO10"/>
      <c r="DQP10"/>
      <c r="DQQ10"/>
      <c r="DQR10"/>
      <c r="DQS10"/>
      <c r="DQT10"/>
      <c r="DQU10"/>
      <c r="DQV10"/>
      <c r="DQW10"/>
      <c r="DQX10"/>
      <c r="DQY10"/>
      <c r="DQZ10"/>
      <c r="DRA10"/>
      <c r="DRB10"/>
      <c r="DRC10"/>
      <c r="DRD10"/>
      <c r="DRE10"/>
      <c r="DRF10"/>
      <c r="DRG10"/>
      <c r="DRH10"/>
      <c r="DRI10"/>
      <c r="DRJ10"/>
      <c r="DRK10"/>
      <c r="DRL10"/>
      <c r="DRM10"/>
      <c r="DRN10"/>
      <c r="DRO10"/>
      <c r="DRP10"/>
      <c r="DRQ10"/>
      <c r="DRR10"/>
      <c r="DRS10"/>
      <c r="DRT10"/>
      <c r="DRU10"/>
      <c r="DRV10"/>
      <c r="DRW10"/>
      <c r="DRX10"/>
      <c r="DRY10"/>
      <c r="DRZ10"/>
      <c r="DSA10"/>
      <c r="DSB10"/>
      <c r="DSC10"/>
      <c r="DSD10"/>
      <c r="DSE10"/>
      <c r="DSF10"/>
      <c r="DSG10"/>
      <c r="DSH10"/>
      <c r="DSI10"/>
      <c r="DSJ10"/>
      <c r="DSK10"/>
      <c r="DSL10"/>
      <c r="DSM10"/>
      <c r="DSN10"/>
      <c r="DSO10"/>
      <c r="DSP10"/>
      <c r="DSQ10"/>
      <c r="DSR10"/>
      <c r="DSS10"/>
      <c r="DST10"/>
      <c r="DSU10"/>
      <c r="DSV10"/>
      <c r="DSW10"/>
      <c r="DSX10"/>
      <c r="DSY10"/>
      <c r="DSZ10"/>
      <c r="DTA10"/>
      <c r="DTB10"/>
      <c r="DTC10"/>
      <c r="DTD10"/>
      <c r="DTE10"/>
      <c r="DTF10"/>
      <c r="DTG10"/>
      <c r="DTH10"/>
      <c r="DTI10"/>
      <c r="DTJ10"/>
      <c r="DTK10"/>
      <c r="DTL10"/>
      <c r="DTM10"/>
      <c r="DTN10"/>
      <c r="DTO10"/>
      <c r="DTP10"/>
      <c r="DTQ10"/>
      <c r="DTR10"/>
      <c r="DTS10"/>
      <c r="DTT10"/>
      <c r="DTU10"/>
      <c r="DTV10"/>
      <c r="DTW10"/>
      <c r="DTX10"/>
      <c r="DTY10"/>
      <c r="DTZ10"/>
      <c r="DUA10"/>
      <c r="DUB10"/>
      <c r="DUC10"/>
      <c r="DUD10"/>
      <c r="DUE10"/>
      <c r="DUF10"/>
      <c r="DUG10"/>
      <c r="DUH10"/>
      <c r="DUI10"/>
      <c r="DUJ10"/>
      <c r="DUK10"/>
      <c r="DUL10"/>
      <c r="DUM10"/>
      <c r="DUN10"/>
      <c r="DUO10"/>
      <c r="DUP10"/>
      <c r="DUQ10"/>
      <c r="DUR10"/>
      <c r="DUS10"/>
      <c r="DUT10"/>
      <c r="DUU10"/>
      <c r="DUV10"/>
      <c r="DUW10"/>
      <c r="DUX10"/>
      <c r="DUY10"/>
      <c r="DUZ10"/>
      <c r="DVA10"/>
      <c r="DVB10"/>
      <c r="DVC10"/>
      <c r="DVD10"/>
      <c r="DVE10"/>
      <c r="DVF10"/>
      <c r="DVG10"/>
      <c r="DVH10"/>
      <c r="DVI10"/>
      <c r="DVJ10"/>
      <c r="DVK10"/>
      <c r="DVL10"/>
      <c r="DVM10"/>
      <c r="DVN10"/>
      <c r="DVO10"/>
      <c r="DVP10"/>
      <c r="DVQ10"/>
      <c r="DVR10"/>
      <c r="DVS10"/>
      <c r="DVT10"/>
      <c r="DVU10"/>
      <c r="DVV10"/>
      <c r="DVW10"/>
      <c r="DVX10"/>
      <c r="DVY10"/>
      <c r="DVZ10"/>
      <c r="DWA10"/>
      <c r="DWB10"/>
      <c r="DWC10"/>
      <c r="DWD10"/>
      <c r="DWE10"/>
      <c r="DWF10"/>
      <c r="DWG10"/>
      <c r="DWH10"/>
      <c r="DWI10"/>
      <c r="DWJ10"/>
      <c r="DWK10"/>
      <c r="DWL10"/>
      <c r="DWM10"/>
      <c r="DWN10"/>
      <c r="DWO10"/>
      <c r="DWP10"/>
      <c r="DWQ10"/>
      <c r="DWR10"/>
      <c r="DWS10"/>
      <c r="DWT10"/>
      <c r="DWU10"/>
      <c r="DWV10"/>
      <c r="DWW10"/>
      <c r="DWX10"/>
      <c r="DWY10"/>
      <c r="DWZ10"/>
      <c r="DXA10"/>
      <c r="DXB10"/>
      <c r="DXC10"/>
      <c r="DXD10"/>
      <c r="DXE10"/>
      <c r="DXF10"/>
      <c r="DXG10"/>
      <c r="DXH10"/>
      <c r="DXI10"/>
      <c r="DXJ10"/>
      <c r="DXK10"/>
      <c r="DXL10"/>
      <c r="DXM10"/>
      <c r="DXN10"/>
      <c r="DXO10"/>
      <c r="DXP10"/>
      <c r="DXQ10"/>
      <c r="DXR10"/>
      <c r="DXS10"/>
      <c r="DXT10"/>
      <c r="DXU10"/>
      <c r="DXV10"/>
      <c r="DXW10"/>
      <c r="DXX10"/>
      <c r="DXY10"/>
      <c r="DXZ10"/>
      <c r="DYA10"/>
      <c r="DYB10"/>
      <c r="DYC10"/>
      <c r="DYD10"/>
      <c r="DYE10"/>
      <c r="DYF10"/>
      <c r="DYG10"/>
      <c r="DYH10"/>
      <c r="DYI10"/>
      <c r="DYJ10"/>
      <c r="DYK10"/>
      <c r="DYL10"/>
      <c r="DYM10"/>
      <c r="DYN10"/>
      <c r="DYO10"/>
      <c r="DYP10"/>
      <c r="DYQ10"/>
      <c r="DYR10"/>
      <c r="DYS10"/>
      <c r="DYT10"/>
      <c r="DYU10"/>
      <c r="DYV10"/>
      <c r="DYW10"/>
      <c r="DYX10"/>
      <c r="DYY10"/>
      <c r="DYZ10"/>
      <c r="DZA10"/>
      <c r="DZB10"/>
      <c r="DZC10"/>
      <c r="DZD10"/>
      <c r="DZE10"/>
      <c r="DZF10"/>
      <c r="DZG10"/>
      <c r="DZH10"/>
      <c r="DZI10"/>
      <c r="DZJ10"/>
      <c r="DZK10"/>
      <c r="DZL10"/>
      <c r="DZM10"/>
      <c r="DZN10"/>
      <c r="DZO10"/>
      <c r="DZP10"/>
      <c r="DZQ10"/>
      <c r="DZR10"/>
      <c r="DZS10"/>
      <c r="DZT10"/>
      <c r="DZU10"/>
      <c r="DZV10"/>
      <c r="DZW10"/>
      <c r="DZX10"/>
      <c r="DZY10"/>
      <c r="DZZ10"/>
      <c r="EAA10"/>
      <c r="EAB10"/>
      <c r="EAC10"/>
      <c r="EAD10"/>
      <c r="EAE10"/>
      <c r="EAF10"/>
      <c r="EAG10"/>
      <c r="EAH10"/>
      <c r="EAI10"/>
      <c r="EAJ10"/>
      <c r="EAK10"/>
      <c r="EAL10"/>
      <c r="EAM10"/>
      <c r="EAN10"/>
      <c r="EAO10"/>
      <c r="EAP10"/>
      <c r="EAQ10"/>
      <c r="EAR10"/>
      <c r="EAS10"/>
      <c r="EAT10"/>
      <c r="EAU10"/>
      <c r="EAV10"/>
      <c r="EAW10"/>
      <c r="EAX10"/>
      <c r="EAY10"/>
      <c r="EAZ10"/>
      <c r="EBA10"/>
      <c r="EBB10"/>
      <c r="EBC10"/>
      <c r="EBD10"/>
      <c r="EBE10"/>
      <c r="EBF10"/>
      <c r="EBG10"/>
      <c r="EBH10"/>
      <c r="EBI10"/>
      <c r="EBJ10"/>
      <c r="EBK10"/>
      <c r="EBL10"/>
      <c r="EBM10"/>
      <c r="EBN10"/>
      <c r="EBO10"/>
      <c r="EBP10"/>
      <c r="EBQ10"/>
      <c r="EBR10"/>
      <c r="EBS10"/>
      <c r="EBT10"/>
      <c r="EBU10"/>
      <c r="EBV10"/>
      <c r="EBW10"/>
      <c r="EBX10"/>
      <c r="EBY10"/>
      <c r="EBZ10"/>
      <c r="ECA10"/>
      <c r="ECB10"/>
      <c r="ECC10"/>
      <c r="ECD10"/>
      <c r="ECE10"/>
      <c r="ECF10"/>
      <c r="ECG10"/>
      <c r="ECH10"/>
      <c r="ECI10"/>
      <c r="ECJ10"/>
      <c r="ECK10"/>
      <c r="ECL10"/>
      <c r="ECM10"/>
      <c r="ECN10"/>
      <c r="ECO10"/>
      <c r="ECP10"/>
      <c r="ECQ10"/>
      <c r="ECR10"/>
      <c r="ECS10"/>
      <c r="ECT10"/>
      <c r="ECU10"/>
      <c r="ECV10"/>
      <c r="ECW10"/>
      <c r="ECX10"/>
      <c r="ECY10"/>
      <c r="ECZ10"/>
      <c r="EDA10"/>
      <c r="EDB10"/>
      <c r="EDC10"/>
      <c r="EDD10"/>
      <c r="EDE10"/>
      <c r="EDF10"/>
      <c r="EDG10"/>
      <c r="EDH10"/>
      <c r="EDI10"/>
      <c r="EDJ10"/>
      <c r="EDK10"/>
      <c r="EDL10"/>
      <c r="EDM10"/>
      <c r="EDN10"/>
      <c r="EDO10"/>
      <c r="EDP10"/>
      <c r="EDQ10"/>
      <c r="EDR10"/>
      <c r="EDS10"/>
      <c r="EDT10"/>
      <c r="EDU10"/>
      <c r="EDV10"/>
      <c r="EDW10"/>
      <c r="EDX10"/>
      <c r="EDY10"/>
      <c r="EDZ10"/>
      <c r="EEA10"/>
      <c r="EEB10"/>
      <c r="EEC10"/>
      <c r="EED10"/>
      <c r="EEE10"/>
      <c r="EEF10"/>
      <c r="EEG10"/>
      <c r="EEH10"/>
      <c r="EEI10"/>
      <c r="EEJ10"/>
      <c r="EEK10"/>
      <c r="EEL10"/>
      <c r="EEM10"/>
      <c r="EEN10"/>
      <c r="EEO10"/>
      <c r="EEP10"/>
      <c r="EEQ10"/>
      <c r="EER10"/>
      <c r="EES10"/>
      <c r="EET10"/>
      <c r="EEU10"/>
      <c r="EEV10"/>
      <c r="EEW10"/>
      <c r="EEX10"/>
      <c r="EEY10"/>
      <c r="EEZ10"/>
      <c r="EFA10"/>
      <c r="EFB10"/>
      <c r="EFC10"/>
      <c r="EFD10"/>
      <c r="EFE10"/>
      <c r="EFF10"/>
      <c r="EFG10"/>
      <c r="EFH10"/>
      <c r="EFI10"/>
      <c r="EFJ10"/>
      <c r="EFK10"/>
      <c r="EFL10"/>
      <c r="EFM10"/>
      <c r="EFN10"/>
      <c r="EFO10"/>
      <c r="EFP10"/>
      <c r="EFQ10"/>
      <c r="EFR10"/>
      <c r="EFS10"/>
      <c r="EFT10"/>
      <c r="EFU10"/>
      <c r="EFV10"/>
      <c r="EFW10"/>
      <c r="EFX10"/>
      <c r="EFY10"/>
      <c r="EFZ10"/>
      <c r="EGA10"/>
      <c r="EGB10"/>
      <c r="EGC10"/>
      <c r="EGD10"/>
      <c r="EGE10"/>
      <c r="EGF10"/>
      <c r="EGG10"/>
      <c r="EGH10"/>
      <c r="EGI10"/>
      <c r="EGJ10"/>
      <c r="EGK10"/>
      <c r="EGL10"/>
      <c r="EGM10"/>
      <c r="EGN10"/>
      <c r="EGO10"/>
      <c r="EGP10"/>
      <c r="EGQ10"/>
      <c r="EGR10"/>
      <c r="EGS10"/>
      <c r="EGT10"/>
      <c r="EGU10"/>
      <c r="EGV10"/>
      <c r="EGW10"/>
      <c r="EGX10"/>
      <c r="EGY10"/>
      <c r="EGZ10"/>
      <c r="EHA10"/>
      <c r="EHB10"/>
      <c r="EHC10"/>
      <c r="EHD10"/>
      <c r="EHE10"/>
      <c r="EHF10"/>
      <c r="EHG10"/>
      <c r="EHH10"/>
      <c r="EHI10"/>
      <c r="EHJ10"/>
      <c r="EHK10"/>
      <c r="EHL10"/>
      <c r="EHM10"/>
      <c r="EHN10"/>
      <c r="EHO10"/>
      <c r="EHP10"/>
      <c r="EHQ10"/>
      <c r="EHR10"/>
      <c r="EHS10"/>
      <c r="EHT10"/>
      <c r="EHU10"/>
      <c r="EHV10"/>
      <c r="EHW10"/>
      <c r="EHX10"/>
      <c r="EHY10"/>
      <c r="EHZ10"/>
      <c r="EIA10"/>
      <c r="EIB10"/>
      <c r="EIC10"/>
      <c r="EID10"/>
      <c r="EIE10"/>
      <c r="EIF10"/>
      <c r="EIG10"/>
      <c r="EIH10"/>
      <c r="EII10"/>
      <c r="EIJ10"/>
      <c r="EIK10"/>
      <c r="EIL10"/>
      <c r="EIM10"/>
      <c r="EIN10"/>
      <c r="EIO10"/>
      <c r="EIP10"/>
      <c r="EIQ10"/>
      <c r="EIR10"/>
      <c r="EIS10"/>
      <c r="EIT10"/>
      <c r="EIU10"/>
      <c r="EIV10"/>
      <c r="EIW10"/>
      <c r="EIX10"/>
      <c r="EIY10"/>
      <c r="EIZ10"/>
      <c r="EJA10"/>
      <c r="EJB10"/>
      <c r="EJC10"/>
      <c r="EJD10"/>
      <c r="EJE10"/>
      <c r="EJF10"/>
      <c r="EJG10"/>
      <c r="EJH10"/>
      <c r="EJI10"/>
      <c r="EJJ10"/>
      <c r="EJK10"/>
      <c r="EJL10"/>
      <c r="EJM10"/>
      <c r="EJN10"/>
      <c r="EJO10"/>
      <c r="EJP10"/>
      <c r="EJQ10"/>
      <c r="EJR10"/>
      <c r="EJS10"/>
      <c r="EJT10"/>
      <c r="EJU10"/>
      <c r="EJV10"/>
      <c r="EJW10"/>
      <c r="EJX10"/>
      <c r="EJY10"/>
      <c r="EJZ10"/>
      <c r="EKA10"/>
      <c r="EKB10"/>
      <c r="EKC10"/>
      <c r="EKD10"/>
      <c r="EKE10"/>
      <c r="EKF10"/>
      <c r="EKG10"/>
      <c r="EKH10"/>
      <c r="EKI10"/>
      <c r="EKJ10"/>
      <c r="EKK10"/>
      <c r="EKL10"/>
      <c r="EKM10"/>
      <c r="EKN10"/>
      <c r="EKO10"/>
      <c r="EKP10"/>
      <c r="EKQ10"/>
      <c r="EKR10"/>
      <c r="EKS10"/>
      <c r="EKT10"/>
      <c r="EKU10"/>
      <c r="EKV10"/>
      <c r="EKW10"/>
      <c r="EKX10"/>
      <c r="EKY10"/>
      <c r="EKZ10"/>
      <c r="ELA10"/>
      <c r="ELB10"/>
      <c r="ELC10"/>
      <c r="ELD10"/>
      <c r="ELE10"/>
      <c r="ELF10"/>
      <c r="ELG10"/>
      <c r="ELH10"/>
      <c r="ELI10"/>
      <c r="ELJ10"/>
      <c r="ELK10"/>
      <c r="ELL10"/>
      <c r="ELM10"/>
      <c r="ELN10"/>
      <c r="ELO10"/>
      <c r="ELP10"/>
      <c r="ELQ10"/>
      <c r="ELR10"/>
      <c r="ELS10"/>
      <c r="ELT10"/>
      <c r="ELU10"/>
      <c r="ELV10"/>
      <c r="ELW10"/>
      <c r="ELX10"/>
      <c r="ELY10"/>
      <c r="ELZ10"/>
      <c r="EMA10"/>
      <c r="EMB10"/>
      <c r="EMC10"/>
      <c r="EMD10"/>
      <c r="EME10"/>
      <c r="EMF10"/>
      <c r="EMG10"/>
      <c r="EMH10"/>
      <c r="EMI10"/>
      <c r="EMJ10"/>
      <c r="EMK10"/>
      <c r="EML10"/>
      <c r="EMM10"/>
      <c r="EMN10"/>
      <c r="EMO10"/>
      <c r="EMP10"/>
      <c r="EMQ10"/>
      <c r="EMR10"/>
      <c r="EMS10"/>
      <c r="EMT10"/>
      <c r="EMU10"/>
      <c r="EMV10"/>
      <c r="EMW10"/>
      <c r="EMX10"/>
      <c r="EMY10"/>
      <c r="EMZ10"/>
      <c r="ENA10"/>
      <c r="ENB10"/>
      <c r="ENC10"/>
      <c r="END10"/>
      <c r="ENE10"/>
      <c r="ENF10"/>
      <c r="ENG10"/>
      <c r="ENH10"/>
      <c r="ENI10"/>
      <c r="ENJ10"/>
      <c r="ENK10"/>
      <c r="ENL10"/>
      <c r="ENM10"/>
      <c r="ENN10"/>
      <c r="ENO10"/>
      <c r="ENP10"/>
      <c r="ENQ10"/>
      <c r="ENR10"/>
      <c r="ENS10"/>
      <c r="ENT10"/>
      <c r="ENU10"/>
      <c r="ENV10"/>
      <c r="ENW10"/>
      <c r="ENX10"/>
      <c r="ENY10"/>
      <c r="ENZ10"/>
      <c r="EOA10"/>
      <c r="EOB10"/>
      <c r="EOC10"/>
      <c r="EOD10"/>
      <c r="EOE10"/>
      <c r="EOF10"/>
      <c r="EOG10"/>
      <c r="EOH10"/>
      <c r="EOI10"/>
      <c r="EOJ10"/>
      <c r="EOK10"/>
      <c r="EOL10"/>
      <c r="EOM10"/>
      <c r="EON10"/>
      <c r="EOO10"/>
      <c r="EOP10"/>
      <c r="EOQ10"/>
      <c r="EOR10"/>
      <c r="EOS10"/>
      <c r="EOT10"/>
      <c r="EOU10"/>
      <c r="EOV10"/>
      <c r="EOW10"/>
      <c r="EOX10"/>
      <c r="EOY10"/>
      <c r="EOZ10"/>
      <c r="EPA10"/>
      <c r="EPB10"/>
      <c r="EPC10"/>
      <c r="EPD10"/>
      <c r="EPE10"/>
      <c r="EPF10"/>
      <c r="EPG10"/>
      <c r="EPH10"/>
      <c r="EPI10"/>
      <c r="EPJ10"/>
      <c r="EPK10"/>
      <c r="EPL10"/>
      <c r="EPM10"/>
      <c r="EPN10"/>
      <c r="EPO10"/>
      <c r="EPP10"/>
      <c r="EPQ10"/>
      <c r="EPR10"/>
      <c r="EPS10"/>
      <c r="EPT10"/>
      <c r="EPU10"/>
      <c r="EPV10"/>
      <c r="EPW10"/>
      <c r="EPX10"/>
      <c r="EPY10"/>
      <c r="EPZ10"/>
      <c r="EQA10"/>
      <c r="EQB10"/>
      <c r="EQC10"/>
      <c r="EQD10"/>
      <c r="EQE10"/>
      <c r="EQF10"/>
      <c r="EQG10"/>
      <c r="EQH10"/>
      <c r="EQI10"/>
      <c r="EQJ10"/>
      <c r="EQK10"/>
      <c r="EQL10"/>
      <c r="EQM10"/>
      <c r="EQN10"/>
      <c r="EQO10"/>
      <c r="EQP10"/>
      <c r="EQQ10"/>
      <c r="EQR10"/>
      <c r="EQS10"/>
      <c r="EQT10"/>
      <c r="EQU10"/>
      <c r="EQV10"/>
      <c r="EQW10"/>
      <c r="EQX10"/>
      <c r="EQY10"/>
      <c r="EQZ10"/>
      <c r="ERA10"/>
      <c r="ERB10"/>
      <c r="ERC10"/>
      <c r="ERD10"/>
      <c r="ERE10"/>
      <c r="ERF10"/>
      <c r="ERG10"/>
      <c r="ERH10"/>
      <c r="ERI10"/>
      <c r="ERJ10"/>
      <c r="ERK10"/>
      <c r="ERL10"/>
      <c r="ERM10"/>
      <c r="ERN10"/>
      <c r="ERO10"/>
      <c r="ERP10"/>
      <c r="ERQ10"/>
      <c r="ERR10"/>
      <c r="ERS10"/>
      <c r="ERT10"/>
      <c r="ERU10"/>
      <c r="ERV10"/>
      <c r="ERW10"/>
      <c r="ERX10"/>
      <c r="ERY10"/>
      <c r="ERZ10"/>
      <c r="ESA10"/>
      <c r="ESB10"/>
      <c r="ESC10"/>
      <c r="ESD10"/>
      <c r="ESE10"/>
      <c r="ESF10"/>
      <c r="ESG10"/>
      <c r="ESH10"/>
      <c r="ESI10"/>
      <c r="ESJ10"/>
      <c r="ESK10"/>
      <c r="ESL10"/>
      <c r="ESM10"/>
      <c r="ESN10"/>
      <c r="ESO10"/>
      <c r="ESP10"/>
      <c r="ESQ10"/>
      <c r="ESR10"/>
      <c r="ESS10"/>
      <c r="EST10"/>
      <c r="ESU10"/>
      <c r="ESV10"/>
      <c r="ESW10"/>
      <c r="ESX10"/>
      <c r="ESY10"/>
      <c r="ESZ10"/>
      <c r="ETA10"/>
      <c r="ETB10"/>
      <c r="ETC10"/>
      <c r="ETD10"/>
      <c r="ETE10"/>
      <c r="ETF10"/>
      <c r="ETG10"/>
      <c r="ETH10"/>
      <c r="ETI10"/>
      <c r="ETJ10"/>
      <c r="ETK10"/>
      <c r="ETL10"/>
      <c r="ETM10"/>
      <c r="ETN10"/>
      <c r="ETO10"/>
      <c r="ETP10"/>
      <c r="ETQ10"/>
      <c r="ETR10"/>
      <c r="ETS10"/>
      <c r="ETT10"/>
      <c r="ETU10"/>
      <c r="ETV10"/>
      <c r="ETW10"/>
      <c r="ETX10"/>
      <c r="ETY10"/>
      <c r="ETZ10"/>
      <c r="EUA10"/>
      <c r="EUB10"/>
      <c r="EUC10"/>
      <c r="EUD10"/>
      <c r="EUE10"/>
      <c r="EUF10"/>
      <c r="EUG10"/>
      <c r="EUH10"/>
      <c r="EUI10"/>
      <c r="EUJ10"/>
      <c r="EUK10"/>
      <c r="EUL10"/>
      <c r="EUM10"/>
      <c r="EUN10"/>
      <c r="EUO10"/>
      <c r="EUP10"/>
      <c r="EUQ10"/>
      <c r="EUR10"/>
      <c r="EUS10"/>
      <c r="EUT10"/>
      <c r="EUU10"/>
      <c r="EUV10"/>
      <c r="EUW10"/>
      <c r="EUX10"/>
      <c r="EUY10"/>
      <c r="EUZ10"/>
      <c r="EVA10"/>
      <c r="EVB10"/>
      <c r="EVC10"/>
      <c r="EVD10"/>
      <c r="EVE10"/>
      <c r="EVF10"/>
      <c r="EVG10"/>
      <c r="EVH10"/>
      <c r="EVI10"/>
      <c r="EVJ10"/>
      <c r="EVK10"/>
      <c r="EVL10"/>
      <c r="EVM10"/>
      <c r="EVN10"/>
      <c r="EVO10"/>
      <c r="EVP10"/>
      <c r="EVQ10"/>
      <c r="EVR10"/>
      <c r="EVS10"/>
      <c r="EVT10"/>
      <c r="EVU10"/>
      <c r="EVV10"/>
      <c r="EVW10"/>
      <c r="EVX10"/>
      <c r="EVY10"/>
      <c r="EVZ10"/>
      <c r="EWA10"/>
      <c r="EWB10"/>
      <c r="EWC10"/>
      <c r="EWD10"/>
      <c r="EWE10"/>
      <c r="EWF10"/>
      <c r="EWG10"/>
      <c r="EWH10"/>
      <c r="EWI10"/>
      <c r="EWJ10"/>
      <c r="EWK10"/>
      <c r="EWL10"/>
      <c r="EWM10"/>
      <c r="EWN10"/>
      <c r="EWO10"/>
      <c r="EWP10"/>
      <c r="EWQ10"/>
      <c r="EWR10"/>
      <c r="EWS10"/>
      <c r="EWT10"/>
      <c r="EWU10"/>
      <c r="EWV10"/>
      <c r="EWW10"/>
      <c r="EWX10"/>
      <c r="EWY10"/>
      <c r="EWZ10"/>
      <c r="EXA10"/>
      <c r="EXB10"/>
      <c r="EXC10"/>
      <c r="EXD10"/>
      <c r="EXE10"/>
      <c r="EXF10"/>
      <c r="EXG10"/>
      <c r="EXH10"/>
      <c r="EXI10"/>
      <c r="EXJ10"/>
      <c r="EXK10"/>
      <c r="EXL10"/>
      <c r="EXM10"/>
      <c r="EXN10"/>
      <c r="EXO10"/>
      <c r="EXP10"/>
      <c r="EXQ10"/>
      <c r="EXR10"/>
      <c r="EXS10"/>
      <c r="EXT10"/>
      <c r="EXU10"/>
      <c r="EXV10"/>
      <c r="EXW10"/>
      <c r="EXX10"/>
      <c r="EXY10"/>
      <c r="EXZ10"/>
      <c r="EYA10"/>
      <c r="EYB10"/>
      <c r="EYC10"/>
      <c r="EYD10"/>
      <c r="EYE10"/>
      <c r="EYF10"/>
      <c r="EYG10"/>
      <c r="EYH10"/>
      <c r="EYI10"/>
      <c r="EYJ10"/>
      <c r="EYK10"/>
      <c r="EYL10"/>
      <c r="EYM10"/>
      <c r="EYN10"/>
      <c r="EYO10"/>
      <c r="EYP10"/>
      <c r="EYQ10"/>
      <c r="EYR10"/>
      <c r="EYS10"/>
      <c r="EYT10"/>
      <c r="EYU10"/>
      <c r="EYV10"/>
      <c r="EYW10"/>
      <c r="EYX10"/>
      <c r="EYY10"/>
      <c r="EYZ10"/>
      <c r="EZA10"/>
      <c r="EZB10"/>
      <c r="EZC10"/>
      <c r="EZD10"/>
      <c r="EZE10"/>
      <c r="EZF10"/>
      <c r="EZG10"/>
      <c r="EZH10"/>
      <c r="EZI10"/>
      <c r="EZJ10"/>
      <c r="EZK10"/>
      <c r="EZL10"/>
      <c r="EZM10"/>
      <c r="EZN10"/>
      <c r="EZO10"/>
      <c r="EZP10"/>
      <c r="EZQ10"/>
      <c r="EZR10"/>
      <c r="EZS10"/>
      <c r="EZT10"/>
      <c r="EZU10"/>
      <c r="EZV10"/>
      <c r="EZW10"/>
      <c r="EZX10"/>
      <c r="EZY10"/>
      <c r="EZZ10"/>
      <c r="FAA10"/>
      <c r="FAB10"/>
      <c r="FAC10"/>
      <c r="FAD10"/>
      <c r="FAE10"/>
      <c r="FAF10"/>
      <c r="FAG10"/>
      <c r="FAH10"/>
      <c r="FAI10"/>
      <c r="FAJ10"/>
      <c r="FAK10"/>
      <c r="FAL10"/>
      <c r="FAM10"/>
      <c r="FAN10"/>
      <c r="FAO10"/>
      <c r="FAP10"/>
      <c r="FAQ10"/>
      <c r="FAR10"/>
      <c r="FAS10"/>
      <c r="FAT10"/>
      <c r="FAU10"/>
      <c r="FAV10"/>
      <c r="FAW10"/>
      <c r="FAX10"/>
      <c r="FAY10"/>
      <c r="FAZ10"/>
      <c r="FBA10"/>
      <c r="FBB10"/>
      <c r="FBC10"/>
      <c r="FBD10"/>
      <c r="FBE10"/>
      <c r="FBF10"/>
      <c r="FBG10"/>
      <c r="FBH10"/>
      <c r="FBI10"/>
      <c r="FBJ10"/>
      <c r="FBK10"/>
      <c r="FBL10"/>
      <c r="FBM10"/>
      <c r="FBN10"/>
      <c r="FBO10"/>
      <c r="FBP10"/>
      <c r="FBQ10"/>
      <c r="FBR10"/>
      <c r="FBS10"/>
      <c r="FBT10"/>
      <c r="FBU10"/>
      <c r="FBV10"/>
      <c r="FBW10"/>
      <c r="FBX10"/>
      <c r="FBY10"/>
      <c r="FBZ10"/>
      <c r="FCA10"/>
      <c r="FCB10"/>
      <c r="FCC10"/>
      <c r="FCD10"/>
      <c r="FCE10"/>
      <c r="FCF10"/>
      <c r="FCG10"/>
      <c r="FCH10"/>
      <c r="FCI10"/>
      <c r="FCJ10"/>
      <c r="FCK10"/>
      <c r="FCL10"/>
      <c r="FCM10"/>
      <c r="FCN10"/>
      <c r="FCO10"/>
      <c r="FCP10"/>
      <c r="FCQ10"/>
      <c r="FCR10"/>
      <c r="FCS10"/>
      <c r="FCT10"/>
      <c r="FCU10"/>
      <c r="FCV10"/>
      <c r="FCW10"/>
      <c r="FCX10"/>
      <c r="FCY10"/>
      <c r="FCZ10"/>
      <c r="FDA10"/>
      <c r="FDB10"/>
      <c r="FDC10"/>
      <c r="FDD10"/>
      <c r="FDE10"/>
      <c r="FDF10"/>
      <c r="FDG10"/>
      <c r="FDH10"/>
      <c r="FDI10"/>
      <c r="FDJ10"/>
      <c r="FDK10"/>
      <c r="FDL10"/>
      <c r="FDM10"/>
      <c r="FDN10"/>
      <c r="FDO10"/>
      <c r="FDP10"/>
      <c r="FDQ10"/>
      <c r="FDR10"/>
      <c r="FDS10"/>
      <c r="FDT10"/>
      <c r="FDU10"/>
      <c r="FDV10"/>
      <c r="FDW10"/>
      <c r="FDX10"/>
      <c r="FDY10"/>
      <c r="FDZ10"/>
      <c r="FEA10"/>
      <c r="FEB10"/>
      <c r="FEC10"/>
      <c r="FED10"/>
      <c r="FEE10"/>
      <c r="FEF10"/>
      <c r="FEG10"/>
      <c r="FEH10"/>
      <c r="FEI10"/>
      <c r="FEJ10"/>
      <c r="FEK10"/>
      <c r="FEL10"/>
      <c r="FEM10"/>
      <c r="FEN10"/>
      <c r="FEO10"/>
      <c r="FEP10"/>
      <c r="FEQ10"/>
      <c r="FER10"/>
      <c r="FES10"/>
      <c r="FET10"/>
      <c r="FEU10"/>
      <c r="FEV10"/>
      <c r="FEW10"/>
      <c r="FEX10"/>
      <c r="FEY10"/>
      <c r="FEZ10"/>
      <c r="FFA10"/>
      <c r="FFB10"/>
      <c r="FFC10"/>
      <c r="FFD10"/>
      <c r="FFE10"/>
      <c r="FFF10"/>
      <c r="FFG10"/>
      <c r="FFH10"/>
      <c r="FFI10"/>
      <c r="FFJ10"/>
      <c r="FFK10"/>
      <c r="FFL10"/>
      <c r="FFM10"/>
      <c r="FFN10"/>
      <c r="FFO10"/>
      <c r="FFP10"/>
      <c r="FFQ10"/>
      <c r="FFR10"/>
      <c r="FFS10"/>
      <c r="FFT10"/>
      <c r="FFU10"/>
      <c r="FFV10"/>
      <c r="FFW10"/>
      <c r="FFX10"/>
      <c r="FFY10"/>
      <c r="FFZ10"/>
      <c r="FGA10"/>
      <c r="FGB10"/>
      <c r="FGC10"/>
      <c r="FGD10"/>
      <c r="FGE10"/>
      <c r="FGF10"/>
      <c r="FGG10"/>
      <c r="FGH10"/>
      <c r="FGI10"/>
      <c r="FGJ10"/>
      <c r="FGK10"/>
      <c r="FGL10"/>
      <c r="FGM10"/>
      <c r="FGN10"/>
      <c r="FGO10"/>
      <c r="FGP10"/>
      <c r="FGQ10"/>
      <c r="FGR10"/>
      <c r="FGS10"/>
      <c r="FGT10"/>
      <c r="FGU10"/>
      <c r="FGV10"/>
      <c r="FGW10"/>
      <c r="FGX10"/>
      <c r="FGY10"/>
      <c r="FGZ10"/>
      <c r="FHA10"/>
      <c r="FHB10"/>
      <c r="FHC10"/>
      <c r="FHD10"/>
      <c r="FHE10"/>
      <c r="FHF10"/>
      <c r="FHG10"/>
      <c r="FHH10"/>
      <c r="FHI10"/>
      <c r="FHJ10"/>
      <c r="FHK10"/>
      <c r="FHL10"/>
      <c r="FHM10"/>
      <c r="FHN10"/>
      <c r="FHO10"/>
      <c r="FHP10"/>
      <c r="FHQ10"/>
      <c r="FHR10"/>
      <c r="FHS10"/>
      <c r="FHT10"/>
      <c r="FHU10"/>
      <c r="FHV10"/>
      <c r="FHW10"/>
      <c r="FHX10"/>
      <c r="FHY10"/>
      <c r="FHZ10"/>
      <c r="FIA10"/>
      <c r="FIB10"/>
      <c r="FIC10"/>
      <c r="FID10"/>
      <c r="FIE10"/>
      <c r="FIF10"/>
      <c r="FIG10"/>
      <c r="FIH10"/>
      <c r="FII10"/>
      <c r="FIJ10"/>
      <c r="FIK10"/>
      <c r="FIL10"/>
      <c r="FIM10"/>
      <c r="FIN10"/>
      <c r="FIO10"/>
      <c r="FIP10"/>
      <c r="FIQ10"/>
      <c r="FIR10"/>
      <c r="FIS10"/>
      <c r="FIT10"/>
      <c r="FIU10"/>
      <c r="FIV10"/>
      <c r="FIW10"/>
      <c r="FIX10"/>
      <c r="FIY10"/>
      <c r="FIZ10"/>
      <c r="FJA10"/>
      <c r="FJB10"/>
      <c r="FJC10"/>
      <c r="FJD10"/>
      <c r="FJE10"/>
      <c r="FJF10"/>
      <c r="FJG10"/>
      <c r="FJH10"/>
      <c r="FJI10"/>
      <c r="FJJ10"/>
      <c r="FJK10"/>
      <c r="FJL10"/>
      <c r="FJM10"/>
      <c r="FJN10"/>
      <c r="FJO10"/>
      <c r="FJP10"/>
      <c r="FJQ10"/>
      <c r="FJR10"/>
      <c r="FJS10"/>
      <c r="FJT10"/>
      <c r="FJU10"/>
      <c r="FJV10"/>
      <c r="FJW10"/>
      <c r="FJX10"/>
      <c r="FJY10"/>
      <c r="FJZ10"/>
      <c r="FKA10"/>
      <c r="FKB10"/>
      <c r="FKC10"/>
      <c r="FKD10"/>
      <c r="FKE10"/>
      <c r="FKF10"/>
      <c r="FKG10"/>
      <c r="FKH10"/>
      <c r="FKI10"/>
      <c r="FKJ10"/>
      <c r="FKK10"/>
      <c r="FKL10"/>
      <c r="FKM10"/>
      <c r="FKN10"/>
      <c r="FKO10"/>
      <c r="FKP10"/>
      <c r="FKQ10"/>
      <c r="FKR10"/>
      <c r="FKS10"/>
      <c r="FKT10"/>
      <c r="FKU10"/>
      <c r="FKV10"/>
      <c r="FKW10"/>
      <c r="FKX10"/>
      <c r="FKY10"/>
      <c r="FKZ10"/>
      <c r="FLA10"/>
      <c r="FLB10"/>
      <c r="FLC10"/>
      <c r="FLD10"/>
      <c r="FLE10"/>
      <c r="FLF10"/>
      <c r="FLG10"/>
      <c r="FLH10"/>
      <c r="FLI10"/>
      <c r="FLJ10"/>
      <c r="FLK10"/>
      <c r="FLL10"/>
      <c r="FLM10"/>
      <c r="FLN10"/>
      <c r="FLO10"/>
      <c r="FLP10"/>
      <c r="FLQ10"/>
      <c r="FLR10"/>
      <c r="FLS10"/>
      <c r="FLT10"/>
      <c r="FLU10"/>
      <c r="FLV10"/>
      <c r="FLW10"/>
      <c r="FLX10"/>
      <c r="FLY10"/>
      <c r="FLZ10"/>
      <c r="FMA10"/>
      <c r="FMB10"/>
      <c r="FMC10"/>
      <c r="FMD10"/>
      <c r="FME10"/>
      <c r="FMF10"/>
      <c r="FMG10"/>
      <c r="FMH10"/>
      <c r="FMI10"/>
      <c r="FMJ10"/>
      <c r="FMK10"/>
      <c r="FML10"/>
      <c r="FMM10"/>
      <c r="FMN10"/>
      <c r="FMO10"/>
      <c r="FMP10"/>
      <c r="FMQ10"/>
      <c r="FMR10"/>
      <c r="FMS10"/>
      <c r="FMT10"/>
      <c r="FMU10"/>
      <c r="FMV10"/>
      <c r="FMW10"/>
      <c r="FMX10"/>
      <c r="FMY10"/>
      <c r="FMZ10"/>
      <c r="FNA10"/>
      <c r="FNB10"/>
      <c r="FNC10"/>
      <c r="FND10"/>
      <c r="FNE10"/>
      <c r="FNF10"/>
      <c r="FNG10"/>
      <c r="FNH10"/>
      <c r="FNI10"/>
      <c r="FNJ10"/>
      <c r="FNK10"/>
      <c r="FNL10"/>
      <c r="FNM10"/>
      <c r="FNN10"/>
      <c r="FNO10"/>
      <c r="FNP10"/>
      <c r="FNQ10"/>
      <c r="FNR10"/>
      <c r="FNS10"/>
      <c r="FNT10"/>
      <c r="FNU10"/>
      <c r="FNV10"/>
      <c r="FNW10"/>
      <c r="FNX10"/>
      <c r="FNY10"/>
      <c r="FNZ10"/>
      <c r="FOA10"/>
      <c r="FOB10"/>
      <c r="FOC10"/>
      <c r="FOD10"/>
      <c r="FOE10"/>
      <c r="FOF10"/>
      <c r="FOG10"/>
      <c r="FOH10"/>
      <c r="FOI10"/>
      <c r="FOJ10"/>
      <c r="FOK10"/>
      <c r="FOL10"/>
      <c r="FOM10"/>
      <c r="FON10"/>
      <c r="FOO10"/>
      <c r="FOP10"/>
      <c r="FOQ10"/>
      <c r="FOR10"/>
      <c r="FOS10"/>
      <c r="FOT10"/>
      <c r="FOU10"/>
      <c r="FOV10"/>
      <c r="FOW10"/>
      <c r="FOX10"/>
      <c r="FOY10"/>
      <c r="FOZ10"/>
      <c r="FPA10"/>
      <c r="FPB10"/>
      <c r="FPC10"/>
      <c r="FPD10"/>
      <c r="FPE10"/>
      <c r="FPF10"/>
      <c r="FPG10"/>
      <c r="FPH10"/>
      <c r="FPI10"/>
      <c r="FPJ10"/>
      <c r="FPK10"/>
      <c r="FPL10"/>
      <c r="FPM10"/>
      <c r="FPN10"/>
      <c r="FPO10"/>
      <c r="FPP10"/>
      <c r="FPQ10"/>
      <c r="FPR10"/>
      <c r="FPS10"/>
      <c r="FPT10"/>
      <c r="FPU10"/>
      <c r="FPV10"/>
      <c r="FPW10"/>
      <c r="FPX10"/>
      <c r="FPY10"/>
      <c r="FPZ10"/>
      <c r="FQA10"/>
      <c r="FQB10"/>
      <c r="FQC10"/>
      <c r="FQD10"/>
      <c r="FQE10"/>
      <c r="FQF10"/>
      <c r="FQG10"/>
      <c r="FQH10"/>
      <c r="FQI10"/>
      <c r="FQJ10"/>
      <c r="FQK10"/>
      <c r="FQL10"/>
      <c r="FQM10"/>
      <c r="FQN10"/>
      <c r="FQO10"/>
      <c r="FQP10"/>
      <c r="FQQ10"/>
      <c r="FQR10"/>
      <c r="FQS10"/>
      <c r="FQT10"/>
      <c r="FQU10"/>
      <c r="FQV10"/>
      <c r="FQW10"/>
      <c r="FQX10"/>
      <c r="FQY10"/>
      <c r="FQZ10"/>
      <c r="FRA10"/>
      <c r="FRB10"/>
      <c r="FRC10"/>
      <c r="FRD10"/>
      <c r="FRE10"/>
      <c r="FRF10"/>
      <c r="FRG10"/>
      <c r="FRH10"/>
      <c r="FRI10"/>
      <c r="FRJ10"/>
      <c r="FRK10"/>
      <c r="FRL10"/>
      <c r="FRM10"/>
      <c r="FRN10"/>
      <c r="FRO10"/>
      <c r="FRP10"/>
      <c r="FRQ10"/>
      <c r="FRR10"/>
      <c r="FRS10"/>
      <c r="FRT10"/>
      <c r="FRU10"/>
      <c r="FRV10"/>
      <c r="FRW10"/>
      <c r="FRX10"/>
      <c r="FRY10"/>
      <c r="FRZ10"/>
      <c r="FSA10"/>
      <c r="FSB10"/>
      <c r="FSC10"/>
      <c r="FSD10"/>
      <c r="FSE10"/>
      <c r="FSF10"/>
      <c r="FSG10"/>
      <c r="FSH10"/>
      <c r="FSI10"/>
      <c r="FSJ10"/>
      <c r="FSK10"/>
      <c r="FSL10"/>
      <c r="FSM10"/>
      <c r="FSN10"/>
      <c r="FSO10"/>
      <c r="FSP10"/>
      <c r="FSQ10"/>
      <c r="FSR10"/>
      <c r="FSS10"/>
      <c r="FST10"/>
      <c r="FSU10"/>
      <c r="FSV10"/>
      <c r="FSW10"/>
      <c r="FSX10"/>
      <c r="FSY10"/>
      <c r="FSZ10"/>
      <c r="FTA10"/>
      <c r="FTB10"/>
      <c r="FTC10"/>
      <c r="FTD10"/>
      <c r="FTE10"/>
      <c r="FTF10"/>
      <c r="FTG10"/>
      <c r="FTH10"/>
      <c r="FTI10"/>
      <c r="FTJ10"/>
      <c r="FTK10"/>
      <c r="FTL10"/>
      <c r="FTM10"/>
      <c r="FTN10"/>
      <c r="FTO10"/>
      <c r="FTP10"/>
      <c r="FTQ10"/>
      <c r="FTR10"/>
      <c r="FTS10"/>
      <c r="FTT10"/>
      <c r="FTU10"/>
      <c r="FTV10"/>
      <c r="FTW10"/>
      <c r="FTX10"/>
      <c r="FTY10"/>
      <c r="FTZ10"/>
      <c r="FUA10"/>
      <c r="FUB10"/>
      <c r="FUC10"/>
      <c r="FUD10"/>
      <c r="FUE10"/>
      <c r="FUF10"/>
      <c r="FUG10"/>
      <c r="FUH10"/>
      <c r="FUI10"/>
      <c r="FUJ10"/>
      <c r="FUK10"/>
      <c r="FUL10"/>
      <c r="FUM10"/>
      <c r="FUN10"/>
      <c r="FUO10"/>
      <c r="FUP10"/>
      <c r="FUQ10"/>
      <c r="FUR10"/>
      <c r="FUS10"/>
      <c r="FUT10"/>
      <c r="FUU10"/>
      <c r="FUV10"/>
      <c r="FUW10"/>
      <c r="FUX10"/>
      <c r="FUY10"/>
      <c r="FUZ10"/>
      <c r="FVA10"/>
      <c r="FVB10"/>
      <c r="FVC10"/>
      <c r="FVD10"/>
      <c r="FVE10"/>
      <c r="FVF10"/>
      <c r="FVG10"/>
      <c r="FVH10"/>
      <c r="FVI10"/>
      <c r="FVJ10"/>
      <c r="FVK10"/>
      <c r="FVL10"/>
      <c r="FVM10"/>
      <c r="FVN10"/>
      <c r="FVO10"/>
      <c r="FVP10"/>
      <c r="FVQ10"/>
      <c r="FVR10"/>
      <c r="FVS10"/>
      <c r="FVT10"/>
      <c r="FVU10"/>
      <c r="FVV10"/>
      <c r="FVW10"/>
      <c r="FVX10"/>
      <c r="FVY10"/>
      <c r="FVZ10"/>
      <c r="FWA10"/>
      <c r="FWB10"/>
      <c r="FWC10"/>
      <c r="FWD10"/>
      <c r="FWE10"/>
      <c r="FWF10"/>
      <c r="FWG10"/>
      <c r="FWH10"/>
      <c r="FWI10"/>
      <c r="FWJ10"/>
      <c r="FWK10"/>
      <c r="FWL10"/>
      <c r="FWM10"/>
      <c r="FWN10"/>
      <c r="FWO10"/>
      <c r="FWP10"/>
      <c r="FWQ10"/>
      <c r="FWR10"/>
      <c r="FWS10"/>
      <c r="FWT10"/>
      <c r="FWU10"/>
      <c r="FWV10"/>
      <c r="FWW10"/>
      <c r="FWX10"/>
      <c r="FWY10"/>
      <c r="FWZ10"/>
      <c r="FXA10"/>
      <c r="FXB10"/>
      <c r="FXC10"/>
      <c r="FXD10"/>
      <c r="FXE10"/>
      <c r="FXF10"/>
      <c r="FXG10"/>
      <c r="FXH10"/>
      <c r="FXI10"/>
      <c r="FXJ10"/>
      <c r="FXK10"/>
      <c r="FXL10"/>
      <c r="FXM10"/>
      <c r="FXN10"/>
      <c r="FXO10"/>
      <c r="FXP10"/>
      <c r="FXQ10"/>
      <c r="FXR10"/>
      <c r="FXS10"/>
      <c r="FXT10"/>
      <c r="FXU10"/>
      <c r="FXV10"/>
      <c r="FXW10"/>
      <c r="FXX10"/>
      <c r="FXY10"/>
      <c r="FXZ10"/>
      <c r="FYA10"/>
      <c r="FYB10"/>
      <c r="FYC10"/>
      <c r="FYD10"/>
      <c r="FYE10"/>
      <c r="FYF10"/>
      <c r="FYG10"/>
      <c r="FYH10"/>
      <c r="FYI10"/>
      <c r="FYJ10"/>
      <c r="FYK10"/>
      <c r="FYL10"/>
      <c r="FYM10"/>
      <c r="FYN10"/>
      <c r="FYO10"/>
      <c r="FYP10"/>
      <c r="FYQ10"/>
      <c r="FYR10"/>
      <c r="FYS10"/>
      <c r="FYT10"/>
      <c r="FYU10"/>
      <c r="FYV10"/>
      <c r="FYW10"/>
      <c r="FYX10"/>
      <c r="FYY10"/>
      <c r="FYZ10"/>
      <c r="FZA10"/>
      <c r="FZB10"/>
      <c r="FZC10"/>
      <c r="FZD10"/>
      <c r="FZE10"/>
      <c r="FZF10"/>
      <c r="FZG10"/>
      <c r="FZH10"/>
      <c r="FZI10"/>
      <c r="FZJ10"/>
      <c r="FZK10"/>
      <c r="FZL10"/>
      <c r="FZM10"/>
      <c r="FZN10"/>
      <c r="FZO10"/>
      <c r="FZP10"/>
      <c r="FZQ10"/>
      <c r="FZR10"/>
      <c r="FZS10"/>
      <c r="FZT10"/>
      <c r="FZU10"/>
      <c r="FZV10"/>
      <c r="FZW10"/>
      <c r="FZX10"/>
      <c r="FZY10"/>
      <c r="FZZ10"/>
      <c r="GAA10"/>
      <c r="GAB10"/>
      <c r="GAC10"/>
      <c r="GAD10"/>
      <c r="GAE10"/>
      <c r="GAF10"/>
      <c r="GAG10"/>
      <c r="GAH10"/>
      <c r="GAI10"/>
      <c r="GAJ10"/>
      <c r="GAK10"/>
      <c r="GAL10"/>
      <c r="GAM10"/>
      <c r="GAN10"/>
      <c r="GAO10"/>
      <c r="GAP10"/>
      <c r="GAQ10"/>
      <c r="GAR10"/>
      <c r="GAS10"/>
      <c r="GAT10"/>
      <c r="GAU10"/>
      <c r="GAV10"/>
      <c r="GAW10"/>
      <c r="GAX10"/>
      <c r="GAY10"/>
      <c r="GAZ10"/>
      <c r="GBA10"/>
      <c r="GBB10"/>
      <c r="GBC10"/>
      <c r="GBD10"/>
      <c r="GBE10"/>
      <c r="GBF10"/>
      <c r="GBG10"/>
      <c r="GBH10"/>
      <c r="GBI10"/>
      <c r="GBJ10"/>
      <c r="GBK10"/>
      <c r="GBL10"/>
      <c r="GBM10"/>
      <c r="GBN10"/>
      <c r="GBO10"/>
      <c r="GBP10"/>
      <c r="GBQ10"/>
      <c r="GBR10"/>
      <c r="GBS10"/>
      <c r="GBT10"/>
      <c r="GBU10"/>
      <c r="GBV10"/>
      <c r="GBW10"/>
      <c r="GBX10"/>
      <c r="GBY10"/>
      <c r="GBZ10"/>
      <c r="GCA10"/>
      <c r="GCB10"/>
      <c r="GCC10"/>
      <c r="GCD10"/>
      <c r="GCE10"/>
      <c r="GCF10"/>
      <c r="GCG10"/>
      <c r="GCH10"/>
      <c r="GCI10"/>
      <c r="GCJ10"/>
      <c r="GCK10"/>
      <c r="GCL10"/>
      <c r="GCM10"/>
      <c r="GCN10"/>
      <c r="GCO10"/>
      <c r="GCP10"/>
      <c r="GCQ10"/>
      <c r="GCR10"/>
      <c r="GCS10"/>
      <c r="GCT10"/>
      <c r="GCU10"/>
      <c r="GCV10"/>
      <c r="GCW10"/>
      <c r="GCX10"/>
      <c r="GCY10"/>
      <c r="GCZ10"/>
      <c r="GDA10"/>
      <c r="GDB10"/>
      <c r="GDC10"/>
      <c r="GDD10"/>
      <c r="GDE10"/>
      <c r="GDF10"/>
      <c r="GDG10"/>
      <c r="GDH10"/>
      <c r="GDI10"/>
      <c r="GDJ10"/>
      <c r="GDK10"/>
      <c r="GDL10"/>
      <c r="GDM10"/>
      <c r="GDN10"/>
      <c r="GDO10"/>
      <c r="GDP10"/>
      <c r="GDQ10"/>
      <c r="GDR10"/>
      <c r="GDS10"/>
      <c r="GDT10"/>
      <c r="GDU10"/>
      <c r="GDV10"/>
      <c r="GDW10"/>
      <c r="GDX10"/>
      <c r="GDY10"/>
      <c r="GDZ10"/>
      <c r="GEA10"/>
      <c r="GEB10"/>
      <c r="GEC10"/>
      <c r="GED10"/>
      <c r="GEE10"/>
      <c r="GEF10"/>
      <c r="GEG10"/>
      <c r="GEH10"/>
      <c r="GEI10"/>
      <c r="GEJ10"/>
      <c r="GEK10"/>
      <c r="GEL10"/>
      <c r="GEM10"/>
      <c r="GEN10"/>
      <c r="GEO10"/>
      <c r="GEP10"/>
      <c r="GEQ10"/>
      <c r="GER10"/>
      <c r="GES10"/>
      <c r="GET10"/>
      <c r="GEU10"/>
      <c r="GEV10"/>
      <c r="GEW10"/>
      <c r="GEX10"/>
      <c r="GEY10"/>
      <c r="GEZ10"/>
      <c r="GFA10"/>
      <c r="GFB10"/>
      <c r="GFC10"/>
      <c r="GFD10"/>
      <c r="GFE10"/>
      <c r="GFF10"/>
      <c r="GFG10"/>
      <c r="GFH10"/>
      <c r="GFI10"/>
      <c r="GFJ10"/>
      <c r="GFK10"/>
      <c r="GFL10"/>
      <c r="GFM10"/>
      <c r="GFN10"/>
      <c r="GFO10"/>
      <c r="GFP10"/>
      <c r="GFQ10"/>
      <c r="GFR10"/>
      <c r="GFS10"/>
      <c r="GFT10"/>
      <c r="GFU10"/>
      <c r="GFV10"/>
      <c r="GFW10"/>
      <c r="GFX10"/>
      <c r="GFY10"/>
      <c r="GFZ10"/>
      <c r="GGA10"/>
      <c r="GGB10"/>
      <c r="GGC10"/>
      <c r="GGD10"/>
      <c r="GGE10"/>
      <c r="GGF10"/>
      <c r="GGG10"/>
      <c r="GGH10"/>
      <c r="GGI10"/>
      <c r="GGJ10"/>
      <c r="GGK10"/>
      <c r="GGL10"/>
      <c r="GGM10"/>
      <c r="GGN10"/>
      <c r="GGO10"/>
      <c r="GGP10"/>
      <c r="GGQ10"/>
      <c r="GGR10"/>
      <c r="GGS10"/>
      <c r="GGT10"/>
      <c r="GGU10"/>
      <c r="GGV10"/>
      <c r="GGW10"/>
      <c r="GGX10"/>
      <c r="GGY10"/>
      <c r="GGZ10"/>
      <c r="GHA10"/>
      <c r="GHB10"/>
      <c r="GHC10"/>
      <c r="GHD10"/>
      <c r="GHE10"/>
      <c r="GHF10"/>
      <c r="GHG10"/>
      <c r="GHH10"/>
      <c r="GHI10"/>
      <c r="GHJ10"/>
      <c r="GHK10"/>
      <c r="GHL10"/>
      <c r="GHM10"/>
      <c r="GHN10"/>
      <c r="GHO10"/>
      <c r="GHP10"/>
      <c r="GHQ10"/>
      <c r="GHR10"/>
      <c r="GHS10"/>
      <c r="GHT10"/>
      <c r="GHU10"/>
      <c r="GHV10"/>
      <c r="GHW10"/>
      <c r="GHX10"/>
      <c r="GHY10"/>
      <c r="GHZ10"/>
      <c r="GIA10"/>
      <c r="GIB10"/>
      <c r="GIC10"/>
      <c r="GID10"/>
      <c r="GIE10"/>
      <c r="GIF10"/>
      <c r="GIG10"/>
      <c r="GIH10"/>
      <c r="GII10"/>
      <c r="GIJ10"/>
      <c r="GIK10"/>
      <c r="GIL10"/>
      <c r="GIM10"/>
      <c r="GIN10"/>
      <c r="GIO10"/>
      <c r="GIP10"/>
      <c r="GIQ10"/>
      <c r="GIR10"/>
      <c r="GIS10"/>
      <c r="GIT10"/>
      <c r="GIU10"/>
      <c r="GIV10"/>
      <c r="GIW10"/>
      <c r="GIX10"/>
      <c r="GIY10"/>
      <c r="GIZ10"/>
      <c r="GJA10"/>
      <c r="GJB10"/>
      <c r="GJC10"/>
      <c r="GJD10"/>
      <c r="GJE10"/>
      <c r="GJF10"/>
      <c r="GJG10"/>
      <c r="GJH10"/>
      <c r="GJI10"/>
      <c r="GJJ10"/>
      <c r="GJK10"/>
      <c r="GJL10"/>
      <c r="GJM10"/>
      <c r="GJN10"/>
      <c r="GJO10"/>
      <c r="GJP10"/>
      <c r="GJQ10"/>
      <c r="GJR10"/>
      <c r="GJS10"/>
      <c r="GJT10"/>
      <c r="GJU10"/>
      <c r="GJV10"/>
      <c r="GJW10"/>
      <c r="GJX10"/>
      <c r="GJY10"/>
      <c r="GJZ10"/>
      <c r="GKA10"/>
      <c r="GKB10"/>
      <c r="GKC10"/>
      <c r="GKD10"/>
      <c r="GKE10"/>
      <c r="GKF10"/>
      <c r="GKG10"/>
      <c r="GKH10"/>
      <c r="GKI10"/>
      <c r="GKJ10"/>
      <c r="GKK10"/>
      <c r="GKL10"/>
      <c r="GKM10"/>
      <c r="GKN10"/>
      <c r="GKO10"/>
      <c r="GKP10"/>
      <c r="GKQ10"/>
      <c r="GKR10"/>
      <c r="GKS10"/>
      <c r="GKT10"/>
      <c r="GKU10"/>
      <c r="GKV10"/>
      <c r="GKW10"/>
      <c r="GKX10"/>
      <c r="GKY10"/>
      <c r="GKZ10"/>
      <c r="GLA10"/>
      <c r="GLB10"/>
      <c r="GLC10"/>
      <c r="GLD10"/>
      <c r="GLE10"/>
      <c r="GLF10"/>
      <c r="GLG10"/>
      <c r="GLH10"/>
      <c r="GLI10"/>
      <c r="GLJ10"/>
      <c r="GLK10"/>
      <c r="GLL10"/>
      <c r="GLM10"/>
      <c r="GLN10"/>
      <c r="GLO10"/>
      <c r="GLP10"/>
      <c r="GLQ10"/>
      <c r="GLR10"/>
      <c r="GLS10"/>
      <c r="GLT10"/>
      <c r="GLU10"/>
      <c r="GLV10"/>
      <c r="GLW10"/>
      <c r="GLX10"/>
      <c r="GLY10"/>
      <c r="GLZ10"/>
      <c r="GMA10"/>
      <c r="GMB10"/>
      <c r="GMC10"/>
      <c r="GMD10"/>
      <c r="GME10"/>
      <c r="GMF10"/>
      <c r="GMG10"/>
      <c r="GMH10"/>
      <c r="GMI10"/>
      <c r="GMJ10"/>
      <c r="GMK10"/>
      <c r="GML10"/>
      <c r="GMM10"/>
      <c r="GMN10"/>
      <c r="GMO10"/>
      <c r="GMP10"/>
      <c r="GMQ10"/>
      <c r="GMR10"/>
      <c r="GMS10"/>
      <c r="GMT10"/>
      <c r="GMU10"/>
      <c r="GMV10"/>
      <c r="GMW10"/>
      <c r="GMX10"/>
      <c r="GMY10"/>
      <c r="GMZ10"/>
      <c r="GNA10"/>
      <c r="GNB10"/>
      <c r="GNC10"/>
      <c r="GND10"/>
      <c r="GNE10"/>
      <c r="GNF10"/>
      <c r="GNG10"/>
      <c r="GNH10"/>
      <c r="GNI10"/>
      <c r="GNJ10"/>
      <c r="GNK10"/>
      <c r="GNL10"/>
      <c r="GNM10"/>
      <c r="GNN10"/>
      <c r="GNO10"/>
      <c r="GNP10"/>
      <c r="GNQ10"/>
      <c r="GNR10"/>
      <c r="GNS10"/>
      <c r="GNT10"/>
      <c r="GNU10"/>
      <c r="GNV10"/>
      <c r="GNW10"/>
      <c r="GNX10"/>
      <c r="GNY10"/>
      <c r="GNZ10"/>
      <c r="GOA10"/>
      <c r="GOB10"/>
      <c r="GOC10"/>
      <c r="GOD10"/>
      <c r="GOE10"/>
      <c r="GOF10"/>
      <c r="GOG10"/>
      <c r="GOH10"/>
      <c r="GOI10"/>
      <c r="GOJ10"/>
      <c r="GOK10"/>
      <c r="GOL10"/>
      <c r="GOM10"/>
      <c r="GON10"/>
      <c r="GOO10"/>
      <c r="GOP10"/>
      <c r="GOQ10"/>
      <c r="GOR10"/>
      <c r="GOS10"/>
      <c r="GOT10"/>
      <c r="GOU10"/>
      <c r="GOV10"/>
      <c r="GOW10"/>
      <c r="GOX10"/>
      <c r="GOY10"/>
      <c r="GOZ10"/>
      <c r="GPA10"/>
      <c r="GPB10"/>
      <c r="GPC10"/>
      <c r="GPD10"/>
      <c r="GPE10"/>
      <c r="GPF10"/>
      <c r="GPG10"/>
      <c r="GPH10"/>
      <c r="GPI10"/>
      <c r="GPJ10"/>
      <c r="GPK10"/>
      <c r="GPL10"/>
      <c r="GPM10"/>
      <c r="GPN10"/>
      <c r="GPO10"/>
      <c r="GPP10"/>
      <c r="GPQ10"/>
      <c r="GPR10"/>
      <c r="GPS10"/>
      <c r="GPT10"/>
      <c r="GPU10"/>
      <c r="GPV10"/>
      <c r="GPW10"/>
      <c r="GPX10"/>
      <c r="GPY10"/>
      <c r="GPZ10"/>
      <c r="GQA10"/>
      <c r="GQB10"/>
      <c r="GQC10"/>
      <c r="GQD10"/>
      <c r="GQE10"/>
      <c r="GQF10"/>
      <c r="GQG10"/>
      <c r="GQH10"/>
      <c r="GQI10"/>
      <c r="GQJ10"/>
      <c r="GQK10"/>
      <c r="GQL10"/>
      <c r="GQM10"/>
      <c r="GQN10"/>
      <c r="GQO10"/>
      <c r="GQP10"/>
      <c r="GQQ10"/>
      <c r="GQR10"/>
      <c r="GQS10"/>
      <c r="GQT10"/>
      <c r="GQU10"/>
      <c r="GQV10"/>
      <c r="GQW10"/>
      <c r="GQX10"/>
      <c r="GQY10"/>
      <c r="GQZ10"/>
      <c r="GRA10"/>
      <c r="GRB10"/>
      <c r="GRC10"/>
      <c r="GRD10"/>
      <c r="GRE10"/>
      <c r="GRF10"/>
      <c r="GRG10"/>
      <c r="GRH10"/>
      <c r="GRI10"/>
      <c r="GRJ10"/>
      <c r="GRK10"/>
      <c r="GRL10"/>
      <c r="GRM10"/>
      <c r="GRN10"/>
      <c r="GRO10"/>
      <c r="GRP10"/>
      <c r="GRQ10"/>
      <c r="GRR10"/>
      <c r="GRS10"/>
      <c r="GRT10"/>
      <c r="GRU10"/>
      <c r="GRV10"/>
      <c r="GRW10"/>
      <c r="GRX10"/>
      <c r="GRY10"/>
      <c r="GRZ10"/>
      <c r="GSA10"/>
      <c r="GSB10"/>
      <c r="GSC10"/>
      <c r="GSD10"/>
      <c r="GSE10"/>
      <c r="GSF10"/>
      <c r="GSG10"/>
      <c r="GSH10"/>
      <c r="GSI10"/>
      <c r="GSJ10"/>
      <c r="GSK10"/>
      <c r="GSL10"/>
      <c r="GSM10"/>
      <c r="GSN10"/>
      <c r="GSO10"/>
      <c r="GSP10"/>
      <c r="GSQ10"/>
      <c r="GSR10"/>
      <c r="GSS10"/>
      <c r="GST10"/>
      <c r="GSU10"/>
      <c r="GSV10"/>
      <c r="GSW10"/>
      <c r="GSX10"/>
      <c r="GSY10"/>
      <c r="GSZ10"/>
      <c r="GTA10"/>
      <c r="GTB10"/>
      <c r="GTC10"/>
      <c r="GTD10"/>
      <c r="GTE10"/>
      <c r="GTF10"/>
      <c r="GTG10"/>
      <c r="GTH10"/>
      <c r="GTI10"/>
      <c r="GTJ10"/>
      <c r="GTK10"/>
      <c r="GTL10"/>
      <c r="GTM10"/>
      <c r="GTN10"/>
      <c r="GTO10"/>
      <c r="GTP10"/>
      <c r="GTQ10"/>
      <c r="GTR10"/>
      <c r="GTS10"/>
      <c r="GTT10"/>
      <c r="GTU10"/>
      <c r="GTV10"/>
      <c r="GTW10"/>
      <c r="GTX10"/>
      <c r="GTY10"/>
      <c r="GTZ10"/>
      <c r="GUA10"/>
      <c r="GUB10"/>
      <c r="GUC10"/>
      <c r="GUD10"/>
      <c r="GUE10"/>
      <c r="GUF10"/>
      <c r="GUG10"/>
      <c r="GUH10"/>
      <c r="GUI10"/>
      <c r="GUJ10"/>
      <c r="GUK10"/>
      <c r="GUL10"/>
      <c r="GUM10"/>
      <c r="GUN10"/>
      <c r="GUO10"/>
      <c r="GUP10"/>
      <c r="GUQ10"/>
      <c r="GUR10"/>
      <c r="GUS10"/>
      <c r="GUT10"/>
      <c r="GUU10"/>
      <c r="GUV10"/>
      <c r="GUW10"/>
      <c r="GUX10"/>
      <c r="GUY10"/>
      <c r="GUZ10"/>
      <c r="GVA10"/>
      <c r="GVB10"/>
      <c r="GVC10"/>
      <c r="GVD10"/>
      <c r="GVE10"/>
      <c r="GVF10"/>
      <c r="GVG10"/>
      <c r="GVH10"/>
      <c r="GVI10"/>
      <c r="GVJ10"/>
      <c r="GVK10"/>
      <c r="GVL10"/>
      <c r="GVM10"/>
      <c r="GVN10"/>
      <c r="GVO10"/>
      <c r="GVP10"/>
      <c r="GVQ10"/>
      <c r="GVR10"/>
      <c r="GVS10"/>
      <c r="GVT10"/>
      <c r="GVU10"/>
      <c r="GVV10"/>
      <c r="GVW10"/>
      <c r="GVX10"/>
      <c r="GVY10"/>
      <c r="GVZ10"/>
      <c r="GWA10"/>
      <c r="GWB10"/>
      <c r="GWC10"/>
      <c r="GWD10"/>
      <c r="GWE10"/>
      <c r="GWF10"/>
      <c r="GWG10"/>
      <c r="GWH10"/>
      <c r="GWI10"/>
      <c r="GWJ10"/>
      <c r="GWK10"/>
      <c r="GWL10"/>
      <c r="GWM10"/>
      <c r="GWN10"/>
      <c r="GWO10"/>
      <c r="GWP10"/>
      <c r="GWQ10"/>
      <c r="GWR10"/>
      <c r="GWS10"/>
      <c r="GWT10"/>
      <c r="GWU10"/>
      <c r="GWV10"/>
      <c r="GWW10"/>
      <c r="GWX10"/>
      <c r="GWY10"/>
      <c r="GWZ10"/>
      <c r="GXA10"/>
      <c r="GXB10"/>
      <c r="GXC10"/>
      <c r="GXD10"/>
      <c r="GXE10"/>
      <c r="GXF10"/>
      <c r="GXG10"/>
      <c r="GXH10"/>
      <c r="GXI10"/>
      <c r="GXJ10"/>
      <c r="GXK10"/>
      <c r="GXL10"/>
      <c r="GXM10"/>
      <c r="GXN10"/>
      <c r="GXO10"/>
      <c r="GXP10"/>
      <c r="GXQ10"/>
      <c r="GXR10"/>
      <c r="GXS10"/>
      <c r="GXT10"/>
      <c r="GXU10"/>
      <c r="GXV10"/>
      <c r="GXW10"/>
      <c r="GXX10"/>
      <c r="GXY10"/>
      <c r="GXZ10"/>
      <c r="GYA10"/>
      <c r="GYB10"/>
      <c r="GYC10"/>
      <c r="GYD10"/>
      <c r="GYE10"/>
      <c r="GYF10"/>
      <c r="GYG10"/>
      <c r="GYH10"/>
      <c r="GYI10"/>
      <c r="GYJ10"/>
      <c r="GYK10"/>
      <c r="GYL10"/>
      <c r="GYM10"/>
      <c r="GYN10"/>
      <c r="GYO10"/>
      <c r="GYP10"/>
      <c r="GYQ10"/>
      <c r="GYR10"/>
      <c r="GYS10"/>
      <c r="GYT10"/>
      <c r="GYU10"/>
      <c r="GYV10"/>
      <c r="GYW10"/>
      <c r="GYX10"/>
      <c r="GYY10"/>
      <c r="GYZ10"/>
      <c r="GZA10"/>
      <c r="GZB10"/>
      <c r="GZC10"/>
      <c r="GZD10"/>
      <c r="GZE10"/>
      <c r="GZF10"/>
      <c r="GZG10"/>
      <c r="GZH10"/>
      <c r="GZI10"/>
      <c r="GZJ10"/>
      <c r="GZK10"/>
      <c r="GZL10"/>
      <c r="GZM10"/>
      <c r="GZN10"/>
      <c r="GZO10"/>
      <c r="GZP10"/>
      <c r="GZQ10"/>
      <c r="GZR10"/>
      <c r="GZS10"/>
      <c r="GZT10"/>
      <c r="GZU10"/>
      <c r="GZV10"/>
      <c r="GZW10"/>
      <c r="GZX10"/>
      <c r="GZY10"/>
      <c r="GZZ10"/>
      <c r="HAA10"/>
      <c r="HAB10"/>
      <c r="HAC10"/>
      <c r="HAD10"/>
      <c r="HAE10"/>
      <c r="HAF10"/>
      <c r="HAG10"/>
      <c r="HAH10"/>
      <c r="HAI10"/>
      <c r="HAJ10"/>
      <c r="HAK10"/>
      <c r="HAL10"/>
      <c r="HAM10"/>
      <c r="HAN10"/>
      <c r="HAO10"/>
      <c r="HAP10"/>
      <c r="HAQ10"/>
      <c r="HAR10"/>
      <c r="HAS10"/>
      <c r="HAT10"/>
      <c r="HAU10"/>
      <c r="HAV10"/>
      <c r="HAW10"/>
      <c r="HAX10"/>
      <c r="HAY10"/>
      <c r="HAZ10"/>
      <c r="HBA10"/>
      <c r="HBB10"/>
      <c r="HBC10"/>
      <c r="HBD10"/>
      <c r="HBE10"/>
      <c r="HBF10"/>
      <c r="HBG10"/>
      <c r="HBH10"/>
      <c r="HBI10"/>
      <c r="HBJ10"/>
      <c r="HBK10"/>
      <c r="HBL10"/>
      <c r="HBM10"/>
      <c r="HBN10"/>
      <c r="HBO10"/>
      <c r="HBP10"/>
      <c r="HBQ10"/>
      <c r="HBR10"/>
      <c r="HBS10"/>
      <c r="HBT10"/>
      <c r="HBU10"/>
      <c r="HBV10"/>
      <c r="HBW10"/>
      <c r="HBX10"/>
      <c r="HBY10"/>
      <c r="HBZ10"/>
      <c r="HCA10"/>
      <c r="HCB10"/>
      <c r="HCC10"/>
      <c r="HCD10"/>
      <c r="HCE10"/>
      <c r="HCF10"/>
      <c r="HCG10"/>
      <c r="HCH10"/>
      <c r="HCI10"/>
      <c r="HCJ10"/>
      <c r="HCK10"/>
      <c r="HCL10"/>
      <c r="HCM10"/>
      <c r="HCN10"/>
      <c r="HCO10"/>
      <c r="HCP10"/>
      <c r="HCQ10"/>
      <c r="HCR10"/>
      <c r="HCS10"/>
      <c r="HCT10"/>
      <c r="HCU10"/>
      <c r="HCV10"/>
      <c r="HCW10"/>
      <c r="HCX10"/>
      <c r="HCY10"/>
      <c r="HCZ10"/>
      <c r="HDA10"/>
      <c r="HDB10"/>
      <c r="HDC10"/>
      <c r="HDD10"/>
      <c r="HDE10"/>
      <c r="HDF10"/>
      <c r="HDG10"/>
      <c r="HDH10"/>
      <c r="HDI10"/>
      <c r="HDJ10"/>
      <c r="HDK10"/>
      <c r="HDL10"/>
      <c r="HDM10"/>
      <c r="HDN10"/>
      <c r="HDO10"/>
      <c r="HDP10"/>
      <c r="HDQ10"/>
      <c r="HDR10"/>
      <c r="HDS10"/>
      <c r="HDT10"/>
      <c r="HDU10"/>
      <c r="HDV10"/>
      <c r="HDW10"/>
      <c r="HDX10"/>
      <c r="HDY10"/>
      <c r="HDZ10"/>
      <c r="HEA10"/>
      <c r="HEB10"/>
      <c r="HEC10"/>
      <c r="HED10"/>
      <c r="HEE10"/>
      <c r="HEF10"/>
      <c r="HEG10"/>
      <c r="HEH10"/>
      <c r="HEI10"/>
      <c r="HEJ10"/>
      <c r="HEK10"/>
      <c r="HEL10"/>
      <c r="HEM10"/>
      <c r="HEN10"/>
      <c r="HEO10"/>
      <c r="HEP10"/>
      <c r="HEQ10"/>
      <c r="HER10"/>
      <c r="HES10"/>
      <c r="HET10"/>
      <c r="HEU10"/>
      <c r="HEV10"/>
      <c r="HEW10"/>
      <c r="HEX10"/>
      <c r="HEY10"/>
      <c r="HEZ10"/>
      <c r="HFA10"/>
      <c r="HFB10"/>
      <c r="HFC10"/>
      <c r="HFD10"/>
      <c r="HFE10"/>
      <c r="HFF10"/>
      <c r="HFG10"/>
      <c r="HFH10"/>
      <c r="HFI10"/>
      <c r="HFJ10"/>
      <c r="HFK10"/>
      <c r="HFL10"/>
      <c r="HFM10"/>
      <c r="HFN10"/>
      <c r="HFO10"/>
      <c r="HFP10"/>
      <c r="HFQ10"/>
      <c r="HFR10"/>
      <c r="HFS10"/>
      <c r="HFT10"/>
      <c r="HFU10"/>
      <c r="HFV10"/>
      <c r="HFW10"/>
      <c r="HFX10"/>
      <c r="HFY10"/>
      <c r="HFZ10"/>
      <c r="HGA10"/>
      <c r="HGB10"/>
      <c r="HGC10"/>
      <c r="HGD10"/>
      <c r="HGE10"/>
      <c r="HGF10"/>
      <c r="HGG10"/>
      <c r="HGH10"/>
      <c r="HGI10"/>
      <c r="HGJ10"/>
      <c r="HGK10"/>
      <c r="HGL10"/>
      <c r="HGM10"/>
      <c r="HGN10"/>
      <c r="HGO10"/>
      <c r="HGP10"/>
      <c r="HGQ10"/>
      <c r="HGR10"/>
      <c r="HGS10"/>
      <c r="HGT10"/>
      <c r="HGU10"/>
      <c r="HGV10"/>
      <c r="HGW10"/>
      <c r="HGX10"/>
      <c r="HGY10"/>
      <c r="HGZ10"/>
      <c r="HHA10"/>
      <c r="HHB10"/>
      <c r="HHC10"/>
      <c r="HHD10"/>
      <c r="HHE10"/>
      <c r="HHF10"/>
      <c r="HHG10"/>
      <c r="HHH10"/>
      <c r="HHI10"/>
      <c r="HHJ10"/>
      <c r="HHK10"/>
      <c r="HHL10"/>
      <c r="HHM10"/>
      <c r="HHN10"/>
      <c r="HHO10"/>
      <c r="HHP10"/>
      <c r="HHQ10"/>
      <c r="HHR10"/>
      <c r="HHS10"/>
      <c r="HHT10"/>
      <c r="HHU10"/>
      <c r="HHV10"/>
      <c r="HHW10"/>
      <c r="HHX10"/>
      <c r="HHY10"/>
      <c r="HHZ10"/>
      <c r="HIA10"/>
      <c r="HIB10"/>
      <c r="HIC10"/>
      <c r="HID10"/>
      <c r="HIE10"/>
      <c r="HIF10"/>
      <c r="HIG10"/>
      <c r="HIH10"/>
      <c r="HII10"/>
      <c r="HIJ10"/>
      <c r="HIK10"/>
      <c r="HIL10"/>
      <c r="HIM10"/>
      <c r="HIN10"/>
      <c r="HIO10"/>
      <c r="HIP10"/>
      <c r="HIQ10"/>
      <c r="HIR10"/>
      <c r="HIS10"/>
      <c r="HIT10"/>
      <c r="HIU10"/>
      <c r="HIV10"/>
      <c r="HIW10"/>
      <c r="HIX10"/>
      <c r="HIY10"/>
      <c r="HIZ10"/>
      <c r="HJA10"/>
      <c r="HJB10"/>
      <c r="HJC10"/>
      <c r="HJD10"/>
      <c r="HJE10"/>
      <c r="HJF10"/>
      <c r="HJG10"/>
      <c r="HJH10"/>
      <c r="HJI10"/>
      <c r="HJJ10"/>
      <c r="HJK10"/>
      <c r="HJL10"/>
      <c r="HJM10"/>
      <c r="HJN10"/>
      <c r="HJO10"/>
      <c r="HJP10"/>
      <c r="HJQ10"/>
      <c r="HJR10"/>
      <c r="HJS10"/>
      <c r="HJT10"/>
      <c r="HJU10"/>
      <c r="HJV10"/>
      <c r="HJW10"/>
      <c r="HJX10"/>
      <c r="HJY10"/>
      <c r="HJZ10"/>
      <c r="HKA10"/>
      <c r="HKB10"/>
      <c r="HKC10"/>
      <c r="HKD10"/>
      <c r="HKE10"/>
      <c r="HKF10"/>
      <c r="HKG10"/>
      <c r="HKH10"/>
      <c r="HKI10"/>
      <c r="HKJ10"/>
      <c r="HKK10"/>
      <c r="HKL10"/>
      <c r="HKM10"/>
      <c r="HKN10"/>
      <c r="HKO10"/>
      <c r="HKP10"/>
      <c r="HKQ10"/>
      <c r="HKR10"/>
      <c r="HKS10"/>
      <c r="HKT10"/>
      <c r="HKU10"/>
      <c r="HKV10"/>
      <c r="HKW10"/>
      <c r="HKX10"/>
      <c r="HKY10"/>
      <c r="HKZ10"/>
      <c r="HLA10"/>
      <c r="HLB10"/>
      <c r="HLC10"/>
      <c r="HLD10"/>
      <c r="HLE10"/>
      <c r="HLF10"/>
      <c r="HLG10"/>
      <c r="HLH10"/>
      <c r="HLI10"/>
      <c r="HLJ10"/>
      <c r="HLK10"/>
      <c r="HLL10"/>
      <c r="HLM10"/>
      <c r="HLN10"/>
      <c r="HLO10"/>
      <c r="HLP10"/>
      <c r="HLQ10"/>
      <c r="HLR10"/>
      <c r="HLS10"/>
      <c r="HLT10"/>
      <c r="HLU10"/>
      <c r="HLV10"/>
      <c r="HLW10"/>
      <c r="HLX10"/>
      <c r="HLY10"/>
      <c r="HLZ10"/>
      <c r="HMA10"/>
      <c r="HMB10"/>
      <c r="HMC10"/>
      <c r="HMD10"/>
      <c r="HME10"/>
      <c r="HMF10"/>
      <c r="HMG10"/>
      <c r="HMH10"/>
      <c r="HMI10"/>
      <c r="HMJ10"/>
      <c r="HMK10"/>
      <c r="HML10"/>
      <c r="HMM10"/>
      <c r="HMN10"/>
      <c r="HMO10"/>
      <c r="HMP10"/>
      <c r="HMQ10"/>
      <c r="HMR10"/>
      <c r="HMS10"/>
      <c r="HMT10"/>
      <c r="HMU10"/>
      <c r="HMV10"/>
      <c r="HMW10"/>
      <c r="HMX10"/>
      <c r="HMY10"/>
      <c r="HMZ10"/>
      <c r="HNA10"/>
      <c r="HNB10"/>
      <c r="HNC10"/>
      <c r="HND10"/>
      <c r="HNE10"/>
      <c r="HNF10"/>
      <c r="HNG10"/>
      <c r="HNH10"/>
      <c r="HNI10"/>
      <c r="HNJ10"/>
      <c r="HNK10"/>
      <c r="HNL10"/>
      <c r="HNM10"/>
      <c r="HNN10"/>
      <c r="HNO10"/>
      <c r="HNP10"/>
      <c r="HNQ10"/>
      <c r="HNR10"/>
      <c r="HNS10"/>
      <c r="HNT10"/>
      <c r="HNU10"/>
      <c r="HNV10"/>
      <c r="HNW10"/>
      <c r="HNX10"/>
      <c r="HNY10"/>
      <c r="HNZ10"/>
      <c r="HOA10"/>
      <c r="HOB10"/>
      <c r="HOC10"/>
      <c r="HOD10"/>
      <c r="HOE10"/>
      <c r="HOF10"/>
      <c r="HOG10"/>
      <c r="HOH10"/>
      <c r="HOI10"/>
      <c r="HOJ10"/>
      <c r="HOK10"/>
      <c r="HOL10"/>
      <c r="HOM10"/>
      <c r="HON10"/>
      <c r="HOO10"/>
      <c r="HOP10"/>
      <c r="HOQ10"/>
      <c r="HOR10"/>
      <c r="HOS10"/>
      <c r="HOT10"/>
      <c r="HOU10"/>
      <c r="HOV10"/>
      <c r="HOW10"/>
      <c r="HOX10"/>
      <c r="HOY10"/>
      <c r="HOZ10"/>
      <c r="HPA10"/>
      <c r="HPB10"/>
      <c r="HPC10"/>
      <c r="HPD10"/>
      <c r="HPE10"/>
      <c r="HPF10"/>
      <c r="HPG10"/>
      <c r="HPH10"/>
      <c r="HPI10"/>
      <c r="HPJ10"/>
      <c r="HPK10"/>
      <c r="HPL10"/>
      <c r="HPM10"/>
      <c r="HPN10"/>
      <c r="HPO10"/>
      <c r="HPP10"/>
      <c r="HPQ10"/>
      <c r="HPR10"/>
      <c r="HPS10"/>
      <c r="HPT10"/>
      <c r="HPU10"/>
      <c r="HPV10"/>
      <c r="HPW10"/>
      <c r="HPX10"/>
      <c r="HPY10"/>
      <c r="HPZ10"/>
      <c r="HQA10"/>
      <c r="HQB10"/>
      <c r="HQC10"/>
      <c r="HQD10"/>
      <c r="HQE10"/>
      <c r="HQF10"/>
      <c r="HQG10"/>
      <c r="HQH10"/>
      <c r="HQI10"/>
      <c r="HQJ10"/>
      <c r="HQK10"/>
      <c r="HQL10"/>
      <c r="HQM10"/>
      <c r="HQN10"/>
      <c r="HQO10"/>
      <c r="HQP10"/>
      <c r="HQQ10"/>
      <c r="HQR10"/>
      <c r="HQS10"/>
      <c r="HQT10"/>
      <c r="HQU10"/>
      <c r="HQV10"/>
      <c r="HQW10"/>
      <c r="HQX10"/>
      <c r="HQY10"/>
      <c r="HQZ10"/>
      <c r="HRA10"/>
      <c r="HRB10"/>
      <c r="HRC10"/>
      <c r="HRD10"/>
      <c r="HRE10"/>
      <c r="HRF10"/>
      <c r="HRG10"/>
      <c r="HRH10"/>
      <c r="HRI10"/>
      <c r="HRJ10"/>
      <c r="HRK10"/>
      <c r="HRL10"/>
      <c r="HRM10"/>
      <c r="HRN10"/>
      <c r="HRO10"/>
      <c r="HRP10"/>
      <c r="HRQ10"/>
      <c r="HRR10"/>
      <c r="HRS10"/>
      <c r="HRT10"/>
      <c r="HRU10"/>
      <c r="HRV10"/>
      <c r="HRW10"/>
      <c r="HRX10"/>
      <c r="HRY10"/>
      <c r="HRZ10"/>
      <c r="HSA10"/>
      <c r="HSB10"/>
      <c r="HSC10"/>
      <c r="HSD10"/>
      <c r="HSE10"/>
      <c r="HSF10"/>
      <c r="HSG10"/>
      <c r="HSH10"/>
      <c r="HSI10"/>
      <c r="HSJ10"/>
      <c r="HSK10"/>
      <c r="HSL10"/>
      <c r="HSM10"/>
      <c r="HSN10"/>
      <c r="HSO10"/>
      <c r="HSP10"/>
      <c r="HSQ10"/>
      <c r="HSR10"/>
      <c r="HSS10"/>
      <c r="HST10"/>
      <c r="HSU10"/>
      <c r="HSV10"/>
      <c r="HSW10"/>
      <c r="HSX10"/>
      <c r="HSY10"/>
      <c r="HSZ10"/>
      <c r="HTA10"/>
      <c r="HTB10"/>
      <c r="HTC10"/>
      <c r="HTD10"/>
      <c r="HTE10"/>
      <c r="HTF10"/>
      <c r="HTG10"/>
      <c r="HTH10"/>
      <c r="HTI10"/>
      <c r="HTJ10"/>
      <c r="HTK10"/>
      <c r="HTL10"/>
      <c r="HTM10"/>
      <c r="HTN10"/>
      <c r="HTO10"/>
      <c r="HTP10"/>
      <c r="HTQ10"/>
      <c r="HTR10"/>
      <c r="HTS10"/>
      <c r="HTT10"/>
      <c r="HTU10"/>
      <c r="HTV10"/>
      <c r="HTW10"/>
      <c r="HTX10"/>
      <c r="HTY10"/>
      <c r="HTZ10"/>
      <c r="HUA10"/>
      <c r="HUB10"/>
      <c r="HUC10"/>
      <c r="HUD10"/>
      <c r="HUE10"/>
      <c r="HUF10"/>
      <c r="HUG10"/>
      <c r="HUH10"/>
      <c r="HUI10"/>
      <c r="HUJ10"/>
      <c r="HUK10"/>
      <c r="HUL10"/>
      <c r="HUM10"/>
      <c r="HUN10"/>
      <c r="HUO10"/>
      <c r="HUP10"/>
      <c r="HUQ10"/>
      <c r="HUR10"/>
      <c r="HUS10"/>
      <c r="HUT10"/>
      <c r="HUU10"/>
      <c r="HUV10"/>
      <c r="HUW10"/>
      <c r="HUX10"/>
      <c r="HUY10"/>
      <c r="HUZ10"/>
      <c r="HVA10"/>
      <c r="HVB10"/>
      <c r="HVC10"/>
      <c r="HVD10"/>
      <c r="HVE10"/>
      <c r="HVF10"/>
      <c r="HVG10"/>
      <c r="HVH10"/>
      <c r="HVI10"/>
      <c r="HVJ10"/>
      <c r="HVK10"/>
      <c r="HVL10"/>
      <c r="HVM10"/>
      <c r="HVN10"/>
      <c r="HVO10"/>
      <c r="HVP10"/>
      <c r="HVQ10"/>
      <c r="HVR10"/>
      <c r="HVS10"/>
      <c r="HVT10"/>
      <c r="HVU10"/>
      <c r="HVV10"/>
      <c r="HVW10"/>
      <c r="HVX10"/>
      <c r="HVY10"/>
      <c r="HVZ10"/>
      <c r="HWA10"/>
      <c r="HWB10"/>
      <c r="HWC10"/>
      <c r="HWD10"/>
      <c r="HWE10"/>
      <c r="HWF10"/>
      <c r="HWG10"/>
      <c r="HWH10"/>
      <c r="HWI10"/>
      <c r="HWJ10"/>
      <c r="HWK10"/>
      <c r="HWL10"/>
      <c r="HWM10"/>
      <c r="HWN10"/>
      <c r="HWO10"/>
      <c r="HWP10"/>
      <c r="HWQ10"/>
      <c r="HWR10"/>
      <c r="HWS10"/>
      <c r="HWT10"/>
      <c r="HWU10"/>
      <c r="HWV10"/>
      <c r="HWW10"/>
      <c r="HWX10"/>
      <c r="HWY10"/>
      <c r="HWZ10"/>
      <c r="HXA10"/>
      <c r="HXB10"/>
      <c r="HXC10"/>
      <c r="HXD10"/>
      <c r="HXE10"/>
      <c r="HXF10"/>
      <c r="HXG10"/>
      <c r="HXH10"/>
      <c r="HXI10"/>
      <c r="HXJ10"/>
      <c r="HXK10"/>
      <c r="HXL10"/>
      <c r="HXM10"/>
      <c r="HXN10"/>
      <c r="HXO10"/>
      <c r="HXP10"/>
      <c r="HXQ10"/>
      <c r="HXR10"/>
      <c r="HXS10"/>
      <c r="HXT10"/>
      <c r="HXU10"/>
      <c r="HXV10"/>
      <c r="HXW10"/>
      <c r="HXX10"/>
      <c r="HXY10"/>
      <c r="HXZ10"/>
      <c r="HYA10"/>
      <c r="HYB10"/>
      <c r="HYC10"/>
      <c r="HYD10"/>
      <c r="HYE10"/>
      <c r="HYF10"/>
      <c r="HYG10"/>
      <c r="HYH10"/>
      <c r="HYI10"/>
      <c r="HYJ10"/>
      <c r="HYK10"/>
      <c r="HYL10"/>
      <c r="HYM10"/>
      <c r="HYN10"/>
      <c r="HYO10"/>
      <c r="HYP10"/>
      <c r="HYQ10"/>
      <c r="HYR10"/>
      <c r="HYS10"/>
      <c r="HYT10"/>
      <c r="HYU10"/>
      <c r="HYV10"/>
      <c r="HYW10"/>
      <c r="HYX10"/>
      <c r="HYY10"/>
      <c r="HYZ10"/>
      <c r="HZA10"/>
      <c r="HZB10"/>
      <c r="HZC10"/>
      <c r="HZD10"/>
      <c r="HZE10"/>
      <c r="HZF10"/>
      <c r="HZG10"/>
      <c r="HZH10"/>
      <c r="HZI10"/>
      <c r="HZJ10"/>
      <c r="HZK10"/>
      <c r="HZL10"/>
      <c r="HZM10"/>
      <c r="HZN10"/>
      <c r="HZO10"/>
      <c r="HZP10"/>
      <c r="HZQ10"/>
      <c r="HZR10"/>
      <c r="HZS10"/>
      <c r="HZT10"/>
      <c r="HZU10"/>
      <c r="HZV10"/>
      <c r="HZW10"/>
      <c r="HZX10"/>
      <c r="HZY10"/>
      <c r="HZZ10"/>
      <c r="IAA10"/>
      <c r="IAB10"/>
      <c r="IAC10"/>
      <c r="IAD10"/>
      <c r="IAE10"/>
      <c r="IAF10"/>
      <c r="IAG10"/>
      <c r="IAH10"/>
      <c r="IAI10"/>
      <c r="IAJ10"/>
      <c r="IAK10"/>
      <c r="IAL10"/>
      <c r="IAM10"/>
      <c r="IAN10"/>
      <c r="IAO10"/>
      <c r="IAP10"/>
      <c r="IAQ10"/>
      <c r="IAR10"/>
      <c r="IAS10"/>
      <c r="IAT10"/>
      <c r="IAU10"/>
      <c r="IAV10"/>
      <c r="IAW10"/>
      <c r="IAX10"/>
      <c r="IAY10"/>
      <c r="IAZ10"/>
      <c r="IBA10"/>
      <c r="IBB10"/>
      <c r="IBC10"/>
      <c r="IBD10"/>
      <c r="IBE10"/>
      <c r="IBF10"/>
      <c r="IBG10"/>
      <c r="IBH10"/>
      <c r="IBI10"/>
      <c r="IBJ10"/>
      <c r="IBK10"/>
      <c r="IBL10"/>
      <c r="IBM10"/>
      <c r="IBN10"/>
      <c r="IBO10"/>
      <c r="IBP10"/>
      <c r="IBQ10"/>
      <c r="IBR10"/>
      <c r="IBS10"/>
      <c r="IBT10"/>
      <c r="IBU10"/>
      <c r="IBV10"/>
      <c r="IBW10"/>
      <c r="IBX10"/>
      <c r="IBY10"/>
      <c r="IBZ10"/>
      <c r="ICA10"/>
      <c r="ICB10"/>
      <c r="ICC10"/>
      <c r="ICD10"/>
      <c r="ICE10"/>
      <c r="ICF10"/>
      <c r="ICG10"/>
      <c r="ICH10"/>
      <c r="ICI10"/>
      <c r="ICJ10"/>
      <c r="ICK10"/>
      <c r="ICL10"/>
      <c r="ICM10"/>
      <c r="ICN10"/>
      <c r="ICO10"/>
      <c r="ICP10"/>
      <c r="ICQ10"/>
      <c r="ICR10"/>
      <c r="ICS10"/>
      <c r="ICT10"/>
      <c r="ICU10"/>
      <c r="ICV10"/>
      <c r="ICW10"/>
      <c r="ICX10"/>
      <c r="ICY10"/>
      <c r="ICZ10"/>
      <c r="IDA10"/>
      <c r="IDB10"/>
      <c r="IDC10"/>
      <c r="IDD10"/>
      <c r="IDE10"/>
      <c r="IDF10"/>
      <c r="IDG10"/>
      <c r="IDH10"/>
      <c r="IDI10"/>
      <c r="IDJ10"/>
      <c r="IDK10"/>
      <c r="IDL10"/>
      <c r="IDM10"/>
      <c r="IDN10"/>
      <c r="IDO10"/>
      <c r="IDP10"/>
      <c r="IDQ10"/>
      <c r="IDR10"/>
      <c r="IDS10"/>
      <c r="IDT10"/>
      <c r="IDU10"/>
      <c r="IDV10"/>
      <c r="IDW10"/>
      <c r="IDX10"/>
      <c r="IDY10"/>
      <c r="IDZ10"/>
      <c r="IEA10"/>
      <c r="IEB10"/>
      <c r="IEC10"/>
      <c r="IED10"/>
      <c r="IEE10"/>
      <c r="IEF10"/>
      <c r="IEG10"/>
      <c r="IEH10"/>
      <c r="IEI10"/>
      <c r="IEJ10"/>
      <c r="IEK10"/>
      <c r="IEL10"/>
      <c r="IEM10"/>
      <c r="IEN10"/>
      <c r="IEO10"/>
      <c r="IEP10"/>
      <c r="IEQ10"/>
      <c r="IER10"/>
      <c r="IES10"/>
      <c r="IET10"/>
      <c r="IEU10"/>
      <c r="IEV10"/>
      <c r="IEW10"/>
      <c r="IEX10"/>
      <c r="IEY10"/>
      <c r="IEZ10"/>
      <c r="IFA10"/>
      <c r="IFB10"/>
      <c r="IFC10"/>
      <c r="IFD10"/>
      <c r="IFE10"/>
      <c r="IFF10"/>
      <c r="IFG10"/>
      <c r="IFH10"/>
      <c r="IFI10"/>
      <c r="IFJ10"/>
      <c r="IFK10"/>
      <c r="IFL10"/>
      <c r="IFM10"/>
      <c r="IFN10"/>
      <c r="IFO10"/>
      <c r="IFP10"/>
      <c r="IFQ10"/>
      <c r="IFR10"/>
      <c r="IFS10"/>
      <c r="IFT10"/>
      <c r="IFU10"/>
      <c r="IFV10"/>
      <c r="IFW10"/>
      <c r="IFX10"/>
      <c r="IFY10"/>
      <c r="IFZ10"/>
      <c r="IGA10"/>
      <c r="IGB10"/>
      <c r="IGC10"/>
      <c r="IGD10"/>
      <c r="IGE10"/>
      <c r="IGF10"/>
      <c r="IGG10"/>
      <c r="IGH10"/>
      <c r="IGI10"/>
      <c r="IGJ10"/>
      <c r="IGK10"/>
      <c r="IGL10"/>
      <c r="IGM10"/>
      <c r="IGN10"/>
      <c r="IGO10"/>
      <c r="IGP10"/>
      <c r="IGQ10"/>
      <c r="IGR10"/>
      <c r="IGS10"/>
      <c r="IGT10"/>
      <c r="IGU10"/>
      <c r="IGV10"/>
      <c r="IGW10"/>
      <c r="IGX10"/>
      <c r="IGY10"/>
      <c r="IGZ10"/>
      <c r="IHA10"/>
      <c r="IHB10"/>
      <c r="IHC10"/>
      <c r="IHD10"/>
      <c r="IHE10"/>
      <c r="IHF10"/>
      <c r="IHG10"/>
      <c r="IHH10"/>
      <c r="IHI10"/>
      <c r="IHJ10"/>
      <c r="IHK10"/>
      <c r="IHL10"/>
      <c r="IHM10"/>
      <c r="IHN10"/>
      <c r="IHO10"/>
      <c r="IHP10"/>
      <c r="IHQ10"/>
      <c r="IHR10"/>
      <c r="IHS10"/>
      <c r="IHT10"/>
      <c r="IHU10"/>
      <c r="IHV10"/>
      <c r="IHW10"/>
      <c r="IHX10"/>
      <c r="IHY10"/>
      <c r="IHZ10"/>
      <c r="IIA10"/>
      <c r="IIB10"/>
      <c r="IIC10"/>
      <c r="IID10"/>
      <c r="IIE10"/>
      <c r="IIF10"/>
      <c r="IIG10"/>
      <c r="IIH10"/>
      <c r="III10"/>
      <c r="IIJ10"/>
      <c r="IIK10"/>
      <c r="IIL10"/>
      <c r="IIM10"/>
      <c r="IIN10"/>
      <c r="IIO10"/>
      <c r="IIP10"/>
      <c r="IIQ10"/>
      <c r="IIR10"/>
      <c r="IIS10"/>
      <c r="IIT10"/>
      <c r="IIU10"/>
      <c r="IIV10"/>
      <c r="IIW10"/>
      <c r="IIX10"/>
      <c r="IIY10"/>
      <c r="IIZ10"/>
      <c r="IJA10"/>
      <c r="IJB10"/>
      <c r="IJC10"/>
      <c r="IJD10"/>
      <c r="IJE10"/>
      <c r="IJF10"/>
      <c r="IJG10"/>
      <c r="IJH10"/>
      <c r="IJI10"/>
      <c r="IJJ10"/>
      <c r="IJK10"/>
      <c r="IJL10"/>
      <c r="IJM10"/>
      <c r="IJN10"/>
      <c r="IJO10"/>
      <c r="IJP10"/>
      <c r="IJQ10"/>
      <c r="IJR10"/>
      <c r="IJS10"/>
      <c r="IJT10"/>
      <c r="IJU10"/>
      <c r="IJV10"/>
      <c r="IJW10"/>
      <c r="IJX10"/>
      <c r="IJY10"/>
      <c r="IJZ10"/>
      <c r="IKA10"/>
      <c r="IKB10"/>
      <c r="IKC10"/>
      <c r="IKD10"/>
      <c r="IKE10"/>
      <c r="IKF10"/>
      <c r="IKG10"/>
      <c r="IKH10"/>
      <c r="IKI10"/>
      <c r="IKJ10"/>
      <c r="IKK10"/>
      <c r="IKL10"/>
      <c r="IKM10"/>
      <c r="IKN10"/>
      <c r="IKO10"/>
      <c r="IKP10"/>
      <c r="IKQ10"/>
      <c r="IKR10"/>
      <c r="IKS10"/>
      <c r="IKT10"/>
      <c r="IKU10"/>
      <c r="IKV10"/>
      <c r="IKW10"/>
      <c r="IKX10"/>
      <c r="IKY10"/>
      <c r="IKZ10"/>
      <c r="ILA10"/>
      <c r="ILB10"/>
      <c r="ILC10"/>
      <c r="ILD10"/>
      <c r="ILE10"/>
      <c r="ILF10"/>
      <c r="ILG10"/>
      <c r="ILH10"/>
      <c r="ILI10"/>
      <c r="ILJ10"/>
      <c r="ILK10"/>
      <c r="ILL10"/>
      <c r="ILM10"/>
      <c r="ILN10"/>
      <c r="ILO10"/>
      <c r="ILP10"/>
      <c r="ILQ10"/>
      <c r="ILR10"/>
      <c r="ILS10"/>
      <c r="ILT10"/>
      <c r="ILU10"/>
      <c r="ILV10"/>
      <c r="ILW10"/>
      <c r="ILX10"/>
      <c r="ILY10"/>
      <c r="ILZ10"/>
      <c r="IMA10"/>
      <c r="IMB10"/>
      <c r="IMC10"/>
      <c r="IMD10"/>
      <c r="IME10"/>
      <c r="IMF10"/>
      <c r="IMG10"/>
      <c r="IMH10"/>
      <c r="IMI10"/>
      <c r="IMJ10"/>
      <c r="IMK10"/>
      <c r="IML10"/>
      <c r="IMM10"/>
      <c r="IMN10"/>
      <c r="IMO10"/>
      <c r="IMP10"/>
      <c r="IMQ10"/>
      <c r="IMR10"/>
      <c r="IMS10"/>
      <c r="IMT10"/>
      <c r="IMU10"/>
      <c r="IMV10"/>
      <c r="IMW10"/>
      <c r="IMX10"/>
      <c r="IMY10"/>
      <c r="IMZ10"/>
      <c r="INA10"/>
      <c r="INB10"/>
      <c r="INC10"/>
      <c r="IND10"/>
      <c r="INE10"/>
      <c r="INF10"/>
      <c r="ING10"/>
      <c r="INH10"/>
      <c r="INI10"/>
      <c r="INJ10"/>
      <c r="INK10"/>
      <c r="INL10"/>
      <c r="INM10"/>
      <c r="INN10"/>
      <c r="INO10"/>
      <c r="INP10"/>
      <c r="INQ10"/>
      <c r="INR10"/>
      <c r="INS10"/>
      <c r="INT10"/>
      <c r="INU10"/>
      <c r="INV10"/>
      <c r="INW10"/>
      <c r="INX10"/>
      <c r="INY10"/>
      <c r="INZ10"/>
      <c r="IOA10"/>
      <c r="IOB10"/>
      <c r="IOC10"/>
      <c r="IOD10"/>
      <c r="IOE10"/>
      <c r="IOF10"/>
      <c r="IOG10"/>
      <c r="IOH10"/>
      <c r="IOI10"/>
      <c r="IOJ10"/>
      <c r="IOK10"/>
      <c r="IOL10"/>
      <c r="IOM10"/>
      <c r="ION10"/>
      <c r="IOO10"/>
      <c r="IOP10"/>
      <c r="IOQ10"/>
      <c r="IOR10"/>
      <c r="IOS10"/>
      <c r="IOT10"/>
      <c r="IOU10"/>
      <c r="IOV10"/>
      <c r="IOW10"/>
      <c r="IOX10"/>
      <c r="IOY10"/>
      <c r="IOZ10"/>
      <c r="IPA10"/>
      <c r="IPB10"/>
      <c r="IPC10"/>
      <c r="IPD10"/>
      <c r="IPE10"/>
      <c r="IPF10"/>
      <c r="IPG10"/>
      <c r="IPH10"/>
      <c r="IPI10"/>
      <c r="IPJ10"/>
      <c r="IPK10"/>
      <c r="IPL10"/>
      <c r="IPM10"/>
      <c r="IPN10"/>
      <c r="IPO10"/>
      <c r="IPP10"/>
      <c r="IPQ10"/>
      <c r="IPR10"/>
      <c r="IPS10"/>
      <c r="IPT10"/>
      <c r="IPU10"/>
      <c r="IPV10"/>
      <c r="IPW10"/>
      <c r="IPX10"/>
      <c r="IPY10"/>
      <c r="IPZ10"/>
      <c r="IQA10"/>
      <c r="IQB10"/>
      <c r="IQC10"/>
      <c r="IQD10"/>
      <c r="IQE10"/>
      <c r="IQF10"/>
      <c r="IQG10"/>
      <c r="IQH10"/>
      <c r="IQI10"/>
      <c r="IQJ10"/>
      <c r="IQK10"/>
      <c r="IQL10"/>
      <c r="IQM10"/>
      <c r="IQN10"/>
      <c r="IQO10"/>
      <c r="IQP10"/>
      <c r="IQQ10"/>
      <c r="IQR10"/>
      <c r="IQS10"/>
      <c r="IQT10"/>
      <c r="IQU10"/>
      <c r="IQV10"/>
      <c r="IQW10"/>
      <c r="IQX10"/>
      <c r="IQY10"/>
      <c r="IQZ10"/>
      <c r="IRA10"/>
      <c r="IRB10"/>
      <c r="IRC10"/>
      <c r="IRD10"/>
      <c r="IRE10"/>
      <c r="IRF10"/>
      <c r="IRG10"/>
      <c r="IRH10"/>
      <c r="IRI10"/>
      <c r="IRJ10"/>
      <c r="IRK10"/>
      <c r="IRL10"/>
      <c r="IRM10"/>
      <c r="IRN10"/>
      <c r="IRO10"/>
      <c r="IRP10"/>
      <c r="IRQ10"/>
      <c r="IRR10"/>
      <c r="IRS10"/>
      <c r="IRT10"/>
      <c r="IRU10"/>
      <c r="IRV10"/>
      <c r="IRW10"/>
      <c r="IRX10"/>
      <c r="IRY10"/>
      <c r="IRZ10"/>
      <c r="ISA10"/>
      <c r="ISB10"/>
      <c r="ISC10"/>
      <c r="ISD10"/>
      <c r="ISE10"/>
      <c r="ISF10"/>
      <c r="ISG10"/>
      <c r="ISH10"/>
      <c r="ISI10"/>
      <c r="ISJ10"/>
      <c r="ISK10"/>
      <c r="ISL10"/>
      <c r="ISM10"/>
      <c r="ISN10"/>
      <c r="ISO10"/>
      <c r="ISP10"/>
      <c r="ISQ10"/>
      <c r="ISR10"/>
      <c r="ISS10"/>
      <c r="IST10"/>
      <c r="ISU10"/>
      <c r="ISV10"/>
      <c r="ISW10"/>
      <c r="ISX10"/>
      <c r="ISY10"/>
      <c r="ISZ10"/>
      <c r="ITA10"/>
      <c r="ITB10"/>
      <c r="ITC10"/>
      <c r="ITD10"/>
      <c r="ITE10"/>
      <c r="ITF10"/>
      <c r="ITG10"/>
      <c r="ITH10"/>
      <c r="ITI10"/>
      <c r="ITJ10"/>
      <c r="ITK10"/>
      <c r="ITL10"/>
      <c r="ITM10"/>
      <c r="ITN10"/>
      <c r="ITO10"/>
      <c r="ITP10"/>
      <c r="ITQ10"/>
      <c r="ITR10"/>
      <c r="ITS10"/>
      <c r="ITT10"/>
      <c r="ITU10"/>
      <c r="ITV10"/>
      <c r="ITW10"/>
      <c r="ITX10"/>
      <c r="ITY10"/>
      <c r="ITZ10"/>
      <c r="IUA10"/>
      <c r="IUB10"/>
      <c r="IUC10"/>
      <c r="IUD10"/>
      <c r="IUE10"/>
      <c r="IUF10"/>
      <c r="IUG10"/>
      <c r="IUH10"/>
      <c r="IUI10"/>
      <c r="IUJ10"/>
      <c r="IUK10"/>
      <c r="IUL10"/>
      <c r="IUM10"/>
      <c r="IUN10"/>
      <c r="IUO10"/>
      <c r="IUP10"/>
      <c r="IUQ10"/>
      <c r="IUR10"/>
      <c r="IUS10"/>
      <c r="IUT10"/>
      <c r="IUU10"/>
      <c r="IUV10"/>
      <c r="IUW10"/>
      <c r="IUX10"/>
      <c r="IUY10"/>
      <c r="IUZ10"/>
      <c r="IVA10"/>
      <c r="IVB10"/>
      <c r="IVC10"/>
      <c r="IVD10"/>
      <c r="IVE10"/>
      <c r="IVF10"/>
      <c r="IVG10"/>
      <c r="IVH10"/>
      <c r="IVI10"/>
      <c r="IVJ10"/>
      <c r="IVK10"/>
      <c r="IVL10"/>
      <c r="IVM10"/>
      <c r="IVN10"/>
      <c r="IVO10"/>
      <c r="IVP10"/>
      <c r="IVQ10"/>
      <c r="IVR10"/>
      <c r="IVS10"/>
      <c r="IVT10"/>
      <c r="IVU10"/>
      <c r="IVV10"/>
      <c r="IVW10"/>
      <c r="IVX10"/>
      <c r="IVY10"/>
      <c r="IVZ10"/>
      <c r="IWA10"/>
      <c r="IWB10"/>
      <c r="IWC10"/>
      <c r="IWD10"/>
      <c r="IWE10"/>
      <c r="IWF10"/>
      <c r="IWG10"/>
      <c r="IWH10"/>
      <c r="IWI10"/>
      <c r="IWJ10"/>
      <c r="IWK10"/>
      <c r="IWL10"/>
      <c r="IWM10"/>
      <c r="IWN10"/>
      <c r="IWO10"/>
      <c r="IWP10"/>
      <c r="IWQ10"/>
      <c r="IWR10"/>
      <c r="IWS10"/>
      <c r="IWT10"/>
      <c r="IWU10"/>
      <c r="IWV10"/>
      <c r="IWW10"/>
      <c r="IWX10"/>
      <c r="IWY10"/>
      <c r="IWZ10"/>
      <c r="IXA10"/>
      <c r="IXB10"/>
      <c r="IXC10"/>
      <c r="IXD10"/>
      <c r="IXE10"/>
      <c r="IXF10"/>
      <c r="IXG10"/>
      <c r="IXH10"/>
      <c r="IXI10"/>
      <c r="IXJ10"/>
      <c r="IXK10"/>
      <c r="IXL10"/>
      <c r="IXM10"/>
      <c r="IXN10"/>
      <c r="IXO10"/>
      <c r="IXP10"/>
      <c r="IXQ10"/>
      <c r="IXR10"/>
      <c r="IXS10"/>
      <c r="IXT10"/>
      <c r="IXU10"/>
      <c r="IXV10"/>
      <c r="IXW10"/>
      <c r="IXX10"/>
      <c r="IXY10"/>
      <c r="IXZ10"/>
      <c r="IYA10"/>
      <c r="IYB10"/>
      <c r="IYC10"/>
      <c r="IYD10"/>
      <c r="IYE10"/>
      <c r="IYF10"/>
      <c r="IYG10"/>
      <c r="IYH10"/>
      <c r="IYI10"/>
      <c r="IYJ10"/>
      <c r="IYK10"/>
      <c r="IYL10"/>
      <c r="IYM10"/>
      <c r="IYN10"/>
      <c r="IYO10"/>
      <c r="IYP10"/>
      <c r="IYQ10"/>
      <c r="IYR10"/>
      <c r="IYS10"/>
      <c r="IYT10"/>
      <c r="IYU10"/>
      <c r="IYV10"/>
      <c r="IYW10"/>
      <c r="IYX10"/>
      <c r="IYY10"/>
      <c r="IYZ10"/>
      <c r="IZA10"/>
      <c r="IZB10"/>
      <c r="IZC10"/>
      <c r="IZD10"/>
      <c r="IZE10"/>
      <c r="IZF10"/>
      <c r="IZG10"/>
      <c r="IZH10"/>
      <c r="IZI10"/>
      <c r="IZJ10"/>
      <c r="IZK10"/>
      <c r="IZL10"/>
      <c r="IZM10"/>
      <c r="IZN10"/>
      <c r="IZO10"/>
      <c r="IZP10"/>
      <c r="IZQ10"/>
      <c r="IZR10"/>
      <c r="IZS10"/>
      <c r="IZT10"/>
      <c r="IZU10"/>
      <c r="IZV10"/>
      <c r="IZW10"/>
      <c r="IZX10"/>
      <c r="IZY10"/>
      <c r="IZZ10"/>
      <c r="JAA10"/>
      <c r="JAB10"/>
      <c r="JAC10"/>
      <c r="JAD10"/>
      <c r="JAE10"/>
      <c r="JAF10"/>
      <c r="JAG10"/>
      <c r="JAH10"/>
      <c r="JAI10"/>
      <c r="JAJ10"/>
      <c r="JAK10"/>
      <c r="JAL10"/>
      <c r="JAM10"/>
      <c r="JAN10"/>
      <c r="JAO10"/>
      <c r="JAP10"/>
      <c r="JAQ10"/>
      <c r="JAR10"/>
      <c r="JAS10"/>
      <c r="JAT10"/>
      <c r="JAU10"/>
      <c r="JAV10"/>
      <c r="JAW10"/>
      <c r="JAX10"/>
      <c r="JAY10"/>
      <c r="JAZ10"/>
      <c r="JBA10"/>
      <c r="JBB10"/>
      <c r="JBC10"/>
      <c r="JBD10"/>
      <c r="JBE10"/>
      <c r="JBF10"/>
      <c r="JBG10"/>
      <c r="JBH10"/>
      <c r="JBI10"/>
      <c r="JBJ10"/>
      <c r="JBK10"/>
      <c r="JBL10"/>
      <c r="JBM10"/>
      <c r="JBN10"/>
      <c r="JBO10"/>
      <c r="JBP10"/>
      <c r="JBQ10"/>
      <c r="JBR10"/>
      <c r="JBS10"/>
      <c r="JBT10"/>
      <c r="JBU10"/>
      <c r="JBV10"/>
      <c r="JBW10"/>
      <c r="JBX10"/>
      <c r="JBY10"/>
      <c r="JBZ10"/>
      <c r="JCA10"/>
      <c r="JCB10"/>
      <c r="JCC10"/>
      <c r="JCD10"/>
      <c r="JCE10"/>
      <c r="JCF10"/>
      <c r="JCG10"/>
      <c r="JCH10"/>
      <c r="JCI10"/>
      <c r="JCJ10"/>
      <c r="JCK10"/>
      <c r="JCL10"/>
      <c r="JCM10"/>
      <c r="JCN10"/>
      <c r="JCO10"/>
      <c r="JCP10"/>
      <c r="JCQ10"/>
      <c r="JCR10"/>
      <c r="JCS10"/>
      <c r="JCT10"/>
      <c r="JCU10"/>
      <c r="JCV10"/>
      <c r="JCW10"/>
      <c r="JCX10"/>
      <c r="JCY10"/>
      <c r="JCZ10"/>
      <c r="JDA10"/>
      <c r="JDB10"/>
      <c r="JDC10"/>
      <c r="JDD10"/>
      <c r="JDE10"/>
      <c r="JDF10"/>
      <c r="JDG10"/>
      <c r="JDH10"/>
      <c r="JDI10"/>
      <c r="JDJ10"/>
      <c r="JDK10"/>
      <c r="JDL10"/>
      <c r="JDM10"/>
      <c r="JDN10"/>
      <c r="JDO10"/>
      <c r="JDP10"/>
      <c r="JDQ10"/>
      <c r="JDR10"/>
      <c r="JDS10"/>
      <c r="JDT10"/>
      <c r="JDU10"/>
      <c r="JDV10"/>
      <c r="JDW10"/>
      <c r="JDX10"/>
      <c r="JDY10"/>
      <c r="JDZ10"/>
      <c r="JEA10"/>
      <c r="JEB10"/>
      <c r="JEC10"/>
      <c r="JED10"/>
      <c r="JEE10"/>
      <c r="JEF10"/>
      <c r="JEG10"/>
      <c r="JEH10"/>
      <c r="JEI10"/>
      <c r="JEJ10"/>
      <c r="JEK10"/>
      <c r="JEL10"/>
      <c r="JEM10"/>
      <c r="JEN10"/>
      <c r="JEO10"/>
      <c r="JEP10"/>
      <c r="JEQ10"/>
      <c r="JER10"/>
      <c r="JES10"/>
      <c r="JET10"/>
      <c r="JEU10"/>
      <c r="JEV10"/>
      <c r="JEW10"/>
      <c r="JEX10"/>
      <c r="JEY10"/>
      <c r="JEZ10"/>
      <c r="JFA10"/>
      <c r="JFB10"/>
      <c r="JFC10"/>
      <c r="JFD10"/>
      <c r="JFE10"/>
      <c r="JFF10"/>
      <c r="JFG10"/>
      <c r="JFH10"/>
      <c r="JFI10"/>
      <c r="JFJ10"/>
      <c r="JFK10"/>
      <c r="JFL10"/>
      <c r="JFM10"/>
      <c r="JFN10"/>
      <c r="JFO10"/>
      <c r="JFP10"/>
      <c r="JFQ10"/>
      <c r="JFR10"/>
      <c r="JFS10"/>
      <c r="JFT10"/>
      <c r="JFU10"/>
      <c r="JFV10"/>
      <c r="JFW10"/>
      <c r="JFX10"/>
      <c r="JFY10"/>
      <c r="JFZ10"/>
      <c r="JGA10"/>
      <c r="JGB10"/>
      <c r="JGC10"/>
      <c r="JGD10"/>
      <c r="JGE10"/>
      <c r="JGF10"/>
      <c r="JGG10"/>
      <c r="JGH10"/>
      <c r="JGI10"/>
      <c r="JGJ10"/>
      <c r="JGK10"/>
      <c r="JGL10"/>
      <c r="JGM10"/>
      <c r="JGN10"/>
      <c r="JGO10"/>
      <c r="JGP10"/>
      <c r="JGQ10"/>
      <c r="JGR10"/>
      <c r="JGS10"/>
      <c r="JGT10"/>
      <c r="JGU10"/>
      <c r="JGV10"/>
      <c r="JGW10"/>
      <c r="JGX10"/>
      <c r="JGY10"/>
      <c r="JGZ10"/>
      <c r="JHA10"/>
      <c r="JHB10"/>
      <c r="JHC10"/>
      <c r="JHD10"/>
      <c r="JHE10"/>
      <c r="JHF10"/>
      <c r="JHG10"/>
      <c r="JHH10"/>
      <c r="JHI10"/>
      <c r="JHJ10"/>
      <c r="JHK10"/>
      <c r="JHL10"/>
      <c r="JHM10"/>
      <c r="JHN10"/>
      <c r="JHO10"/>
      <c r="JHP10"/>
      <c r="JHQ10"/>
      <c r="JHR10"/>
      <c r="JHS10"/>
      <c r="JHT10"/>
      <c r="JHU10"/>
      <c r="JHV10"/>
      <c r="JHW10"/>
      <c r="JHX10"/>
      <c r="JHY10"/>
      <c r="JHZ10"/>
      <c r="JIA10"/>
      <c r="JIB10"/>
      <c r="JIC10"/>
      <c r="JID10"/>
      <c r="JIE10"/>
      <c r="JIF10"/>
      <c r="JIG10"/>
      <c r="JIH10"/>
      <c r="JII10"/>
      <c r="JIJ10"/>
      <c r="JIK10"/>
      <c r="JIL10"/>
      <c r="JIM10"/>
      <c r="JIN10"/>
      <c r="JIO10"/>
      <c r="JIP10"/>
      <c r="JIQ10"/>
      <c r="JIR10"/>
      <c r="JIS10"/>
      <c r="JIT10"/>
      <c r="JIU10"/>
      <c r="JIV10"/>
      <c r="JIW10"/>
      <c r="JIX10"/>
      <c r="JIY10"/>
      <c r="JIZ10"/>
      <c r="JJA10"/>
      <c r="JJB10"/>
      <c r="JJC10"/>
      <c r="JJD10"/>
      <c r="JJE10"/>
      <c r="JJF10"/>
      <c r="JJG10"/>
      <c r="JJH10"/>
      <c r="JJI10"/>
      <c r="JJJ10"/>
      <c r="JJK10"/>
      <c r="JJL10"/>
      <c r="JJM10"/>
      <c r="JJN10"/>
      <c r="JJO10"/>
      <c r="JJP10"/>
      <c r="JJQ10"/>
      <c r="JJR10"/>
      <c r="JJS10"/>
      <c r="JJT10"/>
      <c r="JJU10"/>
      <c r="JJV10"/>
      <c r="JJW10"/>
      <c r="JJX10"/>
      <c r="JJY10"/>
      <c r="JJZ10"/>
      <c r="JKA10"/>
      <c r="JKB10"/>
      <c r="JKC10"/>
      <c r="JKD10"/>
      <c r="JKE10"/>
      <c r="JKF10"/>
      <c r="JKG10"/>
      <c r="JKH10"/>
      <c r="JKI10"/>
      <c r="JKJ10"/>
      <c r="JKK10"/>
      <c r="JKL10"/>
      <c r="JKM10"/>
      <c r="JKN10"/>
      <c r="JKO10"/>
      <c r="JKP10"/>
      <c r="JKQ10"/>
      <c r="JKR10"/>
      <c r="JKS10"/>
      <c r="JKT10"/>
      <c r="JKU10"/>
      <c r="JKV10"/>
      <c r="JKW10"/>
      <c r="JKX10"/>
      <c r="JKY10"/>
      <c r="JKZ10"/>
      <c r="JLA10"/>
      <c r="JLB10"/>
      <c r="JLC10"/>
      <c r="JLD10"/>
      <c r="JLE10"/>
      <c r="JLF10"/>
      <c r="JLG10"/>
      <c r="JLH10"/>
      <c r="JLI10"/>
      <c r="JLJ10"/>
      <c r="JLK10"/>
      <c r="JLL10"/>
      <c r="JLM10"/>
      <c r="JLN10"/>
      <c r="JLO10"/>
      <c r="JLP10"/>
      <c r="JLQ10"/>
      <c r="JLR10"/>
      <c r="JLS10"/>
      <c r="JLT10"/>
      <c r="JLU10"/>
      <c r="JLV10"/>
      <c r="JLW10"/>
      <c r="JLX10"/>
      <c r="JLY10"/>
      <c r="JLZ10"/>
      <c r="JMA10"/>
      <c r="JMB10"/>
      <c r="JMC10"/>
      <c r="JMD10"/>
      <c r="JME10"/>
      <c r="JMF10"/>
      <c r="JMG10"/>
      <c r="JMH10"/>
      <c r="JMI10"/>
      <c r="JMJ10"/>
      <c r="JMK10"/>
      <c r="JML10"/>
      <c r="JMM10"/>
      <c r="JMN10"/>
      <c r="JMO10"/>
      <c r="JMP10"/>
      <c r="JMQ10"/>
      <c r="JMR10"/>
      <c r="JMS10"/>
      <c r="JMT10"/>
      <c r="JMU10"/>
      <c r="JMV10"/>
      <c r="JMW10"/>
      <c r="JMX10"/>
      <c r="JMY10"/>
      <c r="JMZ10"/>
      <c r="JNA10"/>
      <c r="JNB10"/>
      <c r="JNC10"/>
      <c r="JND10"/>
      <c r="JNE10"/>
      <c r="JNF10"/>
      <c r="JNG10"/>
      <c r="JNH10"/>
      <c r="JNI10"/>
      <c r="JNJ10"/>
      <c r="JNK10"/>
      <c r="JNL10"/>
      <c r="JNM10"/>
      <c r="JNN10"/>
      <c r="JNO10"/>
      <c r="JNP10"/>
      <c r="JNQ10"/>
      <c r="JNR10"/>
      <c r="JNS10"/>
      <c r="JNT10"/>
      <c r="JNU10"/>
      <c r="JNV10"/>
      <c r="JNW10"/>
      <c r="JNX10"/>
      <c r="JNY10"/>
      <c r="JNZ10"/>
      <c r="JOA10"/>
      <c r="JOB10"/>
      <c r="JOC10"/>
      <c r="JOD10"/>
      <c r="JOE10"/>
      <c r="JOF10"/>
      <c r="JOG10"/>
      <c r="JOH10"/>
      <c r="JOI10"/>
      <c r="JOJ10"/>
      <c r="JOK10"/>
      <c r="JOL10"/>
      <c r="JOM10"/>
      <c r="JON10"/>
      <c r="JOO10"/>
      <c r="JOP10"/>
      <c r="JOQ10"/>
      <c r="JOR10"/>
      <c r="JOS10"/>
      <c r="JOT10"/>
      <c r="JOU10"/>
      <c r="JOV10"/>
      <c r="JOW10"/>
      <c r="JOX10"/>
      <c r="JOY10"/>
      <c r="JOZ10"/>
      <c r="JPA10"/>
      <c r="JPB10"/>
      <c r="JPC10"/>
      <c r="JPD10"/>
      <c r="JPE10"/>
      <c r="JPF10"/>
      <c r="JPG10"/>
      <c r="JPH10"/>
      <c r="JPI10"/>
      <c r="JPJ10"/>
      <c r="JPK10"/>
      <c r="JPL10"/>
      <c r="JPM10"/>
      <c r="JPN10"/>
      <c r="JPO10"/>
      <c r="JPP10"/>
      <c r="JPQ10"/>
      <c r="JPR10"/>
      <c r="JPS10"/>
      <c r="JPT10"/>
      <c r="JPU10"/>
      <c r="JPV10"/>
      <c r="JPW10"/>
      <c r="JPX10"/>
      <c r="JPY10"/>
      <c r="JPZ10"/>
      <c r="JQA10"/>
      <c r="JQB10"/>
      <c r="JQC10"/>
      <c r="JQD10"/>
      <c r="JQE10"/>
      <c r="JQF10"/>
      <c r="JQG10"/>
      <c r="JQH10"/>
      <c r="JQI10"/>
      <c r="JQJ10"/>
      <c r="JQK10"/>
      <c r="JQL10"/>
      <c r="JQM10"/>
      <c r="JQN10"/>
      <c r="JQO10"/>
      <c r="JQP10"/>
      <c r="JQQ10"/>
      <c r="JQR10"/>
      <c r="JQS10"/>
      <c r="JQT10"/>
      <c r="JQU10"/>
      <c r="JQV10"/>
      <c r="JQW10"/>
      <c r="JQX10"/>
      <c r="JQY10"/>
      <c r="JQZ10"/>
      <c r="JRA10"/>
      <c r="JRB10"/>
      <c r="JRC10"/>
      <c r="JRD10"/>
      <c r="JRE10"/>
      <c r="JRF10"/>
      <c r="JRG10"/>
      <c r="JRH10"/>
      <c r="JRI10"/>
      <c r="JRJ10"/>
      <c r="JRK10"/>
      <c r="JRL10"/>
      <c r="JRM10"/>
      <c r="JRN10"/>
      <c r="JRO10"/>
      <c r="JRP10"/>
      <c r="JRQ10"/>
      <c r="JRR10"/>
      <c r="JRS10"/>
      <c r="JRT10"/>
      <c r="JRU10"/>
      <c r="JRV10"/>
      <c r="JRW10"/>
      <c r="JRX10"/>
      <c r="JRY10"/>
      <c r="JRZ10"/>
      <c r="JSA10"/>
      <c r="JSB10"/>
      <c r="JSC10"/>
      <c r="JSD10"/>
      <c r="JSE10"/>
      <c r="JSF10"/>
      <c r="JSG10"/>
      <c r="JSH10"/>
      <c r="JSI10"/>
      <c r="JSJ10"/>
      <c r="JSK10"/>
      <c r="JSL10"/>
      <c r="JSM10"/>
      <c r="JSN10"/>
      <c r="JSO10"/>
      <c r="JSP10"/>
      <c r="JSQ10"/>
      <c r="JSR10"/>
      <c r="JSS10"/>
      <c r="JST10"/>
      <c r="JSU10"/>
      <c r="JSV10"/>
      <c r="JSW10"/>
      <c r="JSX10"/>
      <c r="JSY10"/>
      <c r="JSZ10"/>
      <c r="JTA10"/>
      <c r="JTB10"/>
      <c r="JTC10"/>
      <c r="JTD10"/>
      <c r="JTE10"/>
      <c r="JTF10"/>
      <c r="JTG10"/>
      <c r="JTH10"/>
      <c r="JTI10"/>
      <c r="JTJ10"/>
      <c r="JTK10"/>
      <c r="JTL10"/>
      <c r="JTM10"/>
      <c r="JTN10"/>
      <c r="JTO10"/>
      <c r="JTP10"/>
      <c r="JTQ10"/>
      <c r="JTR10"/>
      <c r="JTS10"/>
      <c r="JTT10"/>
      <c r="JTU10"/>
      <c r="JTV10"/>
      <c r="JTW10"/>
      <c r="JTX10"/>
      <c r="JTY10"/>
      <c r="JTZ10"/>
      <c r="JUA10"/>
      <c r="JUB10"/>
      <c r="JUC10"/>
      <c r="JUD10"/>
      <c r="JUE10"/>
      <c r="JUF10"/>
      <c r="JUG10"/>
      <c r="JUH10"/>
      <c r="JUI10"/>
      <c r="JUJ10"/>
      <c r="JUK10"/>
      <c r="JUL10"/>
      <c r="JUM10"/>
      <c r="JUN10"/>
      <c r="JUO10"/>
      <c r="JUP10"/>
      <c r="JUQ10"/>
      <c r="JUR10"/>
      <c r="JUS10"/>
      <c r="JUT10"/>
      <c r="JUU10"/>
      <c r="JUV10"/>
      <c r="JUW10"/>
      <c r="JUX10"/>
      <c r="JUY10"/>
      <c r="JUZ10"/>
      <c r="JVA10"/>
      <c r="JVB10"/>
      <c r="JVC10"/>
      <c r="JVD10"/>
      <c r="JVE10"/>
      <c r="JVF10"/>
      <c r="JVG10"/>
      <c r="JVH10"/>
      <c r="JVI10"/>
      <c r="JVJ10"/>
      <c r="JVK10"/>
      <c r="JVL10"/>
      <c r="JVM10"/>
      <c r="JVN10"/>
      <c r="JVO10"/>
      <c r="JVP10"/>
      <c r="JVQ10"/>
      <c r="JVR10"/>
      <c r="JVS10"/>
      <c r="JVT10"/>
      <c r="JVU10"/>
      <c r="JVV10"/>
      <c r="JVW10"/>
      <c r="JVX10"/>
      <c r="JVY10"/>
      <c r="JVZ10"/>
      <c r="JWA10"/>
      <c r="JWB10"/>
      <c r="JWC10"/>
      <c r="JWD10"/>
      <c r="JWE10"/>
      <c r="JWF10"/>
      <c r="JWG10"/>
      <c r="JWH10"/>
      <c r="JWI10"/>
      <c r="JWJ10"/>
      <c r="JWK10"/>
      <c r="JWL10"/>
      <c r="JWM10"/>
      <c r="JWN10"/>
      <c r="JWO10"/>
      <c r="JWP10"/>
      <c r="JWQ10"/>
      <c r="JWR10"/>
      <c r="JWS10"/>
      <c r="JWT10"/>
      <c r="JWU10"/>
      <c r="JWV10"/>
      <c r="JWW10"/>
      <c r="JWX10"/>
      <c r="JWY10"/>
      <c r="JWZ10"/>
      <c r="JXA10"/>
      <c r="JXB10"/>
      <c r="JXC10"/>
      <c r="JXD10"/>
      <c r="JXE10"/>
      <c r="JXF10"/>
      <c r="JXG10"/>
      <c r="JXH10"/>
      <c r="JXI10"/>
      <c r="JXJ10"/>
      <c r="JXK10"/>
      <c r="JXL10"/>
      <c r="JXM10"/>
      <c r="JXN10"/>
      <c r="JXO10"/>
      <c r="JXP10"/>
      <c r="JXQ10"/>
      <c r="JXR10"/>
      <c r="JXS10"/>
      <c r="JXT10"/>
      <c r="JXU10"/>
      <c r="JXV10"/>
      <c r="JXW10"/>
      <c r="JXX10"/>
      <c r="JXY10"/>
      <c r="JXZ10"/>
      <c r="JYA10"/>
      <c r="JYB10"/>
      <c r="JYC10"/>
      <c r="JYD10"/>
      <c r="JYE10"/>
      <c r="JYF10"/>
      <c r="JYG10"/>
      <c r="JYH10"/>
      <c r="JYI10"/>
      <c r="JYJ10"/>
      <c r="JYK10"/>
      <c r="JYL10"/>
      <c r="JYM10"/>
      <c r="JYN10"/>
      <c r="JYO10"/>
      <c r="JYP10"/>
      <c r="JYQ10"/>
      <c r="JYR10"/>
      <c r="JYS10"/>
      <c r="JYT10"/>
      <c r="JYU10"/>
      <c r="JYV10"/>
      <c r="JYW10"/>
      <c r="JYX10"/>
      <c r="JYY10"/>
      <c r="JYZ10"/>
      <c r="JZA10"/>
      <c r="JZB10"/>
      <c r="JZC10"/>
      <c r="JZD10"/>
      <c r="JZE10"/>
      <c r="JZF10"/>
      <c r="JZG10"/>
      <c r="JZH10"/>
      <c r="JZI10"/>
      <c r="JZJ10"/>
      <c r="JZK10"/>
      <c r="JZL10"/>
      <c r="JZM10"/>
      <c r="JZN10"/>
      <c r="JZO10"/>
      <c r="JZP10"/>
      <c r="JZQ10"/>
      <c r="JZR10"/>
      <c r="JZS10"/>
      <c r="JZT10"/>
      <c r="JZU10"/>
      <c r="JZV10"/>
      <c r="JZW10"/>
      <c r="JZX10"/>
      <c r="JZY10"/>
      <c r="JZZ10"/>
      <c r="KAA10"/>
      <c r="KAB10"/>
      <c r="KAC10"/>
      <c r="KAD10"/>
      <c r="KAE10"/>
      <c r="KAF10"/>
      <c r="KAG10"/>
      <c r="KAH10"/>
      <c r="KAI10"/>
      <c r="KAJ10"/>
      <c r="KAK10"/>
      <c r="KAL10"/>
      <c r="KAM10"/>
      <c r="KAN10"/>
      <c r="KAO10"/>
      <c r="KAP10"/>
      <c r="KAQ10"/>
      <c r="KAR10"/>
      <c r="KAS10"/>
      <c r="KAT10"/>
      <c r="KAU10"/>
      <c r="KAV10"/>
      <c r="KAW10"/>
      <c r="KAX10"/>
      <c r="KAY10"/>
      <c r="KAZ10"/>
      <c r="KBA10"/>
      <c r="KBB10"/>
      <c r="KBC10"/>
      <c r="KBD10"/>
      <c r="KBE10"/>
      <c r="KBF10"/>
      <c r="KBG10"/>
      <c r="KBH10"/>
      <c r="KBI10"/>
      <c r="KBJ10"/>
      <c r="KBK10"/>
      <c r="KBL10"/>
      <c r="KBM10"/>
      <c r="KBN10"/>
      <c r="KBO10"/>
      <c r="KBP10"/>
      <c r="KBQ10"/>
      <c r="KBR10"/>
      <c r="KBS10"/>
      <c r="KBT10"/>
      <c r="KBU10"/>
      <c r="KBV10"/>
      <c r="KBW10"/>
      <c r="KBX10"/>
      <c r="KBY10"/>
      <c r="KBZ10"/>
      <c r="KCA10"/>
      <c r="KCB10"/>
      <c r="KCC10"/>
      <c r="KCD10"/>
      <c r="KCE10"/>
      <c r="KCF10"/>
      <c r="KCG10"/>
      <c r="KCH10"/>
      <c r="KCI10"/>
      <c r="KCJ10"/>
      <c r="KCK10"/>
      <c r="KCL10"/>
      <c r="KCM10"/>
      <c r="KCN10"/>
      <c r="KCO10"/>
      <c r="KCP10"/>
      <c r="KCQ10"/>
      <c r="KCR10"/>
      <c r="KCS10"/>
      <c r="KCT10"/>
      <c r="KCU10"/>
      <c r="KCV10"/>
      <c r="KCW10"/>
      <c r="KCX10"/>
      <c r="KCY10"/>
      <c r="KCZ10"/>
      <c r="KDA10"/>
      <c r="KDB10"/>
      <c r="KDC10"/>
      <c r="KDD10"/>
      <c r="KDE10"/>
      <c r="KDF10"/>
      <c r="KDG10"/>
      <c r="KDH10"/>
      <c r="KDI10"/>
      <c r="KDJ10"/>
      <c r="KDK10"/>
      <c r="KDL10"/>
      <c r="KDM10"/>
      <c r="KDN10"/>
      <c r="KDO10"/>
      <c r="KDP10"/>
      <c r="KDQ10"/>
      <c r="KDR10"/>
      <c r="KDS10"/>
      <c r="KDT10"/>
      <c r="KDU10"/>
      <c r="KDV10"/>
      <c r="KDW10"/>
      <c r="KDX10"/>
      <c r="KDY10"/>
      <c r="KDZ10"/>
      <c r="KEA10"/>
      <c r="KEB10"/>
      <c r="KEC10"/>
      <c r="KED10"/>
      <c r="KEE10"/>
      <c r="KEF10"/>
      <c r="KEG10"/>
      <c r="KEH10"/>
      <c r="KEI10"/>
      <c r="KEJ10"/>
      <c r="KEK10"/>
      <c r="KEL10"/>
      <c r="KEM10"/>
      <c r="KEN10"/>
      <c r="KEO10"/>
      <c r="KEP10"/>
      <c r="KEQ10"/>
      <c r="KER10"/>
      <c r="KES10"/>
      <c r="KET10"/>
      <c r="KEU10"/>
      <c r="KEV10"/>
      <c r="KEW10"/>
      <c r="KEX10"/>
      <c r="KEY10"/>
      <c r="KEZ10"/>
      <c r="KFA10"/>
      <c r="KFB10"/>
      <c r="KFC10"/>
      <c r="KFD10"/>
      <c r="KFE10"/>
      <c r="KFF10"/>
      <c r="KFG10"/>
      <c r="KFH10"/>
      <c r="KFI10"/>
      <c r="KFJ10"/>
      <c r="KFK10"/>
      <c r="KFL10"/>
      <c r="KFM10"/>
      <c r="KFN10"/>
      <c r="KFO10"/>
      <c r="KFP10"/>
      <c r="KFQ10"/>
      <c r="KFR10"/>
      <c r="KFS10"/>
      <c r="KFT10"/>
      <c r="KFU10"/>
      <c r="KFV10"/>
      <c r="KFW10"/>
      <c r="KFX10"/>
      <c r="KFY10"/>
      <c r="KFZ10"/>
      <c r="KGA10"/>
      <c r="KGB10"/>
      <c r="KGC10"/>
      <c r="KGD10"/>
      <c r="KGE10"/>
      <c r="KGF10"/>
      <c r="KGG10"/>
      <c r="KGH10"/>
      <c r="KGI10"/>
      <c r="KGJ10"/>
      <c r="KGK10"/>
      <c r="KGL10"/>
      <c r="KGM10"/>
      <c r="KGN10"/>
      <c r="KGO10"/>
      <c r="KGP10"/>
      <c r="KGQ10"/>
      <c r="KGR10"/>
      <c r="KGS10"/>
      <c r="KGT10"/>
      <c r="KGU10"/>
      <c r="KGV10"/>
      <c r="KGW10"/>
      <c r="KGX10"/>
      <c r="KGY10"/>
      <c r="KGZ10"/>
      <c r="KHA10"/>
      <c r="KHB10"/>
      <c r="KHC10"/>
      <c r="KHD10"/>
      <c r="KHE10"/>
      <c r="KHF10"/>
      <c r="KHG10"/>
      <c r="KHH10"/>
      <c r="KHI10"/>
      <c r="KHJ10"/>
      <c r="KHK10"/>
      <c r="KHL10"/>
      <c r="KHM10"/>
      <c r="KHN10"/>
      <c r="KHO10"/>
      <c r="KHP10"/>
      <c r="KHQ10"/>
      <c r="KHR10"/>
      <c r="KHS10"/>
      <c r="KHT10"/>
      <c r="KHU10"/>
      <c r="KHV10"/>
      <c r="KHW10"/>
      <c r="KHX10"/>
      <c r="KHY10"/>
      <c r="KHZ10"/>
      <c r="KIA10"/>
      <c r="KIB10"/>
      <c r="KIC10"/>
      <c r="KID10"/>
      <c r="KIE10"/>
      <c r="KIF10"/>
      <c r="KIG10"/>
      <c r="KIH10"/>
      <c r="KII10"/>
      <c r="KIJ10"/>
      <c r="KIK10"/>
      <c r="KIL10"/>
      <c r="KIM10"/>
      <c r="KIN10"/>
      <c r="KIO10"/>
      <c r="KIP10"/>
      <c r="KIQ10"/>
      <c r="KIR10"/>
      <c r="KIS10"/>
      <c r="KIT10"/>
      <c r="KIU10"/>
      <c r="KIV10"/>
      <c r="KIW10"/>
      <c r="KIX10"/>
      <c r="KIY10"/>
      <c r="KIZ10"/>
      <c r="KJA10"/>
      <c r="KJB10"/>
      <c r="KJC10"/>
      <c r="KJD10"/>
      <c r="KJE10"/>
      <c r="KJF10"/>
      <c r="KJG10"/>
      <c r="KJH10"/>
      <c r="KJI10"/>
      <c r="KJJ10"/>
      <c r="KJK10"/>
      <c r="KJL10"/>
      <c r="KJM10"/>
      <c r="KJN10"/>
      <c r="KJO10"/>
      <c r="KJP10"/>
      <c r="KJQ10"/>
      <c r="KJR10"/>
      <c r="KJS10"/>
      <c r="KJT10"/>
      <c r="KJU10"/>
      <c r="KJV10"/>
      <c r="KJW10"/>
      <c r="KJX10"/>
      <c r="KJY10"/>
      <c r="KJZ10"/>
      <c r="KKA10"/>
      <c r="KKB10"/>
      <c r="KKC10"/>
      <c r="KKD10"/>
      <c r="KKE10"/>
      <c r="KKF10"/>
      <c r="KKG10"/>
      <c r="KKH10"/>
      <c r="KKI10"/>
      <c r="KKJ10"/>
      <c r="KKK10"/>
      <c r="KKL10"/>
      <c r="KKM10"/>
      <c r="KKN10"/>
      <c r="KKO10"/>
      <c r="KKP10"/>
      <c r="KKQ10"/>
      <c r="KKR10"/>
      <c r="KKS10"/>
      <c r="KKT10"/>
      <c r="KKU10"/>
      <c r="KKV10"/>
      <c r="KKW10"/>
      <c r="KKX10"/>
      <c r="KKY10"/>
      <c r="KKZ10"/>
      <c r="KLA10"/>
      <c r="KLB10"/>
      <c r="KLC10"/>
      <c r="KLD10"/>
      <c r="KLE10"/>
      <c r="KLF10"/>
      <c r="KLG10"/>
      <c r="KLH10"/>
      <c r="KLI10"/>
      <c r="KLJ10"/>
      <c r="KLK10"/>
      <c r="KLL10"/>
      <c r="KLM10"/>
      <c r="KLN10"/>
      <c r="KLO10"/>
      <c r="KLP10"/>
      <c r="KLQ10"/>
      <c r="KLR10"/>
      <c r="KLS10"/>
      <c r="KLT10"/>
      <c r="KLU10"/>
      <c r="KLV10"/>
      <c r="KLW10"/>
      <c r="KLX10"/>
      <c r="KLY10"/>
      <c r="KLZ10"/>
      <c r="KMA10"/>
      <c r="KMB10"/>
      <c r="KMC10"/>
      <c r="KMD10"/>
      <c r="KME10"/>
      <c r="KMF10"/>
      <c r="KMG10"/>
      <c r="KMH10"/>
      <c r="KMI10"/>
      <c r="KMJ10"/>
      <c r="KMK10"/>
      <c r="KML10"/>
      <c r="KMM10"/>
      <c r="KMN10"/>
      <c r="KMO10"/>
      <c r="KMP10"/>
      <c r="KMQ10"/>
      <c r="KMR10"/>
      <c r="KMS10"/>
      <c r="KMT10"/>
      <c r="KMU10"/>
      <c r="KMV10"/>
      <c r="KMW10"/>
      <c r="KMX10"/>
      <c r="KMY10"/>
      <c r="KMZ10"/>
      <c r="KNA10"/>
      <c r="KNB10"/>
      <c r="KNC10"/>
      <c r="KND10"/>
      <c r="KNE10"/>
      <c r="KNF10"/>
      <c r="KNG10"/>
      <c r="KNH10"/>
      <c r="KNI10"/>
      <c r="KNJ10"/>
      <c r="KNK10"/>
      <c r="KNL10"/>
      <c r="KNM10"/>
      <c r="KNN10"/>
      <c r="KNO10"/>
      <c r="KNP10"/>
      <c r="KNQ10"/>
      <c r="KNR10"/>
      <c r="KNS10"/>
      <c r="KNT10"/>
      <c r="KNU10"/>
      <c r="KNV10"/>
      <c r="KNW10"/>
      <c r="KNX10"/>
      <c r="KNY10"/>
      <c r="KNZ10"/>
      <c r="KOA10"/>
      <c r="KOB10"/>
      <c r="KOC10"/>
      <c r="KOD10"/>
      <c r="KOE10"/>
      <c r="KOF10"/>
      <c r="KOG10"/>
      <c r="KOH10"/>
      <c r="KOI10"/>
      <c r="KOJ10"/>
      <c r="KOK10"/>
      <c r="KOL10"/>
      <c r="KOM10"/>
      <c r="KON10"/>
      <c r="KOO10"/>
      <c r="KOP10"/>
      <c r="KOQ10"/>
      <c r="KOR10"/>
      <c r="KOS10"/>
      <c r="KOT10"/>
      <c r="KOU10"/>
      <c r="KOV10"/>
      <c r="KOW10"/>
      <c r="KOX10"/>
      <c r="KOY10"/>
      <c r="KOZ10"/>
      <c r="KPA10"/>
      <c r="KPB10"/>
      <c r="KPC10"/>
      <c r="KPD10"/>
      <c r="KPE10"/>
      <c r="KPF10"/>
      <c r="KPG10"/>
      <c r="KPH10"/>
      <c r="KPI10"/>
      <c r="KPJ10"/>
      <c r="KPK10"/>
      <c r="KPL10"/>
      <c r="KPM10"/>
      <c r="KPN10"/>
      <c r="KPO10"/>
      <c r="KPP10"/>
      <c r="KPQ10"/>
      <c r="KPR10"/>
      <c r="KPS10"/>
      <c r="KPT10"/>
      <c r="KPU10"/>
      <c r="KPV10"/>
      <c r="KPW10"/>
      <c r="KPX10"/>
      <c r="KPY10"/>
      <c r="KPZ10"/>
      <c r="KQA10"/>
      <c r="KQB10"/>
      <c r="KQC10"/>
      <c r="KQD10"/>
      <c r="KQE10"/>
      <c r="KQF10"/>
      <c r="KQG10"/>
      <c r="KQH10"/>
      <c r="KQI10"/>
      <c r="KQJ10"/>
      <c r="KQK10"/>
      <c r="KQL10"/>
      <c r="KQM10"/>
      <c r="KQN10"/>
      <c r="KQO10"/>
      <c r="KQP10"/>
      <c r="KQQ10"/>
      <c r="KQR10"/>
      <c r="KQS10"/>
      <c r="KQT10"/>
      <c r="KQU10"/>
      <c r="KQV10"/>
      <c r="KQW10"/>
      <c r="KQX10"/>
      <c r="KQY10"/>
      <c r="KQZ10"/>
      <c r="KRA10"/>
      <c r="KRB10"/>
      <c r="KRC10"/>
      <c r="KRD10"/>
      <c r="KRE10"/>
      <c r="KRF10"/>
      <c r="KRG10"/>
      <c r="KRH10"/>
      <c r="KRI10"/>
      <c r="KRJ10"/>
      <c r="KRK10"/>
      <c r="KRL10"/>
      <c r="KRM10"/>
      <c r="KRN10"/>
      <c r="KRO10"/>
      <c r="KRP10"/>
      <c r="KRQ10"/>
      <c r="KRR10"/>
      <c r="KRS10"/>
      <c r="KRT10"/>
      <c r="KRU10"/>
      <c r="KRV10"/>
      <c r="KRW10"/>
      <c r="KRX10"/>
      <c r="KRY10"/>
      <c r="KRZ10"/>
      <c r="KSA10"/>
      <c r="KSB10"/>
      <c r="KSC10"/>
      <c r="KSD10"/>
      <c r="KSE10"/>
      <c r="KSF10"/>
      <c r="KSG10"/>
      <c r="KSH10"/>
      <c r="KSI10"/>
      <c r="KSJ10"/>
      <c r="KSK10"/>
      <c r="KSL10"/>
      <c r="KSM10"/>
      <c r="KSN10"/>
      <c r="KSO10"/>
      <c r="KSP10"/>
      <c r="KSQ10"/>
      <c r="KSR10"/>
      <c r="KSS10"/>
      <c r="KST10"/>
      <c r="KSU10"/>
      <c r="KSV10"/>
      <c r="KSW10"/>
      <c r="KSX10"/>
      <c r="KSY10"/>
      <c r="KSZ10"/>
      <c r="KTA10"/>
      <c r="KTB10"/>
      <c r="KTC10"/>
      <c r="KTD10"/>
      <c r="KTE10"/>
      <c r="KTF10"/>
      <c r="KTG10"/>
      <c r="KTH10"/>
      <c r="KTI10"/>
      <c r="KTJ10"/>
      <c r="KTK10"/>
      <c r="KTL10"/>
      <c r="KTM10"/>
      <c r="KTN10"/>
      <c r="KTO10"/>
      <c r="KTP10"/>
      <c r="KTQ10"/>
      <c r="KTR10"/>
      <c r="KTS10"/>
      <c r="KTT10"/>
      <c r="KTU10"/>
      <c r="KTV10"/>
      <c r="KTW10"/>
      <c r="KTX10"/>
      <c r="KTY10"/>
      <c r="KTZ10"/>
      <c r="KUA10"/>
      <c r="KUB10"/>
      <c r="KUC10"/>
      <c r="KUD10"/>
      <c r="KUE10"/>
      <c r="KUF10"/>
      <c r="KUG10"/>
      <c r="KUH10"/>
      <c r="KUI10"/>
      <c r="KUJ10"/>
      <c r="KUK10"/>
      <c r="KUL10"/>
      <c r="KUM10"/>
      <c r="KUN10"/>
      <c r="KUO10"/>
      <c r="KUP10"/>
      <c r="KUQ10"/>
      <c r="KUR10"/>
      <c r="KUS10"/>
      <c r="KUT10"/>
      <c r="KUU10"/>
      <c r="KUV10"/>
      <c r="KUW10"/>
      <c r="KUX10"/>
      <c r="KUY10"/>
      <c r="KUZ10"/>
      <c r="KVA10"/>
      <c r="KVB10"/>
      <c r="KVC10"/>
      <c r="KVD10"/>
      <c r="KVE10"/>
      <c r="KVF10"/>
      <c r="KVG10"/>
      <c r="KVH10"/>
      <c r="KVI10"/>
      <c r="KVJ10"/>
      <c r="KVK10"/>
      <c r="KVL10"/>
      <c r="KVM10"/>
      <c r="KVN10"/>
      <c r="KVO10"/>
      <c r="KVP10"/>
      <c r="KVQ10"/>
      <c r="KVR10"/>
      <c r="KVS10"/>
      <c r="KVT10"/>
      <c r="KVU10"/>
      <c r="KVV10"/>
      <c r="KVW10"/>
      <c r="KVX10"/>
      <c r="KVY10"/>
      <c r="KVZ10"/>
      <c r="KWA10"/>
      <c r="KWB10"/>
      <c r="KWC10"/>
      <c r="KWD10"/>
      <c r="KWE10"/>
      <c r="KWF10"/>
      <c r="KWG10"/>
      <c r="KWH10"/>
      <c r="KWI10"/>
      <c r="KWJ10"/>
      <c r="KWK10"/>
      <c r="KWL10"/>
      <c r="KWM10"/>
      <c r="KWN10"/>
      <c r="KWO10"/>
      <c r="KWP10"/>
      <c r="KWQ10"/>
      <c r="KWR10"/>
      <c r="KWS10"/>
      <c r="KWT10"/>
      <c r="KWU10"/>
      <c r="KWV10"/>
      <c r="KWW10"/>
      <c r="KWX10"/>
      <c r="KWY10"/>
      <c r="KWZ10"/>
      <c r="KXA10"/>
      <c r="KXB10"/>
      <c r="KXC10"/>
      <c r="KXD10"/>
      <c r="KXE10"/>
      <c r="KXF10"/>
      <c r="KXG10"/>
      <c r="KXH10"/>
      <c r="KXI10"/>
      <c r="KXJ10"/>
      <c r="KXK10"/>
      <c r="KXL10"/>
      <c r="KXM10"/>
      <c r="KXN10"/>
      <c r="KXO10"/>
      <c r="KXP10"/>
      <c r="KXQ10"/>
      <c r="KXR10"/>
      <c r="KXS10"/>
      <c r="KXT10"/>
      <c r="KXU10"/>
      <c r="KXV10"/>
      <c r="KXW10"/>
      <c r="KXX10"/>
      <c r="KXY10"/>
      <c r="KXZ10"/>
      <c r="KYA10"/>
      <c r="KYB10"/>
      <c r="KYC10"/>
      <c r="KYD10"/>
      <c r="KYE10"/>
      <c r="KYF10"/>
      <c r="KYG10"/>
      <c r="KYH10"/>
      <c r="KYI10"/>
      <c r="KYJ10"/>
      <c r="KYK10"/>
      <c r="KYL10"/>
      <c r="KYM10"/>
      <c r="KYN10"/>
      <c r="KYO10"/>
      <c r="KYP10"/>
      <c r="KYQ10"/>
      <c r="KYR10"/>
      <c r="KYS10"/>
      <c r="KYT10"/>
      <c r="KYU10"/>
      <c r="KYV10"/>
      <c r="KYW10"/>
      <c r="KYX10"/>
      <c r="KYY10"/>
      <c r="KYZ10"/>
      <c r="KZA10"/>
      <c r="KZB10"/>
      <c r="KZC10"/>
      <c r="KZD10"/>
      <c r="KZE10"/>
      <c r="KZF10"/>
      <c r="KZG10"/>
      <c r="KZH10"/>
      <c r="KZI10"/>
      <c r="KZJ10"/>
      <c r="KZK10"/>
      <c r="KZL10"/>
      <c r="KZM10"/>
      <c r="KZN10"/>
      <c r="KZO10"/>
      <c r="KZP10"/>
      <c r="KZQ10"/>
      <c r="KZR10"/>
      <c r="KZS10"/>
      <c r="KZT10"/>
      <c r="KZU10"/>
      <c r="KZV10"/>
      <c r="KZW10"/>
      <c r="KZX10"/>
      <c r="KZY10"/>
      <c r="KZZ10"/>
      <c r="LAA10"/>
      <c r="LAB10"/>
      <c r="LAC10"/>
      <c r="LAD10"/>
      <c r="LAE10"/>
      <c r="LAF10"/>
      <c r="LAG10"/>
      <c r="LAH10"/>
      <c r="LAI10"/>
      <c r="LAJ10"/>
      <c r="LAK10"/>
      <c r="LAL10"/>
      <c r="LAM10"/>
      <c r="LAN10"/>
      <c r="LAO10"/>
      <c r="LAP10"/>
      <c r="LAQ10"/>
      <c r="LAR10"/>
      <c r="LAS10"/>
      <c r="LAT10"/>
      <c r="LAU10"/>
      <c r="LAV10"/>
      <c r="LAW10"/>
      <c r="LAX10"/>
      <c r="LAY10"/>
      <c r="LAZ10"/>
      <c r="LBA10"/>
      <c r="LBB10"/>
      <c r="LBC10"/>
      <c r="LBD10"/>
      <c r="LBE10"/>
      <c r="LBF10"/>
      <c r="LBG10"/>
      <c r="LBH10"/>
      <c r="LBI10"/>
      <c r="LBJ10"/>
      <c r="LBK10"/>
      <c r="LBL10"/>
      <c r="LBM10"/>
      <c r="LBN10"/>
      <c r="LBO10"/>
      <c r="LBP10"/>
      <c r="LBQ10"/>
      <c r="LBR10"/>
      <c r="LBS10"/>
      <c r="LBT10"/>
      <c r="LBU10"/>
      <c r="LBV10"/>
      <c r="LBW10"/>
      <c r="LBX10"/>
      <c r="LBY10"/>
      <c r="LBZ10"/>
      <c r="LCA10"/>
      <c r="LCB10"/>
      <c r="LCC10"/>
      <c r="LCD10"/>
      <c r="LCE10"/>
      <c r="LCF10"/>
      <c r="LCG10"/>
      <c r="LCH10"/>
      <c r="LCI10"/>
      <c r="LCJ10"/>
      <c r="LCK10"/>
      <c r="LCL10"/>
      <c r="LCM10"/>
      <c r="LCN10"/>
      <c r="LCO10"/>
      <c r="LCP10"/>
      <c r="LCQ10"/>
      <c r="LCR10"/>
      <c r="LCS10"/>
      <c r="LCT10"/>
      <c r="LCU10"/>
      <c r="LCV10"/>
      <c r="LCW10"/>
      <c r="LCX10"/>
      <c r="LCY10"/>
      <c r="LCZ10"/>
      <c r="LDA10"/>
      <c r="LDB10"/>
      <c r="LDC10"/>
      <c r="LDD10"/>
      <c r="LDE10"/>
      <c r="LDF10"/>
      <c r="LDG10"/>
      <c r="LDH10"/>
      <c r="LDI10"/>
      <c r="LDJ10"/>
      <c r="LDK10"/>
      <c r="LDL10"/>
      <c r="LDM10"/>
      <c r="LDN10"/>
      <c r="LDO10"/>
      <c r="LDP10"/>
      <c r="LDQ10"/>
      <c r="LDR10"/>
      <c r="LDS10"/>
      <c r="LDT10"/>
      <c r="LDU10"/>
      <c r="LDV10"/>
      <c r="LDW10"/>
      <c r="LDX10"/>
      <c r="LDY10"/>
      <c r="LDZ10"/>
      <c r="LEA10"/>
      <c r="LEB10"/>
      <c r="LEC10"/>
      <c r="LED10"/>
      <c r="LEE10"/>
      <c r="LEF10"/>
      <c r="LEG10"/>
      <c r="LEH10"/>
      <c r="LEI10"/>
      <c r="LEJ10"/>
      <c r="LEK10"/>
      <c r="LEL10"/>
      <c r="LEM10"/>
      <c r="LEN10"/>
      <c r="LEO10"/>
      <c r="LEP10"/>
      <c r="LEQ10"/>
      <c r="LER10"/>
      <c r="LES10"/>
      <c r="LET10"/>
      <c r="LEU10"/>
      <c r="LEV10"/>
      <c r="LEW10"/>
      <c r="LEX10"/>
      <c r="LEY10"/>
      <c r="LEZ10"/>
      <c r="LFA10"/>
      <c r="LFB10"/>
      <c r="LFC10"/>
      <c r="LFD10"/>
      <c r="LFE10"/>
      <c r="LFF10"/>
      <c r="LFG10"/>
      <c r="LFH10"/>
      <c r="LFI10"/>
      <c r="LFJ10"/>
      <c r="LFK10"/>
      <c r="LFL10"/>
      <c r="LFM10"/>
      <c r="LFN10"/>
      <c r="LFO10"/>
      <c r="LFP10"/>
      <c r="LFQ10"/>
      <c r="LFR10"/>
      <c r="LFS10"/>
      <c r="LFT10"/>
      <c r="LFU10"/>
      <c r="LFV10"/>
      <c r="LFW10"/>
      <c r="LFX10"/>
      <c r="LFY10"/>
      <c r="LFZ10"/>
      <c r="LGA10"/>
      <c r="LGB10"/>
      <c r="LGC10"/>
      <c r="LGD10"/>
      <c r="LGE10"/>
      <c r="LGF10"/>
      <c r="LGG10"/>
      <c r="LGH10"/>
      <c r="LGI10"/>
      <c r="LGJ10"/>
      <c r="LGK10"/>
      <c r="LGL10"/>
      <c r="LGM10"/>
      <c r="LGN10"/>
      <c r="LGO10"/>
      <c r="LGP10"/>
      <c r="LGQ10"/>
      <c r="LGR10"/>
      <c r="LGS10"/>
      <c r="LGT10"/>
      <c r="LGU10"/>
      <c r="LGV10"/>
      <c r="LGW10"/>
      <c r="LGX10"/>
      <c r="LGY10"/>
      <c r="LGZ10"/>
      <c r="LHA10"/>
      <c r="LHB10"/>
      <c r="LHC10"/>
      <c r="LHD10"/>
      <c r="LHE10"/>
      <c r="LHF10"/>
      <c r="LHG10"/>
      <c r="LHH10"/>
      <c r="LHI10"/>
      <c r="LHJ10"/>
      <c r="LHK10"/>
      <c r="LHL10"/>
      <c r="LHM10"/>
      <c r="LHN10"/>
      <c r="LHO10"/>
      <c r="LHP10"/>
      <c r="LHQ10"/>
      <c r="LHR10"/>
      <c r="LHS10"/>
      <c r="LHT10"/>
      <c r="LHU10"/>
      <c r="LHV10"/>
      <c r="LHW10"/>
      <c r="LHX10"/>
      <c r="LHY10"/>
      <c r="LHZ10"/>
      <c r="LIA10"/>
      <c r="LIB10"/>
      <c r="LIC10"/>
      <c r="LID10"/>
      <c r="LIE10"/>
      <c r="LIF10"/>
      <c r="LIG10"/>
      <c r="LIH10"/>
      <c r="LII10"/>
      <c r="LIJ10"/>
      <c r="LIK10"/>
      <c r="LIL10"/>
      <c r="LIM10"/>
      <c r="LIN10"/>
      <c r="LIO10"/>
      <c r="LIP10"/>
      <c r="LIQ10"/>
      <c r="LIR10"/>
      <c r="LIS10"/>
      <c r="LIT10"/>
      <c r="LIU10"/>
      <c r="LIV10"/>
      <c r="LIW10"/>
      <c r="LIX10"/>
      <c r="LIY10"/>
      <c r="LIZ10"/>
      <c r="LJA10"/>
      <c r="LJB10"/>
      <c r="LJC10"/>
      <c r="LJD10"/>
      <c r="LJE10"/>
      <c r="LJF10"/>
      <c r="LJG10"/>
      <c r="LJH10"/>
      <c r="LJI10"/>
      <c r="LJJ10"/>
      <c r="LJK10"/>
      <c r="LJL10"/>
      <c r="LJM10"/>
      <c r="LJN10"/>
      <c r="LJO10"/>
      <c r="LJP10"/>
      <c r="LJQ10"/>
      <c r="LJR10"/>
      <c r="LJS10"/>
      <c r="LJT10"/>
      <c r="LJU10"/>
      <c r="LJV10"/>
      <c r="LJW10"/>
      <c r="LJX10"/>
      <c r="LJY10"/>
      <c r="LJZ10"/>
      <c r="LKA10"/>
      <c r="LKB10"/>
      <c r="LKC10"/>
      <c r="LKD10"/>
      <c r="LKE10"/>
      <c r="LKF10"/>
      <c r="LKG10"/>
      <c r="LKH10"/>
      <c r="LKI10"/>
      <c r="LKJ10"/>
      <c r="LKK10"/>
      <c r="LKL10"/>
      <c r="LKM10"/>
      <c r="LKN10"/>
      <c r="LKO10"/>
      <c r="LKP10"/>
      <c r="LKQ10"/>
      <c r="LKR10"/>
      <c r="LKS10"/>
      <c r="LKT10"/>
      <c r="LKU10"/>
      <c r="LKV10"/>
      <c r="LKW10"/>
      <c r="LKX10"/>
      <c r="LKY10"/>
      <c r="LKZ10"/>
      <c r="LLA10"/>
      <c r="LLB10"/>
      <c r="LLC10"/>
      <c r="LLD10"/>
      <c r="LLE10"/>
      <c r="LLF10"/>
      <c r="LLG10"/>
      <c r="LLH10"/>
      <c r="LLI10"/>
      <c r="LLJ10"/>
      <c r="LLK10"/>
      <c r="LLL10"/>
      <c r="LLM10"/>
      <c r="LLN10"/>
      <c r="LLO10"/>
      <c r="LLP10"/>
      <c r="LLQ10"/>
      <c r="LLR10"/>
      <c r="LLS10"/>
      <c r="LLT10"/>
      <c r="LLU10"/>
      <c r="LLV10"/>
      <c r="LLW10"/>
      <c r="LLX10"/>
      <c r="LLY10"/>
      <c r="LLZ10"/>
      <c r="LMA10"/>
      <c r="LMB10"/>
      <c r="LMC10"/>
      <c r="LMD10"/>
      <c r="LME10"/>
      <c r="LMF10"/>
      <c r="LMG10"/>
      <c r="LMH10"/>
      <c r="LMI10"/>
      <c r="LMJ10"/>
      <c r="LMK10"/>
      <c r="LML10"/>
      <c r="LMM10"/>
      <c r="LMN10"/>
      <c r="LMO10"/>
      <c r="LMP10"/>
      <c r="LMQ10"/>
      <c r="LMR10"/>
      <c r="LMS10"/>
      <c r="LMT10"/>
      <c r="LMU10"/>
      <c r="LMV10"/>
      <c r="LMW10"/>
      <c r="LMX10"/>
      <c r="LMY10"/>
      <c r="LMZ10"/>
      <c r="LNA10"/>
      <c r="LNB10"/>
      <c r="LNC10"/>
      <c r="LND10"/>
      <c r="LNE10"/>
      <c r="LNF10"/>
      <c r="LNG10"/>
      <c r="LNH10"/>
      <c r="LNI10"/>
      <c r="LNJ10"/>
      <c r="LNK10"/>
      <c r="LNL10"/>
      <c r="LNM10"/>
      <c r="LNN10"/>
      <c r="LNO10"/>
      <c r="LNP10"/>
      <c r="LNQ10"/>
      <c r="LNR10"/>
      <c r="LNS10"/>
      <c r="LNT10"/>
      <c r="LNU10"/>
      <c r="LNV10"/>
      <c r="LNW10"/>
      <c r="LNX10"/>
      <c r="LNY10"/>
      <c r="LNZ10"/>
      <c r="LOA10"/>
      <c r="LOB10"/>
      <c r="LOC10"/>
      <c r="LOD10"/>
      <c r="LOE10"/>
      <c r="LOF10"/>
      <c r="LOG10"/>
      <c r="LOH10"/>
      <c r="LOI10"/>
      <c r="LOJ10"/>
      <c r="LOK10"/>
      <c r="LOL10"/>
      <c r="LOM10"/>
      <c r="LON10"/>
      <c r="LOO10"/>
      <c r="LOP10"/>
      <c r="LOQ10"/>
      <c r="LOR10"/>
      <c r="LOS10"/>
      <c r="LOT10"/>
      <c r="LOU10"/>
      <c r="LOV10"/>
      <c r="LOW10"/>
      <c r="LOX10"/>
      <c r="LOY10"/>
      <c r="LOZ10"/>
      <c r="LPA10"/>
      <c r="LPB10"/>
      <c r="LPC10"/>
      <c r="LPD10"/>
      <c r="LPE10"/>
      <c r="LPF10"/>
      <c r="LPG10"/>
      <c r="LPH10"/>
      <c r="LPI10"/>
      <c r="LPJ10"/>
      <c r="LPK10"/>
      <c r="LPL10"/>
      <c r="LPM10"/>
      <c r="LPN10"/>
      <c r="LPO10"/>
      <c r="LPP10"/>
      <c r="LPQ10"/>
      <c r="LPR10"/>
      <c r="LPS10"/>
      <c r="LPT10"/>
      <c r="LPU10"/>
      <c r="LPV10"/>
      <c r="LPW10"/>
      <c r="LPX10"/>
      <c r="LPY10"/>
      <c r="LPZ10"/>
      <c r="LQA10"/>
      <c r="LQB10"/>
      <c r="LQC10"/>
      <c r="LQD10"/>
      <c r="LQE10"/>
      <c r="LQF10"/>
      <c r="LQG10"/>
      <c r="LQH10"/>
      <c r="LQI10"/>
      <c r="LQJ10"/>
      <c r="LQK10"/>
      <c r="LQL10"/>
      <c r="LQM10"/>
      <c r="LQN10"/>
      <c r="LQO10"/>
      <c r="LQP10"/>
      <c r="LQQ10"/>
      <c r="LQR10"/>
      <c r="LQS10"/>
      <c r="LQT10"/>
      <c r="LQU10"/>
      <c r="LQV10"/>
      <c r="LQW10"/>
      <c r="LQX10"/>
      <c r="LQY10"/>
      <c r="LQZ10"/>
      <c r="LRA10"/>
      <c r="LRB10"/>
      <c r="LRC10"/>
      <c r="LRD10"/>
      <c r="LRE10"/>
      <c r="LRF10"/>
      <c r="LRG10"/>
      <c r="LRH10"/>
      <c r="LRI10"/>
      <c r="LRJ10"/>
      <c r="LRK10"/>
      <c r="LRL10"/>
      <c r="LRM10"/>
      <c r="LRN10"/>
      <c r="LRO10"/>
      <c r="LRP10"/>
      <c r="LRQ10"/>
      <c r="LRR10"/>
      <c r="LRS10"/>
      <c r="LRT10"/>
      <c r="LRU10"/>
      <c r="LRV10"/>
      <c r="LRW10"/>
      <c r="LRX10"/>
      <c r="LRY10"/>
      <c r="LRZ10"/>
      <c r="LSA10"/>
      <c r="LSB10"/>
      <c r="LSC10"/>
      <c r="LSD10"/>
      <c r="LSE10"/>
      <c r="LSF10"/>
      <c r="LSG10"/>
      <c r="LSH10"/>
      <c r="LSI10"/>
      <c r="LSJ10"/>
      <c r="LSK10"/>
      <c r="LSL10"/>
      <c r="LSM10"/>
      <c r="LSN10"/>
      <c r="LSO10"/>
      <c r="LSP10"/>
      <c r="LSQ10"/>
      <c r="LSR10"/>
      <c r="LSS10"/>
      <c r="LST10"/>
      <c r="LSU10"/>
      <c r="LSV10"/>
      <c r="LSW10"/>
      <c r="LSX10"/>
      <c r="LSY10"/>
      <c r="LSZ10"/>
      <c r="LTA10"/>
      <c r="LTB10"/>
      <c r="LTC10"/>
      <c r="LTD10"/>
      <c r="LTE10"/>
      <c r="LTF10"/>
      <c r="LTG10"/>
      <c r="LTH10"/>
      <c r="LTI10"/>
      <c r="LTJ10"/>
      <c r="LTK10"/>
      <c r="LTL10"/>
      <c r="LTM10"/>
      <c r="LTN10"/>
      <c r="LTO10"/>
      <c r="LTP10"/>
      <c r="LTQ10"/>
      <c r="LTR10"/>
      <c r="LTS10"/>
      <c r="LTT10"/>
      <c r="LTU10"/>
      <c r="LTV10"/>
      <c r="LTW10"/>
      <c r="LTX10"/>
      <c r="LTY10"/>
      <c r="LTZ10"/>
      <c r="LUA10"/>
      <c r="LUB10"/>
      <c r="LUC10"/>
      <c r="LUD10"/>
      <c r="LUE10"/>
      <c r="LUF10"/>
      <c r="LUG10"/>
      <c r="LUH10"/>
      <c r="LUI10"/>
      <c r="LUJ10"/>
      <c r="LUK10"/>
      <c r="LUL10"/>
      <c r="LUM10"/>
      <c r="LUN10"/>
      <c r="LUO10"/>
      <c r="LUP10"/>
      <c r="LUQ10"/>
      <c r="LUR10"/>
      <c r="LUS10"/>
      <c r="LUT10"/>
      <c r="LUU10"/>
      <c r="LUV10"/>
      <c r="LUW10"/>
      <c r="LUX10"/>
      <c r="LUY10"/>
      <c r="LUZ10"/>
      <c r="LVA10"/>
      <c r="LVB10"/>
      <c r="LVC10"/>
      <c r="LVD10"/>
      <c r="LVE10"/>
      <c r="LVF10"/>
      <c r="LVG10"/>
      <c r="LVH10"/>
      <c r="LVI10"/>
      <c r="LVJ10"/>
      <c r="LVK10"/>
      <c r="LVL10"/>
      <c r="LVM10"/>
      <c r="LVN10"/>
      <c r="LVO10"/>
      <c r="LVP10"/>
      <c r="LVQ10"/>
      <c r="LVR10"/>
      <c r="LVS10"/>
      <c r="LVT10"/>
      <c r="LVU10"/>
      <c r="LVV10"/>
      <c r="LVW10"/>
      <c r="LVX10"/>
      <c r="LVY10"/>
      <c r="LVZ10"/>
      <c r="LWA10"/>
      <c r="LWB10"/>
      <c r="LWC10"/>
      <c r="LWD10"/>
      <c r="LWE10"/>
      <c r="LWF10"/>
      <c r="LWG10"/>
      <c r="LWH10"/>
      <c r="LWI10"/>
      <c r="LWJ10"/>
      <c r="LWK10"/>
      <c r="LWL10"/>
      <c r="LWM10"/>
      <c r="LWN10"/>
      <c r="LWO10"/>
      <c r="LWP10"/>
      <c r="LWQ10"/>
      <c r="LWR10"/>
      <c r="LWS10"/>
      <c r="LWT10"/>
      <c r="LWU10"/>
      <c r="LWV10"/>
      <c r="LWW10"/>
      <c r="LWX10"/>
      <c r="LWY10"/>
      <c r="LWZ10"/>
      <c r="LXA10"/>
      <c r="LXB10"/>
      <c r="LXC10"/>
      <c r="LXD10"/>
      <c r="LXE10"/>
      <c r="LXF10"/>
      <c r="LXG10"/>
      <c r="LXH10"/>
      <c r="LXI10"/>
      <c r="LXJ10"/>
      <c r="LXK10"/>
      <c r="LXL10"/>
      <c r="LXM10"/>
      <c r="LXN10"/>
      <c r="LXO10"/>
      <c r="LXP10"/>
      <c r="LXQ10"/>
      <c r="LXR10"/>
      <c r="LXS10"/>
      <c r="LXT10"/>
      <c r="LXU10"/>
      <c r="LXV10"/>
      <c r="LXW10"/>
      <c r="LXX10"/>
      <c r="LXY10"/>
      <c r="LXZ10"/>
      <c r="LYA10"/>
      <c r="LYB10"/>
      <c r="LYC10"/>
      <c r="LYD10"/>
      <c r="LYE10"/>
      <c r="LYF10"/>
      <c r="LYG10"/>
      <c r="LYH10"/>
      <c r="LYI10"/>
      <c r="LYJ10"/>
      <c r="LYK10"/>
      <c r="LYL10"/>
      <c r="LYM10"/>
      <c r="LYN10"/>
      <c r="LYO10"/>
      <c r="LYP10"/>
      <c r="LYQ10"/>
      <c r="LYR10"/>
      <c r="LYS10"/>
      <c r="LYT10"/>
      <c r="LYU10"/>
      <c r="LYV10"/>
      <c r="LYW10"/>
      <c r="LYX10"/>
      <c r="LYY10"/>
      <c r="LYZ10"/>
      <c r="LZA10"/>
      <c r="LZB10"/>
      <c r="LZC10"/>
      <c r="LZD10"/>
      <c r="LZE10"/>
      <c r="LZF10"/>
      <c r="LZG10"/>
      <c r="LZH10"/>
      <c r="LZI10"/>
      <c r="LZJ10"/>
      <c r="LZK10"/>
      <c r="LZL10"/>
      <c r="LZM10"/>
      <c r="LZN10"/>
      <c r="LZO10"/>
      <c r="LZP10"/>
      <c r="LZQ10"/>
      <c r="LZR10"/>
      <c r="LZS10"/>
      <c r="LZT10"/>
      <c r="LZU10"/>
      <c r="LZV10"/>
      <c r="LZW10"/>
      <c r="LZX10"/>
      <c r="LZY10"/>
      <c r="LZZ10"/>
      <c r="MAA10"/>
      <c r="MAB10"/>
      <c r="MAC10"/>
      <c r="MAD10"/>
      <c r="MAE10"/>
      <c r="MAF10"/>
      <c r="MAG10"/>
      <c r="MAH10"/>
      <c r="MAI10"/>
      <c r="MAJ10"/>
      <c r="MAK10"/>
      <c r="MAL10"/>
      <c r="MAM10"/>
      <c r="MAN10"/>
      <c r="MAO10"/>
      <c r="MAP10"/>
      <c r="MAQ10"/>
      <c r="MAR10"/>
      <c r="MAS10"/>
      <c r="MAT10"/>
      <c r="MAU10"/>
      <c r="MAV10"/>
      <c r="MAW10"/>
      <c r="MAX10"/>
      <c r="MAY10"/>
      <c r="MAZ10"/>
      <c r="MBA10"/>
      <c r="MBB10"/>
      <c r="MBC10"/>
      <c r="MBD10"/>
      <c r="MBE10"/>
      <c r="MBF10"/>
      <c r="MBG10"/>
      <c r="MBH10"/>
      <c r="MBI10"/>
      <c r="MBJ10"/>
      <c r="MBK10"/>
      <c r="MBL10"/>
      <c r="MBM10"/>
      <c r="MBN10"/>
      <c r="MBO10"/>
      <c r="MBP10"/>
      <c r="MBQ10"/>
      <c r="MBR10"/>
      <c r="MBS10"/>
      <c r="MBT10"/>
      <c r="MBU10"/>
      <c r="MBV10"/>
      <c r="MBW10"/>
      <c r="MBX10"/>
      <c r="MBY10"/>
      <c r="MBZ10"/>
      <c r="MCA10"/>
      <c r="MCB10"/>
      <c r="MCC10"/>
      <c r="MCD10"/>
      <c r="MCE10"/>
      <c r="MCF10"/>
      <c r="MCG10"/>
      <c r="MCH10"/>
      <c r="MCI10"/>
      <c r="MCJ10"/>
      <c r="MCK10"/>
      <c r="MCL10"/>
      <c r="MCM10"/>
      <c r="MCN10"/>
      <c r="MCO10"/>
      <c r="MCP10"/>
      <c r="MCQ10"/>
      <c r="MCR10"/>
      <c r="MCS10"/>
      <c r="MCT10"/>
      <c r="MCU10"/>
      <c r="MCV10"/>
      <c r="MCW10"/>
      <c r="MCX10"/>
      <c r="MCY10"/>
      <c r="MCZ10"/>
      <c r="MDA10"/>
      <c r="MDB10"/>
      <c r="MDC10"/>
      <c r="MDD10"/>
      <c r="MDE10"/>
      <c r="MDF10"/>
      <c r="MDG10"/>
      <c r="MDH10"/>
      <c r="MDI10"/>
      <c r="MDJ10"/>
      <c r="MDK10"/>
      <c r="MDL10"/>
      <c r="MDM10"/>
      <c r="MDN10"/>
      <c r="MDO10"/>
      <c r="MDP10"/>
      <c r="MDQ10"/>
      <c r="MDR10"/>
      <c r="MDS10"/>
      <c r="MDT10"/>
      <c r="MDU10"/>
      <c r="MDV10"/>
      <c r="MDW10"/>
      <c r="MDX10"/>
      <c r="MDY10"/>
      <c r="MDZ10"/>
      <c r="MEA10"/>
      <c r="MEB10"/>
      <c r="MEC10"/>
      <c r="MED10"/>
      <c r="MEE10"/>
      <c r="MEF10"/>
      <c r="MEG10"/>
      <c r="MEH10"/>
      <c r="MEI10"/>
      <c r="MEJ10"/>
      <c r="MEK10"/>
      <c r="MEL10"/>
      <c r="MEM10"/>
      <c r="MEN10"/>
      <c r="MEO10"/>
      <c r="MEP10"/>
      <c r="MEQ10"/>
      <c r="MER10"/>
      <c r="MES10"/>
      <c r="MET10"/>
      <c r="MEU10"/>
      <c r="MEV10"/>
      <c r="MEW10"/>
      <c r="MEX10"/>
      <c r="MEY10"/>
      <c r="MEZ10"/>
      <c r="MFA10"/>
      <c r="MFB10"/>
      <c r="MFC10"/>
      <c r="MFD10"/>
      <c r="MFE10"/>
      <c r="MFF10"/>
      <c r="MFG10"/>
      <c r="MFH10"/>
      <c r="MFI10"/>
      <c r="MFJ10"/>
      <c r="MFK10"/>
      <c r="MFL10"/>
      <c r="MFM10"/>
      <c r="MFN10"/>
      <c r="MFO10"/>
      <c r="MFP10"/>
      <c r="MFQ10"/>
      <c r="MFR10"/>
      <c r="MFS10"/>
      <c r="MFT10"/>
      <c r="MFU10"/>
      <c r="MFV10"/>
      <c r="MFW10"/>
      <c r="MFX10"/>
      <c r="MFY10"/>
      <c r="MFZ10"/>
      <c r="MGA10"/>
      <c r="MGB10"/>
      <c r="MGC10"/>
      <c r="MGD10"/>
      <c r="MGE10"/>
      <c r="MGF10"/>
      <c r="MGG10"/>
      <c r="MGH10"/>
      <c r="MGI10"/>
      <c r="MGJ10"/>
      <c r="MGK10"/>
      <c r="MGL10"/>
      <c r="MGM10"/>
      <c r="MGN10"/>
      <c r="MGO10"/>
      <c r="MGP10"/>
      <c r="MGQ10"/>
      <c r="MGR10"/>
      <c r="MGS10"/>
      <c r="MGT10"/>
      <c r="MGU10"/>
      <c r="MGV10"/>
      <c r="MGW10"/>
      <c r="MGX10"/>
      <c r="MGY10"/>
      <c r="MGZ10"/>
      <c r="MHA10"/>
      <c r="MHB10"/>
      <c r="MHC10"/>
      <c r="MHD10"/>
      <c r="MHE10"/>
      <c r="MHF10"/>
      <c r="MHG10"/>
      <c r="MHH10"/>
      <c r="MHI10"/>
      <c r="MHJ10"/>
      <c r="MHK10"/>
      <c r="MHL10"/>
      <c r="MHM10"/>
      <c r="MHN10"/>
      <c r="MHO10"/>
      <c r="MHP10"/>
      <c r="MHQ10"/>
      <c r="MHR10"/>
      <c r="MHS10"/>
      <c r="MHT10"/>
      <c r="MHU10"/>
      <c r="MHV10"/>
      <c r="MHW10"/>
      <c r="MHX10"/>
      <c r="MHY10"/>
      <c r="MHZ10"/>
      <c r="MIA10"/>
      <c r="MIB10"/>
      <c r="MIC10"/>
      <c r="MID10"/>
      <c r="MIE10"/>
      <c r="MIF10"/>
      <c r="MIG10"/>
      <c r="MIH10"/>
      <c r="MII10"/>
      <c r="MIJ10"/>
      <c r="MIK10"/>
      <c r="MIL10"/>
      <c r="MIM10"/>
      <c r="MIN10"/>
      <c r="MIO10"/>
      <c r="MIP10"/>
      <c r="MIQ10"/>
      <c r="MIR10"/>
      <c r="MIS10"/>
      <c r="MIT10"/>
      <c r="MIU10"/>
      <c r="MIV10"/>
      <c r="MIW10"/>
      <c r="MIX10"/>
      <c r="MIY10"/>
      <c r="MIZ10"/>
      <c r="MJA10"/>
      <c r="MJB10"/>
      <c r="MJC10"/>
      <c r="MJD10"/>
      <c r="MJE10"/>
      <c r="MJF10"/>
      <c r="MJG10"/>
      <c r="MJH10"/>
      <c r="MJI10"/>
      <c r="MJJ10"/>
      <c r="MJK10"/>
      <c r="MJL10"/>
      <c r="MJM10"/>
      <c r="MJN10"/>
      <c r="MJO10"/>
      <c r="MJP10"/>
      <c r="MJQ10"/>
      <c r="MJR10"/>
      <c r="MJS10"/>
      <c r="MJT10"/>
      <c r="MJU10"/>
      <c r="MJV10"/>
      <c r="MJW10"/>
      <c r="MJX10"/>
      <c r="MJY10"/>
      <c r="MJZ10"/>
      <c r="MKA10"/>
      <c r="MKB10"/>
      <c r="MKC10"/>
      <c r="MKD10"/>
      <c r="MKE10"/>
      <c r="MKF10"/>
      <c r="MKG10"/>
      <c r="MKH10"/>
      <c r="MKI10"/>
      <c r="MKJ10"/>
      <c r="MKK10"/>
      <c r="MKL10"/>
      <c r="MKM10"/>
      <c r="MKN10"/>
      <c r="MKO10"/>
      <c r="MKP10"/>
      <c r="MKQ10"/>
      <c r="MKR10"/>
      <c r="MKS10"/>
      <c r="MKT10"/>
      <c r="MKU10"/>
      <c r="MKV10"/>
      <c r="MKW10"/>
      <c r="MKX10"/>
      <c r="MKY10"/>
      <c r="MKZ10"/>
      <c r="MLA10"/>
      <c r="MLB10"/>
      <c r="MLC10"/>
      <c r="MLD10"/>
      <c r="MLE10"/>
      <c r="MLF10"/>
      <c r="MLG10"/>
      <c r="MLH10"/>
      <c r="MLI10"/>
      <c r="MLJ10"/>
      <c r="MLK10"/>
      <c r="MLL10"/>
      <c r="MLM10"/>
      <c r="MLN10"/>
      <c r="MLO10"/>
      <c r="MLP10"/>
      <c r="MLQ10"/>
      <c r="MLR10"/>
      <c r="MLS10"/>
      <c r="MLT10"/>
      <c r="MLU10"/>
      <c r="MLV10"/>
      <c r="MLW10"/>
      <c r="MLX10"/>
      <c r="MLY10"/>
      <c r="MLZ10"/>
      <c r="MMA10"/>
      <c r="MMB10"/>
      <c r="MMC10"/>
      <c r="MMD10"/>
      <c r="MME10"/>
      <c r="MMF10"/>
      <c r="MMG10"/>
      <c r="MMH10"/>
      <c r="MMI10"/>
      <c r="MMJ10"/>
      <c r="MMK10"/>
      <c r="MML10"/>
      <c r="MMM10"/>
      <c r="MMN10"/>
      <c r="MMO10"/>
      <c r="MMP10"/>
      <c r="MMQ10"/>
      <c r="MMR10"/>
      <c r="MMS10"/>
      <c r="MMT10"/>
      <c r="MMU10"/>
      <c r="MMV10"/>
      <c r="MMW10"/>
      <c r="MMX10"/>
      <c r="MMY10"/>
      <c r="MMZ10"/>
      <c r="MNA10"/>
      <c r="MNB10"/>
      <c r="MNC10"/>
      <c r="MND10"/>
      <c r="MNE10"/>
      <c r="MNF10"/>
      <c r="MNG10"/>
      <c r="MNH10"/>
      <c r="MNI10"/>
      <c r="MNJ10"/>
      <c r="MNK10"/>
      <c r="MNL10"/>
      <c r="MNM10"/>
      <c r="MNN10"/>
      <c r="MNO10"/>
      <c r="MNP10"/>
      <c r="MNQ10"/>
      <c r="MNR10"/>
      <c r="MNS10"/>
      <c r="MNT10"/>
      <c r="MNU10"/>
      <c r="MNV10"/>
      <c r="MNW10"/>
      <c r="MNX10"/>
      <c r="MNY10"/>
      <c r="MNZ10"/>
      <c r="MOA10"/>
      <c r="MOB10"/>
      <c r="MOC10"/>
      <c r="MOD10"/>
      <c r="MOE10"/>
      <c r="MOF10"/>
      <c r="MOG10"/>
      <c r="MOH10"/>
      <c r="MOI10"/>
      <c r="MOJ10"/>
      <c r="MOK10"/>
      <c r="MOL10"/>
      <c r="MOM10"/>
      <c r="MON10"/>
      <c r="MOO10"/>
      <c r="MOP10"/>
      <c r="MOQ10"/>
      <c r="MOR10"/>
      <c r="MOS10"/>
      <c r="MOT10"/>
      <c r="MOU10"/>
      <c r="MOV10"/>
      <c r="MOW10"/>
      <c r="MOX10"/>
      <c r="MOY10"/>
      <c r="MOZ10"/>
      <c r="MPA10"/>
      <c r="MPB10"/>
      <c r="MPC10"/>
      <c r="MPD10"/>
      <c r="MPE10"/>
      <c r="MPF10"/>
      <c r="MPG10"/>
      <c r="MPH10"/>
      <c r="MPI10"/>
      <c r="MPJ10"/>
      <c r="MPK10"/>
      <c r="MPL10"/>
      <c r="MPM10"/>
      <c r="MPN10"/>
      <c r="MPO10"/>
      <c r="MPP10"/>
      <c r="MPQ10"/>
      <c r="MPR10"/>
      <c r="MPS10"/>
      <c r="MPT10"/>
      <c r="MPU10"/>
      <c r="MPV10"/>
      <c r="MPW10"/>
      <c r="MPX10"/>
      <c r="MPY10"/>
      <c r="MPZ10"/>
      <c r="MQA10"/>
      <c r="MQB10"/>
      <c r="MQC10"/>
      <c r="MQD10"/>
      <c r="MQE10"/>
      <c r="MQF10"/>
      <c r="MQG10"/>
      <c r="MQH10"/>
      <c r="MQI10"/>
      <c r="MQJ10"/>
      <c r="MQK10"/>
      <c r="MQL10"/>
      <c r="MQM10"/>
      <c r="MQN10"/>
      <c r="MQO10"/>
      <c r="MQP10"/>
      <c r="MQQ10"/>
      <c r="MQR10"/>
      <c r="MQS10"/>
      <c r="MQT10"/>
      <c r="MQU10"/>
      <c r="MQV10"/>
      <c r="MQW10"/>
      <c r="MQX10"/>
      <c r="MQY10"/>
      <c r="MQZ10"/>
      <c r="MRA10"/>
      <c r="MRB10"/>
      <c r="MRC10"/>
      <c r="MRD10"/>
      <c r="MRE10"/>
      <c r="MRF10"/>
      <c r="MRG10"/>
      <c r="MRH10"/>
      <c r="MRI10"/>
      <c r="MRJ10"/>
      <c r="MRK10"/>
      <c r="MRL10"/>
      <c r="MRM10"/>
      <c r="MRN10"/>
      <c r="MRO10"/>
      <c r="MRP10"/>
      <c r="MRQ10"/>
      <c r="MRR10"/>
      <c r="MRS10"/>
      <c r="MRT10"/>
      <c r="MRU10"/>
      <c r="MRV10"/>
      <c r="MRW10"/>
      <c r="MRX10"/>
      <c r="MRY10"/>
      <c r="MRZ10"/>
      <c r="MSA10"/>
      <c r="MSB10"/>
      <c r="MSC10"/>
      <c r="MSD10"/>
      <c r="MSE10"/>
      <c r="MSF10"/>
      <c r="MSG10"/>
      <c r="MSH10"/>
      <c r="MSI10"/>
      <c r="MSJ10"/>
      <c r="MSK10"/>
      <c r="MSL10"/>
      <c r="MSM10"/>
      <c r="MSN10"/>
      <c r="MSO10"/>
      <c r="MSP10"/>
      <c r="MSQ10"/>
      <c r="MSR10"/>
      <c r="MSS10"/>
      <c r="MST10"/>
      <c r="MSU10"/>
      <c r="MSV10"/>
      <c r="MSW10"/>
      <c r="MSX10"/>
      <c r="MSY10"/>
      <c r="MSZ10"/>
      <c r="MTA10"/>
      <c r="MTB10"/>
      <c r="MTC10"/>
      <c r="MTD10"/>
      <c r="MTE10"/>
      <c r="MTF10"/>
      <c r="MTG10"/>
      <c r="MTH10"/>
      <c r="MTI10"/>
      <c r="MTJ10"/>
      <c r="MTK10"/>
      <c r="MTL10"/>
      <c r="MTM10"/>
      <c r="MTN10"/>
      <c r="MTO10"/>
      <c r="MTP10"/>
      <c r="MTQ10"/>
      <c r="MTR10"/>
      <c r="MTS10"/>
      <c r="MTT10"/>
      <c r="MTU10"/>
      <c r="MTV10"/>
      <c r="MTW10"/>
      <c r="MTX10"/>
      <c r="MTY10"/>
      <c r="MTZ10"/>
      <c r="MUA10"/>
      <c r="MUB10"/>
      <c r="MUC10"/>
      <c r="MUD10"/>
      <c r="MUE10"/>
      <c r="MUF10"/>
      <c r="MUG10"/>
      <c r="MUH10"/>
      <c r="MUI10"/>
      <c r="MUJ10"/>
      <c r="MUK10"/>
      <c r="MUL10"/>
      <c r="MUM10"/>
      <c r="MUN10"/>
      <c r="MUO10"/>
      <c r="MUP10"/>
      <c r="MUQ10"/>
      <c r="MUR10"/>
      <c r="MUS10"/>
      <c r="MUT10"/>
      <c r="MUU10"/>
      <c r="MUV10"/>
      <c r="MUW10"/>
      <c r="MUX10"/>
      <c r="MUY10"/>
      <c r="MUZ10"/>
      <c r="MVA10"/>
      <c r="MVB10"/>
      <c r="MVC10"/>
      <c r="MVD10"/>
      <c r="MVE10"/>
      <c r="MVF10"/>
      <c r="MVG10"/>
      <c r="MVH10"/>
      <c r="MVI10"/>
      <c r="MVJ10"/>
      <c r="MVK10"/>
      <c r="MVL10"/>
      <c r="MVM10"/>
      <c r="MVN10"/>
      <c r="MVO10"/>
      <c r="MVP10"/>
      <c r="MVQ10"/>
      <c r="MVR10"/>
      <c r="MVS10"/>
      <c r="MVT10"/>
      <c r="MVU10"/>
      <c r="MVV10"/>
      <c r="MVW10"/>
      <c r="MVX10"/>
      <c r="MVY10"/>
      <c r="MVZ10"/>
      <c r="MWA10"/>
      <c r="MWB10"/>
      <c r="MWC10"/>
      <c r="MWD10"/>
      <c r="MWE10"/>
      <c r="MWF10"/>
      <c r="MWG10"/>
      <c r="MWH10"/>
      <c r="MWI10"/>
      <c r="MWJ10"/>
      <c r="MWK10"/>
      <c r="MWL10"/>
      <c r="MWM10"/>
      <c r="MWN10"/>
      <c r="MWO10"/>
      <c r="MWP10"/>
      <c r="MWQ10"/>
      <c r="MWR10"/>
      <c r="MWS10"/>
      <c r="MWT10"/>
      <c r="MWU10"/>
      <c r="MWV10"/>
      <c r="MWW10"/>
      <c r="MWX10"/>
      <c r="MWY10"/>
      <c r="MWZ10"/>
      <c r="MXA10"/>
      <c r="MXB10"/>
      <c r="MXC10"/>
      <c r="MXD10"/>
      <c r="MXE10"/>
      <c r="MXF10"/>
      <c r="MXG10"/>
      <c r="MXH10"/>
      <c r="MXI10"/>
      <c r="MXJ10"/>
      <c r="MXK10"/>
      <c r="MXL10"/>
      <c r="MXM10"/>
      <c r="MXN10"/>
      <c r="MXO10"/>
      <c r="MXP10"/>
      <c r="MXQ10"/>
      <c r="MXR10"/>
      <c r="MXS10"/>
      <c r="MXT10"/>
      <c r="MXU10"/>
      <c r="MXV10"/>
      <c r="MXW10"/>
      <c r="MXX10"/>
      <c r="MXY10"/>
      <c r="MXZ10"/>
      <c r="MYA10"/>
      <c r="MYB10"/>
      <c r="MYC10"/>
      <c r="MYD10"/>
      <c r="MYE10"/>
      <c r="MYF10"/>
      <c r="MYG10"/>
      <c r="MYH10"/>
      <c r="MYI10"/>
      <c r="MYJ10"/>
      <c r="MYK10"/>
      <c r="MYL10"/>
      <c r="MYM10"/>
      <c r="MYN10"/>
      <c r="MYO10"/>
      <c r="MYP10"/>
      <c r="MYQ10"/>
      <c r="MYR10"/>
      <c r="MYS10"/>
      <c r="MYT10"/>
      <c r="MYU10"/>
      <c r="MYV10"/>
      <c r="MYW10"/>
      <c r="MYX10"/>
      <c r="MYY10"/>
      <c r="MYZ10"/>
      <c r="MZA10"/>
      <c r="MZB10"/>
      <c r="MZC10"/>
      <c r="MZD10"/>
      <c r="MZE10"/>
      <c r="MZF10"/>
      <c r="MZG10"/>
      <c r="MZH10"/>
      <c r="MZI10"/>
      <c r="MZJ10"/>
      <c r="MZK10"/>
      <c r="MZL10"/>
      <c r="MZM10"/>
      <c r="MZN10"/>
      <c r="MZO10"/>
      <c r="MZP10"/>
      <c r="MZQ10"/>
      <c r="MZR10"/>
      <c r="MZS10"/>
      <c r="MZT10"/>
      <c r="MZU10"/>
      <c r="MZV10"/>
      <c r="MZW10"/>
      <c r="MZX10"/>
      <c r="MZY10"/>
      <c r="MZZ10"/>
      <c r="NAA10"/>
      <c r="NAB10"/>
      <c r="NAC10"/>
      <c r="NAD10"/>
      <c r="NAE10"/>
      <c r="NAF10"/>
      <c r="NAG10"/>
      <c r="NAH10"/>
      <c r="NAI10"/>
      <c r="NAJ10"/>
      <c r="NAK10"/>
      <c r="NAL10"/>
      <c r="NAM10"/>
      <c r="NAN10"/>
      <c r="NAO10"/>
      <c r="NAP10"/>
      <c r="NAQ10"/>
      <c r="NAR10"/>
      <c r="NAS10"/>
      <c r="NAT10"/>
      <c r="NAU10"/>
      <c r="NAV10"/>
      <c r="NAW10"/>
      <c r="NAX10"/>
      <c r="NAY10"/>
      <c r="NAZ10"/>
      <c r="NBA10"/>
      <c r="NBB10"/>
      <c r="NBC10"/>
      <c r="NBD10"/>
      <c r="NBE10"/>
      <c r="NBF10"/>
      <c r="NBG10"/>
      <c r="NBH10"/>
      <c r="NBI10"/>
      <c r="NBJ10"/>
      <c r="NBK10"/>
      <c r="NBL10"/>
      <c r="NBM10"/>
      <c r="NBN10"/>
      <c r="NBO10"/>
      <c r="NBP10"/>
      <c r="NBQ10"/>
      <c r="NBR10"/>
      <c r="NBS10"/>
      <c r="NBT10"/>
      <c r="NBU10"/>
      <c r="NBV10"/>
      <c r="NBW10"/>
      <c r="NBX10"/>
      <c r="NBY10"/>
      <c r="NBZ10"/>
      <c r="NCA10"/>
      <c r="NCB10"/>
      <c r="NCC10"/>
      <c r="NCD10"/>
      <c r="NCE10"/>
      <c r="NCF10"/>
      <c r="NCG10"/>
      <c r="NCH10"/>
      <c r="NCI10"/>
      <c r="NCJ10"/>
      <c r="NCK10"/>
      <c r="NCL10"/>
      <c r="NCM10"/>
      <c r="NCN10"/>
      <c r="NCO10"/>
      <c r="NCP10"/>
      <c r="NCQ10"/>
      <c r="NCR10"/>
      <c r="NCS10"/>
      <c r="NCT10"/>
      <c r="NCU10"/>
      <c r="NCV10"/>
      <c r="NCW10"/>
      <c r="NCX10"/>
      <c r="NCY10"/>
      <c r="NCZ10"/>
      <c r="NDA10"/>
      <c r="NDB10"/>
      <c r="NDC10"/>
      <c r="NDD10"/>
      <c r="NDE10"/>
      <c r="NDF10"/>
      <c r="NDG10"/>
      <c r="NDH10"/>
      <c r="NDI10"/>
      <c r="NDJ10"/>
      <c r="NDK10"/>
      <c r="NDL10"/>
      <c r="NDM10"/>
      <c r="NDN10"/>
      <c r="NDO10"/>
      <c r="NDP10"/>
      <c r="NDQ10"/>
      <c r="NDR10"/>
      <c r="NDS10"/>
      <c r="NDT10"/>
      <c r="NDU10"/>
      <c r="NDV10"/>
      <c r="NDW10"/>
      <c r="NDX10"/>
      <c r="NDY10"/>
      <c r="NDZ10"/>
      <c r="NEA10"/>
      <c r="NEB10"/>
      <c r="NEC10"/>
      <c r="NED10"/>
      <c r="NEE10"/>
      <c r="NEF10"/>
      <c r="NEG10"/>
      <c r="NEH10"/>
      <c r="NEI10"/>
      <c r="NEJ10"/>
      <c r="NEK10"/>
      <c r="NEL10"/>
      <c r="NEM10"/>
      <c r="NEN10"/>
      <c r="NEO10"/>
      <c r="NEP10"/>
      <c r="NEQ10"/>
      <c r="NER10"/>
      <c r="NES10"/>
      <c r="NET10"/>
      <c r="NEU10"/>
      <c r="NEV10"/>
      <c r="NEW10"/>
      <c r="NEX10"/>
      <c r="NEY10"/>
      <c r="NEZ10"/>
      <c r="NFA10"/>
      <c r="NFB10"/>
      <c r="NFC10"/>
      <c r="NFD10"/>
      <c r="NFE10"/>
      <c r="NFF10"/>
      <c r="NFG10"/>
      <c r="NFH10"/>
      <c r="NFI10"/>
      <c r="NFJ10"/>
      <c r="NFK10"/>
      <c r="NFL10"/>
      <c r="NFM10"/>
      <c r="NFN10"/>
      <c r="NFO10"/>
      <c r="NFP10"/>
      <c r="NFQ10"/>
      <c r="NFR10"/>
      <c r="NFS10"/>
      <c r="NFT10"/>
      <c r="NFU10"/>
      <c r="NFV10"/>
      <c r="NFW10"/>
      <c r="NFX10"/>
      <c r="NFY10"/>
      <c r="NFZ10"/>
      <c r="NGA10"/>
      <c r="NGB10"/>
      <c r="NGC10"/>
      <c r="NGD10"/>
      <c r="NGE10"/>
      <c r="NGF10"/>
      <c r="NGG10"/>
      <c r="NGH10"/>
      <c r="NGI10"/>
      <c r="NGJ10"/>
      <c r="NGK10"/>
      <c r="NGL10"/>
      <c r="NGM10"/>
      <c r="NGN10"/>
      <c r="NGO10"/>
      <c r="NGP10"/>
      <c r="NGQ10"/>
      <c r="NGR10"/>
      <c r="NGS10"/>
      <c r="NGT10"/>
      <c r="NGU10"/>
      <c r="NGV10"/>
      <c r="NGW10"/>
      <c r="NGX10"/>
      <c r="NGY10"/>
      <c r="NGZ10"/>
      <c r="NHA10"/>
      <c r="NHB10"/>
      <c r="NHC10"/>
      <c r="NHD10"/>
      <c r="NHE10"/>
      <c r="NHF10"/>
      <c r="NHG10"/>
      <c r="NHH10"/>
      <c r="NHI10"/>
      <c r="NHJ10"/>
      <c r="NHK10"/>
      <c r="NHL10"/>
      <c r="NHM10"/>
      <c r="NHN10"/>
      <c r="NHO10"/>
      <c r="NHP10"/>
      <c r="NHQ10"/>
      <c r="NHR10"/>
      <c r="NHS10"/>
      <c r="NHT10"/>
      <c r="NHU10"/>
      <c r="NHV10"/>
      <c r="NHW10"/>
      <c r="NHX10"/>
      <c r="NHY10"/>
      <c r="NHZ10"/>
      <c r="NIA10"/>
      <c r="NIB10"/>
      <c r="NIC10"/>
      <c r="NID10"/>
      <c r="NIE10"/>
      <c r="NIF10"/>
      <c r="NIG10"/>
      <c r="NIH10"/>
      <c r="NII10"/>
      <c r="NIJ10"/>
      <c r="NIK10"/>
      <c r="NIL10"/>
      <c r="NIM10"/>
      <c r="NIN10"/>
      <c r="NIO10"/>
      <c r="NIP10"/>
      <c r="NIQ10"/>
      <c r="NIR10"/>
      <c r="NIS10"/>
      <c r="NIT10"/>
      <c r="NIU10"/>
      <c r="NIV10"/>
      <c r="NIW10"/>
      <c r="NIX10"/>
      <c r="NIY10"/>
      <c r="NIZ10"/>
      <c r="NJA10"/>
      <c r="NJB10"/>
      <c r="NJC10"/>
      <c r="NJD10"/>
      <c r="NJE10"/>
      <c r="NJF10"/>
      <c r="NJG10"/>
      <c r="NJH10"/>
      <c r="NJI10"/>
      <c r="NJJ10"/>
      <c r="NJK10"/>
      <c r="NJL10"/>
      <c r="NJM10"/>
      <c r="NJN10"/>
      <c r="NJO10"/>
      <c r="NJP10"/>
      <c r="NJQ10"/>
      <c r="NJR10"/>
      <c r="NJS10"/>
      <c r="NJT10"/>
      <c r="NJU10"/>
      <c r="NJV10"/>
      <c r="NJW10"/>
      <c r="NJX10"/>
      <c r="NJY10"/>
      <c r="NJZ10"/>
      <c r="NKA10"/>
      <c r="NKB10"/>
      <c r="NKC10"/>
      <c r="NKD10"/>
      <c r="NKE10"/>
      <c r="NKF10"/>
      <c r="NKG10"/>
      <c r="NKH10"/>
      <c r="NKI10"/>
      <c r="NKJ10"/>
      <c r="NKK10"/>
      <c r="NKL10"/>
      <c r="NKM10"/>
      <c r="NKN10"/>
      <c r="NKO10"/>
      <c r="NKP10"/>
      <c r="NKQ10"/>
      <c r="NKR10"/>
      <c r="NKS10"/>
      <c r="NKT10"/>
      <c r="NKU10"/>
      <c r="NKV10"/>
      <c r="NKW10"/>
      <c r="NKX10"/>
      <c r="NKY10"/>
      <c r="NKZ10"/>
      <c r="NLA10"/>
      <c r="NLB10"/>
      <c r="NLC10"/>
      <c r="NLD10"/>
      <c r="NLE10"/>
      <c r="NLF10"/>
      <c r="NLG10"/>
      <c r="NLH10"/>
      <c r="NLI10"/>
      <c r="NLJ10"/>
      <c r="NLK10"/>
      <c r="NLL10"/>
      <c r="NLM10"/>
      <c r="NLN10"/>
      <c r="NLO10"/>
      <c r="NLP10"/>
      <c r="NLQ10"/>
      <c r="NLR10"/>
      <c r="NLS10"/>
      <c r="NLT10"/>
      <c r="NLU10"/>
      <c r="NLV10"/>
      <c r="NLW10"/>
      <c r="NLX10"/>
      <c r="NLY10"/>
      <c r="NLZ10"/>
      <c r="NMA10"/>
      <c r="NMB10"/>
      <c r="NMC10"/>
      <c r="NMD10"/>
      <c r="NME10"/>
      <c r="NMF10"/>
      <c r="NMG10"/>
      <c r="NMH10"/>
      <c r="NMI10"/>
      <c r="NMJ10"/>
      <c r="NMK10"/>
      <c r="NML10"/>
      <c r="NMM10"/>
      <c r="NMN10"/>
      <c r="NMO10"/>
      <c r="NMP10"/>
      <c r="NMQ10"/>
      <c r="NMR10"/>
      <c r="NMS10"/>
      <c r="NMT10"/>
      <c r="NMU10"/>
      <c r="NMV10"/>
      <c r="NMW10"/>
      <c r="NMX10"/>
      <c r="NMY10"/>
      <c r="NMZ10"/>
      <c r="NNA10"/>
      <c r="NNB10"/>
      <c r="NNC10"/>
      <c r="NND10"/>
      <c r="NNE10"/>
      <c r="NNF10"/>
      <c r="NNG10"/>
      <c r="NNH10"/>
      <c r="NNI10"/>
      <c r="NNJ10"/>
      <c r="NNK10"/>
      <c r="NNL10"/>
      <c r="NNM10"/>
      <c r="NNN10"/>
      <c r="NNO10"/>
      <c r="NNP10"/>
      <c r="NNQ10"/>
      <c r="NNR10"/>
      <c r="NNS10"/>
      <c r="NNT10"/>
      <c r="NNU10"/>
      <c r="NNV10"/>
      <c r="NNW10"/>
      <c r="NNX10"/>
      <c r="NNY10"/>
      <c r="NNZ10"/>
      <c r="NOA10"/>
      <c r="NOB10"/>
      <c r="NOC10"/>
      <c r="NOD10"/>
      <c r="NOE10"/>
      <c r="NOF10"/>
      <c r="NOG10"/>
      <c r="NOH10"/>
      <c r="NOI10"/>
      <c r="NOJ10"/>
      <c r="NOK10"/>
      <c r="NOL10"/>
      <c r="NOM10"/>
      <c r="NON10"/>
      <c r="NOO10"/>
      <c r="NOP10"/>
      <c r="NOQ10"/>
      <c r="NOR10"/>
      <c r="NOS10"/>
      <c r="NOT10"/>
      <c r="NOU10"/>
      <c r="NOV10"/>
      <c r="NOW10"/>
      <c r="NOX10"/>
      <c r="NOY10"/>
      <c r="NOZ10"/>
      <c r="NPA10"/>
      <c r="NPB10"/>
      <c r="NPC10"/>
      <c r="NPD10"/>
      <c r="NPE10"/>
      <c r="NPF10"/>
      <c r="NPG10"/>
      <c r="NPH10"/>
      <c r="NPI10"/>
      <c r="NPJ10"/>
      <c r="NPK10"/>
      <c r="NPL10"/>
      <c r="NPM10"/>
      <c r="NPN10"/>
      <c r="NPO10"/>
      <c r="NPP10"/>
      <c r="NPQ10"/>
      <c r="NPR10"/>
      <c r="NPS10"/>
      <c r="NPT10"/>
      <c r="NPU10"/>
      <c r="NPV10"/>
      <c r="NPW10"/>
      <c r="NPX10"/>
      <c r="NPY10"/>
      <c r="NPZ10"/>
      <c r="NQA10"/>
      <c r="NQB10"/>
      <c r="NQC10"/>
      <c r="NQD10"/>
      <c r="NQE10"/>
      <c r="NQF10"/>
      <c r="NQG10"/>
      <c r="NQH10"/>
      <c r="NQI10"/>
      <c r="NQJ10"/>
      <c r="NQK10"/>
      <c r="NQL10"/>
      <c r="NQM10"/>
      <c r="NQN10"/>
      <c r="NQO10"/>
      <c r="NQP10"/>
      <c r="NQQ10"/>
      <c r="NQR10"/>
      <c r="NQS10"/>
      <c r="NQT10"/>
      <c r="NQU10"/>
      <c r="NQV10"/>
      <c r="NQW10"/>
      <c r="NQX10"/>
      <c r="NQY10"/>
      <c r="NQZ10"/>
      <c r="NRA10"/>
      <c r="NRB10"/>
      <c r="NRC10"/>
      <c r="NRD10"/>
      <c r="NRE10"/>
      <c r="NRF10"/>
      <c r="NRG10"/>
      <c r="NRH10"/>
      <c r="NRI10"/>
      <c r="NRJ10"/>
      <c r="NRK10"/>
      <c r="NRL10"/>
      <c r="NRM10"/>
      <c r="NRN10"/>
      <c r="NRO10"/>
      <c r="NRP10"/>
      <c r="NRQ10"/>
      <c r="NRR10"/>
      <c r="NRS10"/>
      <c r="NRT10"/>
      <c r="NRU10"/>
      <c r="NRV10"/>
      <c r="NRW10"/>
      <c r="NRX10"/>
      <c r="NRY10"/>
      <c r="NRZ10"/>
      <c r="NSA10"/>
      <c r="NSB10"/>
      <c r="NSC10"/>
      <c r="NSD10"/>
      <c r="NSE10"/>
      <c r="NSF10"/>
      <c r="NSG10"/>
      <c r="NSH10"/>
      <c r="NSI10"/>
      <c r="NSJ10"/>
      <c r="NSK10"/>
      <c r="NSL10"/>
      <c r="NSM10"/>
      <c r="NSN10"/>
      <c r="NSO10"/>
      <c r="NSP10"/>
      <c r="NSQ10"/>
      <c r="NSR10"/>
      <c r="NSS10"/>
      <c r="NST10"/>
      <c r="NSU10"/>
      <c r="NSV10"/>
      <c r="NSW10"/>
      <c r="NSX10"/>
      <c r="NSY10"/>
      <c r="NSZ10"/>
      <c r="NTA10"/>
      <c r="NTB10"/>
      <c r="NTC10"/>
      <c r="NTD10"/>
      <c r="NTE10"/>
      <c r="NTF10"/>
      <c r="NTG10"/>
      <c r="NTH10"/>
      <c r="NTI10"/>
      <c r="NTJ10"/>
      <c r="NTK10"/>
      <c r="NTL10"/>
      <c r="NTM10"/>
      <c r="NTN10"/>
      <c r="NTO10"/>
      <c r="NTP10"/>
      <c r="NTQ10"/>
      <c r="NTR10"/>
      <c r="NTS10"/>
      <c r="NTT10"/>
      <c r="NTU10"/>
      <c r="NTV10"/>
      <c r="NTW10"/>
      <c r="NTX10"/>
      <c r="NTY10"/>
      <c r="NTZ10"/>
      <c r="NUA10"/>
      <c r="NUB10"/>
      <c r="NUC10"/>
      <c r="NUD10"/>
      <c r="NUE10"/>
      <c r="NUF10"/>
      <c r="NUG10"/>
      <c r="NUH10"/>
      <c r="NUI10"/>
      <c r="NUJ10"/>
      <c r="NUK10"/>
      <c r="NUL10"/>
      <c r="NUM10"/>
      <c r="NUN10"/>
      <c r="NUO10"/>
      <c r="NUP10"/>
      <c r="NUQ10"/>
      <c r="NUR10"/>
      <c r="NUS10"/>
      <c r="NUT10"/>
      <c r="NUU10"/>
      <c r="NUV10"/>
      <c r="NUW10"/>
      <c r="NUX10"/>
      <c r="NUY10"/>
      <c r="NUZ10"/>
      <c r="NVA10"/>
      <c r="NVB10"/>
      <c r="NVC10"/>
      <c r="NVD10"/>
      <c r="NVE10"/>
      <c r="NVF10"/>
      <c r="NVG10"/>
      <c r="NVH10"/>
      <c r="NVI10"/>
      <c r="NVJ10"/>
      <c r="NVK10"/>
      <c r="NVL10"/>
      <c r="NVM10"/>
      <c r="NVN10"/>
      <c r="NVO10"/>
      <c r="NVP10"/>
      <c r="NVQ10"/>
      <c r="NVR10"/>
      <c r="NVS10"/>
      <c r="NVT10"/>
      <c r="NVU10"/>
      <c r="NVV10"/>
      <c r="NVW10"/>
      <c r="NVX10"/>
      <c r="NVY10"/>
      <c r="NVZ10"/>
      <c r="NWA10"/>
      <c r="NWB10"/>
      <c r="NWC10"/>
      <c r="NWD10"/>
      <c r="NWE10"/>
      <c r="NWF10"/>
      <c r="NWG10"/>
      <c r="NWH10"/>
      <c r="NWI10"/>
      <c r="NWJ10"/>
      <c r="NWK10"/>
      <c r="NWL10"/>
      <c r="NWM10"/>
      <c r="NWN10"/>
      <c r="NWO10"/>
      <c r="NWP10"/>
      <c r="NWQ10"/>
      <c r="NWR10"/>
      <c r="NWS10"/>
      <c r="NWT10"/>
      <c r="NWU10"/>
      <c r="NWV10"/>
      <c r="NWW10"/>
      <c r="NWX10"/>
      <c r="NWY10"/>
      <c r="NWZ10"/>
      <c r="NXA10"/>
      <c r="NXB10"/>
      <c r="NXC10"/>
      <c r="NXD10"/>
      <c r="NXE10"/>
      <c r="NXF10"/>
      <c r="NXG10"/>
      <c r="NXH10"/>
      <c r="NXI10"/>
      <c r="NXJ10"/>
      <c r="NXK10"/>
      <c r="NXL10"/>
      <c r="NXM10"/>
      <c r="NXN10"/>
      <c r="NXO10"/>
      <c r="NXP10"/>
      <c r="NXQ10"/>
      <c r="NXR10"/>
      <c r="NXS10"/>
      <c r="NXT10"/>
      <c r="NXU10"/>
      <c r="NXV10"/>
      <c r="NXW10"/>
      <c r="NXX10"/>
      <c r="NXY10"/>
      <c r="NXZ10"/>
      <c r="NYA10"/>
      <c r="NYB10"/>
      <c r="NYC10"/>
      <c r="NYD10"/>
      <c r="NYE10"/>
      <c r="NYF10"/>
      <c r="NYG10"/>
      <c r="NYH10"/>
      <c r="NYI10"/>
      <c r="NYJ10"/>
      <c r="NYK10"/>
      <c r="NYL10"/>
      <c r="NYM10"/>
      <c r="NYN10"/>
      <c r="NYO10"/>
      <c r="NYP10"/>
      <c r="NYQ10"/>
      <c r="NYR10"/>
      <c r="NYS10"/>
      <c r="NYT10"/>
      <c r="NYU10"/>
      <c r="NYV10"/>
      <c r="NYW10"/>
      <c r="NYX10"/>
      <c r="NYY10"/>
      <c r="NYZ10"/>
      <c r="NZA10"/>
      <c r="NZB10"/>
      <c r="NZC10"/>
      <c r="NZD10"/>
      <c r="NZE10"/>
      <c r="NZF10"/>
      <c r="NZG10"/>
      <c r="NZH10"/>
      <c r="NZI10"/>
      <c r="NZJ10"/>
      <c r="NZK10"/>
      <c r="NZL10"/>
      <c r="NZM10"/>
      <c r="NZN10"/>
      <c r="NZO10"/>
      <c r="NZP10"/>
      <c r="NZQ10"/>
      <c r="NZR10"/>
      <c r="NZS10"/>
      <c r="NZT10"/>
      <c r="NZU10"/>
      <c r="NZV10"/>
      <c r="NZW10"/>
      <c r="NZX10"/>
      <c r="NZY10"/>
      <c r="NZZ10"/>
      <c r="OAA10"/>
      <c r="OAB10"/>
      <c r="OAC10"/>
      <c r="OAD10"/>
      <c r="OAE10"/>
      <c r="OAF10"/>
      <c r="OAG10"/>
      <c r="OAH10"/>
      <c r="OAI10"/>
      <c r="OAJ10"/>
      <c r="OAK10"/>
      <c r="OAL10"/>
      <c r="OAM10"/>
      <c r="OAN10"/>
      <c r="OAO10"/>
      <c r="OAP10"/>
      <c r="OAQ10"/>
      <c r="OAR10"/>
      <c r="OAS10"/>
      <c r="OAT10"/>
      <c r="OAU10"/>
      <c r="OAV10"/>
      <c r="OAW10"/>
      <c r="OAX10"/>
      <c r="OAY10"/>
      <c r="OAZ10"/>
      <c r="OBA10"/>
      <c r="OBB10"/>
      <c r="OBC10"/>
      <c r="OBD10"/>
      <c r="OBE10"/>
      <c r="OBF10"/>
      <c r="OBG10"/>
      <c r="OBH10"/>
      <c r="OBI10"/>
      <c r="OBJ10"/>
      <c r="OBK10"/>
      <c r="OBL10"/>
      <c r="OBM10"/>
      <c r="OBN10"/>
      <c r="OBO10"/>
      <c r="OBP10"/>
      <c r="OBQ10"/>
      <c r="OBR10"/>
      <c r="OBS10"/>
      <c r="OBT10"/>
      <c r="OBU10"/>
      <c r="OBV10"/>
      <c r="OBW10"/>
      <c r="OBX10"/>
      <c r="OBY10"/>
      <c r="OBZ10"/>
      <c r="OCA10"/>
      <c r="OCB10"/>
      <c r="OCC10"/>
      <c r="OCD10"/>
      <c r="OCE10"/>
      <c r="OCF10"/>
      <c r="OCG10"/>
      <c r="OCH10"/>
      <c r="OCI10"/>
      <c r="OCJ10"/>
      <c r="OCK10"/>
      <c r="OCL10"/>
      <c r="OCM10"/>
      <c r="OCN10"/>
      <c r="OCO10"/>
      <c r="OCP10"/>
      <c r="OCQ10"/>
      <c r="OCR10"/>
      <c r="OCS10"/>
      <c r="OCT10"/>
      <c r="OCU10"/>
      <c r="OCV10"/>
      <c r="OCW10"/>
      <c r="OCX10"/>
      <c r="OCY10"/>
      <c r="OCZ10"/>
      <c r="ODA10"/>
      <c r="ODB10"/>
      <c r="ODC10"/>
      <c r="ODD10"/>
      <c r="ODE10"/>
      <c r="ODF10"/>
      <c r="ODG10"/>
      <c r="ODH10"/>
      <c r="ODI10"/>
      <c r="ODJ10"/>
      <c r="ODK10"/>
      <c r="ODL10"/>
      <c r="ODM10"/>
      <c r="ODN10"/>
      <c r="ODO10"/>
      <c r="ODP10"/>
      <c r="ODQ10"/>
      <c r="ODR10"/>
      <c r="ODS10"/>
      <c r="ODT10"/>
      <c r="ODU10"/>
      <c r="ODV10"/>
      <c r="ODW10"/>
      <c r="ODX10"/>
      <c r="ODY10"/>
      <c r="ODZ10"/>
      <c r="OEA10"/>
      <c r="OEB10"/>
      <c r="OEC10"/>
      <c r="OED10"/>
      <c r="OEE10"/>
      <c r="OEF10"/>
      <c r="OEG10"/>
      <c r="OEH10"/>
      <c r="OEI10"/>
      <c r="OEJ10"/>
      <c r="OEK10"/>
      <c r="OEL10"/>
      <c r="OEM10"/>
      <c r="OEN10"/>
      <c r="OEO10"/>
      <c r="OEP10"/>
      <c r="OEQ10"/>
      <c r="OER10"/>
      <c r="OES10"/>
      <c r="OET10"/>
      <c r="OEU10"/>
      <c r="OEV10"/>
      <c r="OEW10"/>
      <c r="OEX10"/>
      <c r="OEY10"/>
      <c r="OEZ10"/>
      <c r="OFA10"/>
      <c r="OFB10"/>
      <c r="OFC10"/>
      <c r="OFD10"/>
      <c r="OFE10"/>
      <c r="OFF10"/>
      <c r="OFG10"/>
      <c r="OFH10"/>
      <c r="OFI10"/>
      <c r="OFJ10"/>
      <c r="OFK10"/>
      <c r="OFL10"/>
      <c r="OFM10"/>
      <c r="OFN10"/>
      <c r="OFO10"/>
      <c r="OFP10"/>
      <c r="OFQ10"/>
      <c r="OFR10"/>
      <c r="OFS10"/>
      <c r="OFT10"/>
      <c r="OFU10"/>
      <c r="OFV10"/>
      <c r="OFW10"/>
      <c r="OFX10"/>
      <c r="OFY10"/>
      <c r="OFZ10"/>
      <c r="OGA10"/>
      <c r="OGB10"/>
      <c r="OGC10"/>
      <c r="OGD10"/>
      <c r="OGE10"/>
      <c r="OGF10"/>
      <c r="OGG10"/>
      <c r="OGH10"/>
      <c r="OGI10"/>
      <c r="OGJ10"/>
      <c r="OGK10"/>
      <c r="OGL10"/>
      <c r="OGM10"/>
      <c r="OGN10"/>
      <c r="OGO10"/>
      <c r="OGP10"/>
      <c r="OGQ10"/>
      <c r="OGR10"/>
      <c r="OGS10"/>
      <c r="OGT10"/>
      <c r="OGU10"/>
      <c r="OGV10"/>
      <c r="OGW10"/>
      <c r="OGX10"/>
      <c r="OGY10"/>
      <c r="OGZ10"/>
      <c r="OHA10"/>
      <c r="OHB10"/>
      <c r="OHC10"/>
      <c r="OHD10"/>
      <c r="OHE10"/>
      <c r="OHF10"/>
      <c r="OHG10"/>
      <c r="OHH10"/>
      <c r="OHI10"/>
      <c r="OHJ10"/>
      <c r="OHK10"/>
      <c r="OHL10"/>
      <c r="OHM10"/>
      <c r="OHN10"/>
      <c r="OHO10"/>
      <c r="OHP10"/>
      <c r="OHQ10"/>
      <c r="OHR10"/>
      <c r="OHS10"/>
      <c r="OHT10"/>
      <c r="OHU10"/>
      <c r="OHV10"/>
      <c r="OHW10"/>
      <c r="OHX10"/>
      <c r="OHY10"/>
      <c r="OHZ10"/>
      <c r="OIA10"/>
      <c r="OIB10"/>
      <c r="OIC10"/>
      <c r="OID10"/>
      <c r="OIE10"/>
      <c r="OIF10"/>
      <c r="OIG10"/>
      <c r="OIH10"/>
      <c r="OII10"/>
      <c r="OIJ10"/>
      <c r="OIK10"/>
      <c r="OIL10"/>
      <c r="OIM10"/>
      <c r="OIN10"/>
      <c r="OIO10"/>
      <c r="OIP10"/>
      <c r="OIQ10"/>
      <c r="OIR10"/>
      <c r="OIS10"/>
      <c r="OIT10"/>
      <c r="OIU10"/>
      <c r="OIV10"/>
      <c r="OIW10"/>
      <c r="OIX10"/>
      <c r="OIY10"/>
      <c r="OIZ10"/>
      <c r="OJA10"/>
      <c r="OJB10"/>
      <c r="OJC10"/>
      <c r="OJD10"/>
      <c r="OJE10"/>
      <c r="OJF10"/>
      <c r="OJG10"/>
      <c r="OJH10"/>
      <c r="OJI10"/>
      <c r="OJJ10"/>
      <c r="OJK10"/>
      <c r="OJL10"/>
      <c r="OJM10"/>
      <c r="OJN10"/>
      <c r="OJO10"/>
      <c r="OJP10"/>
      <c r="OJQ10"/>
      <c r="OJR10"/>
      <c r="OJS10"/>
      <c r="OJT10"/>
      <c r="OJU10"/>
      <c r="OJV10"/>
      <c r="OJW10"/>
      <c r="OJX10"/>
      <c r="OJY10"/>
      <c r="OJZ10"/>
      <c r="OKA10"/>
      <c r="OKB10"/>
      <c r="OKC10"/>
      <c r="OKD10"/>
      <c r="OKE10"/>
      <c r="OKF10"/>
      <c r="OKG10"/>
      <c r="OKH10"/>
      <c r="OKI10"/>
      <c r="OKJ10"/>
      <c r="OKK10"/>
      <c r="OKL10"/>
      <c r="OKM10"/>
      <c r="OKN10"/>
      <c r="OKO10"/>
      <c r="OKP10"/>
      <c r="OKQ10"/>
      <c r="OKR10"/>
      <c r="OKS10"/>
      <c r="OKT10"/>
      <c r="OKU10"/>
      <c r="OKV10"/>
      <c r="OKW10"/>
      <c r="OKX10"/>
      <c r="OKY10"/>
      <c r="OKZ10"/>
      <c r="OLA10"/>
      <c r="OLB10"/>
      <c r="OLC10"/>
      <c r="OLD10"/>
      <c r="OLE10"/>
      <c r="OLF10"/>
      <c r="OLG10"/>
      <c r="OLH10"/>
      <c r="OLI10"/>
      <c r="OLJ10"/>
      <c r="OLK10"/>
      <c r="OLL10"/>
      <c r="OLM10"/>
      <c r="OLN10"/>
      <c r="OLO10"/>
      <c r="OLP10"/>
      <c r="OLQ10"/>
      <c r="OLR10"/>
      <c r="OLS10"/>
      <c r="OLT10"/>
      <c r="OLU10"/>
      <c r="OLV10"/>
      <c r="OLW10"/>
      <c r="OLX10"/>
      <c r="OLY10"/>
      <c r="OLZ10"/>
      <c r="OMA10"/>
      <c r="OMB10"/>
      <c r="OMC10"/>
      <c r="OMD10"/>
      <c r="OME10"/>
      <c r="OMF10"/>
      <c r="OMG10"/>
      <c r="OMH10"/>
      <c r="OMI10"/>
      <c r="OMJ10"/>
      <c r="OMK10"/>
      <c r="OML10"/>
      <c r="OMM10"/>
      <c r="OMN10"/>
      <c r="OMO10"/>
      <c r="OMP10"/>
      <c r="OMQ10"/>
      <c r="OMR10"/>
      <c r="OMS10"/>
      <c r="OMT10"/>
      <c r="OMU10"/>
      <c r="OMV10"/>
      <c r="OMW10"/>
      <c r="OMX10"/>
      <c r="OMY10"/>
      <c r="OMZ10"/>
      <c r="ONA10"/>
      <c r="ONB10"/>
      <c r="ONC10"/>
      <c r="OND10"/>
      <c r="ONE10"/>
      <c r="ONF10"/>
      <c r="ONG10"/>
      <c r="ONH10"/>
      <c r="ONI10"/>
      <c r="ONJ10"/>
      <c r="ONK10"/>
      <c r="ONL10"/>
      <c r="ONM10"/>
      <c r="ONN10"/>
      <c r="ONO10"/>
      <c r="ONP10"/>
      <c r="ONQ10"/>
      <c r="ONR10"/>
      <c r="ONS10"/>
      <c r="ONT10"/>
      <c r="ONU10"/>
      <c r="ONV10"/>
      <c r="ONW10"/>
      <c r="ONX10"/>
      <c r="ONY10"/>
      <c r="ONZ10"/>
      <c r="OOA10"/>
      <c r="OOB10"/>
      <c r="OOC10"/>
      <c r="OOD10"/>
      <c r="OOE10"/>
      <c r="OOF10"/>
      <c r="OOG10"/>
      <c r="OOH10"/>
      <c r="OOI10"/>
      <c r="OOJ10"/>
      <c r="OOK10"/>
      <c r="OOL10"/>
      <c r="OOM10"/>
      <c r="OON10"/>
      <c r="OOO10"/>
      <c r="OOP10"/>
      <c r="OOQ10"/>
      <c r="OOR10"/>
      <c r="OOS10"/>
      <c r="OOT10"/>
      <c r="OOU10"/>
      <c r="OOV10"/>
      <c r="OOW10"/>
      <c r="OOX10"/>
      <c r="OOY10"/>
      <c r="OOZ10"/>
      <c r="OPA10"/>
      <c r="OPB10"/>
      <c r="OPC10"/>
      <c r="OPD10"/>
      <c r="OPE10"/>
      <c r="OPF10"/>
      <c r="OPG10"/>
      <c r="OPH10"/>
      <c r="OPI10"/>
      <c r="OPJ10"/>
      <c r="OPK10"/>
      <c r="OPL10"/>
      <c r="OPM10"/>
      <c r="OPN10"/>
      <c r="OPO10"/>
      <c r="OPP10"/>
      <c r="OPQ10"/>
      <c r="OPR10"/>
      <c r="OPS10"/>
      <c r="OPT10"/>
      <c r="OPU10"/>
      <c r="OPV10"/>
      <c r="OPW10"/>
      <c r="OPX10"/>
      <c r="OPY10"/>
      <c r="OPZ10"/>
      <c r="OQA10"/>
      <c r="OQB10"/>
      <c r="OQC10"/>
      <c r="OQD10"/>
      <c r="OQE10"/>
      <c r="OQF10"/>
      <c r="OQG10"/>
      <c r="OQH10"/>
      <c r="OQI10"/>
      <c r="OQJ10"/>
      <c r="OQK10"/>
      <c r="OQL10"/>
      <c r="OQM10"/>
      <c r="OQN10"/>
      <c r="OQO10"/>
      <c r="OQP10"/>
      <c r="OQQ10"/>
      <c r="OQR10"/>
      <c r="OQS10"/>
      <c r="OQT10"/>
      <c r="OQU10"/>
      <c r="OQV10"/>
      <c r="OQW10"/>
      <c r="OQX10"/>
      <c r="OQY10"/>
      <c r="OQZ10"/>
      <c r="ORA10"/>
      <c r="ORB10"/>
      <c r="ORC10"/>
      <c r="ORD10"/>
      <c r="ORE10"/>
      <c r="ORF10"/>
      <c r="ORG10"/>
      <c r="ORH10"/>
      <c r="ORI10"/>
      <c r="ORJ10"/>
      <c r="ORK10"/>
      <c r="ORL10"/>
      <c r="ORM10"/>
      <c r="ORN10"/>
      <c r="ORO10"/>
      <c r="ORP10"/>
      <c r="ORQ10"/>
      <c r="ORR10"/>
      <c r="ORS10"/>
      <c r="ORT10"/>
      <c r="ORU10"/>
      <c r="ORV10"/>
      <c r="ORW10"/>
      <c r="ORX10"/>
      <c r="ORY10"/>
      <c r="ORZ10"/>
      <c r="OSA10"/>
      <c r="OSB10"/>
      <c r="OSC10"/>
      <c r="OSD10"/>
      <c r="OSE10"/>
      <c r="OSF10"/>
      <c r="OSG10"/>
      <c r="OSH10"/>
      <c r="OSI10"/>
      <c r="OSJ10"/>
      <c r="OSK10"/>
      <c r="OSL10"/>
      <c r="OSM10"/>
      <c r="OSN10"/>
      <c r="OSO10"/>
      <c r="OSP10"/>
      <c r="OSQ10"/>
      <c r="OSR10"/>
      <c r="OSS10"/>
      <c r="OST10"/>
      <c r="OSU10"/>
      <c r="OSV10"/>
      <c r="OSW10"/>
      <c r="OSX10"/>
      <c r="OSY10"/>
      <c r="OSZ10"/>
      <c r="OTA10"/>
      <c r="OTB10"/>
      <c r="OTC10"/>
      <c r="OTD10"/>
      <c r="OTE10"/>
      <c r="OTF10"/>
      <c r="OTG10"/>
      <c r="OTH10"/>
      <c r="OTI10"/>
      <c r="OTJ10"/>
      <c r="OTK10"/>
      <c r="OTL10"/>
      <c r="OTM10"/>
      <c r="OTN10"/>
      <c r="OTO10"/>
      <c r="OTP10"/>
      <c r="OTQ10"/>
      <c r="OTR10"/>
      <c r="OTS10"/>
      <c r="OTT10"/>
      <c r="OTU10"/>
      <c r="OTV10"/>
      <c r="OTW10"/>
      <c r="OTX10"/>
      <c r="OTY10"/>
      <c r="OTZ10"/>
      <c r="OUA10"/>
      <c r="OUB10"/>
      <c r="OUC10"/>
      <c r="OUD10"/>
      <c r="OUE10"/>
      <c r="OUF10"/>
      <c r="OUG10"/>
      <c r="OUH10"/>
      <c r="OUI10"/>
      <c r="OUJ10"/>
      <c r="OUK10"/>
      <c r="OUL10"/>
      <c r="OUM10"/>
      <c r="OUN10"/>
      <c r="OUO10"/>
      <c r="OUP10"/>
      <c r="OUQ10"/>
      <c r="OUR10"/>
      <c r="OUS10"/>
      <c r="OUT10"/>
      <c r="OUU10"/>
      <c r="OUV10"/>
      <c r="OUW10"/>
      <c r="OUX10"/>
      <c r="OUY10"/>
      <c r="OUZ10"/>
      <c r="OVA10"/>
      <c r="OVB10"/>
      <c r="OVC10"/>
      <c r="OVD10"/>
      <c r="OVE10"/>
      <c r="OVF10"/>
      <c r="OVG10"/>
      <c r="OVH10"/>
      <c r="OVI10"/>
      <c r="OVJ10"/>
      <c r="OVK10"/>
      <c r="OVL10"/>
      <c r="OVM10"/>
      <c r="OVN10"/>
      <c r="OVO10"/>
      <c r="OVP10"/>
      <c r="OVQ10"/>
      <c r="OVR10"/>
      <c r="OVS10"/>
      <c r="OVT10"/>
      <c r="OVU10"/>
      <c r="OVV10"/>
      <c r="OVW10"/>
      <c r="OVX10"/>
      <c r="OVY10"/>
      <c r="OVZ10"/>
      <c r="OWA10"/>
      <c r="OWB10"/>
      <c r="OWC10"/>
      <c r="OWD10"/>
      <c r="OWE10"/>
      <c r="OWF10"/>
      <c r="OWG10"/>
      <c r="OWH10"/>
      <c r="OWI10"/>
      <c r="OWJ10"/>
      <c r="OWK10"/>
      <c r="OWL10"/>
      <c r="OWM10"/>
      <c r="OWN10"/>
      <c r="OWO10"/>
      <c r="OWP10"/>
      <c r="OWQ10"/>
      <c r="OWR10"/>
      <c r="OWS10"/>
      <c r="OWT10"/>
      <c r="OWU10"/>
      <c r="OWV10"/>
      <c r="OWW10"/>
      <c r="OWX10"/>
      <c r="OWY10"/>
      <c r="OWZ10"/>
      <c r="OXA10"/>
      <c r="OXB10"/>
      <c r="OXC10"/>
      <c r="OXD10"/>
      <c r="OXE10"/>
      <c r="OXF10"/>
      <c r="OXG10"/>
      <c r="OXH10"/>
      <c r="OXI10"/>
      <c r="OXJ10"/>
      <c r="OXK10"/>
      <c r="OXL10"/>
      <c r="OXM10"/>
      <c r="OXN10"/>
      <c r="OXO10"/>
      <c r="OXP10"/>
      <c r="OXQ10"/>
      <c r="OXR10"/>
      <c r="OXS10"/>
      <c r="OXT10"/>
      <c r="OXU10"/>
      <c r="OXV10"/>
      <c r="OXW10"/>
      <c r="OXX10"/>
      <c r="OXY10"/>
      <c r="OXZ10"/>
      <c r="OYA10"/>
      <c r="OYB10"/>
      <c r="OYC10"/>
      <c r="OYD10"/>
      <c r="OYE10"/>
      <c r="OYF10"/>
      <c r="OYG10"/>
      <c r="OYH10"/>
      <c r="OYI10"/>
      <c r="OYJ10"/>
      <c r="OYK10"/>
      <c r="OYL10"/>
      <c r="OYM10"/>
      <c r="OYN10"/>
      <c r="OYO10"/>
      <c r="OYP10"/>
      <c r="OYQ10"/>
      <c r="OYR10"/>
      <c r="OYS10"/>
      <c r="OYT10"/>
      <c r="OYU10"/>
      <c r="OYV10"/>
      <c r="OYW10"/>
      <c r="OYX10"/>
      <c r="OYY10"/>
      <c r="OYZ10"/>
      <c r="OZA10"/>
      <c r="OZB10"/>
      <c r="OZC10"/>
      <c r="OZD10"/>
      <c r="OZE10"/>
      <c r="OZF10"/>
      <c r="OZG10"/>
      <c r="OZH10"/>
      <c r="OZI10"/>
      <c r="OZJ10"/>
      <c r="OZK10"/>
      <c r="OZL10"/>
      <c r="OZM10"/>
      <c r="OZN10"/>
      <c r="OZO10"/>
      <c r="OZP10"/>
      <c r="OZQ10"/>
      <c r="OZR10"/>
      <c r="OZS10"/>
      <c r="OZT10"/>
      <c r="OZU10"/>
      <c r="OZV10"/>
      <c r="OZW10"/>
      <c r="OZX10"/>
      <c r="OZY10"/>
      <c r="OZZ10"/>
      <c r="PAA10"/>
      <c r="PAB10"/>
      <c r="PAC10"/>
      <c r="PAD10"/>
      <c r="PAE10"/>
      <c r="PAF10"/>
      <c r="PAG10"/>
      <c r="PAH10"/>
      <c r="PAI10"/>
      <c r="PAJ10"/>
      <c r="PAK10"/>
      <c r="PAL10"/>
      <c r="PAM10"/>
      <c r="PAN10"/>
      <c r="PAO10"/>
      <c r="PAP10"/>
      <c r="PAQ10"/>
      <c r="PAR10"/>
      <c r="PAS10"/>
      <c r="PAT10"/>
      <c r="PAU10"/>
      <c r="PAV10"/>
      <c r="PAW10"/>
      <c r="PAX10"/>
      <c r="PAY10"/>
      <c r="PAZ10"/>
      <c r="PBA10"/>
      <c r="PBB10"/>
      <c r="PBC10"/>
      <c r="PBD10"/>
      <c r="PBE10"/>
      <c r="PBF10"/>
      <c r="PBG10"/>
      <c r="PBH10"/>
      <c r="PBI10"/>
      <c r="PBJ10"/>
      <c r="PBK10"/>
      <c r="PBL10"/>
      <c r="PBM10"/>
      <c r="PBN10"/>
      <c r="PBO10"/>
      <c r="PBP10"/>
      <c r="PBQ10"/>
      <c r="PBR10"/>
      <c r="PBS10"/>
      <c r="PBT10"/>
      <c r="PBU10"/>
      <c r="PBV10"/>
      <c r="PBW10"/>
      <c r="PBX10"/>
      <c r="PBY10"/>
      <c r="PBZ10"/>
      <c r="PCA10"/>
      <c r="PCB10"/>
      <c r="PCC10"/>
      <c r="PCD10"/>
      <c r="PCE10"/>
      <c r="PCF10"/>
      <c r="PCG10"/>
      <c r="PCH10"/>
      <c r="PCI10"/>
      <c r="PCJ10"/>
      <c r="PCK10"/>
      <c r="PCL10"/>
      <c r="PCM10"/>
      <c r="PCN10"/>
      <c r="PCO10"/>
      <c r="PCP10"/>
      <c r="PCQ10"/>
      <c r="PCR10"/>
      <c r="PCS10"/>
      <c r="PCT10"/>
      <c r="PCU10"/>
      <c r="PCV10"/>
      <c r="PCW10"/>
      <c r="PCX10"/>
      <c r="PCY10"/>
      <c r="PCZ10"/>
      <c r="PDA10"/>
      <c r="PDB10"/>
      <c r="PDC10"/>
      <c r="PDD10"/>
      <c r="PDE10"/>
      <c r="PDF10"/>
      <c r="PDG10"/>
      <c r="PDH10"/>
      <c r="PDI10"/>
      <c r="PDJ10"/>
      <c r="PDK10"/>
      <c r="PDL10"/>
      <c r="PDM10"/>
      <c r="PDN10"/>
      <c r="PDO10"/>
      <c r="PDP10"/>
      <c r="PDQ10"/>
      <c r="PDR10"/>
      <c r="PDS10"/>
      <c r="PDT10"/>
      <c r="PDU10"/>
      <c r="PDV10"/>
      <c r="PDW10"/>
      <c r="PDX10"/>
      <c r="PDY10"/>
      <c r="PDZ10"/>
      <c r="PEA10"/>
      <c r="PEB10"/>
      <c r="PEC10"/>
      <c r="PED10"/>
      <c r="PEE10"/>
      <c r="PEF10"/>
      <c r="PEG10"/>
      <c r="PEH10"/>
      <c r="PEI10"/>
      <c r="PEJ10"/>
      <c r="PEK10"/>
      <c r="PEL10"/>
      <c r="PEM10"/>
      <c r="PEN10"/>
      <c r="PEO10"/>
      <c r="PEP10"/>
      <c r="PEQ10"/>
      <c r="PER10"/>
      <c r="PES10"/>
      <c r="PET10"/>
      <c r="PEU10"/>
      <c r="PEV10"/>
      <c r="PEW10"/>
      <c r="PEX10"/>
      <c r="PEY10"/>
      <c r="PEZ10"/>
      <c r="PFA10"/>
      <c r="PFB10"/>
      <c r="PFC10"/>
      <c r="PFD10"/>
      <c r="PFE10"/>
      <c r="PFF10"/>
      <c r="PFG10"/>
      <c r="PFH10"/>
      <c r="PFI10"/>
      <c r="PFJ10"/>
      <c r="PFK10"/>
      <c r="PFL10"/>
      <c r="PFM10"/>
      <c r="PFN10"/>
      <c r="PFO10"/>
      <c r="PFP10"/>
      <c r="PFQ10"/>
      <c r="PFR10"/>
      <c r="PFS10"/>
      <c r="PFT10"/>
      <c r="PFU10"/>
      <c r="PFV10"/>
      <c r="PFW10"/>
      <c r="PFX10"/>
      <c r="PFY10"/>
      <c r="PFZ10"/>
      <c r="PGA10"/>
      <c r="PGB10"/>
      <c r="PGC10"/>
      <c r="PGD10"/>
      <c r="PGE10"/>
      <c r="PGF10"/>
      <c r="PGG10"/>
      <c r="PGH10"/>
      <c r="PGI10"/>
      <c r="PGJ10"/>
      <c r="PGK10"/>
      <c r="PGL10"/>
      <c r="PGM10"/>
      <c r="PGN10"/>
      <c r="PGO10"/>
      <c r="PGP10"/>
      <c r="PGQ10"/>
      <c r="PGR10"/>
      <c r="PGS10"/>
      <c r="PGT10"/>
      <c r="PGU10"/>
      <c r="PGV10"/>
      <c r="PGW10"/>
      <c r="PGX10"/>
      <c r="PGY10"/>
      <c r="PGZ10"/>
      <c r="PHA10"/>
      <c r="PHB10"/>
      <c r="PHC10"/>
      <c r="PHD10"/>
      <c r="PHE10"/>
      <c r="PHF10"/>
      <c r="PHG10"/>
      <c r="PHH10"/>
      <c r="PHI10"/>
      <c r="PHJ10"/>
      <c r="PHK10"/>
      <c r="PHL10"/>
      <c r="PHM10"/>
      <c r="PHN10"/>
      <c r="PHO10"/>
      <c r="PHP10"/>
      <c r="PHQ10"/>
      <c r="PHR10"/>
      <c r="PHS10"/>
      <c r="PHT10"/>
      <c r="PHU10"/>
      <c r="PHV10"/>
      <c r="PHW10"/>
      <c r="PHX10"/>
      <c r="PHY10"/>
      <c r="PHZ10"/>
      <c r="PIA10"/>
      <c r="PIB10"/>
      <c r="PIC10"/>
      <c r="PID10"/>
      <c r="PIE10"/>
      <c r="PIF10"/>
      <c r="PIG10"/>
      <c r="PIH10"/>
      <c r="PII10"/>
      <c r="PIJ10"/>
      <c r="PIK10"/>
      <c r="PIL10"/>
      <c r="PIM10"/>
      <c r="PIN10"/>
      <c r="PIO10"/>
      <c r="PIP10"/>
      <c r="PIQ10"/>
      <c r="PIR10"/>
      <c r="PIS10"/>
      <c r="PIT10"/>
      <c r="PIU10"/>
      <c r="PIV10"/>
      <c r="PIW10"/>
      <c r="PIX10"/>
      <c r="PIY10"/>
      <c r="PIZ10"/>
      <c r="PJA10"/>
      <c r="PJB10"/>
      <c r="PJC10"/>
      <c r="PJD10"/>
      <c r="PJE10"/>
      <c r="PJF10"/>
      <c r="PJG10"/>
      <c r="PJH10"/>
      <c r="PJI10"/>
      <c r="PJJ10"/>
      <c r="PJK10"/>
      <c r="PJL10"/>
      <c r="PJM10"/>
      <c r="PJN10"/>
      <c r="PJO10"/>
      <c r="PJP10"/>
      <c r="PJQ10"/>
      <c r="PJR10"/>
      <c r="PJS10"/>
      <c r="PJT10"/>
      <c r="PJU10"/>
      <c r="PJV10"/>
      <c r="PJW10"/>
      <c r="PJX10"/>
      <c r="PJY10"/>
      <c r="PJZ10"/>
      <c r="PKA10"/>
      <c r="PKB10"/>
      <c r="PKC10"/>
      <c r="PKD10"/>
      <c r="PKE10"/>
      <c r="PKF10"/>
      <c r="PKG10"/>
      <c r="PKH10"/>
      <c r="PKI10"/>
      <c r="PKJ10"/>
      <c r="PKK10"/>
      <c r="PKL10"/>
      <c r="PKM10"/>
      <c r="PKN10"/>
      <c r="PKO10"/>
      <c r="PKP10"/>
      <c r="PKQ10"/>
      <c r="PKR10"/>
      <c r="PKS10"/>
      <c r="PKT10"/>
      <c r="PKU10"/>
      <c r="PKV10"/>
      <c r="PKW10"/>
      <c r="PKX10"/>
      <c r="PKY10"/>
      <c r="PKZ10"/>
      <c r="PLA10"/>
      <c r="PLB10"/>
      <c r="PLC10"/>
      <c r="PLD10"/>
      <c r="PLE10"/>
      <c r="PLF10"/>
      <c r="PLG10"/>
      <c r="PLH10"/>
      <c r="PLI10"/>
      <c r="PLJ10"/>
      <c r="PLK10"/>
      <c r="PLL10"/>
      <c r="PLM10"/>
      <c r="PLN10"/>
      <c r="PLO10"/>
      <c r="PLP10"/>
      <c r="PLQ10"/>
      <c r="PLR10"/>
      <c r="PLS10"/>
      <c r="PLT10"/>
      <c r="PLU10"/>
      <c r="PLV10"/>
      <c r="PLW10"/>
      <c r="PLX10"/>
      <c r="PLY10"/>
      <c r="PLZ10"/>
      <c r="PMA10"/>
      <c r="PMB10"/>
      <c r="PMC10"/>
      <c r="PMD10"/>
      <c r="PME10"/>
      <c r="PMF10"/>
      <c r="PMG10"/>
      <c r="PMH10"/>
      <c r="PMI10"/>
      <c r="PMJ10"/>
      <c r="PMK10"/>
      <c r="PML10"/>
      <c r="PMM10"/>
      <c r="PMN10"/>
      <c r="PMO10"/>
      <c r="PMP10"/>
      <c r="PMQ10"/>
      <c r="PMR10"/>
      <c r="PMS10"/>
      <c r="PMT10"/>
      <c r="PMU10"/>
      <c r="PMV10"/>
      <c r="PMW10"/>
      <c r="PMX10"/>
      <c r="PMY10"/>
      <c r="PMZ10"/>
      <c r="PNA10"/>
      <c r="PNB10"/>
      <c r="PNC10"/>
      <c r="PND10"/>
      <c r="PNE10"/>
      <c r="PNF10"/>
      <c r="PNG10"/>
      <c r="PNH10"/>
      <c r="PNI10"/>
      <c r="PNJ10"/>
      <c r="PNK10"/>
      <c r="PNL10"/>
      <c r="PNM10"/>
      <c r="PNN10"/>
      <c r="PNO10"/>
      <c r="PNP10"/>
      <c r="PNQ10"/>
      <c r="PNR10"/>
      <c r="PNS10"/>
      <c r="PNT10"/>
      <c r="PNU10"/>
      <c r="PNV10"/>
      <c r="PNW10"/>
      <c r="PNX10"/>
      <c r="PNY10"/>
      <c r="PNZ10"/>
      <c r="POA10"/>
      <c r="POB10"/>
      <c r="POC10"/>
      <c r="POD10"/>
      <c r="POE10"/>
      <c r="POF10"/>
      <c r="POG10"/>
      <c r="POH10"/>
      <c r="POI10"/>
      <c r="POJ10"/>
      <c r="POK10"/>
      <c r="POL10"/>
      <c r="POM10"/>
      <c r="PON10"/>
      <c r="POO10"/>
      <c r="POP10"/>
      <c r="POQ10"/>
      <c r="POR10"/>
      <c r="POS10"/>
      <c r="POT10"/>
      <c r="POU10"/>
      <c r="POV10"/>
      <c r="POW10"/>
      <c r="POX10"/>
      <c r="POY10"/>
      <c r="POZ10"/>
      <c r="PPA10"/>
      <c r="PPB10"/>
      <c r="PPC10"/>
      <c r="PPD10"/>
      <c r="PPE10"/>
      <c r="PPF10"/>
      <c r="PPG10"/>
      <c r="PPH10"/>
      <c r="PPI10"/>
      <c r="PPJ10"/>
      <c r="PPK10"/>
      <c r="PPL10"/>
      <c r="PPM10"/>
      <c r="PPN10"/>
      <c r="PPO10"/>
      <c r="PPP10"/>
      <c r="PPQ10"/>
      <c r="PPR10"/>
      <c r="PPS10"/>
      <c r="PPT10"/>
      <c r="PPU10"/>
      <c r="PPV10"/>
      <c r="PPW10"/>
      <c r="PPX10"/>
      <c r="PPY10"/>
      <c r="PPZ10"/>
      <c r="PQA10"/>
      <c r="PQB10"/>
      <c r="PQC10"/>
      <c r="PQD10"/>
      <c r="PQE10"/>
      <c r="PQF10"/>
      <c r="PQG10"/>
      <c r="PQH10"/>
      <c r="PQI10"/>
      <c r="PQJ10"/>
      <c r="PQK10"/>
      <c r="PQL10"/>
      <c r="PQM10"/>
      <c r="PQN10"/>
      <c r="PQO10"/>
      <c r="PQP10"/>
      <c r="PQQ10"/>
      <c r="PQR10"/>
      <c r="PQS10"/>
      <c r="PQT10"/>
      <c r="PQU10"/>
      <c r="PQV10"/>
      <c r="PQW10"/>
      <c r="PQX10"/>
      <c r="PQY10"/>
      <c r="PQZ10"/>
      <c r="PRA10"/>
      <c r="PRB10"/>
      <c r="PRC10"/>
      <c r="PRD10"/>
      <c r="PRE10"/>
      <c r="PRF10"/>
      <c r="PRG10"/>
      <c r="PRH10"/>
      <c r="PRI10"/>
      <c r="PRJ10"/>
      <c r="PRK10"/>
      <c r="PRL10"/>
      <c r="PRM10"/>
      <c r="PRN10"/>
      <c r="PRO10"/>
      <c r="PRP10"/>
      <c r="PRQ10"/>
      <c r="PRR10"/>
      <c r="PRS10"/>
      <c r="PRT10"/>
      <c r="PRU10"/>
      <c r="PRV10"/>
      <c r="PRW10"/>
      <c r="PRX10"/>
      <c r="PRY10"/>
      <c r="PRZ10"/>
      <c r="PSA10"/>
      <c r="PSB10"/>
      <c r="PSC10"/>
      <c r="PSD10"/>
      <c r="PSE10"/>
      <c r="PSF10"/>
      <c r="PSG10"/>
      <c r="PSH10"/>
      <c r="PSI10"/>
      <c r="PSJ10"/>
      <c r="PSK10"/>
      <c r="PSL10"/>
      <c r="PSM10"/>
      <c r="PSN10"/>
      <c r="PSO10"/>
      <c r="PSP10"/>
      <c r="PSQ10"/>
      <c r="PSR10"/>
      <c r="PSS10"/>
      <c r="PST10"/>
      <c r="PSU10"/>
      <c r="PSV10"/>
      <c r="PSW10"/>
      <c r="PSX10"/>
      <c r="PSY10"/>
      <c r="PSZ10"/>
      <c r="PTA10"/>
      <c r="PTB10"/>
      <c r="PTC10"/>
      <c r="PTD10"/>
      <c r="PTE10"/>
      <c r="PTF10"/>
      <c r="PTG10"/>
      <c r="PTH10"/>
      <c r="PTI10"/>
      <c r="PTJ10"/>
      <c r="PTK10"/>
    </row>
    <row r="11" spans="1:11347" ht="10.5" customHeight="1">
      <c r="A11"/>
      <c r="B11" s="241"/>
      <c r="C11" s="242"/>
      <c r="D11" s="242"/>
      <c r="E11" s="242"/>
      <c r="F11" s="242"/>
      <c r="G11" s="242"/>
      <c r="H11" s="242"/>
      <c r="I11" s="243"/>
      <c r="J11" s="243"/>
      <c r="K11" s="243"/>
      <c r="L11" s="243"/>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c r="IX11"/>
      <c r="IY11"/>
      <c r="IZ11"/>
      <c r="JA11"/>
      <c r="JB11"/>
      <c r="JC11"/>
      <c r="JD11"/>
      <c r="JE11"/>
      <c r="JF11"/>
      <c r="JG11"/>
      <c r="JH11"/>
      <c r="JI11"/>
      <c r="JJ11"/>
      <c r="JK11"/>
      <c r="JL11"/>
      <c r="JM11"/>
      <c r="JN11"/>
      <c r="JO11"/>
      <c r="JP11"/>
      <c r="JQ11"/>
      <c r="JR11"/>
      <c r="JS11"/>
      <c r="JT11"/>
      <c r="JU11"/>
      <c r="JV11"/>
      <c r="JW11"/>
      <c r="JX11"/>
      <c r="JY11"/>
      <c r="JZ11"/>
      <c r="KA11"/>
      <c r="KB11"/>
      <c r="KC11"/>
      <c r="KD11"/>
      <c r="KE11"/>
      <c r="KF11"/>
      <c r="KG11"/>
      <c r="KH11"/>
      <c r="KI11"/>
      <c r="KJ11"/>
      <c r="KK11"/>
      <c r="KL11"/>
      <c r="KM11"/>
      <c r="KN11"/>
      <c r="KO11"/>
      <c r="KP11"/>
      <c r="KQ11"/>
      <c r="KR11"/>
      <c r="KS11"/>
      <c r="KT11"/>
      <c r="KU11"/>
      <c r="KV11"/>
      <c r="KW11"/>
      <c r="KX11"/>
      <c r="KY11"/>
      <c r="KZ11"/>
      <c r="LA11"/>
      <c r="LB11"/>
      <c r="LC11"/>
      <c r="LD11"/>
      <c r="LE11"/>
      <c r="LF11"/>
      <c r="LG11"/>
      <c r="LH11"/>
      <c r="LI11"/>
      <c r="LJ11"/>
      <c r="LK11"/>
      <c r="LL11"/>
      <c r="LM11"/>
      <c r="LN11"/>
      <c r="LO11"/>
      <c r="LP11"/>
      <c r="LQ11"/>
      <c r="LR11"/>
      <c r="LS11"/>
      <c r="LT11"/>
      <c r="LU11"/>
      <c r="LV11"/>
      <c r="LW11"/>
      <c r="LX11"/>
      <c r="LY11"/>
      <c r="LZ11"/>
      <c r="MA11"/>
      <c r="MB11"/>
      <c r="MC11"/>
      <c r="MD11"/>
      <c r="ME11"/>
      <c r="MF11"/>
      <c r="MG11"/>
      <c r="MH11"/>
      <c r="MI11"/>
      <c r="MJ11"/>
      <c r="MK11"/>
      <c r="ML11"/>
      <c r="MM11"/>
      <c r="MN11"/>
      <c r="MO11"/>
      <c r="MP11"/>
      <c r="MQ11"/>
      <c r="MR11"/>
      <c r="MS11"/>
      <c r="MT11"/>
      <c r="MU11"/>
      <c r="MV11"/>
      <c r="MW11"/>
      <c r="MX11"/>
      <c r="MY11"/>
      <c r="MZ11"/>
      <c r="NA11"/>
      <c r="NB11"/>
      <c r="NC11"/>
      <c r="ND11"/>
      <c r="NE11"/>
      <c r="NF11"/>
      <c r="NG11"/>
      <c r="NH11"/>
      <c r="NI11"/>
      <c r="NJ11"/>
      <c r="NK11"/>
      <c r="NL11"/>
      <c r="NM11"/>
      <c r="NN11"/>
      <c r="NO11"/>
      <c r="NP11"/>
      <c r="NQ11"/>
      <c r="NR11"/>
      <c r="NS11"/>
      <c r="NT11"/>
      <c r="NU11"/>
      <c r="NV11"/>
      <c r="NW11"/>
      <c r="NX11"/>
      <c r="NY11"/>
      <c r="NZ11"/>
      <c r="OA11"/>
      <c r="OB11"/>
      <c r="OC11"/>
      <c r="OD11"/>
      <c r="OE11"/>
      <c r="OF11"/>
      <c r="OG11"/>
      <c r="OH11"/>
      <c r="OI11"/>
      <c r="OJ11"/>
      <c r="OK11"/>
      <c r="OL11"/>
      <c r="OM11"/>
      <c r="ON11"/>
      <c r="OO11"/>
      <c r="OP11"/>
      <c r="OQ11"/>
      <c r="OR11"/>
      <c r="OS11"/>
      <c r="OT11"/>
      <c r="OU11"/>
      <c r="OV11"/>
      <c r="OW11"/>
      <c r="OX11"/>
      <c r="OY11"/>
      <c r="OZ11"/>
      <c r="PA11"/>
      <c r="PB11"/>
      <c r="PC11"/>
      <c r="PD11"/>
      <c r="PE11"/>
      <c r="PF11"/>
      <c r="PG11"/>
      <c r="PH11"/>
      <c r="PI11"/>
      <c r="PJ11"/>
      <c r="PK11"/>
      <c r="PL11"/>
      <c r="PM11"/>
      <c r="PN11"/>
      <c r="PO11"/>
      <c r="PP11"/>
      <c r="PQ11"/>
      <c r="PR11"/>
      <c r="PS11"/>
      <c r="PT11"/>
      <c r="PU11"/>
      <c r="PV11"/>
      <c r="PW11"/>
      <c r="PX11"/>
      <c r="PY11"/>
      <c r="PZ11"/>
      <c r="QA11"/>
      <c r="QB11"/>
      <c r="QC11"/>
      <c r="QD11"/>
      <c r="QE11"/>
      <c r="QF11"/>
      <c r="QG11"/>
      <c r="QH11"/>
      <c r="QI11"/>
      <c r="QJ11"/>
      <c r="QK11"/>
      <c r="QL11"/>
      <c r="QM11"/>
      <c r="QN11"/>
      <c r="QO11"/>
      <c r="QP11"/>
      <c r="QQ11"/>
      <c r="QR11"/>
      <c r="QS11"/>
      <c r="QT11"/>
      <c r="QU11"/>
      <c r="QV11"/>
      <c r="QW11"/>
      <c r="QX11"/>
      <c r="QY11"/>
      <c r="QZ11"/>
      <c r="RA11"/>
      <c r="RB11"/>
      <c r="RC11"/>
      <c r="RD11"/>
      <c r="RE11"/>
      <c r="RF11"/>
      <c r="RG11"/>
      <c r="RH11"/>
      <c r="RI11"/>
      <c r="RJ11"/>
      <c r="RK11"/>
      <c r="RL11"/>
      <c r="RM11"/>
      <c r="RN11"/>
      <c r="RO11"/>
      <c r="RP11"/>
      <c r="RQ11"/>
      <c r="RR11"/>
      <c r="RS11"/>
      <c r="RT11"/>
      <c r="RU11"/>
      <c r="RV11"/>
      <c r="RW11"/>
      <c r="RX11"/>
      <c r="RY11"/>
      <c r="RZ11"/>
      <c r="SA11"/>
      <c r="SB11"/>
      <c r="SC11"/>
      <c r="SD11"/>
      <c r="SE11"/>
      <c r="SF11"/>
      <c r="SG11"/>
      <c r="SH11"/>
      <c r="SI11"/>
      <c r="SJ11"/>
      <c r="SK11"/>
      <c r="SL11"/>
      <c r="SM11"/>
      <c r="SN11"/>
      <c r="SO11"/>
      <c r="SP11"/>
      <c r="SQ11"/>
      <c r="SR11"/>
      <c r="SS11"/>
      <c r="ST11"/>
      <c r="SU11"/>
      <c r="SV11"/>
      <c r="SW11"/>
      <c r="SX11"/>
      <c r="SY11"/>
      <c r="SZ11"/>
      <c r="TA11"/>
      <c r="TB11"/>
      <c r="TC11"/>
      <c r="TD11"/>
      <c r="TE11"/>
      <c r="TF11"/>
      <c r="TG11"/>
      <c r="TH11"/>
      <c r="TI11"/>
      <c r="TJ11"/>
      <c r="TK11"/>
      <c r="TL11"/>
      <c r="TM11"/>
      <c r="TN11"/>
      <c r="TO11"/>
      <c r="TP11"/>
      <c r="TQ11"/>
      <c r="TR11"/>
      <c r="TS11"/>
      <c r="TT11"/>
      <c r="TU11"/>
      <c r="TV11"/>
      <c r="TW11"/>
      <c r="TX11"/>
      <c r="TY11"/>
      <c r="TZ11"/>
      <c r="UA11"/>
      <c r="UB11"/>
      <c r="UC11"/>
      <c r="UD11"/>
      <c r="UE11"/>
      <c r="UF11"/>
      <c r="UG11"/>
      <c r="UH11"/>
      <c r="UI11"/>
      <c r="UJ11"/>
      <c r="UK11"/>
      <c r="UL11"/>
      <c r="UM11"/>
      <c r="UN11"/>
      <c r="UO11"/>
      <c r="UP11"/>
      <c r="UQ11"/>
      <c r="UR11"/>
      <c r="US11"/>
      <c r="UT11"/>
      <c r="UU11"/>
      <c r="UV11"/>
      <c r="UW11"/>
      <c r="UX11"/>
      <c r="UY11"/>
      <c r="UZ11"/>
      <c r="VA11"/>
      <c r="VB11"/>
      <c r="VC11"/>
      <c r="VD11"/>
      <c r="VE11"/>
      <c r="VF11"/>
      <c r="VG11"/>
      <c r="VH11"/>
      <c r="VI11"/>
      <c r="VJ11"/>
      <c r="VK11"/>
      <c r="VL11"/>
      <c r="VM11"/>
      <c r="VN11"/>
      <c r="VO11"/>
      <c r="VP11"/>
      <c r="VQ11"/>
      <c r="VR11"/>
      <c r="VS11"/>
      <c r="VT11"/>
      <c r="VU11"/>
      <c r="VV11"/>
      <c r="VW11"/>
      <c r="VX11"/>
      <c r="VY11"/>
      <c r="VZ11"/>
      <c r="WA11"/>
      <c r="WB11"/>
      <c r="WC11"/>
      <c r="WD11"/>
      <c r="WE11"/>
      <c r="WF11"/>
      <c r="WG11"/>
      <c r="WH11"/>
      <c r="WI11"/>
      <c r="WJ11"/>
      <c r="WK11"/>
      <c r="WL11"/>
      <c r="WM11"/>
      <c r="WN11"/>
      <c r="WO11"/>
      <c r="WP11"/>
      <c r="WQ11"/>
      <c r="WR11"/>
      <c r="WS11"/>
      <c r="WT11"/>
      <c r="WU11"/>
      <c r="WV11"/>
      <c r="WW11"/>
      <c r="WX11"/>
      <c r="WY11"/>
      <c r="WZ11"/>
      <c r="XA11"/>
      <c r="XB11"/>
      <c r="XC11"/>
      <c r="XD11"/>
      <c r="XE11"/>
      <c r="XF11"/>
      <c r="XG11"/>
      <c r="XH11"/>
      <c r="XI11"/>
      <c r="XJ11"/>
      <c r="XK11"/>
      <c r="XL11"/>
      <c r="XM11"/>
      <c r="XN11"/>
      <c r="XO11"/>
      <c r="XP11"/>
      <c r="XQ11"/>
      <c r="XR11"/>
      <c r="XS11"/>
      <c r="XT11"/>
      <c r="XU11"/>
      <c r="XV11"/>
      <c r="XW11"/>
      <c r="XX11"/>
      <c r="XY11"/>
      <c r="XZ11"/>
      <c r="YA11"/>
      <c r="YB11"/>
      <c r="YC11"/>
      <c r="YD11"/>
      <c r="YE11"/>
      <c r="YF11"/>
      <c r="YG11"/>
      <c r="YH11"/>
      <c r="YI11"/>
      <c r="YJ11"/>
      <c r="YK11"/>
      <c r="YL11"/>
      <c r="YM11"/>
      <c r="YN11"/>
      <c r="YO11"/>
      <c r="YP11"/>
      <c r="YQ11"/>
      <c r="YR11"/>
      <c r="YS11"/>
      <c r="YT11"/>
      <c r="YU11"/>
      <c r="YV11"/>
      <c r="YW11"/>
      <c r="YX11"/>
      <c r="YY11"/>
      <c r="YZ11"/>
      <c r="ZA11"/>
      <c r="ZB11"/>
      <c r="ZC11"/>
      <c r="ZD11"/>
      <c r="ZE11"/>
      <c r="ZF11"/>
      <c r="ZG11"/>
      <c r="ZH11"/>
      <c r="ZI11"/>
      <c r="ZJ11"/>
      <c r="ZK11"/>
      <c r="ZL11"/>
      <c r="ZM11"/>
      <c r="ZN11"/>
      <c r="ZO11"/>
      <c r="ZP11"/>
      <c r="ZQ11"/>
      <c r="ZR11"/>
      <c r="ZS11"/>
      <c r="ZT11"/>
      <c r="ZU11"/>
      <c r="ZV11"/>
      <c r="ZW11"/>
      <c r="ZX11"/>
      <c r="ZY11"/>
      <c r="ZZ11"/>
      <c r="AAA11"/>
      <c r="AAB11"/>
      <c r="AAC11"/>
      <c r="AAD11"/>
      <c r="AAE11"/>
      <c r="AAF11"/>
      <c r="AAG11"/>
      <c r="AAH11"/>
      <c r="AAI11"/>
      <c r="AAJ11"/>
      <c r="AAK11"/>
      <c r="AAL11"/>
      <c r="AAM11"/>
      <c r="AAN11"/>
      <c r="AAO11"/>
      <c r="AAP11"/>
      <c r="AAQ11"/>
      <c r="AAR11"/>
      <c r="AAS11"/>
      <c r="AAT11"/>
      <c r="AAU11"/>
      <c r="AAV11"/>
      <c r="AAW11"/>
      <c r="AAX11"/>
      <c r="AAY11"/>
      <c r="AAZ11"/>
      <c r="ABA11"/>
      <c r="ABB11"/>
      <c r="ABC11"/>
      <c r="ABD11"/>
      <c r="ABE11"/>
      <c r="ABF11"/>
      <c r="ABG11"/>
      <c r="ABH11"/>
      <c r="ABI11"/>
      <c r="ABJ11"/>
      <c r="ABK11"/>
      <c r="ABL11"/>
      <c r="ABM11"/>
      <c r="ABN11"/>
      <c r="ABO11"/>
      <c r="ABP11"/>
      <c r="ABQ11"/>
      <c r="ABR11"/>
      <c r="ABS11"/>
      <c r="ABT11"/>
      <c r="ABU11"/>
      <c r="ABV11"/>
      <c r="ABW11"/>
      <c r="ABX11"/>
      <c r="ABY11"/>
      <c r="ABZ11"/>
      <c r="ACA11"/>
      <c r="ACB11"/>
      <c r="ACC11"/>
      <c r="ACD11"/>
      <c r="ACE11"/>
      <c r="ACF11"/>
      <c r="ACG11"/>
      <c r="ACH11"/>
      <c r="ACI11"/>
      <c r="ACJ11"/>
      <c r="ACK11"/>
      <c r="ACL11"/>
      <c r="ACM11"/>
      <c r="ACN11"/>
      <c r="ACO11"/>
      <c r="ACP11"/>
      <c r="ACQ11"/>
      <c r="ACR11"/>
      <c r="ACS11"/>
      <c r="ACT11"/>
      <c r="ACU11"/>
      <c r="ACV11"/>
      <c r="ACW11"/>
      <c r="ACX11"/>
      <c r="ACY11"/>
      <c r="ACZ11"/>
      <c r="ADA11"/>
      <c r="ADB11"/>
      <c r="ADC11"/>
      <c r="ADD11"/>
      <c r="ADE11"/>
      <c r="ADF11"/>
      <c r="ADG11"/>
      <c r="ADH11"/>
      <c r="ADI11"/>
      <c r="ADJ11"/>
      <c r="ADK11"/>
      <c r="ADL11"/>
      <c r="ADM11"/>
      <c r="ADN11"/>
      <c r="ADO11"/>
      <c r="ADP11"/>
      <c r="ADQ11"/>
      <c r="ADR11"/>
      <c r="ADS11"/>
      <c r="ADT11"/>
      <c r="ADU11"/>
      <c r="ADV11"/>
      <c r="ADW11"/>
      <c r="ADX11"/>
      <c r="ADY11"/>
      <c r="ADZ11"/>
      <c r="AEA11"/>
      <c r="AEB11"/>
      <c r="AEC11"/>
      <c r="AED11"/>
      <c r="AEE11"/>
      <c r="AEF11"/>
      <c r="AEG11"/>
      <c r="AEH11"/>
      <c r="AEI11"/>
      <c r="AEJ11"/>
      <c r="AEK11"/>
      <c r="AEL11"/>
      <c r="AEM11"/>
      <c r="AEN11"/>
      <c r="AEO11"/>
      <c r="AEP11"/>
      <c r="AEQ11"/>
      <c r="AER11"/>
      <c r="AES11"/>
      <c r="AET11"/>
      <c r="AEU11"/>
      <c r="AEV11"/>
      <c r="AEW11"/>
      <c r="AEX11"/>
      <c r="AEY11"/>
      <c r="AEZ11"/>
      <c r="AFA11"/>
      <c r="AFB11"/>
      <c r="AFC11"/>
      <c r="AFD11"/>
      <c r="AFE11"/>
      <c r="AFF11"/>
      <c r="AFG11"/>
      <c r="AFH11"/>
      <c r="AFI11"/>
      <c r="AFJ11"/>
      <c r="AFK11"/>
      <c r="AFL11"/>
      <c r="AFM11"/>
      <c r="AFN11"/>
      <c r="AFO11"/>
      <c r="AFP11"/>
      <c r="AFQ11"/>
      <c r="AFR11"/>
      <c r="AFS11"/>
      <c r="AFT11"/>
      <c r="AFU11"/>
      <c r="AFV11"/>
      <c r="AFW11"/>
      <c r="AFX11"/>
      <c r="AFY11"/>
      <c r="AFZ11"/>
      <c r="AGA11"/>
      <c r="AGB11"/>
      <c r="AGC11"/>
      <c r="AGD11"/>
      <c r="AGE11"/>
      <c r="AGF11"/>
      <c r="AGG11"/>
      <c r="AGH11"/>
      <c r="AGI11"/>
      <c r="AGJ11"/>
      <c r="AGK11"/>
      <c r="AGL11"/>
      <c r="AGM11"/>
      <c r="AGN11"/>
      <c r="AGO11"/>
      <c r="AGP11"/>
      <c r="AGQ11"/>
      <c r="AGR11"/>
      <c r="AGS11"/>
      <c r="AGT11"/>
      <c r="AGU11"/>
      <c r="AGV11"/>
      <c r="AGW11"/>
      <c r="AGX11"/>
      <c r="AGY11"/>
      <c r="AGZ11"/>
      <c r="AHA11"/>
      <c r="AHB11"/>
      <c r="AHC11"/>
      <c r="AHD11"/>
      <c r="AHE11"/>
      <c r="AHF11"/>
      <c r="AHG11"/>
      <c r="AHH11"/>
      <c r="AHI11"/>
      <c r="AHJ11"/>
      <c r="AHK11"/>
      <c r="AHL11"/>
      <c r="AHM11"/>
      <c r="AHN11"/>
      <c r="AHO11"/>
      <c r="AHP11"/>
      <c r="AHQ11"/>
      <c r="AHR11"/>
      <c r="AHS11"/>
      <c r="AHT11"/>
      <c r="AHU11"/>
      <c r="AHV11"/>
      <c r="AHW11"/>
      <c r="AHX11"/>
      <c r="AHY11"/>
      <c r="AHZ11"/>
      <c r="AIA11"/>
      <c r="AIB11"/>
      <c r="AIC11"/>
      <c r="AID11"/>
      <c r="AIE11"/>
      <c r="AIF11"/>
      <c r="AIG11"/>
      <c r="AIH11"/>
      <c r="AII11"/>
      <c r="AIJ11"/>
      <c r="AIK11"/>
      <c r="AIL11"/>
      <c r="AIM11"/>
      <c r="AIN11"/>
      <c r="AIO11"/>
      <c r="AIP11"/>
      <c r="AIQ11"/>
      <c r="AIR11"/>
      <c r="AIS11"/>
      <c r="AIT11"/>
      <c r="AIU11"/>
      <c r="AIV11"/>
      <c r="AIW11"/>
      <c r="AIX11"/>
      <c r="AIY11"/>
      <c r="AIZ11"/>
      <c r="AJA11"/>
      <c r="AJB11"/>
      <c r="AJC11"/>
      <c r="AJD11"/>
      <c r="AJE11"/>
      <c r="AJF11"/>
      <c r="AJG11"/>
      <c r="AJH11"/>
      <c r="AJI11"/>
      <c r="AJJ11"/>
      <c r="AJK11"/>
      <c r="AJL11"/>
      <c r="AJM11"/>
      <c r="AJN11"/>
      <c r="AJO11"/>
      <c r="AJP11"/>
      <c r="AJQ11"/>
      <c r="AJR11"/>
      <c r="AJS11"/>
      <c r="AJT11"/>
      <c r="AJU11"/>
      <c r="AJV11"/>
      <c r="AJW11"/>
      <c r="AJX11"/>
      <c r="AJY11"/>
      <c r="AJZ11"/>
      <c r="AKA11"/>
      <c r="AKB11"/>
      <c r="AKC11"/>
      <c r="AKD11"/>
      <c r="AKE11"/>
      <c r="AKF11"/>
      <c r="AKG11"/>
      <c r="AKH11"/>
      <c r="AKI11"/>
      <c r="AKJ11"/>
      <c r="AKK11"/>
      <c r="AKL11"/>
      <c r="AKM11"/>
      <c r="AKN11"/>
      <c r="AKO11"/>
      <c r="AKP11"/>
      <c r="AKQ11"/>
      <c r="AKR11"/>
      <c r="AKS11"/>
      <c r="AKT11"/>
      <c r="AKU11"/>
      <c r="AKV11"/>
      <c r="AKW11"/>
      <c r="AKX11"/>
      <c r="AKY11"/>
      <c r="AKZ11"/>
      <c r="ALA11"/>
      <c r="ALB11"/>
      <c r="ALC11"/>
      <c r="ALD11"/>
      <c r="ALE11"/>
      <c r="ALF11"/>
      <c r="ALG11"/>
      <c r="ALH11"/>
      <c r="ALI11"/>
      <c r="ALJ11"/>
      <c r="ALK11"/>
      <c r="ALL11"/>
      <c r="ALM11"/>
      <c r="ALN11"/>
      <c r="ALO11"/>
      <c r="ALP11"/>
      <c r="ALQ11"/>
      <c r="ALR11"/>
      <c r="ALS11"/>
      <c r="ALT11"/>
      <c r="ALU11"/>
      <c r="ALV11"/>
      <c r="ALW11"/>
      <c r="ALX11"/>
      <c r="ALY11"/>
      <c r="ALZ11"/>
      <c r="AMA11"/>
      <c r="AMB11"/>
      <c r="AMC11"/>
      <c r="AMD11"/>
      <c r="AME11"/>
      <c r="AMF11"/>
      <c r="AMG11"/>
      <c r="AMH11"/>
      <c r="AMI11"/>
      <c r="AMJ11"/>
      <c r="AMK11"/>
      <c r="AML11"/>
      <c r="AMM11"/>
      <c r="AMN11"/>
      <c r="AMO11"/>
      <c r="AMP11"/>
      <c r="AMQ11"/>
      <c r="AMR11"/>
      <c r="AMS11"/>
      <c r="AMT11"/>
      <c r="AMU11"/>
      <c r="AMV11"/>
      <c r="AMW11"/>
      <c r="AMX11"/>
      <c r="AMY11"/>
      <c r="AMZ11"/>
      <c r="ANA11"/>
      <c r="ANB11"/>
      <c r="ANC11"/>
      <c r="AND11"/>
      <c r="ANE11"/>
      <c r="ANF11"/>
      <c r="ANG11"/>
      <c r="ANH11"/>
      <c r="ANI11"/>
      <c r="ANJ11"/>
      <c r="ANK11"/>
      <c r="ANL11"/>
      <c r="ANM11"/>
      <c r="ANN11"/>
      <c r="ANO11"/>
      <c r="ANP11"/>
      <c r="ANQ11"/>
      <c r="ANR11"/>
      <c r="ANS11"/>
      <c r="ANT11"/>
      <c r="ANU11"/>
      <c r="ANV11"/>
      <c r="ANW11"/>
      <c r="ANX11"/>
      <c r="ANY11"/>
      <c r="ANZ11"/>
      <c r="AOA11"/>
      <c r="AOB11"/>
      <c r="AOC11"/>
      <c r="AOD11"/>
      <c r="AOE11"/>
      <c r="AOF11"/>
      <c r="AOG11"/>
      <c r="AOH11"/>
      <c r="AOI11"/>
      <c r="AOJ11"/>
      <c r="AOK11"/>
      <c r="AOL11"/>
      <c r="AOM11"/>
      <c r="AON11"/>
      <c r="AOO11"/>
      <c r="AOP11"/>
      <c r="AOQ11"/>
      <c r="AOR11"/>
      <c r="AOS11"/>
      <c r="AOT11"/>
      <c r="AOU11"/>
      <c r="AOV11"/>
      <c r="AOW11"/>
      <c r="AOX11"/>
      <c r="AOY11"/>
      <c r="AOZ11"/>
      <c r="APA11"/>
      <c r="APB11"/>
      <c r="APC11"/>
      <c r="APD11"/>
      <c r="APE11"/>
      <c r="APF11"/>
      <c r="APG11"/>
      <c r="APH11"/>
      <c r="API11"/>
      <c r="APJ11"/>
      <c r="APK11"/>
      <c r="APL11"/>
      <c r="APM11"/>
      <c r="APN11"/>
      <c r="APO11"/>
      <c r="APP11"/>
      <c r="APQ11"/>
      <c r="APR11"/>
      <c r="APS11"/>
      <c r="APT11"/>
      <c r="APU11"/>
      <c r="APV11"/>
      <c r="APW11"/>
      <c r="APX11"/>
      <c r="APY11"/>
      <c r="APZ11"/>
      <c r="AQA11"/>
      <c r="AQB11"/>
      <c r="AQC11"/>
      <c r="AQD11"/>
      <c r="AQE11"/>
      <c r="AQF11"/>
      <c r="AQG11"/>
      <c r="AQH11"/>
      <c r="AQI11"/>
      <c r="AQJ11"/>
      <c r="AQK11"/>
      <c r="AQL11"/>
      <c r="AQM11"/>
      <c r="AQN11"/>
      <c r="AQO11"/>
      <c r="AQP11"/>
      <c r="AQQ11"/>
      <c r="AQR11"/>
      <c r="AQS11"/>
      <c r="AQT11"/>
      <c r="AQU11"/>
      <c r="AQV11"/>
      <c r="AQW11"/>
      <c r="AQX11"/>
      <c r="AQY11"/>
      <c r="AQZ11"/>
      <c r="ARA11"/>
      <c r="ARB11"/>
      <c r="ARC11"/>
      <c r="ARD11"/>
      <c r="ARE11"/>
      <c r="ARF11"/>
      <c r="ARG11"/>
      <c r="ARH11"/>
      <c r="ARI11"/>
      <c r="ARJ11"/>
      <c r="ARK11"/>
      <c r="ARL11"/>
      <c r="ARM11"/>
      <c r="ARN11"/>
      <c r="ARO11"/>
      <c r="ARP11"/>
      <c r="ARQ11"/>
      <c r="ARR11"/>
      <c r="ARS11"/>
      <c r="ART11"/>
      <c r="ARU11"/>
      <c r="ARV11"/>
      <c r="ARW11"/>
      <c r="ARX11"/>
      <c r="ARY11"/>
      <c r="ARZ11"/>
      <c r="ASA11"/>
      <c r="ASB11"/>
      <c r="ASC11"/>
      <c r="ASD11"/>
      <c r="ASE11"/>
      <c r="ASF11"/>
      <c r="ASG11"/>
      <c r="ASH11"/>
      <c r="ASI11"/>
      <c r="ASJ11"/>
      <c r="ASK11"/>
      <c r="ASL11"/>
      <c r="ASM11"/>
      <c r="ASN11"/>
      <c r="ASO11"/>
      <c r="ASP11"/>
      <c r="ASQ11"/>
      <c r="ASR11"/>
      <c r="ASS11"/>
      <c r="AST11"/>
      <c r="ASU11"/>
      <c r="ASV11"/>
      <c r="ASW11"/>
      <c r="ASX11"/>
      <c r="ASY11"/>
      <c r="ASZ11"/>
      <c r="ATA11"/>
      <c r="ATB11"/>
      <c r="ATC11"/>
      <c r="ATD11"/>
      <c r="ATE11"/>
      <c r="ATF11"/>
      <c r="ATG11"/>
      <c r="ATH11"/>
      <c r="ATI11"/>
      <c r="ATJ11"/>
      <c r="ATK11"/>
      <c r="ATL11"/>
      <c r="ATM11"/>
      <c r="ATN11"/>
      <c r="ATO11"/>
      <c r="ATP11"/>
      <c r="ATQ11"/>
      <c r="ATR11"/>
      <c r="ATS11"/>
      <c r="ATT11"/>
      <c r="ATU11"/>
      <c r="ATV11"/>
      <c r="ATW11"/>
      <c r="ATX11"/>
      <c r="ATY11"/>
      <c r="ATZ11"/>
      <c r="AUA11"/>
      <c r="AUB11"/>
      <c r="AUC11"/>
      <c r="AUD11"/>
      <c r="AUE11"/>
      <c r="AUF11"/>
      <c r="AUG11"/>
      <c r="AUH11"/>
      <c r="AUI11"/>
      <c r="AUJ11"/>
      <c r="AUK11"/>
      <c r="AUL11"/>
      <c r="AUM11"/>
      <c r="AUN11"/>
      <c r="AUO11"/>
      <c r="AUP11"/>
      <c r="AUQ11"/>
      <c r="AUR11"/>
      <c r="AUS11"/>
      <c r="AUT11"/>
      <c r="AUU11"/>
      <c r="AUV11"/>
      <c r="AUW11"/>
      <c r="AUX11"/>
      <c r="AUY11"/>
      <c r="AUZ11"/>
      <c r="AVA11"/>
      <c r="AVB11"/>
      <c r="AVC11"/>
      <c r="AVD11"/>
      <c r="AVE11"/>
      <c r="AVF11"/>
      <c r="AVG11"/>
      <c r="AVH11"/>
      <c r="AVI11"/>
      <c r="AVJ11"/>
      <c r="AVK11"/>
      <c r="AVL11"/>
      <c r="AVM11"/>
      <c r="AVN11"/>
      <c r="AVO11"/>
      <c r="AVP11"/>
      <c r="AVQ11"/>
      <c r="AVR11"/>
      <c r="AVS11"/>
      <c r="AVT11"/>
      <c r="AVU11"/>
      <c r="AVV11"/>
      <c r="AVW11"/>
      <c r="AVX11"/>
      <c r="AVY11"/>
      <c r="AVZ11"/>
      <c r="AWA11"/>
      <c r="AWB11"/>
      <c r="AWC11"/>
      <c r="AWD11"/>
      <c r="AWE11"/>
      <c r="AWF11"/>
      <c r="AWG11"/>
      <c r="AWH11"/>
      <c r="AWI11"/>
      <c r="AWJ11"/>
      <c r="AWK11"/>
      <c r="AWL11"/>
      <c r="AWM11"/>
      <c r="AWN11"/>
      <c r="AWO11"/>
      <c r="AWP11"/>
      <c r="AWQ11"/>
      <c r="AWR11"/>
      <c r="AWS11"/>
      <c r="AWT11"/>
      <c r="AWU11"/>
      <c r="AWV11"/>
      <c r="AWW11"/>
      <c r="AWX11"/>
      <c r="AWY11"/>
      <c r="AWZ11"/>
      <c r="AXA11"/>
      <c r="AXB11"/>
      <c r="AXC11"/>
      <c r="AXD11"/>
      <c r="AXE11"/>
      <c r="AXF11"/>
      <c r="AXG11"/>
      <c r="AXH11"/>
      <c r="AXI11"/>
      <c r="AXJ11"/>
      <c r="AXK11"/>
      <c r="AXL11"/>
      <c r="AXM11"/>
      <c r="AXN11"/>
      <c r="AXO11"/>
      <c r="AXP11"/>
      <c r="AXQ11"/>
      <c r="AXR11"/>
      <c r="AXS11"/>
      <c r="AXT11"/>
      <c r="AXU11"/>
      <c r="AXV11"/>
      <c r="AXW11"/>
      <c r="AXX11"/>
      <c r="AXY11"/>
      <c r="AXZ11"/>
      <c r="AYA11"/>
      <c r="AYB11"/>
      <c r="AYC11"/>
      <c r="AYD11"/>
      <c r="AYE11"/>
      <c r="AYF11"/>
      <c r="AYG11"/>
      <c r="AYH11"/>
      <c r="AYI11"/>
      <c r="AYJ11"/>
      <c r="AYK11"/>
      <c r="AYL11"/>
      <c r="AYM11"/>
      <c r="AYN11"/>
      <c r="AYO11"/>
      <c r="AYP11"/>
      <c r="AYQ11"/>
      <c r="AYR11"/>
      <c r="AYS11"/>
      <c r="AYT11"/>
      <c r="AYU11"/>
      <c r="AYV11"/>
      <c r="AYW11"/>
      <c r="AYX11"/>
      <c r="AYY11"/>
      <c r="AYZ11"/>
      <c r="AZA11"/>
      <c r="AZB11"/>
      <c r="AZC11"/>
      <c r="AZD11"/>
      <c r="AZE11"/>
      <c r="AZF11"/>
      <c r="AZG11"/>
      <c r="AZH11"/>
      <c r="AZI11"/>
      <c r="AZJ11"/>
      <c r="AZK11"/>
      <c r="AZL11"/>
      <c r="AZM11"/>
      <c r="AZN11"/>
      <c r="AZO11"/>
      <c r="AZP11"/>
      <c r="AZQ11"/>
      <c r="AZR11"/>
      <c r="AZS11"/>
      <c r="AZT11"/>
      <c r="AZU11"/>
      <c r="AZV11"/>
      <c r="AZW11"/>
      <c r="AZX11"/>
      <c r="AZY11"/>
      <c r="AZZ11"/>
      <c r="BAA11"/>
      <c r="BAB11"/>
      <c r="BAC11"/>
      <c r="BAD11"/>
      <c r="BAE11"/>
      <c r="BAF11"/>
      <c r="BAG11"/>
      <c r="BAH11"/>
      <c r="BAI11"/>
      <c r="BAJ11"/>
      <c r="BAK11"/>
      <c r="BAL11"/>
      <c r="BAM11"/>
      <c r="BAN11"/>
      <c r="BAO11"/>
      <c r="BAP11"/>
      <c r="BAQ11"/>
      <c r="BAR11"/>
      <c r="BAS11"/>
      <c r="BAT11"/>
      <c r="BAU11"/>
      <c r="BAV11"/>
      <c r="BAW11"/>
      <c r="BAX11"/>
      <c r="BAY11"/>
      <c r="BAZ11"/>
      <c r="BBA11"/>
      <c r="BBB11"/>
      <c r="BBC11"/>
      <c r="BBD11"/>
      <c r="BBE11"/>
      <c r="BBF11"/>
      <c r="BBG11"/>
      <c r="BBH11"/>
      <c r="BBI11"/>
      <c r="BBJ11"/>
      <c r="BBK11"/>
      <c r="BBL11"/>
      <c r="BBM11"/>
      <c r="BBN11"/>
      <c r="BBO11"/>
      <c r="BBP11"/>
      <c r="BBQ11"/>
      <c r="BBR11"/>
      <c r="BBS11"/>
      <c r="BBT11"/>
      <c r="BBU11"/>
      <c r="BBV11"/>
      <c r="BBW11"/>
      <c r="BBX11"/>
      <c r="BBY11"/>
      <c r="BBZ11"/>
      <c r="BCA11"/>
      <c r="BCB11"/>
      <c r="BCC11"/>
      <c r="BCD11"/>
      <c r="BCE11"/>
      <c r="BCF11"/>
      <c r="BCG11"/>
      <c r="BCH11"/>
      <c r="BCI11"/>
      <c r="BCJ11"/>
      <c r="BCK11"/>
      <c r="BCL11"/>
      <c r="BCM11"/>
      <c r="BCN11"/>
      <c r="BCO11"/>
      <c r="BCP11"/>
      <c r="BCQ11"/>
      <c r="BCR11"/>
      <c r="BCS11"/>
      <c r="BCT11"/>
      <c r="BCU11"/>
      <c r="BCV11"/>
      <c r="BCW11"/>
      <c r="BCX11"/>
      <c r="BCY11"/>
      <c r="BCZ11"/>
      <c r="BDA11"/>
      <c r="BDB11"/>
      <c r="BDC11"/>
      <c r="BDD11"/>
      <c r="BDE11"/>
      <c r="BDF11"/>
      <c r="BDG11"/>
      <c r="BDH11"/>
      <c r="BDI11"/>
      <c r="BDJ11"/>
      <c r="BDK11"/>
      <c r="BDL11"/>
      <c r="BDM11"/>
      <c r="BDN11"/>
      <c r="BDO11"/>
      <c r="BDP11"/>
      <c r="BDQ11"/>
      <c r="BDR11"/>
      <c r="BDS11"/>
      <c r="BDT11"/>
      <c r="BDU11"/>
      <c r="BDV11"/>
      <c r="BDW11"/>
      <c r="BDX11"/>
      <c r="BDY11"/>
      <c r="BDZ11"/>
      <c r="BEA11"/>
      <c r="BEB11"/>
      <c r="BEC11"/>
      <c r="BED11"/>
      <c r="BEE11"/>
      <c r="BEF11"/>
      <c r="BEG11"/>
      <c r="BEH11"/>
      <c r="BEI11"/>
      <c r="BEJ11"/>
      <c r="BEK11"/>
      <c r="BEL11"/>
      <c r="BEM11"/>
      <c r="BEN11"/>
      <c r="BEO11"/>
      <c r="BEP11"/>
      <c r="BEQ11"/>
      <c r="BER11"/>
      <c r="BES11"/>
      <c r="BET11"/>
      <c r="BEU11"/>
      <c r="BEV11"/>
      <c r="BEW11"/>
      <c r="BEX11"/>
      <c r="BEY11"/>
      <c r="BEZ11"/>
      <c r="BFA11"/>
      <c r="BFB11"/>
      <c r="BFC11"/>
      <c r="BFD11"/>
      <c r="BFE11"/>
      <c r="BFF11"/>
      <c r="BFG11"/>
      <c r="BFH11"/>
      <c r="BFI11"/>
      <c r="BFJ11"/>
      <c r="BFK11"/>
      <c r="BFL11"/>
      <c r="BFM11"/>
      <c r="BFN11"/>
      <c r="BFO11"/>
      <c r="BFP11"/>
      <c r="BFQ11"/>
      <c r="BFR11"/>
      <c r="BFS11"/>
      <c r="BFT11"/>
      <c r="BFU11"/>
      <c r="BFV11"/>
      <c r="BFW11"/>
      <c r="BFX11"/>
      <c r="BFY11"/>
      <c r="BFZ11"/>
      <c r="BGA11"/>
      <c r="BGB11"/>
      <c r="BGC11"/>
      <c r="BGD11"/>
      <c r="BGE11"/>
      <c r="BGF11"/>
      <c r="BGG11"/>
      <c r="BGH11"/>
      <c r="BGI11"/>
      <c r="BGJ11"/>
      <c r="BGK11"/>
      <c r="BGL11"/>
      <c r="BGM11"/>
      <c r="BGN11"/>
      <c r="BGO11"/>
      <c r="BGP11"/>
      <c r="BGQ11"/>
      <c r="BGR11"/>
      <c r="BGS11"/>
      <c r="BGT11"/>
      <c r="BGU11"/>
      <c r="BGV11"/>
      <c r="BGW11"/>
      <c r="BGX11"/>
      <c r="BGY11"/>
      <c r="BGZ11"/>
      <c r="BHA11"/>
      <c r="BHB11"/>
      <c r="BHC11"/>
      <c r="BHD11"/>
      <c r="BHE11"/>
      <c r="BHF11"/>
      <c r="BHG11"/>
      <c r="BHH11"/>
      <c r="BHI11"/>
      <c r="BHJ11"/>
      <c r="BHK11"/>
      <c r="BHL11"/>
      <c r="BHM11"/>
      <c r="BHN11"/>
      <c r="BHO11"/>
      <c r="BHP11"/>
      <c r="BHQ11"/>
      <c r="BHR11"/>
      <c r="BHS11"/>
      <c r="BHT11"/>
      <c r="BHU11"/>
      <c r="BHV11"/>
      <c r="BHW11"/>
      <c r="BHX11"/>
      <c r="BHY11"/>
      <c r="BHZ11"/>
      <c r="BIA11"/>
      <c r="BIB11"/>
      <c r="BIC11"/>
      <c r="BID11"/>
      <c r="BIE11"/>
      <c r="BIF11"/>
      <c r="BIG11"/>
      <c r="BIH11"/>
      <c r="BII11"/>
      <c r="BIJ11"/>
      <c r="BIK11"/>
      <c r="BIL11"/>
      <c r="BIM11"/>
      <c r="BIN11"/>
      <c r="BIO11"/>
      <c r="BIP11"/>
      <c r="BIQ11"/>
      <c r="BIR11"/>
      <c r="BIS11"/>
      <c r="BIT11"/>
      <c r="BIU11"/>
      <c r="BIV11"/>
      <c r="BIW11"/>
      <c r="BIX11"/>
      <c r="BIY11"/>
      <c r="BIZ11"/>
      <c r="BJA11"/>
      <c r="BJB11"/>
      <c r="BJC11"/>
      <c r="BJD11"/>
      <c r="BJE11"/>
      <c r="BJF11"/>
      <c r="BJG11"/>
      <c r="BJH11"/>
      <c r="BJI11"/>
      <c r="BJJ11"/>
      <c r="BJK11"/>
      <c r="BJL11"/>
      <c r="BJM11"/>
      <c r="BJN11"/>
      <c r="BJO11"/>
      <c r="BJP11"/>
      <c r="BJQ11"/>
      <c r="BJR11"/>
      <c r="BJS11"/>
      <c r="BJT11"/>
      <c r="BJU11"/>
      <c r="BJV11"/>
      <c r="BJW11"/>
      <c r="BJX11"/>
      <c r="BJY11"/>
      <c r="BJZ11"/>
      <c r="BKA11"/>
      <c r="BKB11"/>
      <c r="BKC11"/>
      <c r="BKD11"/>
      <c r="BKE11"/>
      <c r="BKF11"/>
      <c r="BKG11"/>
      <c r="BKH11"/>
      <c r="BKI11"/>
      <c r="BKJ11"/>
      <c r="BKK11"/>
      <c r="BKL11"/>
      <c r="BKM11"/>
      <c r="BKN11"/>
      <c r="BKO11"/>
      <c r="BKP11"/>
      <c r="BKQ11"/>
      <c r="BKR11"/>
      <c r="BKS11"/>
      <c r="BKT11"/>
      <c r="BKU11"/>
      <c r="BKV11"/>
      <c r="BKW11"/>
      <c r="BKX11"/>
      <c r="BKY11"/>
      <c r="BKZ11"/>
      <c r="BLA11"/>
      <c r="BLB11"/>
      <c r="BLC11"/>
      <c r="BLD11"/>
      <c r="BLE11"/>
      <c r="BLF11"/>
      <c r="BLG11"/>
      <c r="BLH11"/>
      <c r="BLI11"/>
      <c r="BLJ11"/>
      <c r="BLK11"/>
      <c r="BLL11"/>
      <c r="BLM11"/>
      <c r="BLN11"/>
      <c r="BLO11"/>
      <c r="BLP11"/>
      <c r="BLQ11"/>
      <c r="BLR11"/>
      <c r="BLS11"/>
      <c r="BLT11"/>
      <c r="BLU11"/>
      <c r="BLV11"/>
      <c r="BLW11"/>
      <c r="BLX11"/>
      <c r="BLY11"/>
      <c r="BLZ11"/>
      <c r="BMA11"/>
      <c r="BMB11"/>
      <c r="BMC11"/>
      <c r="BMD11"/>
      <c r="BME11"/>
      <c r="BMF11"/>
      <c r="BMG11"/>
      <c r="BMH11"/>
      <c r="BMI11"/>
      <c r="BMJ11"/>
      <c r="BMK11"/>
      <c r="BML11"/>
      <c r="BMM11"/>
      <c r="BMN11"/>
      <c r="BMO11"/>
      <c r="BMP11"/>
      <c r="BMQ11"/>
      <c r="BMR11"/>
      <c r="BMS11"/>
      <c r="BMT11"/>
      <c r="BMU11"/>
      <c r="BMV11"/>
      <c r="BMW11"/>
      <c r="BMX11"/>
      <c r="BMY11"/>
      <c r="BMZ11"/>
      <c r="BNA11"/>
      <c r="BNB11"/>
      <c r="BNC11"/>
      <c r="BND11"/>
      <c r="BNE11"/>
      <c r="BNF11"/>
      <c r="BNG11"/>
      <c r="BNH11"/>
      <c r="BNI11"/>
      <c r="BNJ11"/>
      <c r="BNK11"/>
      <c r="BNL11"/>
      <c r="BNM11"/>
      <c r="BNN11"/>
      <c r="BNO11"/>
      <c r="BNP11"/>
      <c r="BNQ11"/>
      <c r="BNR11"/>
      <c r="BNS11"/>
      <c r="BNT11"/>
      <c r="BNU11"/>
      <c r="BNV11"/>
      <c r="BNW11"/>
      <c r="BNX11"/>
      <c r="BNY11"/>
      <c r="BNZ11"/>
      <c r="BOA11"/>
      <c r="BOB11"/>
      <c r="BOC11"/>
      <c r="BOD11"/>
      <c r="BOE11"/>
      <c r="BOF11"/>
      <c r="BOG11"/>
      <c r="BOH11"/>
      <c r="BOI11"/>
      <c r="BOJ11"/>
      <c r="BOK11"/>
      <c r="BOL11"/>
      <c r="BOM11"/>
      <c r="BON11"/>
      <c r="BOO11"/>
      <c r="BOP11"/>
      <c r="BOQ11"/>
      <c r="BOR11"/>
      <c r="BOS11"/>
      <c r="BOT11"/>
      <c r="BOU11"/>
      <c r="BOV11"/>
      <c r="BOW11"/>
      <c r="BOX11"/>
      <c r="BOY11"/>
      <c r="BOZ11"/>
      <c r="BPA11"/>
      <c r="BPB11"/>
      <c r="BPC11"/>
      <c r="BPD11"/>
      <c r="BPE11"/>
      <c r="BPF11"/>
      <c r="BPG11"/>
      <c r="BPH11"/>
      <c r="BPI11"/>
      <c r="BPJ11"/>
      <c r="BPK11"/>
      <c r="BPL11"/>
      <c r="BPM11"/>
      <c r="BPN11"/>
      <c r="BPO11"/>
      <c r="BPP11"/>
      <c r="BPQ11"/>
      <c r="BPR11"/>
      <c r="BPS11"/>
      <c r="BPT11"/>
      <c r="BPU11"/>
      <c r="BPV11"/>
      <c r="BPW11"/>
      <c r="BPX11"/>
      <c r="BPY11"/>
      <c r="BPZ11"/>
      <c r="BQA11"/>
      <c r="BQB11"/>
      <c r="BQC11"/>
      <c r="BQD11"/>
      <c r="BQE11"/>
      <c r="BQF11"/>
      <c r="BQG11"/>
      <c r="BQH11"/>
      <c r="BQI11"/>
      <c r="BQJ11"/>
      <c r="BQK11"/>
      <c r="BQL11"/>
      <c r="BQM11"/>
      <c r="BQN11"/>
      <c r="BQO11"/>
      <c r="BQP11"/>
      <c r="BQQ11"/>
      <c r="BQR11"/>
      <c r="BQS11"/>
      <c r="BQT11"/>
      <c r="BQU11"/>
      <c r="BQV11"/>
      <c r="BQW11"/>
      <c r="BQX11"/>
      <c r="BQY11"/>
      <c r="BQZ11"/>
      <c r="BRA11"/>
      <c r="BRB11"/>
      <c r="BRC11"/>
      <c r="BRD11"/>
      <c r="BRE11"/>
      <c r="BRF11"/>
      <c r="BRG11"/>
      <c r="BRH11"/>
      <c r="BRI11"/>
      <c r="BRJ11"/>
      <c r="BRK11"/>
      <c r="BRL11"/>
      <c r="BRM11"/>
      <c r="BRN11"/>
      <c r="BRO11"/>
      <c r="BRP11"/>
      <c r="BRQ11"/>
      <c r="BRR11"/>
      <c r="BRS11"/>
      <c r="BRT11"/>
      <c r="BRU11"/>
      <c r="BRV11"/>
      <c r="BRW11"/>
      <c r="BRX11"/>
      <c r="BRY11"/>
      <c r="BRZ11"/>
      <c r="BSA11"/>
      <c r="BSB11"/>
      <c r="BSC11"/>
      <c r="BSD11"/>
      <c r="BSE11"/>
      <c r="BSF11"/>
      <c r="BSG11"/>
      <c r="BSH11"/>
      <c r="BSI11"/>
      <c r="BSJ11"/>
      <c r="BSK11"/>
      <c r="BSL11"/>
      <c r="BSM11"/>
      <c r="BSN11"/>
      <c r="BSO11"/>
      <c r="BSP11"/>
      <c r="BSQ11"/>
      <c r="BSR11"/>
      <c r="BSS11"/>
      <c r="BST11"/>
      <c r="BSU11"/>
      <c r="BSV11"/>
      <c r="BSW11"/>
      <c r="BSX11"/>
      <c r="BSY11"/>
      <c r="BSZ11"/>
      <c r="BTA11"/>
      <c r="BTB11"/>
      <c r="BTC11"/>
      <c r="BTD11"/>
      <c r="BTE11"/>
      <c r="BTF11"/>
      <c r="BTG11"/>
      <c r="BTH11"/>
      <c r="BTI11"/>
      <c r="BTJ11"/>
      <c r="BTK11"/>
      <c r="BTL11"/>
      <c r="BTM11"/>
      <c r="BTN11"/>
      <c r="BTO11"/>
      <c r="BTP11"/>
      <c r="BTQ11"/>
      <c r="BTR11"/>
      <c r="BTS11"/>
      <c r="BTT11"/>
      <c r="BTU11"/>
      <c r="BTV11"/>
      <c r="BTW11"/>
      <c r="BTX11"/>
      <c r="BTY11"/>
      <c r="BTZ11"/>
      <c r="BUA11"/>
      <c r="BUB11"/>
      <c r="BUC11"/>
      <c r="BUD11"/>
      <c r="BUE11"/>
      <c r="BUF11"/>
      <c r="BUG11"/>
      <c r="BUH11"/>
      <c r="BUI11"/>
      <c r="BUJ11"/>
      <c r="BUK11"/>
      <c r="BUL11"/>
      <c r="BUM11"/>
      <c r="BUN11"/>
      <c r="BUO11"/>
      <c r="BUP11"/>
      <c r="BUQ11"/>
      <c r="BUR11"/>
      <c r="BUS11"/>
      <c r="BUT11"/>
      <c r="BUU11"/>
      <c r="BUV11"/>
      <c r="BUW11"/>
      <c r="BUX11"/>
      <c r="BUY11"/>
      <c r="BUZ11"/>
      <c r="BVA11"/>
      <c r="BVB11"/>
      <c r="BVC11"/>
      <c r="BVD11"/>
      <c r="BVE11"/>
      <c r="BVF11"/>
      <c r="BVG11"/>
      <c r="BVH11"/>
      <c r="BVI11"/>
      <c r="BVJ11"/>
      <c r="BVK11"/>
      <c r="BVL11"/>
      <c r="BVM11"/>
      <c r="BVN11"/>
      <c r="BVO11"/>
      <c r="BVP11"/>
      <c r="BVQ11"/>
      <c r="BVR11"/>
      <c r="BVS11"/>
      <c r="BVT11"/>
      <c r="BVU11"/>
      <c r="BVV11"/>
      <c r="BVW11"/>
      <c r="BVX11"/>
      <c r="BVY11"/>
      <c r="BVZ11"/>
      <c r="BWA11"/>
      <c r="BWB11"/>
      <c r="BWC11"/>
      <c r="BWD11"/>
      <c r="BWE11"/>
      <c r="BWF11"/>
      <c r="BWG11"/>
      <c r="BWH11"/>
      <c r="BWI11"/>
      <c r="BWJ11"/>
      <c r="BWK11"/>
      <c r="BWL11"/>
      <c r="BWM11"/>
      <c r="BWN11"/>
      <c r="BWO11"/>
      <c r="BWP11"/>
      <c r="BWQ11"/>
      <c r="BWR11"/>
      <c r="BWS11"/>
      <c r="BWT11"/>
      <c r="BWU11"/>
      <c r="BWV11"/>
      <c r="BWW11"/>
      <c r="BWX11"/>
      <c r="BWY11"/>
      <c r="BWZ11"/>
      <c r="BXA11"/>
      <c r="BXB11"/>
      <c r="BXC11"/>
      <c r="BXD11"/>
      <c r="BXE11"/>
      <c r="BXF11"/>
      <c r="BXG11"/>
      <c r="BXH11"/>
      <c r="BXI11"/>
      <c r="BXJ11"/>
      <c r="BXK11"/>
      <c r="BXL11"/>
      <c r="BXM11"/>
      <c r="BXN11"/>
      <c r="BXO11"/>
      <c r="BXP11"/>
      <c r="BXQ11"/>
      <c r="BXR11"/>
      <c r="BXS11"/>
      <c r="BXT11"/>
      <c r="BXU11"/>
      <c r="BXV11"/>
      <c r="BXW11"/>
      <c r="BXX11"/>
      <c r="BXY11"/>
      <c r="BXZ11"/>
      <c r="BYA11"/>
      <c r="BYB11"/>
      <c r="BYC11"/>
      <c r="BYD11"/>
      <c r="BYE11"/>
      <c r="BYF11"/>
      <c r="BYG11"/>
      <c r="BYH11"/>
      <c r="BYI11"/>
      <c r="BYJ11"/>
      <c r="BYK11"/>
      <c r="BYL11"/>
      <c r="BYM11"/>
      <c r="BYN11"/>
      <c r="BYO11"/>
      <c r="BYP11"/>
      <c r="BYQ11"/>
      <c r="BYR11"/>
      <c r="BYS11"/>
      <c r="BYT11"/>
      <c r="BYU11"/>
      <c r="BYV11"/>
      <c r="BYW11"/>
      <c r="BYX11"/>
      <c r="BYY11"/>
      <c r="BYZ11"/>
      <c r="BZA11"/>
      <c r="BZB11"/>
      <c r="BZC11"/>
      <c r="BZD11"/>
      <c r="BZE11"/>
      <c r="BZF11"/>
      <c r="BZG11"/>
      <c r="BZH11"/>
      <c r="BZI11"/>
      <c r="BZJ11"/>
      <c r="BZK11"/>
      <c r="BZL11"/>
      <c r="BZM11"/>
      <c r="BZN11"/>
      <c r="BZO11"/>
      <c r="BZP11"/>
      <c r="BZQ11"/>
      <c r="BZR11"/>
      <c r="BZS11"/>
      <c r="BZT11"/>
      <c r="BZU11"/>
      <c r="BZV11"/>
      <c r="BZW11"/>
      <c r="BZX11"/>
      <c r="BZY11"/>
      <c r="BZZ11"/>
      <c r="CAA11"/>
      <c r="CAB11"/>
      <c r="CAC11"/>
      <c r="CAD11"/>
      <c r="CAE11"/>
      <c r="CAF11"/>
      <c r="CAG11"/>
      <c r="CAH11"/>
      <c r="CAI11"/>
      <c r="CAJ11"/>
      <c r="CAK11"/>
      <c r="CAL11"/>
      <c r="CAM11"/>
      <c r="CAN11"/>
      <c r="CAO11"/>
      <c r="CAP11"/>
      <c r="CAQ11"/>
      <c r="CAR11"/>
      <c r="CAS11"/>
      <c r="CAT11"/>
      <c r="CAU11"/>
      <c r="CAV11"/>
      <c r="CAW11"/>
      <c r="CAX11"/>
      <c r="CAY11"/>
      <c r="CAZ11"/>
      <c r="CBA11"/>
      <c r="CBB11"/>
      <c r="CBC11"/>
      <c r="CBD11"/>
      <c r="CBE11"/>
      <c r="CBF11"/>
      <c r="CBG11"/>
      <c r="CBH11"/>
      <c r="CBI11"/>
      <c r="CBJ11"/>
      <c r="CBK11"/>
      <c r="CBL11"/>
      <c r="CBM11"/>
      <c r="CBN11"/>
      <c r="CBO11"/>
      <c r="CBP11"/>
      <c r="CBQ11"/>
      <c r="CBR11"/>
      <c r="CBS11"/>
      <c r="CBT11"/>
      <c r="CBU11"/>
      <c r="CBV11"/>
      <c r="CBW11"/>
      <c r="CBX11"/>
      <c r="CBY11"/>
      <c r="CBZ11"/>
      <c r="CCA11"/>
      <c r="CCB11"/>
      <c r="CCC11"/>
      <c r="CCD11"/>
      <c r="CCE11"/>
      <c r="CCF11"/>
      <c r="CCG11"/>
      <c r="CCH11"/>
      <c r="CCI11"/>
      <c r="CCJ11"/>
      <c r="CCK11"/>
      <c r="CCL11"/>
      <c r="CCM11"/>
      <c r="CCN11"/>
      <c r="CCO11"/>
      <c r="CCP11"/>
      <c r="CCQ11"/>
      <c r="CCR11"/>
      <c r="CCS11"/>
      <c r="CCT11"/>
      <c r="CCU11"/>
      <c r="CCV11"/>
      <c r="CCW11"/>
      <c r="CCX11"/>
      <c r="CCY11"/>
      <c r="CCZ11"/>
      <c r="CDA11"/>
      <c r="CDB11"/>
      <c r="CDC11"/>
      <c r="CDD11"/>
      <c r="CDE11"/>
      <c r="CDF11"/>
      <c r="CDG11"/>
      <c r="CDH11"/>
      <c r="CDI11"/>
      <c r="CDJ11"/>
      <c r="CDK11"/>
      <c r="CDL11"/>
      <c r="CDM11"/>
      <c r="CDN11"/>
      <c r="CDO11"/>
      <c r="CDP11"/>
      <c r="CDQ11"/>
      <c r="CDR11"/>
      <c r="CDS11"/>
      <c r="CDT11"/>
      <c r="CDU11"/>
      <c r="CDV11"/>
      <c r="CDW11"/>
      <c r="CDX11"/>
      <c r="CDY11"/>
      <c r="CDZ11"/>
      <c r="CEA11"/>
      <c r="CEB11"/>
      <c r="CEC11"/>
      <c r="CED11"/>
      <c r="CEE11"/>
      <c r="CEF11"/>
      <c r="CEG11"/>
      <c r="CEH11"/>
      <c r="CEI11"/>
      <c r="CEJ11"/>
      <c r="CEK11"/>
      <c r="CEL11"/>
      <c r="CEM11"/>
      <c r="CEN11"/>
      <c r="CEO11"/>
      <c r="CEP11"/>
      <c r="CEQ11"/>
      <c r="CER11"/>
      <c r="CES11"/>
      <c r="CET11"/>
      <c r="CEU11"/>
      <c r="CEV11"/>
      <c r="CEW11"/>
      <c r="CEX11"/>
      <c r="CEY11"/>
      <c r="CEZ11"/>
      <c r="CFA11"/>
      <c r="CFB11"/>
      <c r="CFC11"/>
      <c r="CFD11"/>
      <c r="CFE11"/>
      <c r="CFF11"/>
      <c r="CFG11"/>
      <c r="CFH11"/>
      <c r="CFI11"/>
      <c r="CFJ11"/>
      <c r="CFK11"/>
      <c r="CFL11"/>
      <c r="CFM11"/>
      <c r="CFN11"/>
      <c r="CFO11"/>
      <c r="CFP11"/>
      <c r="CFQ11"/>
      <c r="CFR11"/>
      <c r="CFS11"/>
      <c r="CFT11"/>
      <c r="CFU11"/>
      <c r="CFV11"/>
      <c r="CFW11"/>
      <c r="CFX11"/>
      <c r="CFY11"/>
      <c r="CFZ11"/>
      <c r="CGA11"/>
      <c r="CGB11"/>
      <c r="CGC11"/>
      <c r="CGD11"/>
      <c r="CGE11"/>
      <c r="CGF11"/>
      <c r="CGG11"/>
      <c r="CGH11"/>
      <c r="CGI11"/>
      <c r="CGJ11"/>
      <c r="CGK11"/>
      <c r="CGL11"/>
      <c r="CGM11"/>
      <c r="CGN11"/>
      <c r="CGO11"/>
      <c r="CGP11"/>
      <c r="CGQ11"/>
      <c r="CGR11"/>
      <c r="CGS11"/>
      <c r="CGT11"/>
      <c r="CGU11"/>
      <c r="CGV11"/>
      <c r="CGW11"/>
      <c r="CGX11"/>
      <c r="CGY11"/>
      <c r="CGZ11"/>
      <c r="CHA11"/>
      <c r="CHB11"/>
      <c r="CHC11"/>
      <c r="CHD11"/>
      <c r="CHE11"/>
      <c r="CHF11"/>
      <c r="CHG11"/>
      <c r="CHH11"/>
      <c r="CHI11"/>
      <c r="CHJ11"/>
      <c r="CHK11"/>
      <c r="CHL11"/>
      <c r="CHM11"/>
      <c r="CHN11"/>
      <c r="CHO11"/>
      <c r="CHP11"/>
      <c r="CHQ11"/>
      <c r="CHR11"/>
      <c r="CHS11"/>
      <c r="CHT11"/>
      <c r="CHU11"/>
      <c r="CHV11"/>
      <c r="CHW11"/>
      <c r="CHX11"/>
      <c r="CHY11"/>
      <c r="CHZ11"/>
      <c r="CIA11"/>
      <c r="CIB11"/>
      <c r="CIC11"/>
      <c r="CID11"/>
      <c r="CIE11"/>
      <c r="CIF11"/>
      <c r="CIG11"/>
      <c r="CIH11"/>
      <c r="CII11"/>
      <c r="CIJ11"/>
      <c r="CIK11"/>
      <c r="CIL11"/>
      <c r="CIM11"/>
      <c r="CIN11"/>
      <c r="CIO11"/>
      <c r="CIP11"/>
      <c r="CIQ11"/>
      <c r="CIR11"/>
      <c r="CIS11"/>
      <c r="CIT11"/>
      <c r="CIU11"/>
      <c r="CIV11"/>
      <c r="CIW11"/>
      <c r="CIX11"/>
      <c r="CIY11"/>
      <c r="CIZ11"/>
      <c r="CJA11"/>
      <c r="CJB11"/>
      <c r="CJC11"/>
      <c r="CJD11"/>
      <c r="CJE11"/>
      <c r="CJF11"/>
      <c r="CJG11"/>
      <c r="CJH11"/>
      <c r="CJI11"/>
      <c r="CJJ11"/>
      <c r="CJK11"/>
      <c r="CJL11"/>
      <c r="CJM11"/>
      <c r="CJN11"/>
      <c r="CJO11"/>
      <c r="CJP11"/>
      <c r="CJQ11"/>
      <c r="CJR11"/>
      <c r="CJS11"/>
      <c r="CJT11"/>
      <c r="CJU11"/>
      <c r="CJV11"/>
      <c r="CJW11"/>
      <c r="CJX11"/>
      <c r="CJY11"/>
      <c r="CJZ11"/>
      <c r="CKA11"/>
      <c r="CKB11"/>
      <c r="CKC11"/>
      <c r="CKD11"/>
      <c r="CKE11"/>
      <c r="CKF11"/>
      <c r="CKG11"/>
      <c r="CKH11"/>
      <c r="CKI11"/>
      <c r="CKJ11"/>
      <c r="CKK11"/>
      <c r="CKL11"/>
      <c r="CKM11"/>
      <c r="CKN11"/>
      <c r="CKO11"/>
      <c r="CKP11"/>
      <c r="CKQ11"/>
      <c r="CKR11"/>
      <c r="CKS11"/>
      <c r="CKT11"/>
      <c r="CKU11"/>
      <c r="CKV11"/>
      <c r="CKW11"/>
      <c r="CKX11"/>
      <c r="CKY11"/>
      <c r="CKZ11"/>
      <c r="CLA11"/>
      <c r="CLB11"/>
      <c r="CLC11"/>
      <c r="CLD11"/>
      <c r="CLE11"/>
      <c r="CLF11"/>
      <c r="CLG11"/>
      <c r="CLH11"/>
      <c r="CLI11"/>
      <c r="CLJ11"/>
      <c r="CLK11"/>
      <c r="CLL11"/>
      <c r="CLM11"/>
      <c r="CLN11"/>
      <c r="CLO11"/>
      <c r="CLP11"/>
      <c r="CLQ11"/>
      <c r="CLR11"/>
      <c r="CLS11"/>
      <c r="CLT11"/>
      <c r="CLU11"/>
      <c r="CLV11"/>
      <c r="CLW11"/>
      <c r="CLX11"/>
      <c r="CLY11"/>
      <c r="CLZ11"/>
      <c r="CMA11"/>
      <c r="CMB11"/>
      <c r="CMC11"/>
      <c r="CMD11"/>
      <c r="CME11"/>
      <c r="CMF11"/>
      <c r="CMG11"/>
      <c r="CMH11"/>
      <c r="CMI11"/>
      <c r="CMJ11"/>
      <c r="CMK11"/>
      <c r="CML11"/>
      <c r="CMM11"/>
      <c r="CMN11"/>
      <c r="CMO11"/>
      <c r="CMP11"/>
      <c r="CMQ11"/>
      <c r="CMR11"/>
      <c r="CMS11"/>
      <c r="CMT11"/>
      <c r="CMU11"/>
      <c r="CMV11"/>
      <c r="CMW11"/>
      <c r="CMX11"/>
      <c r="CMY11"/>
      <c r="CMZ11"/>
      <c r="CNA11"/>
      <c r="CNB11"/>
      <c r="CNC11"/>
      <c r="CND11"/>
      <c r="CNE11"/>
      <c r="CNF11"/>
      <c r="CNG11"/>
      <c r="CNH11"/>
      <c r="CNI11"/>
      <c r="CNJ11"/>
      <c r="CNK11"/>
      <c r="CNL11"/>
      <c r="CNM11"/>
      <c r="CNN11"/>
      <c r="CNO11"/>
      <c r="CNP11"/>
      <c r="CNQ11"/>
      <c r="CNR11"/>
      <c r="CNS11"/>
      <c r="CNT11"/>
      <c r="CNU11"/>
      <c r="CNV11"/>
      <c r="CNW11"/>
      <c r="CNX11"/>
      <c r="CNY11"/>
      <c r="CNZ11"/>
      <c r="COA11"/>
      <c r="COB11"/>
      <c r="COC11"/>
      <c r="COD11"/>
      <c r="COE11"/>
      <c r="COF11"/>
      <c r="COG11"/>
      <c r="COH11"/>
      <c r="COI11"/>
      <c r="COJ11"/>
      <c r="COK11"/>
      <c r="COL11"/>
      <c r="COM11"/>
      <c r="CON11"/>
      <c r="COO11"/>
      <c r="COP11"/>
      <c r="COQ11"/>
      <c r="COR11"/>
      <c r="COS11"/>
      <c r="COT11"/>
      <c r="COU11"/>
      <c r="COV11"/>
      <c r="COW11"/>
      <c r="COX11"/>
      <c r="COY11"/>
      <c r="COZ11"/>
      <c r="CPA11"/>
      <c r="CPB11"/>
      <c r="CPC11"/>
      <c r="CPD11"/>
      <c r="CPE11"/>
      <c r="CPF11"/>
      <c r="CPG11"/>
      <c r="CPH11"/>
      <c r="CPI11"/>
      <c r="CPJ11"/>
      <c r="CPK11"/>
      <c r="CPL11"/>
      <c r="CPM11"/>
      <c r="CPN11"/>
      <c r="CPO11"/>
      <c r="CPP11"/>
      <c r="CPQ11"/>
      <c r="CPR11"/>
      <c r="CPS11"/>
      <c r="CPT11"/>
      <c r="CPU11"/>
      <c r="CPV11"/>
      <c r="CPW11"/>
      <c r="CPX11"/>
      <c r="CPY11"/>
      <c r="CPZ11"/>
      <c r="CQA11"/>
      <c r="CQB11"/>
      <c r="CQC11"/>
      <c r="CQD11"/>
      <c r="CQE11"/>
      <c r="CQF11"/>
      <c r="CQG11"/>
      <c r="CQH11"/>
      <c r="CQI11"/>
      <c r="CQJ11"/>
      <c r="CQK11"/>
      <c r="CQL11"/>
      <c r="CQM11"/>
      <c r="CQN11"/>
      <c r="CQO11"/>
      <c r="CQP11"/>
      <c r="CQQ11"/>
      <c r="CQR11"/>
      <c r="CQS11"/>
      <c r="CQT11"/>
      <c r="CQU11"/>
      <c r="CQV11"/>
      <c r="CQW11"/>
      <c r="CQX11"/>
      <c r="CQY11"/>
      <c r="CQZ11"/>
      <c r="CRA11"/>
      <c r="CRB11"/>
      <c r="CRC11"/>
      <c r="CRD11"/>
      <c r="CRE11"/>
      <c r="CRF11"/>
      <c r="CRG11"/>
      <c r="CRH11"/>
      <c r="CRI11"/>
      <c r="CRJ11"/>
      <c r="CRK11"/>
      <c r="CRL11"/>
      <c r="CRM11"/>
      <c r="CRN11"/>
      <c r="CRO11"/>
      <c r="CRP11"/>
      <c r="CRQ11"/>
      <c r="CRR11"/>
      <c r="CRS11"/>
      <c r="CRT11"/>
      <c r="CRU11"/>
      <c r="CRV11"/>
      <c r="CRW11"/>
      <c r="CRX11"/>
      <c r="CRY11"/>
      <c r="CRZ11"/>
      <c r="CSA11"/>
      <c r="CSB11"/>
      <c r="CSC11"/>
      <c r="CSD11"/>
      <c r="CSE11"/>
      <c r="CSF11"/>
      <c r="CSG11"/>
      <c r="CSH11"/>
      <c r="CSI11"/>
      <c r="CSJ11"/>
      <c r="CSK11"/>
      <c r="CSL11"/>
      <c r="CSM11"/>
      <c r="CSN11"/>
      <c r="CSO11"/>
      <c r="CSP11"/>
      <c r="CSQ11"/>
      <c r="CSR11"/>
      <c r="CSS11"/>
      <c r="CST11"/>
      <c r="CSU11"/>
      <c r="CSV11"/>
      <c r="CSW11"/>
      <c r="CSX11"/>
      <c r="CSY11"/>
      <c r="CSZ11"/>
      <c r="CTA11"/>
      <c r="CTB11"/>
      <c r="CTC11"/>
      <c r="CTD11"/>
      <c r="CTE11"/>
      <c r="CTF11"/>
      <c r="CTG11"/>
      <c r="CTH11"/>
      <c r="CTI11"/>
      <c r="CTJ11"/>
      <c r="CTK11"/>
      <c r="CTL11"/>
      <c r="CTM11"/>
      <c r="CTN11"/>
      <c r="CTO11"/>
      <c r="CTP11"/>
      <c r="CTQ11"/>
      <c r="CTR11"/>
      <c r="CTS11"/>
      <c r="CTT11"/>
      <c r="CTU11"/>
      <c r="CTV11"/>
      <c r="CTW11"/>
      <c r="CTX11"/>
      <c r="CTY11"/>
      <c r="CTZ11"/>
      <c r="CUA11"/>
      <c r="CUB11"/>
      <c r="CUC11"/>
      <c r="CUD11"/>
      <c r="CUE11"/>
      <c r="CUF11"/>
      <c r="CUG11"/>
      <c r="CUH11"/>
      <c r="CUI11"/>
      <c r="CUJ11"/>
      <c r="CUK11"/>
      <c r="CUL11"/>
      <c r="CUM11"/>
      <c r="CUN11"/>
      <c r="CUO11"/>
      <c r="CUP11"/>
      <c r="CUQ11"/>
      <c r="CUR11"/>
      <c r="CUS11"/>
      <c r="CUT11"/>
      <c r="CUU11"/>
      <c r="CUV11"/>
      <c r="CUW11"/>
      <c r="CUX11"/>
      <c r="CUY11"/>
      <c r="CUZ11"/>
      <c r="CVA11"/>
      <c r="CVB11"/>
      <c r="CVC11"/>
      <c r="CVD11"/>
      <c r="CVE11"/>
      <c r="CVF11"/>
      <c r="CVG11"/>
      <c r="CVH11"/>
      <c r="CVI11"/>
      <c r="CVJ11"/>
      <c r="CVK11"/>
      <c r="CVL11"/>
      <c r="CVM11"/>
      <c r="CVN11"/>
      <c r="CVO11"/>
      <c r="CVP11"/>
      <c r="CVQ11"/>
      <c r="CVR11"/>
      <c r="CVS11"/>
      <c r="CVT11"/>
      <c r="CVU11"/>
      <c r="CVV11"/>
      <c r="CVW11"/>
      <c r="CVX11"/>
      <c r="CVY11"/>
      <c r="CVZ11"/>
      <c r="CWA11"/>
      <c r="CWB11"/>
      <c r="CWC11"/>
      <c r="CWD11"/>
      <c r="CWE11"/>
      <c r="CWF11"/>
      <c r="CWG11"/>
      <c r="CWH11"/>
      <c r="CWI11"/>
      <c r="CWJ11"/>
      <c r="CWK11"/>
      <c r="CWL11"/>
      <c r="CWM11"/>
      <c r="CWN11"/>
      <c r="CWO11"/>
      <c r="CWP11"/>
      <c r="CWQ11"/>
      <c r="CWR11"/>
      <c r="CWS11"/>
      <c r="CWT11"/>
      <c r="CWU11"/>
      <c r="CWV11"/>
      <c r="CWW11"/>
      <c r="CWX11"/>
      <c r="CWY11"/>
      <c r="CWZ11"/>
      <c r="CXA11"/>
      <c r="CXB11"/>
      <c r="CXC11"/>
      <c r="CXD11"/>
      <c r="CXE11"/>
      <c r="CXF11"/>
      <c r="CXG11"/>
      <c r="CXH11"/>
      <c r="CXI11"/>
      <c r="CXJ11"/>
      <c r="CXK11"/>
      <c r="CXL11"/>
      <c r="CXM11"/>
      <c r="CXN11"/>
      <c r="CXO11"/>
      <c r="CXP11"/>
      <c r="CXQ11"/>
      <c r="CXR11"/>
      <c r="CXS11"/>
      <c r="CXT11"/>
      <c r="CXU11"/>
      <c r="CXV11"/>
      <c r="CXW11"/>
      <c r="CXX11"/>
      <c r="CXY11"/>
      <c r="CXZ11"/>
      <c r="CYA11"/>
      <c r="CYB11"/>
      <c r="CYC11"/>
      <c r="CYD11"/>
      <c r="CYE11"/>
      <c r="CYF11"/>
      <c r="CYG11"/>
      <c r="CYH11"/>
      <c r="CYI11"/>
      <c r="CYJ11"/>
      <c r="CYK11"/>
      <c r="CYL11"/>
      <c r="CYM11"/>
      <c r="CYN11"/>
      <c r="CYO11"/>
      <c r="CYP11"/>
      <c r="CYQ11"/>
      <c r="CYR11"/>
      <c r="CYS11"/>
      <c r="CYT11"/>
      <c r="CYU11"/>
      <c r="CYV11"/>
      <c r="CYW11"/>
      <c r="CYX11"/>
      <c r="CYY11"/>
      <c r="CYZ11"/>
      <c r="CZA11"/>
      <c r="CZB11"/>
      <c r="CZC11"/>
      <c r="CZD11"/>
      <c r="CZE11"/>
      <c r="CZF11"/>
      <c r="CZG11"/>
      <c r="CZH11"/>
      <c r="CZI11"/>
      <c r="CZJ11"/>
      <c r="CZK11"/>
      <c r="CZL11"/>
      <c r="CZM11"/>
      <c r="CZN11"/>
      <c r="CZO11"/>
      <c r="CZP11"/>
      <c r="CZQ11"/>
      <c r="CZR11"/>
      <c r="CZS11"/>
      <c r="CZT11"/>
      <c r="CZU11"/>
      <c r="CZV11"/>
      <c r="CZW11"/>
      <c r="CZX11"/>
      <c r="CZY11"/>
      <c r="CZZ11"/>
      <c r="DAA11"/>
      <c r="DAB11"/>
      <c r="DAC11"/>
      <c r="DAD11"/>
      <c r="DAE11"/>
      <c r="DAF11"/>
      <c r="DAG11"/>
      <c r="DAH11"/>
      <c r="DAI11"/>
      <c r="DAJ11"/>
      <c r="DAK11"/>
      <c r="DAL11"/>
      <c r="DAM11"/>
      <c r="DAN11"/>
      <c r="DAO11"/>
      <c r="DAP11"/>
      <c r="DAQ11"/>
      <c r="DAR11"/>
      <c r="DAS11"/>
      <c r="DAT11"/>
      <c r="DAU11"/>
      <c r="DAV11"/>
      <c r="DAW11"/>
      <c r="DAX11"/>
      <c r="DAY11"/>
      <c r="DAZ11"/>
      <c r="DBA11"/>
      <c r="DBB11"/>
      <c r="DBC11"/>
      <c r="DBD11"/>
      <c r="DBE11"/>
      <c r="DBF11"/>
      <c r="DBG11"/>
      <c r="DBH11"/>
      <c r="DBI11"/>
      <c r="DBJ11"/>
      <c r="DBK11"/>
      <c r="DBL11"/>
      <c r="DBM11"/>
      <c r="DBN11"/>
      <c r="DBO11"/>
      <c r="DBP11"/>
      <c r="DBQ11"/>
      <c r="DBR11"/>
      <c r="DBS11"/>
      <c r="DBT11"/>
      <c r="DBU11"/>
      <c r="DBV11"/>
      <c r="DBW11"/>
      <c r="DBX11"/>
      <c r="DBY11"/>
      <c r="DBZ11"/>
      <c r="DCA11"/>
      <c r="DCB11"/>
      <c r="DCC11"/>
      <c r="DCD11"/>
      <c r="DCE11"/>
      <c r="DCF11"/>
      <c r="DCG11"/>
      <c r="DCH11"/>
      <c r="DCI11"/>
      <c r="DCJ11"/>
      <c r="DCK11"/>
      <c r="DCL11"/>
      <c r="DCM11"/>
      <c r="DCN11"/>
      <c r="DCO11"/>
      <c r="DCP11"/>
      <c r="DCQ11"/>
      <c r="DCR11"/>
      <c r="DCS11"/>
      <c r="DCT11"/>
      <c r="DCU11"/>
      <c r="DCV11"/>
      <c r="DCW11"/>
      <c r="DCX11"/>
      <c r="DCY11"/>
      <c r="DCZ11"/>
      <c r="DDA11"/>
      <c r="DDB11"/>
      <c r="DDC11"/>
      <c r="DDD11"/>
      <c r="DDE11"/>
      <c r="DDF11"/>
      <c r="DDG11"/>
      <c r="DDH11"/>
      <c r="DDI11"/>
      <c r="DDJ11"/>
      <c r="DDK11"/>
      <c r="DDL11"/>
      <c r="DDM11"/>
      <c r="DDN11"/>
      <c r="DDO11"/>
      <c r="DDP11"/>
      <c r="DDQ11"/>
      <c r="DDR11"/>
      <c r="DDS11"/>
      <c r="DDT11"/>
      <c r="DDU11"/>
      <c r="DDV11"/>
      <c r="DDW11"/>
      <c r="DDX11"/>
      <c r="DDY11"/>
      <c r="DDZ11"/>
      <c r="DEA11"/>
      <c r="DEB11"/>
      <c r="DEC11"/>
      <c r="DED11"/>
      <c r="DEE11"/>
      <c r="DEF11"/>
      <c r="DEG11"/>
      <c r="DEH11"/>
      <c r="DEI11"/>
      <c r="DEJ11"/>
      <c r="DEK11"/>
      <c r="DEL11"/>
      <c r="DEM11"/>
      <c r="DEN11"/>
      <c r="DEO11"/>
      <c r="DEP11"/>
      <c r="DEQ11"/>
      <c r="DER11"/>
      <c r="DES11"/>
      <c r="DET11"/>
      <c r="DEU11"/>
      <c r="DEV11"/>
      <c r="DEW11"/>
      <c r="DEX11"/>
      <c r="DEY11"/>
      <c r="DEZ11"/>
      <c r="DFA11"/>
      <c r="DFB11"/>
      <c r="DFC11"/>
      <c r="DFD11"/>
      <c r="DFE11"/>
      <c r="DFF11"/>
      <c r="DFG11"/>
      <c r="DFH11"/>
      <c r="DFI11"/>
      <c r="DFJ11"/>
      <c r="DFK11"/>
      <c r="DFL11"/>
      <c r="DFM11"/>
      <c r="DFN11"/>
      <c r="DFO11"/>
      <c r="DFP11"/>
      <c r="DFQ11"/>
      <c r="DFR11"/>
      <c r="DFS11"/>
      <c r="DFT11"/>
      <c r="DFU11"/>
      <c r="DFV11"/>
      <c r="DFW11"/>
      <c r="DFX11"/>
      <c r="DFY11"/>
      <c r="DFZ11"/>
      <c r="DGA11"/>
      <c r="DGB11"/>
      <c r="DGC11"/>
      <c r="DGD11"/>
      <c r="DGE11"/>
      <c r="DGF11"/>
      <c r="DGG11"/>
      <c r="DGH11"/>
      <c r="DGI11"/>
      <c r="DGJ11"/>
      <c r="DGK11"/>
      <c r="DGL11"/>
      <c r="DGM11"/>
      <c r="DGN11"/>
      <c r="DGO11"/>
      <c r="DGP11"/>
      <c r="DGQ11"/>
      <c r="DGR11"/>
      <c r="DGS11"/>
      <c r="DGT11"/>
      <c r="DGU11"/>
      <c r="DGV11"/>
      <c r="DGW11"/>
      <c r="DGX11"/>
      <c r="DGY11"/>
      <c r="DGZ11"/>
      <c r="DHA11"/>
      <c r="DHB11"/>
      <c r="DHC11"/>
      <c r="DHD11"/>
      <c r="DHE11"/>
      <c r="DHF11"/>
      <c r="DHG11"/>
      <c r="DHH11"/>
      <c r="DHI11"/>
      <c r="DHJ11"/>
      <c r="DHK11"/>
      <c r="DHL11"/>
      <c r="DHM11"/>
      <c r="DHN11"/>
      <c r="DHO11"/>
      <c r="DHP11"/>
      <c r="DHQ11"/>
      <c r="DHR11"/>
      <c r="DHS11"/>
      <c r="DHT11"/>
      <c r="DHU11"/>
      <c r="DHV11"/>
      <c r="DHW11"/>
      <c r="DHX11"/>
      <c r="DHY11"/>
      <c r="DHZ11"/>
      <c r="DIA11"/>
      <c r="DIB11"/>
      <c r="DIC11"/>
      <c r="DID11"/>
      <c r="DIE11"/>
      <c r="DIF11"/>
      <c r="DIG11"/>
      <c r="DIH11"/>
      <c r="DII11"/>
      <c r="DIJ11"/>
      <c r="DIK11"/>
      <c r="DIL11"/>
      <c r="DIM11"/>
      <c r="DIN11"/>
      <c r="DIO11"/>
      <c r="DIP11"/>
      <c r="DIQ11"/>
      <c r="DIR11"/>
      <c r="DIS11"/>
      <c r="DIT11"/>
      <c r="DIU11"/>
      <c r="DIV11"/>
      <c r="DIW11"/>
      <c r="DIX11"/>
      <c r="DIY11"/>
      <c r="DIZ11"/>
      <c r="DJA11"/>
      <c r="DJB11"/>
      <c r="DJC11"/>
      <c r="DJD11"/>
      <c r="DJE11"/>
      <c r="DJF11"/>
      <c r="DJG11"/>
      <c r="DJH11"/>
      <c r="DJI11"/>
      <c r="DJJ11"/>
      <c r="DJK11"/>
      <c r="DJL11"/>
      <c r="DJM11"/>
      <c r="DJN11"/>
      <c r="DJO11"/>
      <c r="DJP11"/>
      <c r="DJQ11"/>
      <c r="DJR11"/>
      <c r="DJS11"/>
      <c r="DJT11"/>
      <c r="DJU11"/>
      <c r="DJV11"/>
      <c r="DJW11"/>
      <c r="DJX11"/>
      <c r="DJY11"/>
      <c r="DJZ11"/>
      <c r="DKA11"/>
      <c r="DKB11"/>
      <c r="DKC11"/>
      <c r="DKD11"/>
      <c r="DKE11"/>
      <c r="DKF11"/>
      <c r="DKG11"/>
      <c r="DKH11"/>
      <c r="DKI11"/>
      <c r="DKJ11"/>
      <c r="DKK11"/>
      <c r="DKL11"/>
      <c r="DKM11"/>
      <c r="DKN11"/>
      <c r="DKO11"/>
      <c r="DKP11"/>
      <c r="DKQ11"/>
      <c r="DKR11"/>
      <c r="DKS11"/>
      <c r="DKT11"/>
      <c r="DKU11"/>
      <c r="DKV11"/>
      <c r="DKW11"/>
      <c r="DKX11"/>
      <c r="DKY11"/>
      <c r="DKZ11"/>
      <c r="DLA11"/>
      <c r="DLB11"/>
      <c r="DLC11"/>
      <c r="DLD11"/>
      <c r="DLE11"/>
      <c r="DLF11"/>
      <c r="DLG11"/>
      <c r="DLH11"/>
      <c r="DLI11"/>
      <c r="DLJ11"/>
      <c r="DLK11"/>
      <c r="DLL11"/>
      <c r="DLM11"/>
      <c r="DLN11"/>
      <c r="DLO11"/>
      <c r="DLP11"/>
      <c r="DLQ11"/>
      <c r="DLR11"/>
      <c r="DLS11"/>
      <c r="DLT11"/>
      <c r="DLU11"/>
      <c r="DLV11"/>
      <c r="DLW11"/>
      <c r="DLX11"/>
      <c r="DLY11"/>
      <c r="DLZ11"/>
      <c r="DMA11"/>
      <c r="DMB11"/>
      <c r="DMC11"/>
      <c r="DMD11"/>
      <c r="DME11"/>
      <c r="DMF11"/>
      <c r="DMG11"/>
      <c r="DMH11"/>
      <c r="DMI11"/>
      <c r="DMJ11"/>
      <c r="DMK11"/>
      <c r="DML11"/>
      <c r="DMM11"/>
      <c r="DMN11"/>
      <c r="DMO11"/>
      <c r="DMP11"/>
      <c r="DMQ11"/>
      <c r="DMR11"/>
      <c r="DMS11"/>
      <c r="DMT11"/>
      <c r="DMU11"/>
      <c r="DMV11"/>
      <c r="DMW11"/>
      <c r="DMX11"/>
      <c r="DMY11"/>
      <c r="DMZ11"/>
      <c r="DNA11"/>
      <c r="DNB11"/>
      <c r="DNC11"/>
      <c r="DND11"/>
      <c r="DNE11"/>
      <c r="DNF11"/>
      <c r="DNG11"/>
      <c r="DNH11"/>
      <c r="DNI11"/>
      <c r="DNJ11"/>
      <c r="DNK11"/>
      <c r="DNL11"/>
      <c r="DNM11"/>
      <c r="DNN11"/>
      <c r="DNO11"/>
      <c r="DNP11"/>
      <c r="DNQ11"/>
      <c r="DNR11"/>
      <c r="DNS11"/>
      <c r="DNT11"/>
      <c r="DNU11"/>
      <c r="DNV11"/>
      <c r="DNW11"/>
      <c r="DNX11"/>
      <c r="DNY11"/>
      <c r="DNZ11"/>
      <c r="DOA11"/>
      <c r="DOB11"/>
      <c r="DOC11"/>
      <c r="DOD11"/>
      <c r="DOE11"/>
      <c r="DOF11"/>
      <c r="DOG11"/>
      <c r="DOH11"/>
      <c r="DOI11"/>
      <c r="DOJ11"/>
      <c r="DOK11"/>
      <c r="DOL11"/>
      <c r="DOM11"/>
      <c r="DON11"/>
      <c r="DOO11"/>
      <c r="DOP11"/>
      <c r="DOQ11"/>
      <c r="DOR11"/>
      <c r="DOS11"/>
      <c r="DOT11"/>
      <c r="DOU11"/>
      <c r="DOV11"/>
      <c r="DOW11"/>
      <c r="DOX11"/>
      <c r="DOY11"/>
      <c r="DOZ11"/>
      <c r="DPA11"/>
      <c r="DPB11"/>
      <c r="DPC11"/>
      <c r="DPD11"/>
      <c r="DPE11"/>
      <c r="DPF11"/>
      <c r="DPG11"/>
      <c r="DPH11"/>
      <c r="DPI11"/>
      <c r="DPJ11"/>
      <c r="DPK11"/>
      <c r="DPL11"/>
      <c r="DPM11"/>
      <c r="DPN11"/>
      <c r="DPO11"/>
      <c r="DPP11"/>
      <c r="DPQ11"/>
      <c r="DPR11"/>
      <c r="DPS11"/>
      <c r="DPT11"/>
      <c r="DPU11"/>
      <c r="DPV11"/>
      <c r="DPW11"/>
      <c r="DPX11"/>
      <c r="DPY11"/>
      <c r="DPZ11"/>
      <c r="DQA11"/>
      <c r="DQB11"/>
      <c r="DQC11"/>
      <c r="DQD11"/>
      <c r="DQE11"/>
      <c r="DQF11"/>
      <c r="DQG11"/>
      <c r="DQH11"/>
      <c r="DQI11"/>
      <c r="DQJ11"/>
      <c r="DQK11"/>
      <c r="DQL11"/>
      <c r="DQM11"/>
      <c r="DQN11"/>
      <c r="DQO11"/>
      <c r="DQP11"/>
      <c r="DQQ11"/>
      <c r="DQR11"/>
      <c r="DQS11"/>
      <c r="DQT11"/>
      <c r="DQU11"/>
      <c r="DQV11"/>
      <c r="DQW11"/>
      <c r="DQX11"/>
      <c r="DQY11"/>
      <c r="DQZ11"/>
      <c r="DRA11"/>
      <c r="DRB11"/>
      <c r="DRC11"/>
      <c r="DRD11"/>
      <c r="DRE11"/>
      <c r="DRF11"/>
      <c r="DRG11"/>
      <c r="DRH11"/>
      <c r="DRI11"/>
      <c r="DRJ11"/>
      <c r="DRK11"/>
      <c r="DRL11"/>
      <c r="DRM11"/>
      <c r="DRN11"/>
      <c r="DRO11"/>
      <c r="DRP11"/>
      <c r="DRQ11"/>
      <c r="DRR11"/>
      <c r="DRS11"/>
      <c r="DRT11"/>
      <c r="DRU11"/>
      <c r="DRV11"/>
      <c r="DRW11"/>
      <c r="DRX11"/>
      <c r="DRY11"/>
      <c r="DRZ11"/>
      <c r="DSA11"/>
      <c r="DSB11"/>
      <c r="DSC11"/>
      <c r="DSD11"/>
      <c r="DSE11"/>
      <c r="DSF11"/>
      <c r="DSG11"/>
      <c r="DSH11"/>
      <c r="DSI11"/>
      <c r="DSJ11"/>
      <c r="DSK11"/>
      <c r="DSL11"/>
      <c r="DSM11"/>
      <c r="DSN11"/>
      <c r="DSO11"/>
      <c r="DSP11"/>
      <c r="DSQ11"/>
      <c r="DSR11"/>
      <c r="DSS11"/>
      <c r="DST11"/>
      <c r="DSU11"/>
      <c r="DSV11"/>
      <c r="DSW11"/>
      <c r="DSX11"/>
      <c r="DSY11"/>
      <c r="DSZ11"/>
      <c r="DTA11"/>
      <c r="DTB11"/>
      <c r="DTC11"/>
      <c r="DTD11"/>
      <c r="DTE11"/>
      <c r="DTF11"/>
      <c r="DTG11"/>
      <c r="DTH11"/>
      <c r="DTI11"/>
      <c r="DTJ11"/>
      <c r="DTK11"/>
      <c r="DTL11"/>
      <c r="DTM11"/>
      <c r="DTN11"/>
      <c r="DTO11"/>
      <c r="DTP11"/>
      <c r="DTQ11"/>
      <c r="DTR11"/>
      <c r="DTS11"/>
      <c r="DTT11"/>
      <c r="DTU11"/>
      <c r="DTV11"/>
      <c r="DTW11"/>
      <c r="DTX11"/>
      <c r="DTY11"/>
      <c r="DTZ11"/>
      <c r="DUA11"/>
      <c r="DUB11"/>
      <c r="DUC11"/>
      <c r="DUD11"/>
      <c r="DUE11"/>
      <c r="DUF11"/>
      <c r="DUG11"/>
      <c r="DUH11"/>
      <c r="DUI11"/>
      <c r="DUJ11"/>
      <c r="DUK11"/>
      <c r="DUL11"/>
      <c r="DUM11"/>
      <c r="DUN11"/>
      <c r="DUO11"/>
      <c r="DUP11"/>
      <c r="DUQ11"/>
      <c r="DUR11"/>
      <c r="DUS11"/>
      <c r="DUT11"/>
      <c r="DUU11"/>
      <c r="DUV11"/>
      <c r="DUW11"/>
      <c r="DUX11"/>
      <c r="DUY11"/>
      <c r="DUZ11"/>
      <c r="DVA11"/>
      <c r="DVB11"/>
      <c r="DVC11"/>
      <c r="DVD11"/>
      <c r="DVE11"/>
      <c r="DVF11"/>
      <c r="DVG11"/>
      <c r="DVH11"/>
      <c r="DVI11"/>
      <c r="DVJ11"/>
      <c r="DVK11"/>
      <c r="DVL11"/>
      <c r="DVM11"/>
      <c r="DVN11"/>
      <c r="DVO11"/>
      <c r="DVP11"/>
      <c r="DVQ11"/>
      <c r="DVR11"/>
      <c r="DVS11"/>
      <c r="DVT11"/>
      <c r="DVU11"/>
      <c r="DVV11"/>
      <c r="DVW11"/>
      <c r="DVX11"/>
      <c r="DVY11"/>
      <c r="DVZ11"/>
      <c r="DWA11"/>
      <c r="DWB11"/>
      <c r="DWC11"/>
      <c r="DWD11"/>
      <c r="DWE11"/>
      <c r="DWF11"/>
      <c r="DWG11"/>
      <c r="DWH11"/>
      <c r="DWI11"/>
      <c r="DWJ11"/>
      <c r="DWK11"/>
      <c r="DWL11"/>
      <c r="DWM11"/>
      <c r="DWN11"/>
      <c r="DWO11"/>
      <c r="DWP11"/>
      <c r="DWQ11"/>
      <c r="DWR11"/>
      <c r="DWS11"/>
      <c r="DWT11"/>
      <c r="DWU11"/>
      <c r="DWV11"/>
      <c r="DWW11"/>
      <c r="DWX11"/>
      <c r="DWY11"/>
      <c r="DWZ11"/>
      <c r="DXA11"/>
      <c r="DXB11"/>
      <c r="DXC11"/>
      <c r="DXD11"/>
      <c r="DXE11"/>
      <c r="DXF11"/>
      <c r="DXG11"/>
      <c r="DXH11"/>
      <c r="DXI11"/>
      <c r="DXJ11"/>
      <c r="DXK11"/>
      <c r="DXL11"/>
      <c r="DXM11"/>
      <c r="DXN11"/>
      <c r="DXO11"/>
      <c r="DXP11"/>
      <c r="DXQ11"/>
      <c r="DXR11"/>
      <c r="DXS11"/>
      <c r="DXT11"/>
      <c r="DXU11"/>
      <c r="DXV11"/>
      <c r="DXW11"/>
      <c r="DXX11"/>
      <c r="DXY11"/>
      <c r="DXZ11"/>
      <c r="DYA11"/>
      <c r="DYB11"/>
      <c r="DYC11"/>
      <c r="DYD11"/>
      <c r="DYE11"/>
      <c r="DYF11"/>
      <c r="DYG11"/>
      <c r="DYH11"/>
      <c r="DYI11"/>
      <c r="DYJ11"/>
      <c r="DYK11"/>
      <c r="DYL11"/>
      <c r="DYM11"/>
      <c r="DYN11"/>
      <c r="DYO11"/>
      <c r="DYP11"/>
      <c r="DYQ11"/>
      <c r="DYR11"/>
      <c r="DYS11"/>
      <c r="DYT11"/>
      <c r="DYU11"/>
      <c r="DYV11"/>
      <c r="DYW11"/>
      <c r="DYX11"/>
      <c r="DYY11"/>
      <c r="DYZ11"/>
      <c r="DZA11"/>
      <c r="DZB11"/>
      <c r="DZC11"/>
      <c r="DZD11"/>
      <c r="DZE11"/>
      <c r="DZF11"/>
      <c r="DZG11"/>
      <c r="DZH11"/>
      <c r="DZI11"/>
      <c r="DZJ11"/>
      <c r="DZK11"/>
      <c r="DZL11"/>
      <c r="DZM11"/>
      <c r="DZN11"/>
      <c r="DZO11"/>
      <c r="DZP11"/>
      <c r="DZQ11"/>
      <c r="DZR11"/>
      <c r="DZS11"/>
      <c r="DZT11"/>
      <c r="DZU11"/>
      <c r="DZV11"/>
      <c r="DZW11"/>
      <c r="DZX11"/>
      <c r="DZY11"/>
      <c r="DZZ11"/>
      <c r="EAA11"/>
      <c r="EAB11"/>
      <c r="EAC11"/>
      <c r="EAD11"/>
      <c r="EAE11"/>
      <c r="EAF11"/>
      <c r="EAG11"/>
      <c r="EAH11"/>
      <c r="EAI11"/>
      <c r="EAJ11"/>
      <c r="EAK11"/>
      <c r="EAL11"/>
      <c r="EAM11"/>
      <c r="EAN11"/>
      <c r="EAO11"/>
      <c r="EAP11"/>
      <c r="EAQ11"/>
      <c r="EAR11"/>
      <c r="EAS11"/>
      <c r="EAT11"/>
      <c r="EAU11"/>
      <c r="EAV11"/>
      <c r="EAW11"/>
      <c r="EAX11"/>
      <c r="EAY11"/>
      <c r="EAZ11"/>
      <c r="EBA11"/>
      <c r="EBB11"/>
      <c r="EBC11"/>
      <c r="EBD11"/>
      <c r="EBE11"/>
      <c r="EBF11"/>
      <c r="EBG11"/>
      <c r="EBH11"/>
      <c r="EBI11"/>
      <c r="EBJ11"/>
      <c r="EBK11"/>
      <c r="EBL11"/>
      <c r="EBM11"/>
      <c r="EBN11"/>
      <c r="EBO11"/>
      <c r="EBP11"/>
      <c r="EBQ11"/>
      <c r="EBR11"/>
      <c r="EBS11"/>
      <c r="EBT11"/>
      <c r="EBU11"/>
      <c r="EBV11"/>
      <c r="EBW11"/>
      <c r="EBX11"/>
      <c r="EBY11"/>
      <c r="EBZ11"/>
      <c r="ECA11"/>
      <c r="ECB11"/>
      <c r="ECC11"/>
      <c r="ECD11"/>
      <c r="ECE11"/>
      <c r="ECF11"/>
      <c r="ECG11"/>
      <c r="ECH11"/>
      <c r="ECI11"/>
      <c r="ECJ11"/>
      <c r="ECK11"/>
      <c r="ECL11"/>
      <c r="ECM11"/>
      <c r="ECN11"/>
      <c r="ECO11"/>
      <c r="ECP11"/>
      <c r="ECQ11"/>
      <c r="ECR11"/>
      <c r="ECS11"/>
      <c r="ECT11"/>
      <c r="ECU11"/>
      <c r="ECV11"/>
      <c r="ECW11"/>
      <c r="ECX11"/>
      <c r="ECY11"/>
      <c r="ECZ11"/>
      <c r="EDA11"/>
      <c r="EDB11"/>
      <c r="EDC11"/>
      <c r="EDD11"/>
      <c r="EDE11"/>
      <c r="EDF11"/>
      <c r="EDG11"/>
      <c r="EDH11"/>
      <c r="EDI11"/>
      <c r="EDJ11"/>
      <c r="EDK11"/>
      <c r="EDL11"/>
      <c r="EDM11"/>
      <c r="EDN11"/>
      <c r="EDO11"/>
      <c r="EDP11"/>
      <c r="EDQ11"/>
      <c r="EDR11"/>
      <c r="EDS11"/>
      <c r="EDT11"/>
      <c r="EDU11"/>
      <c r="EDV11"/>
      <c r="EDW11"/>
      <c r="EDX11"/>
      <c r="EDY11"/>
      <c r="EDZ11"/>
      <c r="EEA11"/>
      <c r="EEB11"/>
      <c r="EEC11"/>
      <c r="EED11"/>
      <c r="EEE11"/>
      <c r="EEF11"/>
      <c r="EEG11"/>
      <c r="EEH11"/>
      <c r="EEI11"/>
      <c r="EEJ11"/>
      <c r="EEK11"/>
      <c r="EEL11"/>
      <c r="EEM11"/>
      <c r="EEN11"/>
      <c r="EEO11"/>
      <c r="EEP11"/>
      <c r="EEQ11"/>
      <c r="EER11"/>
      <c r="EES11"/>
      <c r="EET11"/>
      <c r="EEU11"/>
      <c r="EEV11"/>
      <c r="EEW11"/>
      <c r="EEX11"/>
      <c r="EEY11"/>
      <c r="EEZ11"/>
      <c r="EFA11"/>
      <c r="EFB11"/>
      <c r="EFC11"/>
      <c r="EFD11"/>
      <c r="EFE11"/>
      <c r="EFF11"/>
      <c r="EFG11"/>
      <c r="EFH11"/>
      <c r="EFI11"/>
      <c r="EFJ11"/>
      <c r="EFK11"/>
      <c r="EFL11"/>
      <c r="EFM11"/>
      <c r="EFN11"/>
      <c r="EFO11"/>
      <c r="EFP11"/>
      <c r="EFQ11"/>
      <c r="EFR11"/>
      <c r="EFS11"/>
      <c r="EFT11"/>
      <c r="EFU11"/>
      <c r="EFV11"/>
      <c r="EFW11"/>
      <c r="EFX11"/>
      <c r="EFY11"/>
      <c r="EFZ11"/>
      <c r="EGA11"/>
      <c r="EGB11"/>
      <c r="EGC11"/>
      <c r="EGD11"/>
      <c r="EGE11"/>
      <c r="EGF11"/>
      <c r="EGG11"/>
      <c r="EGH11"/>
      <c r="EGI11"/>
      <c r="EGJ11"/>
      <c r="EGK11"/>
      <c r="EGL11"/>
      <c r="EGM11"/>
      <c r="EGN11"/>
      <c r="EGO11"/>
      <c r="EGP11"/>
      <c r="EGQ11"/>
      <c r="EGR11"/>
      <c r="EGS11"/>
      <c r="EGT11"/>
      <c r="EGU11"/>
      <c r="EGV11"/>
      <c r="EGW11"/>
      <c r="EGX11"/>
      <c r="EGY11"/>
      <c r="EGZ11"/>
      <c r="EHA11"/>
      <c r="EHB11"/>
      <c r="EHC11"/>
      <c r="EHD11"/>
      <c r="EHE11"/>
      <c r="EHF11"/>
      <c r="EHG11"/>
      <c r="EHH11"/>
      <c r="EHI11"/>
      <c r="EHJ11"/>
      <c r="EHK11"/>
      <c r="EHL11"/>
      <c r="EHM11"/>
      <c r="EHN11"/>
      <c r="EHO11"/>
      <c r="EHP11"/>
      <c r="EHQ11"/>
      <c r="EHR11"/>
      <c r="EHS11"/>
      <c r="EHT11"/>
      <c r="EHU11"/>
      <c r="EHV11"/>
      <c r="EHW11"/>
      <c r="EHX11"/>
      <c r="EHY11"/>
      <c r="EHZ11"/>
      <c r="EIA11"/>
      <c r="EIB11"/>
      <c r="EIC11"/>
      <c r="EID11"/>
      <c r="EIE11"/>
      <c r="EIF11"/>
      <c r="EIG11"/>
      <c r="EIH11"/>
      <c r="EII11"/>
      <c r="EIJ11"/>
      <c r="EIK11"/>
      <c r="EIL11"/>
      <c r="EIM11"/>
      <c r="EIN11"/>
      <c r="EIO11"/>
      <c r="EIP11"/>
      <c r="EIQ11"/>
      <c r="EIR11"/>
      <c r="EIS11"/>
      <c r="EIT11"/>
      <c r="EIU11"/>
      <c r="EIV11"/>
      <c r="EIW11"/>
      <c r="EIX11"/>
      <c r="EIY11"/>
      <c r="EIZ11"/>
      <c r="EJA11"/>
      <c r="EJB11"/>
      <c r="EJC11"/>
      <c r="EJD11"/>
      <c r="EJE11"/>
      <c r="EJF11"/>
      <c r="EJG11"/>
      <c r="EJH11"/>
      <c r="EJI11"/>
      <c r="EJJ11"/>
      <c r="EJK11"/>
      <c r="EJL11"/>
      <c r="EJM11"/>
      <c r="EJN11"/>
      <c r="EJO11"/>
      <c r="EJP11"/>
      <c r="EJQ11"/>
      <c r="EJR11"/>
      <c r="EJS11"/>
      <c r="EJT11"/>
      <c r="EJU11"/>
      <c r="EJV11"/>
      <c r="EJW11"/>
      <c r="EJX11"/>
      <c r="EJY11"/>
      <c r="EJZ11"/>
      <c r="EKA11"/>
      <c r="EKB11"/>
      <c r="EKC11"/>
      <c r="EKD11"/>
      <c r="EKE11"/>
      <c r="EKF11"/>
      <c r="EKG11"/>
      <c r="EKH11"/>
      <c r="EKI11"/>
      <c r="EKJ11"/>
      <c r="EKK11"/>
      <c r="EKL11"/>
      <c r="EKM11"/>
      <c r="EKN11"/>
      <c r="EKO11"/>
      <c r="EKP11"/>
      <c r="EKQ11"/>
      <c r="EKR11"/>
      <c r="EKS11"/>
      <c r="EKT11"/>
      <c r="EKU11"/>
      <c r="EKV11"/>
      <c r="EKW11"/>
      <c r="EKX11"/>
      <c r="EKY11"/>
      <c r="EKZ11"/>
      <c r="ELA11"/>
      <c r="ELB11"/>
      <c r="ELC11"/>
      <c r="ELD11"/>
      <c r="ELE11"/>
      <c r="ELF11"/>
      <c r="ELG11"/>
      <c r="ELH11"/>
      <c r="ELI11"/>
      <c r="ELJ11"/>
      <c r="ELK11"/>
      <c r="ELL11"/>
      <c r="ELM11"/>
      <c r="ELN11"/>
      <c r="ELO11"/>
      <c r="ELP11"/>
      <c r="ELQ11"/>
      <c r="ELR11"/>
      <c r="ELS11"/>
      <c r="ELT11"/>
      <c r="ELU11"/>
      <c r="ELV11"/>
      <c r="ELW11"/>
      <c r="ELX11"/>
      <c r="ELY11"/>
      <c r="ELZ11"/>
      <c r="EMA11"/>
      <c r="EMB11"/>
      <c r="EMC11"/>
      <c r="EMD11"/>
      <c r="EME11"/>
      <c r="EMF11"/>
      <c r="EMG11"/>
      <c r="EMH11"/>
      <c r="EMI11"/>
      <c r="EMJ11"/>
      <c r="EMK11"/>
      <c r="EML11"/>
      <c r="EMM11"/>
      <c r="EMN11"/>
      <c r="EMO11"/>
      <c r="EMP11"/>
      <c r="EMQ11"/>
      <c r="EMR11"/>
      <c r="EMS11"/>
      <c r="EMT11"/>
      <c r="EMU11"/>
      <c r="EMV11"/>
      <c r="EMW11"/>
      <c r="EMX11"/>
      <c r="EMY11"/>
      <c r="EMZ11"/>
      <c r="ENA11"/>
      <c r="ENB11"/>
      <c r="ENC11"/>
      <c r="END11"/>
      <c r="ENE11"/>
      <c r="ENF11"/>
      <c r="ENG11"/>
      <c r="ENH11"/>
      <c r="ENI11"/>
      <c r="ENJ11"/>
      <c r="ENK11"/>
      <c r="ENL11"/>
      <c r="ENM11"/>
      <c r="ENN11"/>
      <c r="ENO11"/>
      <c r="ENP11"/>
      <c r="ENQ11"/>
      <c r="ENR11"/>
      <c r="ENS11"/>
      <c r="ENT11"/>
      <c r="ENU11"/>
      <c r="ENV11"/>
      <c r="ENW11"/>
      <c r="ENX11"/>
      <c r="ENY11"/>
      <c r="ENZ11"/>
      <c r="EOA11"/>
      <c r="EOB11"/>
      <c r="EOC11"/>
      <c r="EOD11"/>
      <c r="EOE11"/>
      <c r="EOF11"/>
      <c r="EOG11"/>
      <c r="EOH11"/>
      <c r="EOI11"/>
      <c r="EOJ11"/>
      <c r="EOK11"/>
      <c r="EOL11"/>
      <c r="EOM11"/>
      <c r="EON11"/>
      <c r="EOO11"/>
      <c r="EOP11"/>
      <c r="EOQ11"/>
      <c r="EOR11"/>
      <c r="EOS11"/>
      <c r="EOT11"/>
      <c r="EOU11"/>
      <c r="EOV11"/>
      <c r="EOW11"/>
      <c r="EOX11"/>
      <c r="EOY11"/>
      <c r="EOZ11"/>
      <c r="EPA11"/>
      <c r="EPB11"/>
      <c r="EPC11"/>
      <c r="EPD11"/>
      <c r="EPE11"/>
      <c r="EPF11"/>
      <c r="EPG11"/>
      <c r="EPH11"/>
      <c r="EPI11"/>
      <c r="EPJ11"/>
      <c r="EPK11"/>
      <c r="EPL11"/>
      <c r="EPM11"/>
      <c r="EPN11"/>
      <c r="EPO11"/>
      <c r="EPP11"/>
      <c r="EPQ11"/>
      <c r="EPR11"/>
      <c r="EPS11"/>
      <c r="EPT11"/>
      <c r="EPU11"/>
      <c r="EPV11"/>
      <c r="EPW11"/>
      <c r="EPX11"/>
      <c r="EPY11"/>
      <c r="EPZ11"/>
      <c r="EQA11"/>
      <c r="EQB11"/>
      <c r="EQC11"/>
      <c r="EQD11"/>
      <c r="EQE11"/>
      <c r="EQF11"/>
      <c r="EQG11"/>
      <c r="EQH11"/>
      <c r="EQI11"/>
      <c r="EQJ11"/>
      <c r="EQK11"/>
      <c r="EQL11"/>
      <c r="EQM11"/>
      <c r="EQN11"/>
      <c r="EQO11"/>
      <c r="EQP11"/>
      <c r="EQQ11"/>
      <c r="EQR11"/>
      <c r="EQS11"/>
      <c r="EQT11"/>
      <c r="EQU11"/>
      <c r="EQV11"/>
      <c r="EQW11"/>
      <c r="EQX11"/>
      <c r="EQY11"/>
      <c r="EQZ11"/>
      <c r="ERA11"/>
      <c r="ERB11"/>
      <c r="ERC11"/>
      <c r="ERD11"/>
      <c r="ERE11"/>
      <c r="ERF11"/>
      <c r="ERG11"/>
      <c r="ERH11"/>
      <c r="ERI11"/>
      <c r="ERJ11"/>
      <c r="ERK11"/>
      <c r="ERL11"/>
      <c r="ERM11"/>
      <c r="ERN11"/>
      <c r="ERO11"/>
      <c r="ERP11"/>
      <c r="ERQ11"/>
      <c r="ERR11"/>
      <c r="ERS11"/>
      <c r="ERT11"/>
      <c r="ERU11"/>
      <c r="ERV11"/>
      <c r="ERW11"/>
      <c r="ERX11"/>
      <c r="ERY11"/>
      <c r="ERZ11"/>
      <c r="ESA11"/>
      <c r="ESB11"/>
      <c r="ESC11"/>
      <c r="ESD11"/>
      <c r="ESE11"/>
      <c r="ESF11"/>
      <c r="ESG11"/>
      <c r="ESH11"/>
      <c r="ESI11"/>
      <c r="ESJ11"/>
      <c r="ESK11"/>
      <c r="ESL11"/>
      <c r="ESM11"/>
      <c r="ESN11"/>
      <c r="ESO11"/>
      <c r="ESP11"/>
      <c r="ESQ11"/>
      <c r="ESR11"/>
      <c r="ESS11"/>
      <c r="EST11"/>
      <c r="ESU11"/>
      <c r="ESV11"/>
      <c r="ESW11"/>
      <c r="ESX11"/>
      <c r="ESY11"/>
      <c r="ESZ11"/>
      <c r="ETA11"/>
      <c r="ETB11"/>
      <c r="ETC11"/>
      <c r="ETD11"/>
      <c r="ETE11"/>
      <c r="ETF11"/>
      <c r="ETG11"/>
      <c r="ETH11"/>
      <c r="ETI11"/>
      <c r="ETJ11"/>
      <c r="ETK11"/>
      <c r="ETL11"/>
      <c r="ETM11"/>
      <c r="ETN11"/>
      <c r="ETO11"/>
      <c r="ETP11"/>
      <c r="ETQ11"/>
      <c r="ETR11"/>
      <c r="ETS11"/>
      <c r="ETT11"/>
      <c r="ETU11"/>
      <c r="ETV11"/>
      <c r="ETW11"/>
      <c r="ETX11"/>
      <c r="ETY11"/>
      <c r="ETZ11"/>
      <c r="EUA11"/>
      <c r="EUB11"/>
      <c r="EUC11"/>
      <c r="EUD11"/>
      <c r="EUE11"/>
      <c r="EUF11"/>
      <c r="EUG11"/>
      <c r="EUH11"/>
      <c r="EUI11"/>
      <c r="EUJ11"/>
      <c r="EUK11"/>
      <c r="EUL11"/>
      <c r="EUM11"/>
      <c r="EUN11"/>
      <c r="EUO11"/>
      <c r="EUP11"/>
      <c r="EUQ11"/>
      <c r="EUR11"/>
      <c r="EUS11"/>
      <c r="EUT11"/>
      <c r="EUU11"/>
      <c r="EUV11"/>
      <c r="EUW11"/>
      <c r="EUX11"/>
      <c r="EUY11"/>
      <c r="EUZ11"/>
      <c r="EVA11"/>
      <c r="EVB11"/>
      <c r="EVC11"/>
      <c r="EVD11"/>
      <c r="EVE11"/>
      <c r="EVF11"/>
      <c r="EVG11"/>
      <c r="EVH11"/>
      <c r="EVI11"/>
      <c r="EVJ11"/>
      <c r="EVK11"/>
      <c r="EVL11"/>
      <c r="EVM11"/>
      <c r="EVN11"/>
      <c r="EVO11"/>
      <c r="EVP11"/>
      <c r="EVQ11"/>
      <c r="EVR11"/>
      <c r="EVS11"/>
      <c r="EVT11"/>
      <c r="EVU11"/>
      <c r="EVV11"/>
      <c r="EVW11"/>
      <c r="EVX11"/>
      <c r="EVY11"/>
      <c r="EVZ11"/>
      <c r="EWA11"/>
      <c r="EWB11"/>
      <c r="EWC11"/>
      <c r="EWD11"/>
      <c r="EWE11"/>
      <c r="EWF11"/>
      <c r="EWG11"/>
      <c r="EWH11"/>
      <c r="EWI11"/>
      <c r="EWJ11"/>
      <c r="EWK11"/>
      <c r="EWL11"/>
      <c r="EWM11"/>
      <c r="EWN11"/>
      <c r="EWO11"/>
      <c r="EWP11"/>
      <c r="EWQ11"/>
      <c r="EWR11"/>
      <c r="EWS11"/>
      <c r="EWT11"/>
      <c r="EWU11"/>
      <c r="EWV11"/>
      <c r="EWW11"/>
      <c r="EWX11"/>
      <c r="EWY11"/>
      <c r="EWZ11"/>
      <c r="EXA11"/>
      <c r="EXB11"/>
      <c r="EXC11"/>
      <c r="EXD11"/>
      <c r="EXE11"/>
      <c r="EXF11"/>
      <c r="EXG11"/>
      <c r="EXH11"/>
      <c r="EXI11"/>
      <c r="EXJ11"/>
      <c r="EXK11"/>
      <c r="EXL11"/>
      <c r="EXM11"/>
      <c r="EXN11"/>
      <c r="EXO11"/>
      <c r="EXP11"/>
      <c r="EXQ11"/>
      <c r="EXR11"/>
      <c r="EXS11"/>
      <c r="EXT11"/>
      <c r="EXU11"/>
      <c r="EXV11"/>
      <c r="EXW11"/>
      <c r="EXX11"/>
      <c r="EXY11"/>
      <c r="EXZ11"/>
      <c r="EYA11"/>
      <c r="EYB11"/>
      <c r="EYC11"/>
      <c r="EYD11"/>
      <c r="EYE11"/>
      <c r="EYF11"/>
      <c r="EYG11"/>
      <c r="EYH11"/>
      <c r="EYI11"/>
      <c r="EYJ11"/>
      <c r="EYK11"/>
      <c r="EYL11"/>
      <c r="EYM11"/>
      <c r="EYN11"/>
      <c r="EYO11"/>
      <c r="EYP11"/>
      <c r="EYQ11"/>
      <c r="EYR11"/>
      <c r="EYS11"/>
      <c r="EYT11"/>
      <c r="EYU11"/>
      <c r="EYV11"/>
      <c r="EYW11"/>
      <c r="EYX11"/>
      <c r="EYY11"/>
      <c r="EYZ11"/>
      <c r="EZA11"/>
      <c r="EZB11"/>
      <c r="EZC11"/>
      <c r="EZD11"/>
      <c r="EZE11"/>
      <c r="EZF11"/>
      <c r="EZG11"/>
      <c r="EZH11"/>
      <c r="EZI11"/>
      <c r="EZJ11"/>
      <c r="EZK11"/>
      <c r="EZL11"/>
      <c r="EZM11"/>
      <c r="EZN11"/>
      <c r="EZO11"/>
      <c r="EZP11"/>
      <c r="EZQ11"/>
      <c r="EZR11"/>
      <c r="EZS11"/>
      <c r="EZT11"/>
      <c r="EZU11"/>
      <c r="EZV11"/>
      <c r="EZW11"/>
      <c r="EZX11"/>
      <c r="EZY11"/>
      <c r="EZZ11"/>
      <c r="FAA11"/>
      <c r="FAB11"/>
      <c r="FAC11"/>
      <c r="FAD11"/>
      <c r="FAE11"/>
      <c r="FAF11"/>
      <c r="FAG11"/>
      <c r="FAH11"/>
      <c r="FAI11"/>
      <c r="FAJ11"/>
      <c r="FAK11"/>
      <c r="FAL11"/>
      <c r="FAM11"/>
      <c r="FAN11"/>
      <c r="FAO11"/>
      <c r="FAP11"/>
      <c r="FAQ11"/>
      <c r="FAR11"/>
      <c r="FAS11"/>
      <c r="FAT11"/>
      <c r="FAU11"/>
      <c r="FAV11"/>
      <c r="FAW11"/>
      <c r="FAX11"/>
      <c r="FAY11"/>
      <c r="FAZ11"/>
      <c r="FBA11"/>
      <c r="FBB11"/>
      <c r="FBC11"/>
      <c r="FBD11"/>
      <c r="FBE11"/>
      <c r="FBF11"/>
      <c r="FBG11"/>
      <c r="FBH11"/>
      <c r="FBI11"/>
      <c r="FBJ11"/>
      <c r="FBK11"/>
      <c r="FBL11"/>
      <c r="FBM11"/>
      <c r="FBN11"/>
      <c r="FBO11"/>
      <c r="FBP11"/>
      <c r="FBQ11"/>
      <c r="FBR11"/>
      <c r="FBS11"/>
      <c r="FBT11"/>
      <c r="FBU11"/>
      <c r="FBV11"/>
      <c r="FBW11"/>
      <c r="FBX11"/>
      <c r="FBY11"/>
      <c r="FBZ11"/>
      <c r="FCA11"/>
      <c r="FCB11"/>
      <c r="FCC11"/>
      <c r="FCD11"/>
      <c r="FCE11"/>
      <c r="FCF11"/>
      <c r="FCG11"/>
      <c r="FCH11"/>
      <c r="FCI11"/>
      <c r="FCJ11"/>
      <c r="FCK11"/>
      <c r="FCL11"/>
      <c r="FCM11"/>
      <c r="FCN11"/>
      <c r="FCO11"/>
      <c r="FCP11"/>
      <c r="FCQ11"/>
      <c r="FCR11"/>
      <c r="FCS11"/>
      <c r="FCT11"/>
      <c r="FCU11"/>
      <c r="FCV11"/>
      <c r="FCW11"/>
      <c r="FCX11"/>
      <c r="FCY11"/>
      <c r="FCZ11"/>
      <c r="FDA11"/>
      <c r="FDB11"/>
      <c r="FDC11"/>
      <c r="FDD11"/>
      <c r="FDE11"/>
      <c r="FDF11"/>
      <c r="FDG11"/>
      <c r="FDH11"/>
      <c r="FDI11"/>
      <c r="FDJ11"/>
      <c r="FDK11"/>
      <c r="FDL11"/>
      <c r="FDM11"/>
      <c r="FDN11"/>
      <c r="FDO11"/>
      <c r="FDP11"/>
      <c r="FDQ11"/>
      <c r="FDR11"/>
      <c r="FDS11"/>
      <c r="FDT11"/>
      <c r="FDU11"/>
      <c r="FDV11"/>
      <c r="FDW11"/>
      <c r="FDX11"/>
      <c r="FDY11"/>
      <c r="FDZ11"/>
      <c r="FEA11"/>
      <c r="FEB11"/>
      <c r="FEC11"/>
      <c r="FED11"/>
      <c r="FEE11"/>
      <c r="FEF11"/>
      <c r="FEG11"/>
      <c r="FEH11"/>
      <c r="FEI11"/>
      <c r="FEJ11"/>
      <c r="FEK11"/>
      <c r="FEL11"/>
      <c r="FEM11"/>
      <c r="FEN11"/>
      <c r="FEO11"/>
      <c r="FEP11"/>
      <c r="FEQ11"/>
      <c r="FER11"/>
      <c r="FES11"/>
      <c r="FET11"/>
      <c r="FEU11"/>
      <c r="FEV11"/>
      <c r="FEW11"/>
      <c r="FEX11"/>
      <c r="FEY11"/>
      <c r="FEZ11"/>
      <c r="FFA11"/>
      <c r="FFB11"/>
      <c r="FFC11"/>
      <c r="FFD11"/>
      <c r="FFE11"/>
      <c r="FFF11"/>
      <c r="FFG11"/>
      <c r="FFH11"/>
      <c r="FFI11"/>
      <c r="FFJ11"/>
      <c r="FFK11"/>
      <c r="FFL11"/>
      <c r="FFM11"/>
      <c r="FFN11"/>
      <c r="FFO11"/>
      <c r="FFP11"/>
      <c r="FFQ11"/>
      <c r="FFR11"/>
      <c r="FFS11"/>
      <c r="FFT11"/>
      <c r="FFU11"/>
      <c r="FFV11"/>
      <c r="FFW11"/>
      <c r="FFX11"/>
      <c r="FFY11"/>
      <c r="FFZ11"/>
      <c r="FGA11"/>
      <c r="FGB11"/>
      <c r="FGC11"/>
      <c r="FGD11"/>
      <c r="FGE11"/>
      <c r="FGF11"/>
      <c r="FGG11"/>
      <c r="FGH11"/>
      <c r="FGI11"/>
      <c r="FGJ11"/>
      <c r="FGK11"/>
      <c r="FGL11"/>
      <c r="FGM11"/>
      <c r="FGN11"/>
      <c r="FGO11"/>
      <c r="FGP11"/>
      <c r="FGQ11"/>
      <c r="FGR11"/>
      <c r="FGS11"/>
      <c r="FGT11"/>
      <c r="FGU11"/>
      <c r="FGV11"/>
      <c r="FGW11"/>
      <c r="FGX11"/>
      <c r="FGY11"/>
      <c r="FGZ11"/>
      <c r="FHA11"/>
      <c r="FHB11"/>
      <c r="FHC11"/>
      <c r="FHD11"/>
      <c r="FHE11"/>
      <c r="FHF11"/>
      <c r="FHG11"/>
      <c r="FHH11"/>
      <c r="FHI11"/>
      <c r="FHJ11"/>
      <c r="FHK11"/>
      <c r="FHL11"/>
      <c r="FHM11"/>
      <c r="FHN11"/>
      <c r="FHO11"/>
      <c r="FHP11"/>
      <c r="FHQ11"/>
      <c r="FHR11"/>
      <c r="FHS11"/>
      <c r="FHT11"/>
      <c r="FHU11"/>
      <c r="FHV11"/>
      <c r="FHW11"/>
      <c r="FHX11"/>
      <c r="FHY11"/>
      <c r="FHZ11"/>
      <c r="FIA11"/>
      <c r="FIB11"/>
      <c r="FIC11"/>
      <c r="FID11"/>
      <c r="FIE11"/>
      <c r="FIF11"/>
      <c r="FIG11"/>
      <c r="FIH11"/>
      <c r="FII11"/>
      <c r="FIJ11"/>
      <c r="FIK11"/>
      <c r="FIL11"/>
      <c r="FIM11"/>
      <c r="FIN11"/>
      <c r="FIO11"/>
      <c r="FIP11"/>
      <c r="FIQ11"/>
      <c r="FIR11"/>
      <c r="FIS11"/>
      <c r="FIT11"/>
      <c r="FIU11"/>
      <c r="FIV11"/>
      <c r="FIW11"/>
      <c r="FIX11"/>
      <c r="FIY11"/>
      <c r="FIZ11"/>
      <c r="FJA11"/>
      <c r="FJB11"/>
      <c r="FJC11"/>
      <c r="FJD11"/>
      <c r="FJE11"/>
      <c r="FJF11"/>
      <c r="FJG11"/>
      <c r="FJH11"/>
      <c r="FJI11"/>
      <c r="FJJ11"/>
      <c r="FJK11"/>
      <c r="FJL11"/>
      <c r="FJM11"/>
      <c r="FJN11"/>
      <c r="FJO11"/>
      <c r="FJP11"/>
      <c r="FJQ11"/>
      <c r="FJR11"/>
      <c r="FJS11"/>
      <c r="FJT11"/>
      <c r="FJU11"/>
      <c r="FJV11"/>
      <c r="FJW11"/>
      <c r="FJX11"/>
      <c r="FJY11"/>
      <c r="FJZ11"/>
      <c r="FKA11"/>
      <c r="FKB11"/>
      <c r="FKC11"/>
      <c r="FKD11"/>
      <c r="FKE11"/>
      <c r="FKF11"/>
      <c r="FKG11"/>
      <c r="FKH11"/>
      <c r="FKI11"/>
      <c r="FKJ11"/>
      <c r="FKK11"/>
      <c r="FKL11"/>
      <c r="FKM11"/>
      <c r="FKN11"/>
      <c r="FKO11"/>
      <c r="FKP11"/>
      <c r="FKQ11"/>
      <c r="FKR11"/>
      <c r="FKS11"/>
      <c r="FKT11"/>
      <c r="FKU11"/>
      <c r="FKV11"/>
      <c r="FKW11"/>
      <c r="FKX11"/>
      <c r="FKY11"/>
      <c r="FKZ11"/>
      <c r="FLA11"/>
      <c r="FLB11"/>
      <c r="FLC11"/>
      <c r="FLD11"/>
      <c r="FLE11"/>
      <c r="FLF11"/>
      <c r="FLG11"/>
      <c r="FLH11"/>
      <c r="FLI11"/>
      <c r="FLJ11"/>
      <c r="FLK11"/>
      <c r="FLL11"/>
      <c r="FLM11"/>
      <c r="FLN11"/>
      <c r="FLO11"/>
      <c r="FLP11"/>
      <c r="FLQ11"/>
      <c r="FLR11"/>
      <c r="FLS11"/>
      <c r="FLT11"/>
      <c r="FLU11"/>
      <c r="FLV11"/>
      <c r="FLW11"/>
      <c r="FLX11"/>
      <c r="FLY11"/>
      <c r="FLZ11"/>
      <c r="FMA11"/>
      <c r="FMB11"/>
      <c r="FMC11"/>
      <c r="FMD11"/>
      <c r="FME11"/>
      <c r="FMF11"/>
      <c r="FMG11"/>
      <c r="FMH11"/>
      <c r="FMI11"/>
      <c r="FMJ11"/>
      <c r="FMK11"/>
      <c r="FML11"/>
      <c r="FMM11"/>
      <c r="FMN11"/>
      <c r="FMO11"/>
      <c r="FMP11"/>
      <c r="FMQ11"/>
      <c r="FMR11"/>
      <c r="FMS11"/>
      <c r="FMT11"/>
      <c r="FMU11"/>
      <c r="FMV11"/>
      <c r="FMW11"/>
      <c r="FMX11"/>
      <c r="FMY11"/>
      <c r="FMZ11"/>
      <c r="FNA11"/>
      <c r="FNB11"/>
      <c r="FNC11"/>
      <c r="FND11"/>
      <c r="FNE11"/>
      <c r="FNF11"/>
      <c r="FNG11"/>
      <c r="FNH11"/>
      <c r="FNI11"/>
      <c r="FNJ11"/>
      <c r="FNK11"/>
      <c r="FNL11"/>
      <c r="FNM11"/>
      <c r="FNN11"/>
      <c r="FNO11"/>
      <c r="FNP11"/>
      <c r="FNQ11"/>
      <c r="FNR11"/>
      <c r="FNS11"/>
      <c r="FNT11"/>
      <c r="FNU11"/>
      <c r="FNV11"/>
      <c r="FNW11"/>
      <c r="FNX11"/>
      <c r="FNY11"/>
      <c r="FNZ11"/>
      <c r="FOA11"/>
      <c r="FOB11"/>
      <c r="FOC11"/>
      <c r="FOD11"/>
      <c r="FOE11"/>
      <c r="FOF11"/>
      <c r="FOG11"/>
      <c r="FOH11"/>
      <c r="FOI11"/>
      <c r="FOJ11"/>
      <c r="FOK11"/>
      <c r="FOL11"/>
      <c r="FOM11"/>
      <c r="FON11"/>
      <c r="FOO11"/>
      <c r="FOP11"/>
      <c r="FOQ11"/>
      <c r="FOR11"/>
      <c r="FOS11"/>
      <c r="FOT11"/>
      <c r="FOU11"/>
      <c r="FOV11"/>
      <c r="FOW11"/>
      <c r="FOX11"/>
      <c r="FOY11"/>
      <c r="FOZ11"/>
      <c r="FPA11"/>
      <c r="FPB11"/>
      <c r="FPC11"/>
      <c r="FPD11"/>
      <c r="FPE11"/>
      <c r="FPF11"/>
      <c r="FPG11"/>
      <c r="FPH11"/>
      <c r="FPI11"/>
      <c r="FPJ11"/>
      <c r="FPK11"/>
      <c r="FPL11"/>
      <c r="FPM11"/>
      <c r="FPN11"/>
      <c r="FPO11"/>
      <c r="FPP11"/>
      <c r="FPQ11"/>
      <c r="FPR11"/>
      <c r="FPS11"/>
      <c r="FPT11"/>
      <c r="FPU11"/>
      <c r="FPV11"/>
      <c r="FPW11"/>
      <c r="FPX11"/>
      <c r="FPY11"/>
      <c r="FPZ11"/>
      <c r="FQA11"/>
      <c r="FQB11"/>
      <c r="FQC11"/>
      <c r="FQD11"/>
      <c r="FQE11"/>
      <c r="FQF11"/>
      <c r="FQG11"/>
      <c r="FQH11"/>
      <c r="FQI11"/>
      <c r="FQJ11"/>
      <c r="FQK11"/>
      <c r="FQL11"/>
      <c r="FQM11"/>
      <c r="FQN11"/>
      <c r="FQO11"/>
      <c r="FQP11"/>
      <c r="FQQ11"/>
      <c r="FQR11"/>
      <c r="FQS11"/>
      <c r="FQT11"/>
      <c r="FQU11"/>
      <c r="FQV11"/>
      <c r="FQW11"/>
      <c r="FQX11"/>
      <c r="FQY11"/>
      <c r="FQZ11"/>
      <c r="FRA11"/>
      <c r="FRB11"/>
      <c r="FRC11"/>
      <c r="FRD11"/>
      <c r="FRE11"/>
      <c r="FRF11"/>
      <c r="FRG11"/>
      <c r="FRH11"/>
      <c r="FRI11"/>
      <c r="FRJ11"/>
      <c r="FRK11"/>
      <c r="FRL11"/>
      <c r="FRM11"/>
      <c r="FRN11"/>
      <c r="FRO11"/>
      <c r="FRP11"/>
      <c r="FRQ11"/>
      <c r="FRR11"/>
      <c r="FRS11"/>
      <c r="FRT11"/>
      <c r="FRU11"/>
      <c r="FRV11"/>
      <c r="FRW11"/>
      <c r="FRX11"/>
      <c r="FRY11"/>
      <c r="FRZ11"/>
      <c r="FSA11"/>
      <c r="FSB11"/>
      <c r="FSC11"/>
      <c r="FSD11"/>
      <c r="FSE11"/>
      <c r="FSF11"/>
      <c r="FSG11"/>
      <c r="FSH11"/>
      <c r="FSI11"/>
      <c r="FSJ11"/>
      <c r="FSK11"/>
      <c r="FSL11"/>
      <c r="FSM11"/>
      <c r="FSN11"/>
      <c r="FSO11"/>
      <c r="FSP11"/>
      <c r="FSQ11"/>
      <c r="FSR11"/>
      <c r="FSS11"/>
      <c r="FST11"/>
      <c r="FSU11"/>
      <c r="FSV11"/>
      <c r="FSW11"/>
      <c r="FSX11"/>
      <c r="FSY11"/>
      <c r="FSZ11"/>
      <c r="FTA11"/>
      <c r="FTB11"/>
      <c r="FTC11"/>
      <c r="FTD11"/>
      <c r="FTE11"/>
      <c r="FTF11"/>
      <c r="FTG11"/>
      <c r="FTH11"/>
      <c r="FTI11"/>
      <c r="FTJ11"/>
      <c r="FTK11"/>
      <c r="FTL11"/>
      <c r="FTM11"/>
      <c r="FTN11"/>
      <c r="FTO11"/>
      <c r="FTP11"/>
      <c r="FTQ11"/>
      <c r="FTR11"/>
      <c r="FTS11"/>
      <c r="FTT11"/>
      <c r="FTU11"/>
      <c r="FTV11"/>
      <c r="FTW11"/>
      <c r="FTX11"/>
      <c r="FTY11"/>
      <c r="FTZ11"/>
      <c r="FUA11"/>
      <c r="FUB11"/>
      <c r="FUC11"/>
      <c r="FUD11"/>
      <c r="FUE11"/>
      <c r="FUF11"/>
      <c r="FUG11"/>
      <c r="FUH11"/>
      <c r="FUI11"/>
      <c r="FUJ11"/>
      <c r="FUK11"/>
      <c r="FUL11"/>
      <c r="FUM11"/>
      <c r="FUN11"/>
      <c r="FUO11"/>
      <c r="FUP11"/>
      <c r="FUQ11"/>
      <c r="FUR11"/>
      <c r="FUS11"/>
      <c r="FUT11"/>
      <c r="FUU11"/>
      <c r="FUV11"/>
      <c r="FUW11"/>
      <c r="FUX11"/>
      <c r="FUY11"/>
      <c r="FUZ11"/>
      <c r="FVA11"/>
      <c r="FVB11"/>
      <c r="FVC11"/>
      <c r="FVD11"/>
      <c r="FVE11"/>
      <c r="FVF11"/>
      <c r="FVG11"/>
      <c r="FVH11"/>
      <c r="FVI11"/>
      <c r="FVJ11"/>
      <c r="FVK11"/>
      <c r="FVL11"/>
      <c r="FVM11"/>
      <c r="FVN11"/>
      <c r="FVO11"/>
      <c r="FVP11"/>
      <c r="FVQ11"/>
      <c r="FVR11"/>
      <c r="FVS11"/>
      <c r="FVT11"/>
      <c r="FVU11"/>
      <c r="FVV11"/>
      <c r="FVW11"/>
      <c r="FVX11"/>
      <c r="FVY11"/>
      <c r="FVZ11"/>
      <c r="FWA11"/>
      <c r="FWB11"/>
      <c r="FWC11"/>
      <c r="FWD11"/>
      <c r="FWE11"/>
      <c r="FWF11"/>
      <c r="FWG11"/>
      <c r="FWH11"/>
      <c r="FWI11"/>
      <c r="FWJ11"/>
      <c r="FWK11"/>
      <c r="FWL11"/>
      <c r="FWM11"/>
      <c r="FWN11"/>
      <c r="FWO11"/>
      <c r="FWP11"/>
      <c r="FWQ11"/>
      <c r="FWR11"/>
      <c r="FWS11"/>
      <c r="FWT11"/>
      <c r="FWU11"/>
      <c r="FWV11"/>
      <c r="FWW11"/>
      <c r="FWX11"/>
      <c r="FWY11"/>
      <c r="FWZ11"/>
      <c r="FXA11"/>
      <c r="FXB11"/>
      <c r="FXC11"/>
      <c r="FXD11"/>
      <c r="FXE11"/>
      <c r="FXF11"/>
      <c r="FXG11"/>
      <c r="FXH11"/>
      <c r="FXI11"/>
      <c r="FXJ11"/>
      <c r="FXK11"/>
      <c r="FXL11"/>
      <c r="FXM11"/>
      <c r="FXN11"/>
      <c r="FXO11"/>
      <c r="FXP11"/>
      <c r="FXQ11"/>
      <c r="FXR11"/>
      <c r="FXS11"/>
      <c r="FXT11"/>
      <c r="FXU11"/>
      <c r="FXV11"/>
      <c r="FXW11"/>
      <c r="FXX11"/>
      <c r="FXY11"/>
      <c r="FXZ11"/>
      <c r="FYA11"/>
      <c r="FYB11"/>
      <c r="FYC11"/>
      <c r="FYD11"/>
      <c r="FYE11"/>
      <c r="FYF11"/>
      <c r="FYG11"/>
      <c r="FYH11"/>
      <c r="FYI11"/>
      <c r="FYJ11"/>
      <c r="FYK11"/>
      <c r="FYL11"/>
      <c r="FYM11"/>
      <c r="FYN11"/>
      <c r="FYO11"/>
      <c r="FYP11"/>
      <c r="FYQ11"/>
      <c r="FYR11"/>
      <c r="FYS11"/>
      <c r="FYT11"/>
      <c r="FYU11"/>
      <c r="FYV11"/>
      <c r="FYW11"/>
      <c r="FYX11"/>
      <c r="FYY11"/>
      <c r="FYZ11"/>
      <c r="FZA11"/>
      <c r="FZB11"/>
      <c r="FZC11"/>
      <c r="FZD11"/>
      <c r="FZE11"/>
      <c r="FZF11"/>
      <c r="FZG11"/>
      <c r="FZH11"/>
      <c r="FZI11"/>
      <c r="FZJ11"/>
      <c r="FZK11"/>
      <c r="FZL11"/>
      <c r="FZM11"/>
      <c r="FZN11"/>
      <c r="FZO11"/>
      <c r="FZP11"/>
      <c r="FZQ11"/>
      <c r="FZR11"/>
      <c r="FZS11"/>
      <c r="FZT11"/>
      <c r="FZU11"/>
      <c r="FZV11"/>
      <c r="FZW11"/>
      <c r="FZX11"/>
      <c r="FZY11"/>
      <c r="FZZ11"/>
      <c r="GAA11"/>
      <c r="GAB11"/>
      <c r="GAC11"/>
      <c r="GAD11"/>
      <c r="GAE11"/>
      <c r="GAF11"/>
      <c r="GAG11"/>
      <c r="GAH11"/>
      <c r="GAI11"/>
      <c r="GAJ11"/>
      <c r="GAK11"/>
      <c r="GAL11"/>
      <c r="GAM11"/>
      <c r="GAN11"/>
      <c r="GAO11"/>
      <c r="GAP11"/>
      <c r="GAQ11"/>
      <c r="GAR11"/>
      <c r="GAS11"/>
      <c r="GAT11"/>
      <c r="GAU11"/>
      <c r="GAV11"/>
      <c r="GAW11"/>
      <c r="GAX11"/>
      <c r="GAY11"/>
      <c r="GAZ11"/>
      <c r="GBA11"/>
      <c r="GBB11"/>
      <c r="GBC11"/>
      <c r="GBD11"/>
      <c r="GBE11"/>
      <c r="GBF11"/>
      <c r="GBG11"/>
      <c r="GBH11"/>
      <c r="GBI11"/>
      <c r="GBJ11"/>
      <c r="GBK11"/>
      <c r="GBL11"/>
      <c r="GBM11"/>
      <c r="GBN11"/>
      <c r="GBO11"/>
      <c r="GBP11"/>
      <c r="GBQ11"/>
      <c r="GBR11"/>
      <c r="GBS11"/>
      <c r="GBT11"/>
      <c r="GBU11"/>
      <c r="GBV11"/>
      <c r="GBW11"/>
      <c r="GBX11"/>
      <c r="GBY11"/>
      <c r="GBZ11"/>
      <c r="GCA11"/>
      <c r="GCB11"/>
      <c r="GCC11"/>
      <c r="GCD11"/>
      <c r="GCE11"/>
      <c r="GCF11"/>
      <c r="GCG11"/>
      <c r="GCH11"/>
      <c r="GCI11"/>
      <c r="GCJ11"/>
      <c r="GCK11"/>
      <c r="GCL11"/>
      <c r="GCM11"/>
      <c r="GCN11"/>
      <c r="GCO11"/>
      <c r="GCP11"/>
      <c r="GCQ11"/>
      <c r="GCR11"/>
      <c r="GCS11"/>
      <c r="GCT11"/>
      <c r="GCU11"/>
      <c r="GCV11"/>
      <c r="GCW11"/>
      <c r="GCX11"/>
      <c r="GCY11"/>
      <c r="GCZ11"/>
      <c r="GDA11"/>
      <c r="GDB11"/>
      <c r="GDC11"/>
      <c r="GDD11"/>
      <c r="GDE11"/>
      <c r="GDF11"/>
      <c r="GDG11"/>
      <c r="GDH11"/>
      <c r="GDI11"/>
      <c r="GDJ11"/>
      <c r="GDK11"/>
      <c r="GDL11"/>
      <c r="GDM11"/>
      <c r="GDN11"/>
      <c r="GDO11"/>
      <c r="GDP11"/>
      <c r="GDQ11"/>
      <c r="GDR11"/>
      <c r="GDS11"/>
      <c r="GDT11"/>
      <c r="GDU11"/>
      <c r="GDV11"/>
      <c r="GDW11"/>
      <c r="GDX11"/>
      <c r="GDY11"/>
      <c r="GDZ11"/>
      <c r="GEA11"/>
      <c r="GEB11"/>
      <c r="GEC11"/>
      <c r="GED11"/>
      <c r="GEE11"/>
      <c r="GEF11"/>
      <c r="GEG11"/>
      <c r="GEH11"/>
      <c r="GEI11"/>
      <c r="GEJ11"/>
      <c r="GEK11"/>
      <c r="GEL11"/>
      <c r="GEM11"/>
      <c r="GEN11"/>
      <c r="GEO11"/>
      <c r="GEP11"/>
      <c r="GEQ11"/>
      <c r="GER11"/>
      <c r="GES11"/>
      <c r="GET11"/>
      <c r="GEU11"/>
      <c r="GEV11"/>
      <c r="GEW11"/>
      <c r="GEX11"/>
      <c r="GEY11"/>
      <c r="GEZ11"/>
      <c r="GFA11"/>
      <c r="GFB11"/>
      <c r="GFC11"/>
      <c r="GFD11"/>
      <c r="GFE11"/>
      <c r="GFF11"/>
      <c r="GFG11"/>
      <c r="GFH11"/>
      <c r="GFI11"/>
      <c r="GFJ11"/>
      <c r="GFK11"/>
      <c r="GFL11"/>
      <c r="GFM11"/>
      <c r="GFN11"/>
      <c r="GFO11"/>
      <c r="GFP11"/>
      <c r="GFQ11"/>
      <c r="GFR11"/>
      <c r="GFS11"/>
      <c r="GFT11"/>
      <c r="GFU11"/>
      <c r="GFV11"/>
      <c r="GFW11"/>
      <c r="GFX11"/>
      <c r="GFY11"/>
      <c r="GFZ11"/>
      <c r="GGA11"/>
      <c r="GGB11"/>
      <c r="GGC11"/>
      <c r="GGD11"/>
      <c r="GGE11"/>
      <c r="GGF11"/>
      <c r="GGG11"/>
      <c r="GGH11"/>
      <c r="GGI11"/>
      <c r="GGJ11"/>
      <c r="GGK11"/>
      <c r="GGL11"/>
      <c r="GGM11"/>
      <c r="GGN11"/>
      <c r="GGO11"/>
      <c r="GGP11"/>
      <c r="GGQ11"/>
      <c r="GGR11"/>
      <c r="GGS11"/>
      <c r="GGT11"/>
      <c r="GGU11"/>
      <c r="GGV11"/>
      <c r="GGW11"/>
      <c r="GGX11"/>
      <c r="GGY11"/>
      <c r="GGZ11"/>
      <c r="GHA11"/>
      <c r="GHB11"/>
      <c r="GHC11"/>
      <c r="GHD11"/>
      <c r="GHE11"/>
      <c r="GHF11"/>
      <c r="GHG11"/>
      <c r="GHH11"/>
      <c r="GHI11"/>
      <c r="GHJ11"/>
      <c r="GHK11"/>
      <c r="GHL11"/>
      <c r="GHM11"/>
      <c r="GHN11"/>
      <c r="GHO11"/>
      <c r="GHP11"/>
      <c r="GHQ11"/>
      <c r="GHR11"/>
      <c r="GHS11"/>
      <c r="GHT11"/>
      <c r="GHU11"/>
      <c r="GHV11"/>
      <c r="GHW11"/>
      <c r="GHX11"/>
      <c r="GHY11"/>
      <c r="GHZ11"/>
      <c r="GIA11"/>
      <c r="GIB11"/>
      <c r="GIC11"/>
      <c r="GID11"/>
      <c r="GIE11"/>
      <c r="GIF11"/>
      <c r="GIG11"/>
      <c r="GIH11"/>
      <c r="GII11"/>
      <c r="GIJ11"/>
      <c r="GIK11"/>
      <c r="GIL11"/>
      <c r="GIM11"/>
      <c r="GIN11"/>
      <c r="GIO11"/>
      <c r="GIP11"/>
      <c r="GIQ11"/>
      <c r="GIR11"/>
      <c r="GIS11"/>
      <c r="GIT11"/>
      <c r="GIU11"/>
      <c r="GIV11"/>
      <c r="GIW11"/>
      <c r="GIX11"/>
      <c r="GIY11"/>
      <c r="GIZ11"/>
      <c r="GJA11"/>
      <c r="GJB11"/>
      <c r="GJC11"/>
      <c r="GJD11"/>
      <c r="GJE11"/>
      <c r="GJF11"/>
      <c r="GJG11"/>
      <c r="GJH11"/>
      <c r="GJI11"/>
      <c r="GJJ11"/>
      <c r="GJK11"/>
      <c r="GJL11"/>
      <c r="GJM11"/>
      <c r="GJN11"/>
      <c r="GJO11"/>
      <c r="GJP11"/>
      <c r="GJQ11"/>
      <c r="GJR11"/>
      <c r="GJS11"/>
      <c r="GJT11"/>
      <c r="GJU11"/>
      <c r="GJV11"/>
      <c r="GJW11"/>
      <c r="GJX11"/>
      <c r="GJY11"/>
      <c r="GJZ11"/>
      <c r="GKA11"/>
      <c r="GKB11"/>
      <c r="GKC11"/>
      <c r="GKD11"/>
      <c r="GKE11"/>
      <c r="GKF11"/>
      <c r="GKG11"/>
      <c r="GKH11"/>
      <c r="GKI11"/>
      <c r="GKJ11"/>
      <c r="GKK11"/>
      <c r="GKL11"/>
      <c r="GKM11"/>
      <c r="GKN11"/>
      <c r="GKO11"/>
      <c r="GKP11"/>
      <c r="GKQ11"/>
      <c r="GKR11"/>
      <c r="GKS11"/>
      <c r="GKT11"/>
      <c r="GKU11"/>
      <c r="GKV11"/>
      <c r="GKW11"/>
      <c r="GKX11"/>
      <c r="GKY11"/>
      <c r="GKZ11"/>
      <c r="GLA11"/>
      <c r="GLB11"/>
      <c r="GLC11"/>
      <c r="GLD11"/>
      <c r="GLE11"/>
      <c r="GLF11"/>
      <c r="GLG11"/>
      <c r="GLH11"/>
      <c r="GLI11"/>
      <c r="GLJ11"/>
      <c r="GLK11"/>
      <c r="GLL11"/>
      <c r="GLM11"/>
      <c r="GLN11"/>
      <c r="GLO11"/>
      <c r="GLP11"/>
      <c r="GLQ11"/>
      <c r="GLR11"/>
      <c r="GLS11"/>
      <c r="GLT11"/>
      <c r="GLU11"/>
      <c r="GLV11"/>
      <c r="GLW11"/>
      <c r="GLX11"/>
      <c r="GLY11"/>
      <c r="GLZ11"/>
      <c r="GMA11"/>
      <c r="GMB11"/>
      <c r="GMC11"/>
      <c r="GMD11"/>
      <c r="GME11"/>
      <c r="GMF11"/>
      <c r="GMG11"/>
      <c r="GMH11"/>
      <c r="GMI11"/>
      <c r="GMJ11"/>
      <c r="GMK11"/>
      <c r="GML11"/>
      <c r="GMM11"/>
      <c r="GMN11"/>
      <c r="GMO11"/>
      <c r="GMP11"/>
      <c r="GMQ11"/>
      <c r="GMR11"/>
      <c r="GMS11"/>
      <c r="GMT11"/>
      <c r="GMU11"/>
      <c r="GMV11"/>
      <c r="GMW11"/>
      <c r="GMX11"/>
      <c r="GMY11"/>
      <c r="GMZ11"/>
      <c r="GNA11"/>
      <c r="GNB11"/>
      <c r="GNC11"/>
      <c r="GND11"/>
      <c r="GNE11"/>
      <c r="GNF11"/>
      <c r="GNG11"/>
      <c r="GNH11"/>
      <c r="GNI11"/>
      <c r="GNJ11"/>
      <c r="GNK11"/>
      <c r="GNL11"/>
      <c r="GNM11"/>
      <c r="GNN11"/>
      <c r="GNO11"/>
      <c r="GNP11"/>
      <c r="GNQ11"/>
      <c r="GNR11"/>
      <c r="GNS11"/>
      <c r="GNT11"/>
      <c r="GNU11"/>
      <c r="GNV11"/>
      <c r="GNW11"/>
      <c r="GNX11"/>
      <c r="GNY11"/>
      <c r="GNZ11"/>
      <c r="GOA11"/>
      <c r="GOB11"/>
      <c r="GOC11"/>
      <c r="GOD11"/>
      <c r="GOE11"/>
      <c r="GOF11"/>
      <c r="GOG11"/>
      <c r="GOH11"/>
      <c r="GOI11"/>
      <c r="GOJ11"/>
      <c r="GOK11"/>
      <c r="GOL11"/>
      <c r="GOM11"/>
      <c r="GON11"/>
      <c r="GOO11"/>
      <c r="GOP11"/>
      <c r="GOQ11"/>
      <c r="GOR11"/>
      <c r="GOS11"/>
      <c r="GOT11"/>
      <c r="GOU11"/>
      <c r="GOV11"/>
      <c r="GOW11"/>
      <c r="GOX11"/>
      <c r="GOY11"/>
      <c r="GOZ11"/>
      <c r="GPA11"/>
      <c r="GPB11"/>
      <c r="GPC11"/>
      <c r="GPD11"/>
      <c r="GPE11"/>
      <c r="GPF11"/>
      <c r="GPG11"/>
      <c r="GPH11"/>
      <c r="GPI11"/>
      <c r="GPJ11"/>
      <c r="GPK11"/>
      <c r="GPL11"/>
      <c r="GPM11"/>
      <c r="GPN11"/>
      <c r="GPO11"/>
      <c r="GPP11"/>
      <c r="GPQ11"/>
      <c r="GPR11"/>
      <c r="GPS11"/>
      <c r="GPT11"/>
      <c r="GPU11"/>
      <c r="GPV11"/>
      <c r="GPW11"/>
      <c r="GPX11"/>
      <c r="GPY11"/>
      <c r="GPZ11"/>
      <c r="GQA11"/>
      <c r="GQB11"/>
      <c r="GQC11"/>
      <c r="GQD11"/>
      <c r="GQE11"/>
      <c r="GQF11"/>
      <c r="GQG11"/>
      <c r="GQH11"/>
      <c r="GQI11"/>
      <c r="GQJ11"/>
      <c r="GQK11"/>
      <c r="GQL11"/>
      <c r="GQM11"/>
      <c r="GQN11"/>
      <c r="GQO11"/>
      <c r="GQP11"/>
      <c r="GQQ11"/>
      <c r="GQR11"/>
      <c r="GQS11"/>
      <c r="GQT11"/>
      <c r="GQU11"/>
      <c r="GQV11"/>
      <c r="GQW11"/>
      <c r="GQX11"/>
      <c r="GQY11"/>
      <c r="GQZ11"/>
      <c r="GRA11"/>
      <c r="GRB11"/>
      <c r="GRC11"/>
      <c r="GRD11"/>
      <c r="GRE11"/>
      <c r="GRF11"/>
      <c r="GRG11"/>
      <c r="GRH11"/>
      <c r="GRI11"/>
      <c r="GRJ11"/>
      <c r="GRK11"/>
      <c r="GRL11"/>
      <c r="GRM11"/>
      <c r="GRN11"/>
      <c r="GRO11"/>
      <c r="GRP11"/>
      <c r="GRQ11"/>
      <c r="GRR11"/>
      <c r="GRS11"/>
      <c r="GRT11"/>
      <c r="GRU11"/>
      <c r="GRV11"/>
      <c r="GRW11"/>
      <c r="GRX11"/>
      <c r="GRY11"/>
      <c r="GRZ11"/>
      <c r="GSA11"/>
      <c r="GSB11"/>
      <c r="GSC11"/>
      <c r="GSD11"/>
      <c r="GSE11"/>
      <c r="GSF11"/>
      <c r="GSG11"/>
      <c r="GSH11"/>
      <c r="GSI11"/>
      <c r="GSJ11"/>
      <c r="GSK11"/>
      <c r="GSL11"/>
      <c r="GSM11"/>
      <c r="GSN11"/>
      <c r="GSO11"/>
      <c r="GSP11"/>
      <c r="GSQ11"/>
      <c r="GSR11"/>
      <c r="GSS11"/>
      <c r="GST11"/>
      <c r="GSU11"/>
      <c r="GSV11"/>
      <c r="GSW11"/>
      <c r="GSX11"/>
      <c r="GSY11"/>
      <c r="GSZ11"/>
      <c r="GTA11"/>
      <c r="GTB11"/>
      <c r="GTC11"/>
      <c r="GTD11"/>
      <c r="GTE11"/>
      <c r="GTF11"/>
      <c r="GTG11"/>
      <c r="GTH11"/>
      <c r="GTI11"/>
      <c r="GTJ11"/>
      <c r="GTK11"/>
      <c r="GTL11"/>
      <c r="GTM11"/>
      <c r="GTN11"/>
      <c r="GTO11"/>
      <c r="GTP11"/>
      <c r="GTQ11"/>
      <c r="GTR11"/>
      <c r="GTS11"/>
      <c r="GTT11"/>
      <c r="GTU11"/>
      <c r="GTV11"/>
      <c r="GTW11"/>
      <c r="GTX11"/>
      <c r="GTY11"/>
      <c r="GTZ11"/>
      <c r="GUA11"/>
      <c r="GUB11"/>
      <c r="GUC11"/>
      <c r="GUD11"/>
      <c r="GUE11"/>
      <c r="GUF11"/>
      <c r="GUG11"/>
      <c r="GUH11"/>
      <c r="GUI11"/>
      <c r="GUJ11"/>
      <c r="GUK11"/>
      <c r="GUL11"/>
      <c r="GUM11"/>
      <c r="GUN11"/>
      <c r="GUO11"/>
      <c r="GUP11"/>
      <c r="GUQ11"/>
      <c r="GUR11"/>
      <c r="GUS11"/>
      <c r="GUT11"/>
      <c r="GUU11"/>
      <c r="GUV11"/>
      <c r="GUW11"/>
      <c r="GUX11"/>
      <c r="GUY11"/>
      <c r="GUZ11"/>
      <c r="GVA11"/>
      <c r="GVB11"/>
      <c r="GVC11"/>
      <c r="GVD11"/>
      <c r="GVE11"/>
      <c r="GVF11"/>
      <c r="GVG11"/>
      <c r="GVH11"/>
      <c r="GVI11"/>
      <c r="GVJ11"/>
      <c r="GVK11"/>
      <c r="GVL11"/>
      <c r="GVM11"/>
      <c r="GVN11"/>
      <c r="GVO11"/>
      <c r="GVP11"/>
      <c r="GVQ11"/>
      <c r="GVR11"/>
      <c r="GVS11"/>
      <c r="GVT11"/>
      <c r="GVU11"/>
      <c r="GVV11"/>
      <c r="GVW11"/>
      <c r="GVX11"/>
      <c r="GVY11"/>
      <c r="GVZ11"/>
      <c r="GWA11"/>
      <c r="GWB11"/>
      <c r="GWC11"/>
      <c r="GWD11"/>
      <c r="GWE11"/>
      <c r="GWF11"/>
      <c r="GWG11"/>
      <c r="GWH11"/>
      <c r="GWI11"/>
      <c r="GWJ11"/>
      <c r="GWK11"/>
      <c r="GWL11"/>
      <c r="GWM11"/>
      <c r="GWN11"/>
      <c r="GWO11"/>
      <c r="GWP11"/>
      <c r="GWQ11"/>
      <c r="GWR11"/>
      <c r="GWS11"/>
      <c r="GWT11"/>
      <c r="GWU11"/>
      <c r="GWV11"/>
      <c r="GWW11"/>
      <c r="GWX11"/>
      <c r="GWY11"/>
      <c r="GWZ11"/>
      <c r="GXA11"/>
      <c r="GXB11"/>
      <c r="GXC11"/>
      <c r="GXD11"/>
      <c r="GXE11"/>
      <c r="GXF11"/>
      <c r="GXG11"/>
      <c r="GXH11"/>
      <c r="GXI11"/>
      <c r="GXJ11"/>
      <c r="GXK11"/>
      <c r="GXL11"/>
      <c r="GXM11"/>
      <c r="GXN11"/>
      <c r="GXO11"/>
      <c r="GXP11"/>
      <c r="GXQ11"/>
      <c r="GXR11"/>
      <c r="GXS11"/>
      <c r="GXT11"/>
      <c r="GXU11"/>
      <c r="GXV11"/>
      <c r="GXW11"/>
      <c r="GXX11"/>
      <c r="GXY11"/>
      <c r="GXZ11"/>
      <c r="GYA11"/>
      <c r="GYB11"/>
      <c r="GYC11"/>
      <c r="GYD11"/>
      <c r="GYE11"/>
      <c r="GYF11"/>
      <c r="GYG11"/>
      <c r="GYH11"/>
      <c r="GYI11"/>
      <c r="GYJ11"/>
      <c r="GYK11"/>
      <c r="GYL11"/>
      <c r="GYM11"/>
      <c r="GYN11"/>
      <c r="GYO11"/>
      <c r="GYP11"/>
      <c r="GYQ11"/>
      <c r="GYR11"/>
      <c r="GYS11"/>
      <c r="GYT11"/>
      <c r="GYU11"/>
      <c r="GYV11"/>
      <c r="GYW11"/>
      <c r="GYX11"/>
      <c r="GYY11"/>
      <c r="GYZ11"/>
      <c r="GZA11"/>
      <c r="GZB11"/>
      <c r="GZC11"/>
      <c r="GZD11"/>
      <c r="GZE11"/>
      <c r="GZF11"/>
      <c r="GZG11"/>
      <c r="GZH11"/>
      <c r="GZI11"/>
      <c r="GZJ11"/>
      <c r="GZK11"/>
      <c r="GZL11"/>
      <c r="GZM11"/>
      <c r="GZN11"/>
      <c r="GZO11"/>
      <c r="GZP11"/>
      <c r="GZQ11"/>
      <c r="GZR11"/>
      <c r="GZS11"/>
      <c r="GZT11"/>
      <c r="GZU11"/>
      <c r="GZV11"/>
      <c r="GZW11"/>
      <c r="GZX11"/>
      <c r="GZY11"/>
      <c r="GZZ11"/>
      <c r="HAA11"/>
      <c r="HAB11"/>
      <c r="HAC11"/>
      <c r="HAD11"/>
      <c r="HAE11"/>
      <c r="HAF11"/>
      <c r="HAG11"/>
      <c r="HAH11"/>
      <c r="HAI11"/>
      <c r="HAJ11"/>
      <c r="HAK11"/>
      <c r="HAL11"/>
      <c r="HAM11"/>
      <c r="HAN11"/>
      <c r="HAO11"/>
      <c r="HAP11"/>
      <c r="HAQ11"/>
      <c r="HAR11"/>
      <c r="HAS11"/>
      <c r="HAT11"/>
      <c r="HAU11"/>
      <c r="HAV11"/>
      <c r="HAW11"/>
      <c r="HAX11"/>
      <c r="HAY11"/>
      <c r="HAZ11"/>
      <c r="HBA11"/>
      <c r="HBB11"/>
      <c r="HBC11"/>
      <c r="HBD11"/>
      <c r="HBE11"/>
      <c r="HBF11"/>
      <c r="HBG11"/>
      <c r="HBH11"/>
      <c r="HBI11"/>
      <c r="HBJ11"/>
      <c r="HBK11"/>
      <c r="HBL11"/>
      <c r="HBM11"/>
      <c r="HBN11"/>
      <c r="HBO11"/>
      <c r="HBP11"/>
      <c r="HBQ11"/>
      <c r="HBR11"/>
      <c r="HBS11"/>
      <c r="HBT11"/>
      <c r="HBU11"/>
      <c r="HBV11"/>
      <c r="HBW11"/>
      <c r="HBX11"/>
      <c r="HBY11"/>
      <c r="HBZ11"/>
      <c r="HCA11"/>
      <c r="HCB11"/>
      <c r="HCC11"/>
      <c r="HCD11"/>
      <c r="HCE11"/>
      <c r="HCF11"/>
      <c r="HCG11"/>
      <c r="HCH11"/>
      <c r="HCI11"/>
      <c r="HCJ11"/>
      <c r="HCK11"/>
      <c r="HCL11"/>
      <c r="HCM11"/>
      <c r="HCN11"/>
      <c r="HCO11"/>
      <c r="HCP11"/>
      <c r="HCQ11"/>
      <c r="HCR11"/>
      <c r="HCS11"/>
      <c r="HCT11"/>
      <c r="HCU11"/>
      <c r="HCV11"/>
      <c r="HCW11"/>
      <c r="HCX11"/>
      <c r="HCY11"/>
      <c r="HCZ11"/>
      <c r="HDA11"/>
      <c r="HDB11"/>
      <c r="HDC11"/>
      <c r="HDD11"/>
      <c r="HDE11"/>
      <c r="HDF11"/>
      <c r="HDG11"/>
      <c r="HDH11"/>
      <c r="HDI11"/>
      <c r="HDJ11"/>
      <c r="HDK11"/>
      <c r="HDL11"/>
      <c r="HDM11"/>
      <c r="HDN11"/>
      <c r="HDO11"/>
      <c r="HDP11"/>
      <c r="HDQ11"/>
      <c r="HDR11"/>
      <c r="HDS11"/>
      <c r="HDT11"/>
      <c r="HDU11"/>
      <c r="HDV11"/>
      <c r="HDW11"/>
      <c r="HDX11"/>
      <c r="HDY11"/>
      <c r="HDZ11"/>
      <c r="HEA11"/>
      <c r="HEB11"/>
      <c r="HEC11"/>
      <c r="HED11"/>
      <c r="HEE11"/>
      <c r="HEF11"/>
      <c r="HEG11"/>
      <c r="HEH11"/>
      <c r="HEI11"/>
      <c r="HEJ11"/>
      <c r="HEK11"/>
      <c r="HEL11"/>
      <c r="HEM11"/>
      <c r="HEN11"/>
      <c r="HEO11"/>
      <c r="HEP11"/>
      <c r="HEQ11"/>
      <c r="HER11"/>
      <c r="HES11"/>
      <c r="HET11"/>
      <c r="HEU11"/>
      <c r="HEV11"/>
      <c r="HEW11"/>
      <c r="HEX11"/>
      <c r="HEY11"/>
      <c r="HEZ11"/>
      <c r="HFA11"/>
      <c r="HFB11"/>
      <c r="HFC11"/>
      <c r="HFD11"/>
      <c r="HFE11"/>
      <c r="HFF11"/>
      <c r="HFG11"/>
      <c r="HFH11"/>
      <c r="HFI11"/>
      <c r="HFJ11"/>
      <c r="HFK11"/>
      <c r="HFL11"/>
      <c r="HFM11"/>
      <c r="HFN11"/>
      <c r="HFO11"/>
      <c r="HFP11"/>
      <c r="HFQ11"/>
      <c r="HFR11"/>
      <c r="HFS11"/>
      <c r="HFT11"/>
      <c r="HFU11"/>
      <c r="HFV11"/>
      <c r="HFW11"/>
      <c r="HFX11"/>
      <c r="HFY11"/>
      <c r="HFZ11"/>
      <c r="HGA11"/>
      <c r="HGB11"/>
      <c r="HGC11"/>
      <c r="HGD11"/>
      <c r="HGE11"/>
      <c r="HGF11"/>
      <c r="HGG11"/>
      <c r="HGH11"/>
      <c r="HGI11"/>
      <c r="HGJ11"/>
      <c r="HGK11"/>
      <c r="HGL11"/>
      <c r="HGM11"/>
      <c r="HGN11"/>
      <c r="HGO11"/>
      <c r="HGP11"/>
      <c r="HGQ11"/>
      <c r="HGR11"/>
      <c r="HGS11"/>
      <c r="HGT11"/>
      <c r="HGU11"/>
      <c r="HGV11"/>
      <c r="HGW11"/>
      <c r="HGX11"/>
      <c r="HGY11"/>
      <c r="HGZ11"/>
      <c r="HHA11"/>
      <c r="HHB11"/>
      <c r="HHC11"/>
      <c r="HHD11"/>
      <c r="HHE11"/>
      <c r="HHF11"/>
      <c r="HHG11"/>
      <c r="HHH11"/>
      <c r="HHI11"/>
      <c r="HHJ11"/>
      <c r="HHK11"/>
      <c r="HHL11"/>
      <c r="HHM11"/>
      <c r="HHN11"/>
      <c r="HHO11"/>
      <c r="HHP11"/>
      <c r="HHQ11"/>
      <c r="HHR11"/>
      <c r="HHS11"/>
      <c r="HHT11"/>
      <c r="HHU11"/>
      <c r="HHV11"/>
      <c r="HHW11"/>
      <c r="HHX11"/>
      <c r="HHY11"/>
      <c r="HHZ11"/>
      <c r="HIA11"/>
      <c r="HIB11"/>
      <c r="HIC11"/>
      <c r="HID11"/>
      <c r="HIE11"/>
      <c r="HIF11"/>
      <c r="HIG11"/>
      <c r="HIH11"/>
      <c r="HII11"/>
      <c r="HIJ11"/>
      <c r="HIK11"/>
      <c r="HIL11"/>
      <c r="HIM11"/>
      <c r="HIN11"/>
      <c r="HIO11"/>
      <c r="HIP11"/>
      <c r="HIQ11"/>
      <c r="HIR11"/>
      <c r="HIS11"/>
      <c r="HIT11"/>
      <c r="HIU11"/>
      <c r="HIV11"/>
      <c r="HIW11"/>
      <c r="HIX11"/>
      <c r="HIY11"/>
      <c r="HIZ11"/>
      <c r="HJA11"/>
      <c r="HJB11"/>
      <c r="HJC11"/>
      <c r="HJD11"/>
      <c r="HJE11"/>
      <c r="HJF11"/>
      <c r="HJG11"/>
      <c r="HJH11"/>
      <c r="HJI11"/>
      <c r="HJJ11"/>
      <c r="HJK11"/>
      <c r="HJL11"/>
      <c r="HJM11"/>
      <c r="HJN11"/>
      <c r="HJO11"/>
      <c r="HJP11"/>
      <c r="HJQ11"/>
      <c r="HJR11"/>
      <c r="HJS11"/>
      <c r="HJT11"/>
      <c r="HJU11"/>
      <c r="HJV11"/>
      <c r="HJW11"/>
      <c r="HJX11"/>
      <c r="HJY11"/>
      <c r="HJZ11"/>
      <c r="HKA11"/>
      <c r="HKB11"/>
      <c r="HKC11"/>
      <c r="HKD11"/>
      <c r="HKE11"/>
      <c r="HKF11"/>
      <c r="HKG11"/>
      <c r="HKH11"/>
      <c r="HKI11"/>
      <c r="HKJ11"/>
      <c r="HKK11"/>
      <c r="HKL11"/>
      <c r="HKM11"/>
      <c r="HKN11"/>
      <c r="HKO11"/>
      <c r="HKP11"/>
      <c r="HKQ11"/>
      <c r="HKR11"/>
      <c r="HKS11"/>
      <c r="HKT11"/>
      <c r="HKU11"/>
      <c r="HKV11"/>
      <c r="HKW11"/>
      <c r="HKX11"/>
      <c r="HKY11"/>
      <c r="HKZ11"/>
      <c r="HLA11"/>
      <c r="HLB11"/>
      <c r="HLC11"/>
      <c r="HLD11"/>
      <c r="HLE11"/>
      <c r="HLF11"/>
      <c r="HLG11"/>
      <c r="HLH11"/>
      <c r="HLI11"/>
      <c r="HLJ11"/>
      <c r="HLK11"/>
      <c r="HLL11"/>
      <c r="HLM11"/>
      <c r="HLN11"/>
      <c r="HLO11"/>
      <c r="HLP11"/>
      <c r="HLQ11"/>
      <c r="HLR11"/>
      <c r="HLS11"/>
      <c r="HLT11"/>
      <c r="HLU11"/>
      <c r="HLV11"/>
      <c r="HLW11"/>
      <c r="HLX11"/>
      <c r="HLY11"/>
      <c r="HLZ11"/>
      <c r="HMA11"/>
      <c r="HMB11"/>
      <c r="HMC11"/>
      <c r="HMD11"/>
      <c r="HME11"/>
      <c r="HMF11"/>
      <c r="HMG11"/>
      <c r="HMH11"/>
      <c r="HMI11"/>
      <c r="HMJ11"/>
      <c r="HMK11"/>
      <c r="HML11"/>
      <c r="HMM11"/>
      <c r="HMN11"/>
      <c r="HMO11"/>
      <c r="HMP11"/>
      <c r="HMQ11"/>
      <c r="HMR11"/>
      <c r="HMS11"/>
      <c r="HMT11"/>
      <c r="HMU11"/>
      <c r="HMV11"/>
      <c r="HMW11"/>
      <c r="HMX11"/>
      <c r="HMY11"/>
      <c r="HMZ11"/>
      <c r="HNA11"/>
      <c r="HNB11"/>
      <c r="HNC11"/>
      <c r="HND11"/>
      <c r="HNE11"/>
      <c r="HNF11"/>
      <c r="HNG11"/>
      <c r="HNH11"/>
      <c r="HNI11"/>
      <c r="HNJ11"/>
      <c r="HNK11"/>
      <c r="HNL11"/>
      <c r="HNM11"/>
      <c r="HNN11"/>
      <c r="HNO11"/>
      <c r="HNP11"/>
      <c r="HNQ11"/>
      <c r="HNR11"/>
      <c r="HNS11"/>
      <c r="HNT11"/>
      <c r="HNU11"/>
      <c r="HNV11"/>
      <c r="HNW11"/>
      <c r="HNX11"/>
      <c r="HNY11"/>
      <c r="HNZ11"/>
      <c r="HOA11"/>
      <c r="HOB11"/>
      <c r="HOC11"/>
      <c r="HOD11"/>
      <c r="HOE11"/>
      <c r="HOF11"/>
      <c r="HOG11"/>
      <c r="HOH11"/>
      <c r="HOI11"/>
      <c r="HOJ11"/>
      <c r="HOK11"/>
      <c r="HOL11"/>
      <c r="HOM11"/>
      <c r="HON11"/>
      <c r="HOO11"/>
      <c r="HOP11"/>
      <c r="HOQ11"/>
      <c r="HOR11"/>
      <c r="HOS11"/>
      <c r="HOT11"/>
      <c r="HOU11"/>
      <c r="HOV11"/>
      <c r="HOW11"/>
      <c r="HOX11"/>
      <c r="HOY11"/>
      <c r="HOZ11"/>
      <c r="HPA11"/>
      <c r="HPB11"/>
      <c r="HPC11"/>
      <c r="HPD11"/>
      <c r="HPE11"/>
      <c r="HPF11"/>
      <c r="HPG11"/>
      <c r="HPH11"/>
      <c r="HPI11"/>
      <c r="HPJ11"/>
      <c r="HPK11"/>
      <c r="HPL11"/>
      <c r="HPM11"/>
      <c r="HPN11"/>
      <c r="HPO11"/>
      <c r="HPP11"/>
      <c r="HPQ11"/>
      <c r="HPR11"/>
      <c r="HPS11"/>
      <c r="HPT11"/>
      <c r="HPU11"/>
      <c r="HPV11"/>
      <c r="HPW11"/>
      <c r="HPX11"/>
      <c r="HPY11"/>
      <c r="HPZ11"/>
      <c r="HQA11"/>
      <c r="HQB11"/>
      <c r="HQC11"/>
      <c r="HQD11"/>
      <c r="HQE11"/>
      <c r="HQF11"/>
      <c r="HQG11"/>
      <c r="HQH11"/>
      <c r="HQI11"/>
      <c r="HQJ11"/>
      <c r="HQK11"/>
      <c r="HQL11"/>
      <c r="HQM11"/>
      <c r="HQN11"/>
      <c r="HQO11"/>
      <c r="HQP11"/>
      <c r="HQQ11"/>
      <c r="HQR11"/>
      <c r="HQS11"/>
      <c r="HQT11"/>
      <c r="HQU11"/>
      <c r="HQV11"/>
      <c r="HQW11"/>
      <c r="HQX11"/>
      <c r="HQY11"/>
      <c r="HQZ11"/>
      <c r="HRA11"/>
      <c r="HRB11"/>
      <c r="HRC11"/>
      <c r="HRD11"/>
      <c r="HRE11"/>
      <c r="HRF11"/>
      <c r="HRG11"/>
      <c r="HRH11"/>
      <c r="HRI11"/>
      <c r="HRJ11"/>
      <c r="HRK11"/>
      <c r="HRL11"/>
      <c r="HRM11"/>
      <c r="HRN11"/>
      <c r="HRO11"/>
      <c r="HRP11"/>
      <c r="HRQ11"/>
      <c r="HRR11"/>
      <c r="HRS11"/>
      <c r="HRT11"/>
      <c r="HRU11"/>
      <c r="HRV11"/>
      <c r="HRW11"/>
      <c r="HRX11"/>
      <c r="HRY11"/>
      <c r="HRZ11"/>
      <c r="HSA11"/>
      <c r="HSB11"/>
      <c r="HSC11"/>
      <c r="HSD11"/>
      <c r="HSE11"/>
      <c r="HSF11"/>
      <c r="HSG11"/>
      <c r="HSH11"/>
      <c r="HSI11"/>
      <c r="HSJ11"/>
      <c r="HSK11"/>
      <c r="HSL11"/>
      <c r="HSM11"/>
      <c r="HSN11"/>
      <c r="HSO11"/>
      <c r="HSP11"/>
      <c r="HSQ11"/>
      <c r="HSR11"/>
      <c r="HSS11"/>
      <c r="HST11"/>
      <c r="HSU11"/>
      <c r="HSV11"/>
      <c r="HSW11"/>
      <c r="HSX11"/>
      <c r="HSY11"/>
      <c r="HSZ11"/>
      <c r="HTA11"/>
      <c r="HTB11"/>
      <c r="HTC11"/>
      <c r="HTD11"/>
      <c r="HTE11"/>
      <c r="HTF11"/>
      <c r="HTG11"/>
      <c r="HTH11"/>
      <c r="HTI11"/>
      <c r="HTJ11"/>
      <c r="HTK11"/>
      <c r="HTL11"/>
      <c r="HTM11"/>
      <c r="HTN11"/>
      <c r="HTO11"/>
      <c r="HTP11"/>
      <c r="HTQ11"/>
      <c r="HTR11"/>
      <c r="HTS11"/>
      <c r="HTT11"/>
      <c r="HTU11"/>
      <c r="HTV11"/>
      <c r="HTW11"/>
      <c r="HTX11"/>
      <c r="HTY11"/>
      <c r="HTZ11"/>
      <c r="HUA11"/>
      <c r="HUB11"/>
      <c r="HUC11"/>
      <c r="HUD11"/>
      <c r="HUE11"/>
      <c r="HUF11"/>
      <c r="HUG11"/>
      <c r="HUH11"/>
      <c r="HUI11"/>
      <c r="HUJ11"/>
      <c r="HUK11"/>
      <c r="HUL11"/>
      <c r="HUM11"/>
      <c r="HUN11"/>
      <c r="HUO11"/>
      <c r="HUP11"/>
      <c r="HUQ11"/>
      <c r="HUR11"/>
      <c r="HUS11"/>
      <c r="HUT11"/>
      <c r="HUU11"/>
      <c r="HUV11"/>
      <c r="HUW11"/>
      <c r="HUX11"/>
      <c r="HUY11"/>
      <c r="HUZ11"/>
      <c r="HVA11"/>
      <c r="HVB11"/>
      <c r="HVC11"/>
      <c r="HVD11"/>
      <c r="HVE11"/>
      <c r="HVF11"/>
      <c r="HVG11"/>
      <c r="HVH11"/>
      <c r="HVI11"/>
      <c r="HVJ11"/>
      <c r="HVK11"/>
      <c r="HVL11"/>
      <c r="HVM11"/>
      <c r="HVN11"/>
      <c r="HVO11"/>
      <c r="HVP11"/>
      <c r="HVQ11"/>
      <c r="HVR11"/>
      <c r="HVS11"/>
      <c r="HVT11"/>
      <c r="HVU11"/>
      <c r="HVV11"/>
      <c r="HVW11"/>
      <c r="HVX11"/>
      <c r="HVY11"/>
      <c r="HVZ11"/>
      <c r="HWA11"/>
      <c r="HWB11"/>
      <c r="HWC11"/>
      <c r="HWD11"/>
      <c r="HWE11"/>
      <c r="HWF11"/>
      <c r="HWG11"/>
      <c r="HWH11"/>
      <c r="HWI11"/>
      <c r="HWJ11"/>
      <c r="HWK11"/>
      <c r="HWL11"/>
      <c r="HWM11"/>
      <c r="HWN11"/>
      <c r="HWO11"/>
      <c r="HWP11"/>
      <c r="HWQ11"/>
      <c r="HWR11"/>
      <c r="HWS11"/>
      <c r="HWT11"/>
      <c r="HWU11"/>
      <c r="HWV11"/>
      <c r="HWW11"/>
      <c r="HWX11"/>
      <c r="HWY11"/>
      <c r="HWZ11"/>
      <c r="HXA11"/>
      <c r="HXB11"/>
      <c r="HXC11"/>
      <c r="HXD11"/>
      <c r="HXE11"/>
      <c r="HXF11"/>
      <c r="HXG11"/>
      <c r="HXH11"/>
      <c r="HXI11"/>
      <c r="HXJ11"/>
      <c r="HXK11"/>
      <c r="HXL11"/>
      <c r="HXM11"/>
      <c r="HXN11"/>
      <c r="HXO11"/>
      <c r="HXP11"/>
      <c r="HXQ11"/>
      <c r="HXR11"/>
      <c r="HXS11"/>
      <c r="HXT11"/>
      <c r="HXU11"/>
      <c r="HXV11"/>
      <c r="HXW11"/>
      <c r="HXX11"/>
      <c r="HXY11"/>
      <c r="HXZ11"/>
      <c r="HYA11"/>
      <c r="HYB11"/>
      <c r="HYC11"/>
      <c r="HYD11"/>
      <c r="HYE11"/>
      <c r="HYF11"/>
      <c r="HYG11"/>
      <c r="HYH11"/>
      <c r="HYI11"/>
      <c r="HYJ11"/>
      <c r="HYK11"/>
      <c r="HYL11"/>
      <c r="HYM11"/>
      <c r="HYN11"/>
      <c r="HYO11"/>
      <c r="HYP11"/>
      <c r="HYQ11"/>
      <c r="HYR11"/>
      <c r="HYS11"/>
      <c r="HYT11"/>
      <c r="HYU11"/>
      <c r="HYV11"/>
      <c r="HYW11"/>
      <c r="HYX11"/>
      <c r="HYY11"/>
      <c r="HYZ11"/>
      <c r="HZA11"/>
      <c r="HZB11"/>
      <c r="HZC11"/>
      <c r="HZD11"/>
      <c r="HZE11"/>
      <c r="HZF11"/>
      <c r="HZG11"/>
      <c r="HZH11"/>
      <c r="HZI11"/>
      <c r="HZJ11"/>
      <c r="HZK11"/>
      <c r="HZL11"/>
      <c r="HZM11"/>
      <c r="HZN11"/>
      <c r="HZO11"/>
      <c r="HZP11"/>
      <c r="HZQ11"/>
      <c r="HZR11"/>
      <c r="HZS11"/>
      <c r="HZT11"/>
      <c r="HZU11"/>
      <c r="HZV11"/>
      <c r="HZW11"/>
      <c r="HZX11"/>
      <c r="HZY11"/>
      <c r="HZZ11"/>
      <c r="IAA11"/>
      <c r="IAB11"/>
      <c r="IAC11"/>
      <c r="IAD11"/>
      <c r="IAE11"/>
      <c r="IAF11"/>
      <c r="IAG11"/>
      <c r="IAH11"/>
      <c r="IAI11"/>
      <c r="IAJ11"/>
      <c r="IAK11"/>
      <c r="IAL11"/>
      <c r="IAM11"/>
      <c r="IAN11"/>
      <c r="IAO11"/>
      <c r="IAP11"/>
      <c r="IAQ11"/>
      <c r="IAR11"/>
      <c r="IAS11"/>
      <c r="IAT11"/>
      <c r="IAU11"/>
      <c r="IAV11"/>
      <c r="IAW11"/>
      <c r="IAX11"/>
      <c r="IAY11"/>
      <c r="IAZ11"/>
      <c r="IBA11"/>
      <c r="IBB11"/>
      <c r="IBC11"/>
      <c r="IBD11"/>
      <c r="IBE11"/>
      <c r="IBF11"/>
      <c r="IBG11"/>
      <c r="IBH11"/>
      <c r="IBI11"/>
      <c r="IBJ11"/>
      <c r="IBK11"/>
      <c r="IBL11"/>
      <c r="IBM11"/>
      <c r="IBN11"/>
      <c r="IBO11"/>
      <c r="IBP11"/>
      <c r="IBQ11"/>
      <c r="IBR11"/>
      <c r="IBS11"/>
      <c r="IBT11"/>
      <c r="IBU11"/>
      <c r="IBV11"/>
      <c r="IBW11"/>
      <c r="IBX11"/>
      <c r="IBY11"/>
      <c r="IBZ11"/>
      <c r="ICA11"/>
      <c r="ICB11"/>
      <c r="ICC11"/>
      <c r="ICD11"/>
      <c r="ICE11"/>
      <c r="ICF11"/>
      <c r="ICG11"/>
      <c r="ICH11"/>
      <c r="ICI11"/>
      <c r="ICJ11"/>
      <c r="ICK11"/>
      <c r="ICL11"/>
      <c r="ICM11"/>
      <c r="ICN11"/>
      <c r="ICO11"/>
      <c r="ICP11"/>
      <c r="ICQ11"/>
      <c r="ICR11"/>
      <c r="ICS11"/>
      <c r="ICT11"/>
      <c r="ICU11"/>
      <c r="ICV11"/>
      <c r="ICW11"/>
      <c r="ICX11"/>
      <c r="ICY11"/>
      <c r="ICZ11"/>
      <c r="IDA11"/>
      <c r="IDB11"/>
      <c r="IDC11"/>
      <c r="IDD11"/>
      <c r="IDE11"/>
      <c r="IDF11"/>
      <c r="IDG11"/>
      <c r="IDH11"/>
      <c r="IDI11"/>
      <c r="IDJ11"/>
      <c r="IDK11"/>
      <c r="IDL11"/>
      <c r="IDM11"/>
      <c r="IDN11"/>
      <c r="IDO11"/>
      <c r="IDP11"/>
      <c r="IDQ11"/>
      <c r="IDR11"/>
      <c r="IDS11"/>
      <c r="IDT11"/>
      <c r="IDU11"/>
      <c r="IDV11"/>
      <c r="IDW11"/>
      <c r="IDX11"/>
      <c r="IDY11"/>
      <c r="IDZ11"/>
      <c r="IEA11"/>
      <c r="IEB11"/>
      <c r="IEC11"/>
      <c r="IED11"/>
      <c r="IEE11"/>
      <c r="IEF11"/>
      <c r="IEG11"/>
      <c r="IEH11"/>
      <c r="IEI11"/>
      <c r="IEJ11"/>
      <c r="IEK11"/>
      <c r="IEL11"/>
      <c r="IEM11"/>
      <c r="IEN11"/>
      <c r="IEO11"/>
      <c r="IEP11"/>
      <c r="IEQ11"/>
      <c r="IER11"/>
      <c r="IES11"/>
      <c r="IET11"/>
      <c r="IEU11"/>
      <c r="IEV11"/>
      <c r="IEW11"/>
      <c r="IEX11"/>
      <c r="IEY11"/>
      <c r="IEZ11"/>
      <c r="IFA11"/>
      <c r="IFB11"/>
      <c r="IFC11"/>
      <c r="IFD11"/>
      <c r="IFE11"/>
      <c r="IFF11"/>
      <c r="IFG11"/>
      <c r="IFH11"/>
      <c r="IFI11"/>
      <c r="IFJ11"/>
      <c r="IFK11"/>
      <c r="IFL11"/>
      <c r="IFM11"/>
      <c r="IFN11"/>
      <c r="IFO11"/>
      <c r="IFP11"/>
      <c r="IFQ11"/>
      <c r="IFR11"/>
      <c r="IFS11"/>
      <c r="IFT11"/>
      <c r="IFU11"/>
      <c r="IFV11"/>
      <c r="IFW11"/>
      <c r="IFX11"/>
      <c r="IFY11"/>
      <c r="IFZ11"/>
      <c r="IGA11"/>
      <c r="IGB11"/>
      <c r="IGC11"/>
      <c r="IGD11"/>
      <c r="IGE11"/>
      <c r="IGF11"/>
      <c r="IGG11"/>
      <c r="IGH11"/>
      <c r="IGI11"/>
      <c r="IGJ11"/>
      <c r="IGK11"/>
      <c r="IGL11"/>
      <c r="IGM11"/>
      <c r="IGN11"/>
      <c r="IGO11"/>
      <c r="IGP11"/>
      <c r="IGQ11"/>
      <c r="IGR11"/>
      <c r="IGS11"/>
      <c r="IGT11"/>
      <c r="IGU11"/>
      <c r="IGV11"/>
      <c r="IGW11"/>
      <c r="IGX11"/>
      <c r="IGY11"/>
      <c r="IGZ11"/>
      <c r="IHA11"/>
      <c r="IHB11"/>
      <c r="IHC11"/>
      <c r="IHD11"/>
      <c r="IHE11"/>
      <c r="IHF11"/>
      <c r="IHG11"/>
      <c r="IHH11"/>
      <c r="IHI11"/>
      <c r="IHJ11"/>
      <c r="IHK11"/>
      <c r="IHL11"/>
      <c r="IHM11"/>
      <c r="IHN11"/>
      <c r="IHO11"/>
      <c r="IHP11"/>
      <c r="IHQ11"/>
      <c r="IHR11"/>
      <c r="IHS11"/>
      <c r="IHT11"/>
      <c r="IHU11"/>
      <c r="IHV11"/>
      <c r="IHW11"/>
      <c r="IHX11"/>
      <c r="IHY11"/>
      <c r="IHZ11"/>
      <c r="IIA11"/>
      <c r="IIB11"/>
      <c r="IIC11"/>
      <c r="IID11"/>
      <c r="IIE11"/>
      <c r="IIF11"/>
      <c r="IIG11"/>
      <c r="IIH11"/>
      <c r="III11"/>
      <c r="IIJ11"/>
      <c r="IIK11"/>
      <c r="IIL11"/>
      <c r="IIM11"/>
      <c r="IIN11"/>
      <c r="IIO11"/>
      <c r="IIP11"/>
      <c r="IIQ11"/>
      <c r="IIR11"/>
      <c r="IIS11"/>
      <c r="IIT11"/>
      <c r="IIU11"/>
      <c r="IIV11"/>
      <c r="IIW11"/>
      <c r="IIX11"/>
      <c r="IIY11"/>
      <c r="IIZ11"/>
      <c r="IJA11"/>
      <c r="IJB11"/>
      <c r="IJC11"/>
      <c r="IJD11"/>
      <c r="IJE11"/>
      <c r="IJF11"/>
      <c r="IJG11"/>
      <c r="IJH11"/>
      <c r="IJI11"/>
      <c r="IJJ11"/>
      <c r="IJK11"/>
      <c r="IJL11"/>
      <c r="IJM11"/>
      <c r="IJN11"/>
      <c r="IJO11"/>
      <c r="IJP11"/>
      <c r="IJQ11"/>
      <c r="IJR11"/>
      <c r="IJS11"/>
      <c r="IJT11"/>
      <c r="IJU11"/>
      <c r="IJV11"/>
      <c r="IJW11"/>
      <c r="IJX11"/>
      <c r="IJY11"/>
      <c r="IJZ11"/>
      <c r="IKA11"/>
      <c r="IKB11"/>
      <c r="IKC11"/>
      <c r="IKD11"/>
      <c r="IKE11"/>
      <c r="IKF11"/>
      <c r="IKG11"/>
      <c r="IKH11"/>
      <c r="IKI11"/>
      <c r="IKJ11"/>
      <c r="IKK11"/>
      <c r="IKL11"/>
      <c r="IKM11"/>
      <c r="IKN11"/>
      <c r="IKO11"/>
      <c r="IKP11"/>
      <c r="IKQ11"/>
      <c r="IKR11"/>
      <c r="IKS11"/>
      <c r="IKT11"/>
      <c r="IKU11"/>
      <c r="IKV11"/>
      <c r="IKW11"/>
      <c r="IKX11"/>
      <c r="IKY11"/>
      <c r="IKZ11"/>
      <c r="ILA11"/>
      <c r="ILB11"/>
      <c r="ILC11"/>
      <c r="ILD11"/>
      <c r="ILE11"/>
      <c r="ILF11"/>
      <c r="ILG11"/>
      <c r="ILH11"/>
      <c r="ILI11"/>
      <c r="ILJ11"/>
      <c r="ILK11"/>
      <c r="ILL11"/>
      <c r="ILM11"/>
      <c r="ILN11"/>
      <c r="ILO11"/>
      <c r="ILP11"/>
      <c r="ILQ11"/>
      <c r="ILR11"/>
      <c r="ILS11"/>
      <c r="ILT11"/>
      <c r="ILU11"/>
      <c r="ILV11"/>
      <c r="ILW11"/>
      <c r="ILX11"/>
      <c r="ILY11"/>
      <c r="ILZ11"/>
      <c r="IMA11"/>
      <c r="IMB11"/>
      <c r="IMC11"/>
      <c r="IMD11"/>
      <c r="IME11"/>
      <c r="IMF11"/>
      <c r="IMG11"/>
      <c r="IMH11"/>
      <c r="IMI11"/>
      <c r="IMJ11"/>
      <c r="IMK11"/>
      <c r="IML11"/>
      <c r="IMM11"/>
      <c r="IMN11"/>
      <c r="IMO11"/>
      <c r="IMP11"/>
      <c r="IMQ11"/>
      <c r="IMR11"/>
      <c r="IMS11"/>
      <c r="IMT11"/>
      <c r="IMU11"/>
      <c r="IMV11"/>
      <c r="IMW11"/>
      <c r="IMX11"/>
      <c r="IMY11"/>
      <c r="IMZ11"/>
      <c r="INA11"/>
      <c r="INB11"/>
      <c r="INC11"/>
      <c r="IND11"/>
      <c r="INE11"/>
      <c r="INF11"/>
      <c r="ING11"/>
      <c r="INH11"/>
      <c r="INI11"/>
      <c r="INJ11"/>
      <c r="INK11"/>
      <c r="INL11"/>
      <c r="INM11"/>
      <c r="INN11"/>
      <c r="INO11"/>
      <c r="INP11"/>
      <c r="INQ11"/>
      <c r="INR11"/>
      <c r="INS11"/>
      <c r="INT11"/>
      <c r="INU11"/>
      <c r="INV11"/>
      <c r="INW11"/>
      <c r="INX11"/>
      <c r="INY11"/>
      <c r="INZ11"/>
      <c r="IOA11"/>
      <c r="IOB11"/>
      <c r="IOC11"/>
      <c r="IOD11"/>
      <c r="IOE11"/>
      <c r="IOF11"/>
      <c r="IOG11"/>
      <c r="IOH11"/>
      <c r="IOI11"/>
      <c r="IOJ11"/>
      <c r="IOK11"/>
      <c r="IOL11"/>
      <c r="IOM11"/>
      <c r="ION11"/>
      <c r="IOO11"/>
      <c r="IOP11"/>
      <c r="IOQ11"/>
      <c r="IOR11"/>
      <c r="IOS11"/>
      <c r="IOT11"/>
      <c r="IOU11"/>
      <c r="IOV11"/>
      <c r="IOW11"/>
      <c r="IOX11"/>
      <c r="IOY11"/>
      <c r="IOZ11"/>
      <c r="IPA11"/>
      <c r="IPB11"/>
      <c r="IPC11"/>
      <c r="IPD11"/>
      <c r="IPE11"/>
      <c r="IPF11"/>
      <c r="IPG11"/>
      <c r="IPH11"/>
      <c r="IPI11"/>
      <c r="IPJ11"/>
      <c r="IPK11"/>
      <c r="IPL11"/>
      <c r="IPM11"/>
      <c r="IPN11"/>
      <c r="IPO11"/>
      <c r="IPP11"/>
      <c r="IPQ11"/>
      <c r="IPR11"/>
      <c r="IPS11"/>
      <c r="IPT11"/>
      <c r="IPU11"/>
      <c r="IPV11"/>
      <c r="IPW11"/>
      <c r="IPX11"/>
      <c r="IPY11"/>
      <c r="IPZ11"/>
      <c r="IQA11"/>
      <c r="IQB11"/>
      <c r="IQC11"/>
      <c r="IQD11"/>
      <c r="IQE11"/>
      <c r="IQF11"/>
      <c r="IQG11"/>
      <c r="IQH11"/>
      <c r="IQI11"/>
      <c r="IQJ11"/>
      <c r="IQK11"/>
      <c r="IQL11"/>
      <c r="IQM11"/>
      <c r="IQN11"/>
      <c r="IQO11"/>
      <c r="IQP11"/>
      <c r="IQQ11"/>
      <c r="IQR11"/>
      <c r="IQS11"/>
      <c r="IQT11"/>
      <c r="IQU11"/>
      <c r="IQV11"/>
      <c r="IQW11"/>
      <c r="IQX11"/>
      <c r="IQY11"/>
      <c r="IQZ11"/>
      <c r="IRA11"/>
      <c r="IRB11"/>
      <c r="IRC11"/>
      <c r="IRD11"/>
      <c r="IRE11"/>
      <c r="IRF11"/>
      <c r="IRG11"/>
      <c r="IRH11"/>
      <c r="IRI11"/>
      <c r="IRJ11"/>
      <c r="IRK11"/>
      <c r="IRL11"/>
      <c r="IRM11"/>
      <c r="IRN11"/>
      <c r="IRO11"/>
      <c r="IRP11"/>
      <c r="IRQ11"/>
      <c r="IRR11"/>
      <c r="IRS11"/>
      <c r="IRT11"/>
      <c r="IRU11"/>
      <c r="IRV11"/>
      <c r="IRW11"/>
      <c r="IRX11"/>
      <c r="IRY11"/>
      <c r="IRZ11"/>
      <c r="ISA11"/>
      <c r="ISB11"/>
      <c r="ISC11"/>
      <c r="ISD11"/>
      <c r="ISE11"/>
      <c r="ISF11"/>
      <c r="ISG11"/>
      <c r="ISH11"/>
      <c r="ISI11"/>
      <c r="ISJ11"/>
      <c r="ISK11"/>
      <c r="ISL11"/>
      <c r="ISM11"/>
      <c r="ISN11"/>
      <c r="ISO11"/>
      <c r="ISP11"/>
      <c r="ISQ11"/>
      <c r="ISR11"/>
      <c r="ISS11"/>
      <c r="IST11"/>
      <c r="ISU11"/>
      <c r="ISV11"/>
      <c r="ISW11"/>
      <c r="ISX11"/>
      <c r="ISY11"/>
      <c r="ISZ11"/>
      <c r="ITA11"/>
      <c r="ITB11"/>
      <c r="ITC11"/>
      <c r="ITD11"/>
      <c r="ITE11"/>
      <c r="ITF11"/>
      <c r="ITG11"/>
      <c r="ITH11"/>
      <c r="ITI11"/>
      <c r="ITJ11"/>
      <c r="ITK11"/>
      <c r="ITL11"/>
      <c r="ITM11"/>
      <c r="ITN11"/>
      <c r="ITO11"/>
      <c r="ITP11"/>
      <c r="ITQ11"/>
      <c r="ITR11"/>
      <c r="ITS11"/>
      <c r="ITT11"/>
      <c r="ITU11"/>
      <c r="ITV11"/>
      <c r="ITW11"/>
      <c r="ITX11"/>
      <c r="ITY11"/>
      <c r="ITZ11"/>
      <c r="IUA11"/>
      <c r="IUB11"/>
      <c r="IUC11"/>
      <c r="IUD11"/>
      <c r="IUE11"/>
      <c r="IUF11"/>
      <c r="IUG11"/>
      <c r="IUH11"/>
      <c r="IUI11"/>
      <c r="IUJ11"/>
      <c r="IUK11"/>
      <c r="IUL11"/>
      <c r="IUM11"/>
      <c r="IUN11"/>
      <c r="IUO11"/>
      <c r="IUP11"/>
      <c r="IUQ11"/>
      <c r="IUR11"/>
      <c r="IUS11"/>
      <c r="IUT11"/>
      <c r="IUU11"/>
      <c r="IUV11"/>
      <c r="IUW11"/>
      <c r="IUX11"/>
      <c r="IUY11"/>
      <c r="IUZ11"/>
      <c r="IVA11"/>
      <c r="IVB11"/>
      <c r="IVC11"/>
      <c r="IVD11"/>
      <c r="IVE11"/>
      <c r="IVF11"/>
      <c r="IVG11"/>
      <c r="IVH11"/>
      <c r="IVI11"/>
      <c r="IVJ11"/>
      <c r="IVK11"/>
      <c r="IVL11"/>
      <c r="IVM11"/>
      <c r="IVN11"/>
      <c r="IVO11"/>
      <c r="IVP11"/>
      <c r="IVQ11"/>
      <c r="IVR11"/>
      <c r="IVS11"/>
      <c r="IVT11"/>
      <c r="IVU11"/>
      <c r="IVV11"/>
      <c r="IVW11"/>
      <c r="IVX11"/>
      <c r="IVY11"/>
      <c r="IVZ11"/>
      <c r="IWA11"/>
      <c r="IWB11"/>
      <c r="IWC11"/>
      <c r="IWD11"/>
      <c r="IWE11"/>
      <c r="IWF11"/>
      <c r="IWG11"/>
      <c r="IWH11"/>
      <c r="IWI11"/>
      <c r="IWJ11"/>
      <c r="IWK11"/>
      <c r="IWL11"/>
      <c r="IWM11"/>
      <c r="IWN11"/>
      <c r="IWO11"/>
      <c r="IWP11"/>
      <c r="IWQ11"/>
      <c r="IWR11"/>
      <c r="IWS11"/>
      <c r="IWT11"/>
      <c r="IWU11"/>
      <c r="IWV11"/>
      <c r="IWW11"/>
      <c r="IWX11"/>
      <c r="IWY11"/>
      <c r="IWZ11"/>
      <c r="IXA11"/>
      <c r="IXB11"/>
      <c r="IXC11"/>
      <c r="IXD11"/>
      <c r="IXE11"/>
      <c r="IXF11"/>
      <c r="IXG11"/>
      <c r="IXH11"/>
      <c r="IXI11"/>
      <c r="IXJ11"/>
      <c r="IXK11"/>
      <c r="IXL11"/>
      <c r="IXM11"/>
      <c r="IXN11"/>
      <c r="IXO11"/>
      <c r="IXP11"/>
      <c r="IXQ11"/>
      <c r="IXR11"/>
      <c r="IXS11"/>
      <c r="IXT11"/>
      <c r="IXU11"/>
      <c r="IXV11"/>
      <c r="IXW11"/>
      <c r="IXX11"/>
      <c r="IXY11"/>
      <c r="IXZ11"/>
      <c r="IYA11"/>
      <c r="IYB11"/>
      <c r="IYC11"/>
      <c r="IYD11"/>
      <c r="IYE11"/>
      <c r="IYF11"/>
      <c r="IYG11"/>
      <c r="IYH11"/>
      <c r="IYI11"/>
      <c r="IYJ11"/>
      <c r="IYK11"/>
      <c r="IYL11"/>
      <c r="IYM11"/>
      <c r="IYN11"/>
      <c r="IYO11"/>
      <c r="IYP11"/>
      <c r="IYQ11"/>
      <c r="IYR11"/>
      <c r="IYS11"/>
      <c r="IYT11"/>
      <c r="IYU11"/>
      <c r="IYV11"/>
      <c r="IYW11"/>
      <c r="IYX11"/>
      <c r="IYY11"/>
      <c r="IYZ11"/>
      <c r="IZA11"/>
      <c r="IZB11"/>
      <c r="IZC11"/>
      <c r="IZD11"/>
      <c r="IZE11"/>
      <c r="IZF11"/>
      <c r="IZG11"/>
      <c r="IZH11"/>
      <c r="IZI11"/>
      <c r="IZJ11"/>
      <c r="IZK11"/>
      <c r="IZL11"/>
      <c r="IZM11"/>
      <c r="IZN11"/>
      <c r="IZO11"/>
      <c r="IZP11"/>
      <c r="IZQ11"/>
      <c r="IZR11"/>
      <c r="IZS11"/>
      <c r="IZT11"/>
      <c r="IZU11"/>
      <c r="IZV11"/>
      <c r="IZW11"/>
      <c r="IZX11"/>
      <c r="IZY11"/>
      <c r="IZZ11"/>
      <c r="JAA11"/>
      <c r="JAB11"/>
      <c r="JAC11"/>
      <c r="JAD11"/>
      <c r="JAE11"/>
      <c r="JAF11"/>
      <c r="JAG11"/>
      <c r="JAH11"/>
      <c r="JAI11"/>
      <c r="JAJ11"/>
      <c r="JAK11"/>
      <c r="JAL11"/>
      <c r="JAM11"/>
      <c r="JAN11"/>
      <c r="JAO11"/>
      <c r="JAP11"/>
      <c r="JAQ11"/>
      <c r="JAR11"/>
      <c r="JAS11"/>
      <c r="JAT11"/>
      <c r="JAU11"/>
      <c r="JAV11"/>
      <c r="JAW11"/>
      <c r="JAX11"/>
      <c r="JAY11"/>
      <c r="JAZ11"/>
      <c r="JBA11"/>
      <c r="JBB11"/>
      <c r="JBC11"/>
      <c r="JBD11"/>
      <c r="JBE11"/>
      <c r="JBF11"/>
      <c r="JBG11"/>
      <c r="JBH11"/>
      <c r="JBI11"/>
      <c r="JBJ11"/>
      <c r="JBK11"/>
      <c r="JBL11"/>
      <c r="JBM11"/>
      <c r="JBN11"/>
      <c r="JBO11"/>
      <c r="JBP11"/>
      <c r="JBQ11"/>
      <c r="JBR11"/>
      <c r="JBS11"/>
      <c r="JBT11"/>
      <c r="JBU11"/>
      <c r="JBV11"/>
      <c r="JBW11"/>
      <c r="JBX11"/>
      <c r="JBY11"/>
      <c r="JBZ11"/>
      <c r="JCA11"/>
      <c r="JCB11"/>
      <c r="JCC11"/>
      <c r="JCD11"/>
      <c r="JCE11"/>
      <c r="JCF11"/>
      <c r="JCG11"/>
      <c r="JCH11"/>
      <c r="JCI11"/>
      <c r="JCJ11"/>
      <c r="JCK11"/>
      <c r="JCL11"/>
      <c r="JCM11"/>
      <c r="JCN11"/>
      <c r="JCO11"/>
      <c r="JCP11"/>
      <c r="JCQ11"/>
      <c r="JCR11"/>
      <c r="JCS11"/>
      <c r="JCT11"/>
      <c r="JCU11"/>
      <c r="JCV11"/>
      <c r="JCW11"/>
      <c r="JCX11"/>
      <c r="JCY11"/>
      <c r="JCZ11"/>
      <c r="JDA11"/>
      <c r="JDB11"/>
      <c r="JDC11"/>
      <c r="JDD11"/>
      <c r="JDE11"/>
      <c r="JDF11"/>
      <c r="JDG11"/>
      <c r="JDH11"/>
      <c r="JDI11"/>
      <c r="JDJ11"/>
      <c r="JDK11"/>
      <c r="JDL11"/>
      <c r="JDM11"/>
      <c r="JDN11"/>
      <c r="JDO11"/>
      <c r="JDP11"/>
      <c r="JDQ11"/>
      <c r="JDR11"/>
      <c r="JDS11"/>
      <c r="JDT11"/>
      <c r="JDU11"/>
      <c r="JDV11"/>
      <c r="JDW11"/>
      <c r="JDX11"/>
      <c r="JDY11"/>
      <c r="JDZ11"/>
      <c r="JEA11"/>
      <c r="JEB11"/>
      <c r="JEC11"/>
      <c r="JED11"/>
      <c r="JEE11"/>
      <c r="JEF11"/>
      <c r="JEG11"/>
      <c r="JEH11"/>
      <c r="JEI11"/>
      <c r="JEJ11"/>
      <c r="JEK11"/>
      <c r="JEL11"/>
      <c r="JEM11"/>
      <c r="JEN11"/>
      <c r="JEO11"/>
      <c r="JEP11"/>
      <c r="JEQ11"/>
      <c r="JER11"/>
      <c r="JES11"/>
      <c r="JET11"/>
      <c r="JEU11"/>
      <c r="JEV11"/>
      <c r="JEW11"/>
      <c r="JEX11"/>
      <c r="JEY11"/>
      <c r="JEZ11"/>
      <c r="JFA11"/>
      <c r="JFB11"/>
      <c r="JFC11"/>
      <c r="JFD11"/>
      <c r="JFE11"/>
      <c r="JFF11"/>
      <c r="JFG11"/>
      <c r="JFH11"/>
      <c r="JFI11"/>
      <c r="JFJ11"/>
      <c r="JFK11"/>
      <c r="JFL11"/>
      <c r="JFM11"/>
      <c r="JFN11"/>
      <c r="JFO11"/>
      <c r="JFP11"/>
      <c r="JFQ11"/>
      <c r="JFR11"/>
      <c r="JFS11"/>
      <c r="JFT11"/>
      <c r="JFU11"/>
      <c r="JFV11"/>
      <c r="JFW11"/>
      <c r="JFX11"/>
      <c r="JFY11"/>
      <c r="JFZ11"/>
      <c r="JGA11"/>
      <c r="JGB11"/>
      <c r="JGC11"/>
      <c r="JGD11"/>
      <c r="JGE11"/>
      <c r="JGF11"/>
      <c r="JGG11"/>
      <c r="JGH11"/>
      <c r="JGI11"/>
      <c r="JGJ11"/>
      <c r="JGK11"/>
      <c r="JGL11"/>
      <c r="JGM11"/>
      <c r="JGN11"/>
      <c r="JGO11"/>
      <c r="JGP11"/>
      <c r="JGQ11"/>
      <c r="JGR11"/>
      <c r="JGS11"/>
      <c r="JGT11"/>
      <c r="JGU11"/>
      <c r="JGV11"/>
      <c r="JGW11"/>
      <c r="JGX11"/>
      <c r="JGY11"/>
      <c r="JGZ11"/>
      <c r="JHA11"/>
      <c r="JHB11"/>
      <c r="JHC11"/>
      <c r="JHD11"/>
      <c r="JHE11"/>
      <c r="JHF11"/>
      <c r="JHG11"/>
      <c r="JHH11"/>
      <c r="JHI11"/>
      <c r="JHJ11"/>
      <c r="JHK11"/>
      <c r="JHL11"/>
      <c r="JHM11"/>
      <c r="JHN11"/>
      <c r="JHO11"/>
      <c r="JHP11"/>
      <c r="JHQ11"/>
      <c r="JHR11"/>
      <c r="JHS11"/>
      <c r="JHT11"/>
      <c r="JHU11"/>
      <c r="JHV11"/>
      <c r="JHW11"/>
      <c r="JHX11"/>
      <c r="JHY11"/>
      <c r="JHZ11"/>
      <c r="JIA11"/>
      <c r="JIB11"/>
      <c r="JIC11"/>
      <c r="JID11"/>
      <c r="JIE11"/>
      <c r="JIF11"/>
      <c r="JIG11"/>
      <c r="JIH11"/>
      <c r="JII11"/>
      <c r="JIJ11"/>
      <c r="JIK11"/>
      <c r="JIL11"/>
      <c r="JIM11"/>
      <c r="JIN11"/>
      <c r="JIO11"/>
      <c r="JIP11"/>
      <c r="JIQ11"/>
      <c r="JIR11"/>
      <c r="JIS11"/>
      <c r="JIT11"/>
      <c r="JIU11"/>
      <c r="JIV11"/>
      <c r="JIW11"/>
      <c r="JIX11"/>
      <c r="JIY11"/>
      <c r="JIZ11"/>
      <c r="JJA11"/>
      <c r="JJB11"/>
      <c r="JJC11"/>
      <c r="JJD11"/>
      <c r="JJE11"/>
      <c r="JJF11"/>
      <c r="JJG11"/>
      <c r="JJH11"/>
      <c r="JJI11"/>
      <c r="JJJ11"/>
      <c r="JJK11"/>
      <c r="JJL11"/>
      <c r="JJM11"/>
      <c r="JJN11"/>
      <c r="JJO11"/>
      <c r="JJP11"/>
      <c r="JJQ11"/>
      <c r="JJR11"/>
      <c r="JJS11"/>
      <c r="JJT11"/>
      <c r="JJU11"/>
      <c r="JJV11"/>
      <c r="JJW11"/>
      <c r="JJX11"/>
      <c r="JJY11"/>
      <c r="JJZ11"/>
      <c r="JKA11"/>
      <c r="JKB11"/>
      <c r="JKC11"/>
      <c r="JKD11"/>
      <c r="JKE11"/>
      <c r="JKF11"/>
      <c r="JKG11"/>
      <c r="JKH11"/>
      <c r="JKI11"/>
      <c r="JKJ11"/>
      <c r="JKK11"/>
      <c r="JKL11"/>
      <c r="JKM11"/>
      <c r="JKN11"/>
      <c r="JKO11"/>
      <c r="JKP11"/>
      <c r="JKQ11"/>
      <c r="JKR11"/>
      <c r="JKS11"/>
      <c r="JKT11"/>
      <c r="JKU11"/>
      <c r="JKV11"/>
      <c r="JKW11"/>
      <c r="JKX11"/>
      <c r="JKY11"/>
      <c r="JKZ11"/>
      <c r="JLA11"/>
      <c r="JLB11"/>
      <c r="JLC11"/>
      <c r="JLD11"/>
      <c r="JLE11"/>
      <c r="JLF11"/>
      <c r="JLG11"/>
      <c r="JLH11"/>
      <c r="JLI11"/>
      <c r="JLJ11"/>
      <c r="JLK11"/>
      <c r="JLL11"/>
      <c r="JLM11"/>
      <c r="JLN11"/>
      <c r="JLO11"/>
      <c r="JLP11"/>
      <c r="JLQ11"/>
      <c r="JLR11"/>
      <c r="JLS11"/>
      <c r="JLT11"/>
      <c r="JLU11"/>
      <c r="JLV11"/>
      <c r="JLW11"/>
      <c r="JLX11"/>
      <c r="JLY11"/>
      <c r="JLZ11"/>
      <c r="JMA11"/>
      <c r="JMB11"/>
      <c r="JMC11"/>
      <c r="JMD11"/>
      <c r="JME11"/>
      <c r="JMF11"/>
      <c r="JMG11"/>
      <c r="JMH11"/>
      <c r="JMI11"/>
      <c r="JMJ11"/>
      <c r="JMK11"/>
      <c r="JML11"/>
      <c r="JMM11"/>
      <c r="JMN11"/>
      <c r="JMO11"/>
      <c r="JMP11"/>
      <c r="JMQ11"/>
      <c r="JMR11"/>
      <c r="JMS11"/>
      <c r="JMT11"/>
      <c r="JMU11"/>
      <c r="JMV11"/>
      <c r="JMW11"/>
      <c r="JMX11"/>
      <c r="JMY11"/>
      <c r="JMZ11"/>
      <c r="JNA11"/>
      <c r="JNB11"/>
      <c r="JNC11"/>
      <c r="JND11"/>
      <c r="JNE11"/>
      <c r="JNF11"/>
      <c r="JNG11"/>
      <c r="JNH11"/>
      <c r="JNI11"/>
      <c r="JNJ11"/>
      <c r="JNK11"/>
      <c r="JNL11"/>
      <c r="JNM11"/>
      <c r="JNN11"/>
      <c r="JNO11"/>
      <c r="JNP11"/>
      <c r="JNQ11"/>
      <c r="JNR11"/>
      <c r="JNS11"/>
      <c r="JNT11"/>
      <c r="JNU11"/>
      <c r="JNV11"/>
      <c r="JNW11"/>
      <c r="JNX11"/>
      <c r="JNY11"/>
      <c r="JNZ11"/>
      <c r="JOA11"/>
      <c r="JOB11"/>
      <c r="JOC11"/>
      <c r="JOD11"/>
      <c r="JOE11"/>
      <c r="JOF11"/>
      <c r="JOG11"/>
      <c r="JOH11"/>
      <c r="JOI11"/>
      <c r="JOJ11"/>
      <c r="JOK11"/>
      <c r="JOL11"/>
      <c r="JOM11"/>
      <c r="JON11"/>
      <c r="JOO11"/>
      <c r="JOP11"/>
      <c r="JOQ11"/>
      <c r="JOR11"/>
      <c r="JOS11"/>
      <c r="JOT11"/>
      <c r="JOU11"/>
      <c r="JOV11"/>
      <c r="JOW11"/>
      <c r="JOX11"/>
      <c r="JOY11"/>
      <c r="JOZ11"/>
      <c r="JPA11"/>
      <c r="JPB11"/>
      <c r="JPC11"/>
      <c r="JPD11"/>
      <c r="JPE11"/>
      <c r="JPF11"/>
      <c r="JPG11"/>
      <c r="JPH11"/>
      <c r="JPI11"/>
      <c r="JPJ11"/>
      <c r="JPK11"/>
      <c r="JPL11"/>
      <c r="JPM11"/>
      <c r="JPN11"/>
      <c r="JPO11"/>
      <c r="JPP11"/>
      <c r="JPQ11"/>
      <c r="JPR11"/>
      <c r="JPS11"/>
      <c r="JPT11"/>
      <c r="JPU11"/>
      <c r="JPV11"/>
      <c r="JPW11"/>
      <c r="JPX11"/>
      <c r="JPY11"/>
      <c r="JPZ11"/>
      <c r="JQA11"/>
      <c r="JQB11"/>
      <c r="JQC11"/>
      <c r="JQD11"/>
      <c r="JQE11"/>
      <c r="JQF11"/>
      <c r="JQG11"/>
      <c r="JQH11"/>
      <c r="JQI11"/>
      <c r="JQJ11"/>
      <c r="JQK11"/>
      <c r="JQL11"/>
      <c r="JQM11"/>
      <c r="JQN11"/>
      <c r="JQO11"/>
      <c r="JQP11"/>
      <c r="JQQ11"/>
      <c r="JQR11"/>
      <c r="JQS11"/>
      <c r="JQT11"/>
      <c r="JQU11"/>
      <c r="JQV11"/>
      <c r="JQW11"/>
      <c r="JQX11"/>
      <c r="JQY11"/>
      <c r="JQZ11"/>
      <c r="JRA11"/>
      <c r="JRB11"/>
      <c r="JRC11"/>
      <c r="JRD11"/>
      <c r="JRE11"/>
      <c r="JRF11"/>
      <c r="JRG11"/>
      <c r="JRH11"/>
      <c r="JRI11"/>
      <c r="JRJ11"/>
      <c r="JRK11"/>
      <c r="JRL11"/>
      <c r="JRM11"/>
      <c r="JRN11"/>
      <c r="JRO11"/>
      <c r="JRP11"/>
      <c r="JRQ11"/>
      <c r="JRR11"/>
      <c r="JRS11"/>
      <c r="JRT11"/>
      <c r="JRU11"/>
      <c r="JRV11"/>
      <c r="JRW11"/>
      <c r="JRX11"/>
      <c r="JRY11"/>
      <c r="JRZ11"/>
      <c r="JSA11"/>
      <c r="JSB11"/>
      <c r="JSC11"/>
      <c r="JSD11"/>
      <c r="JSE11"/>
      <c r="JSF11"/>
      <c r="JSG11"/>
      <c r="JSH11"/>
      <c r="JSI11"/>
      <c r="JSJ11"/>
      <c r="JSK11"/>
      <c r="JSL11"/>
      <c r="JSM11"/>
      <c r="JSN11"/>
      <c r="JSO11"/>
      <c r="JSP11"/>
      <c r="JSQ11"/>
      <c r="JSR11"/>
      <c r="JSS11"/>
      <c r="JST11"/>
      <c r="JSU11"/>
      <c r="JSV11"/>
      <c r="JSW11"/>
      <c r="JSX11"/>
      <c r="JSY11"/>
      <c r="JSZ11"/>
      <c r="JTA11"/>
      <c r="JTB11"/>
      <c r="JTC11"/>
      <c r="JTD11"/>
      <c r="JTE11"/>
      <c r="JTF11"/>
      <c r="JTG11"/>
      <c r="JTH11"/>
      <c r="JTI11"/>
      <c r="JTJ11"/>
      <c r="JTK11"/>
      <c r="JTL11"/>
      <c r="JTM11"/>
      <c r="JTN11"/>
      <c r="JTO11"/>
      <c r="JTP11"/>
      <c r="JTQ11"/>
      <c r="JTR11"/>
      <c r="JTS11"/>
      <c r="JTT11"/>
      <c r="JTU11"/>
      <c r="JTV11"/>
      <c r="JTW11"/>
      <c r="JTX11"/>
      <c r="JTY11"/>
      <c r="JTZ11"/>
      <c r="JUA11"/>
      <c r="JUB11"/>
      <c r="JUC11"/>
      <c r="JUD11"/>
      <c r="JUE11"/>
      <c r="JUF11"/>
      <c r="JUG11"/>
      <c r="JUH11"/>
      <c r="JUI11"/>
      <c r="JUJ11"/>
      <c r="JUK11"/>
      <c r="JUL11"/>
      <c r="JUM11"/>
      <c r="JUN11"/>
      <c r="JUO11"/>
      <c r="JUP11"/>
      <c r="JUQ11"/>
      <c r="JUR11"/>
      <c r="JUS11"/>
      <c r="JUT11"/>
      <c r="JUU11"/>
      <c r="JUV11"/>
      <c r="JUW11"/>
      <c r="JUX11"/>
      <c r="JUY11"/>
      <c r="JUZ11"/>
      <c r="JVA11"/>
      <c r="JVB11"/>
      <c r="JVC11"/>
      <c r="JVD11"/>
      <c r="JVE11"/>
      <c r="JVF11"/>
      <c r="JVG11"/>
      <c r="JVH11"/>
      <c r="JVI11"/>
      <c r="JVJ11"/>
      <c r="JVK11"/>
      <c r="JVL11"/>
      <c r="JVM11"/>
      <c r="JVN11"/>
      <c r="JVO11"/>
      <c r="JVP11"/>
      <c r="JVQ11"/>
      <c r="JVR11"/>
      <c r="JVS11"/>
      <c r="JVT11"/>
      <c r="JVU11"/>
      <c r="JVV11"/>
      <c r="JVW11"/>
      <c r="JVX11"/>
      <c r="JVY11"/>
      <c r="JVZ11"/>
      <c r="JWA11"/>
      <c r="JWB11"/>
      <c r="JWC11"/>
      <c r="JWD11"/>
      <c r="JWE11"/>
      <c r="JWF11"/>
      <c r="JWG11"/>
      <c r="JWH11"/>
      <c r="JWI11"/>
      <c r="JWJ11"/>
      <c r="JWK11"/>
      <c r="JWL11"/>
      <c r="JWM11"/>
      <c r="JWN11"/>
      <c r="JWO11"/>
      <c r="JWP11"/>
      <c r="JWQ11"/>
      <c r="JWR11"/>
      <c r="JWS11"/>
      <c r="JWT11"/>
      <c r="JWU11"/>
      <c r="JWV11"/>
      <c r="JWW11"/>
      <c r="JWX11"/>
      <c r="JWY11"/>
      <c r="JWZ11"/>
      <c r="JXA11"/>
      <c r="JXB11"/>
      <c r="JXC11"/>
      <c r="JXD11"/>
      <c r="JXE11"/>
      <c r="JXF11"/>
      <c r="JXG11"/>
      <c r="JXH11"/>
      <c r="JXI11"/>
      <c r="JXJ11"/>
      <c r="JXK11"/>
      <c r="JXL11"/>
      <c r="JXM11"/>
      <c r="JXN11"/>
      <c r="JXO11"/>
      <c r="JXP11"/>
      <c r="JXQ11"/>
      <c r="JXR11"/>
      <c r="JXS11"/>
      <c r="JXT11"/>
      <c r="JXU11"/>
      <c r="JXV11"/>
      <c r="JXW11"/>
      <c r="JXX11"/>
      <c r="JXY11"/>
      <c r="JXZ11"/>
      <c r="JYA11"/>
      <c r="JYB11"/>
      <c r="JYC11"/>
      <c r="JYD11"/>
      <c r="JYE11"/>
      <c r="JYF11"/>
      <c r="JYG11"/>
      <c r="JYH11"/>
      <c r="JYI11"/>
      <c r="JYJ11"/>
      <c r="JYK11"/>
      <c r="JYL11"/>
      <c r="JYM11"/>
      <c r="JYN11"/>
      <c r="JYO11"/>
      <c r="JYP11"/>
      <c r="JYQ11"/>
      <c r="JYR11"/>
      <c r="JYS11"/>
      <c r="JYT11"/>
      <c r="JYU11"/>
      <c r="JYV11"/>
      <c r="JYW11"/>
      <c r="JYX11"/>
      <c r="JYY11"/>
      <c r="JYZ11"/>
      <c r="JZA11"/>
      <c r="JZB11"/>
      <c r="JZC11"/>
      <c r="JZD11"/>
      <c r="JZE11"/>
      <c r="JZF11"/>
      <c r="JZG11"/>
      <c r="JZH11"/>
      <c r="JZI11"/>
      <c r="JZJ11"/>
      <c r="JZK11"/>
      <c r="JZL11"/>
      <c r="JZM11"/>
      <c r="JZN11"/>
      <c r="JZO11"/>
      <c r="JZP11"/>
      <c r="JZQ11"/>
      <c r="JZR11"/>
      <c r="JZS11"/>
      <c r="JZT11"/>
      <c r="JZU11"/>
      <c r="JZV11"/>
      <c r="JZW11"/>
      <c r="JZX11"/>
      <c r="JZY11"/>
      <c r="JZZ11"/>
      <c r="KAA11"/>
      <c r="KAB11"/>
      <c r="KAC11"/>
      <c r="KAD11"/>
      <c r="KAE11"/>
      <c r="KAF11"/>
      <c r="KAG11"/>
      <c r="KAH11"/>
      <c r="KAI11"/>
      <c r="KAJ11"/>
      <c r="KAK11"/>
      <c r="KAL11"/>
      <c r="KAM11"/>
      <c r="KAN11"/>
      <c r="KAO11"/>
      <c r="KAP11"/>
      <c r="KAQ11"/>
      <c r="KAR11"/>
      <c r="KAS11"/>
      <c r="KAT11"/>
      <c r="KAU11"/>
      <c r="KAV11"/>
      <c r="KAW11"/>
      <c r="KAX11"/>
      <c r="KAY11"/>
      <c r="KAZ11"/>
      <c r="KBA11"/>
      <c r="KBB11"/>
      <c r="KBC11"/>
      <c r="KBD11"/>
      <c r="KBE11"/>
      <c r="KBF11"/>
      <c r="KBG11"/>
      <c r="KBH11"/>
      <c r="KBI11"/>
      <c r="KBJ11"/>
      <c r="KBK11"/>
      <c r="KBL11"/>
      <c r="KBM11"/>
      <c r="KBN11"/>
      <c r="KBO11"/>
      <c r="KBP11"/>
      <c r="KBQ11"/>
      <c r="KBR11"/>
      <c r="KBS11"/>
      <c r="KBT11"/>
      <c r="KBU11"/>
      <c r="KBV11"/>
      <c r="KBW11"/>
      <c r="KBX11"/>
      <c r="KBY11"/>
      <c r="KBZ11"/>
      <c r="KCA11"/>
      <c r="KCB11"/>
      <c r="KCC11"/>
      <c r="KCD11"/>
      <c r="KCE11"/>
      <c r="KCF11"/>
      <c r="KCG11"/>
      <c r="KCH11"/>
      <c r="KCI11"/>
      <c r="KCJ11"/>
      <c r="KCK11"/>
      <c r="KCL11"/>
      <c r="KCM11"/>
      <c r="KCN11"/>
      <c r="KCO11"/>
      <c r="KCP11"/>
      <c r="KCQ11"/>
      <c r="KCR11"/>
      <c r="KCS11"/>
      <c r="KCT11"/>
      <c r="KCU11"/>
      <c r="KCV11"/>
      <c r="KCW11"/>
      <c r="KCX11"/>
      <c r="KCY11"/>
      <c r="KCZ11"/>
      <c r="KDA11"/>
      <c r="KDB11"/>
      <c r="KDC11"/>
      <c r="KDD11"/>
      <c r="KDE11"/>
      <c r="KDF11"/>
      <c r="KDG11"/>
      <c r="KDH11"/>
      <c r="KDI11"/>
      <c r="KDJ11"/>
      <c r="KDK11"/>
      <c r="KDL11"/>
      <c r="KDM11"/>
      <c r="KDN11"/>
      <c r="KDO11"/>
      <c r="KDP11"/>
      <c r="KDQ11"/>
      <c r="KDR11"/>
      <c r="KDS11"/>
      <c r="KDT11"/>
      <c r="KDU11"/>
      <c r="KDV11"/>
      <c r="KDW11"/>
      <c r="KDX11"/>
      <c r="KDY11"/>
      <c r="KDZ11"/>
      <c r="KEA11"/>
      <c r="KEB11"/>
      <c r="KEC11"/>
      <c r="KED11"/>
      <c r="KEE11"/>
      <c r="KEF11"/>
      <c r="KEG11"/>
      <c r="KEH11"/>
      <c r="KEI11"/>
      <c r="KEJ11"/>
      <c r="KEK11"/>
      <c r="KEL11"/>
      <c r="KEM11"/>
      <c r="KEN11"/>
      <c r="KEO11"/>
      <c r="KEP11"/>
      <c r="KEQ11"/>
      <c r="KER11"/>
      <c r="KES11"/>
      <c r="KET11"/>
      <c r="KEU11"/>
      <c r="KEV11"/>
      <c r="KEW11"/>
      <c r="KEX11"/>
      <c r="KEY11"/>
      <c r="KEZ11"/>
      <c r="KFA11"/>
      <c r="KFB11"/>
      <c r="KFC11"/>
      <c r="KFD11"/>
      <c r="KFE11"/>
      <c r="KFF11"/>
      <c r="KFG11"/>
      <c r="KFH11"/>
      <c r="KFI11"/>
      <c r="KFJ11"/>
      <c r="KFK11"/>
      <c r="KFL11"/>
      <c r="KFM11"/>
      <c r="KFN11"/>
      <c r="KFO11"/>
      <c r="KFP11"/>
      <c r="KFQ11"/>
      <c r="KFR11"/>
      <c r="KFS11"/>
      <c r="KFT11"/>
      <c r="KFU11"/>
      <c r="KFV11"/>
      <c r="KFW11"/>
      <c r="KFX11"/>
      <c r="KFY11"/>
      <c r="KFZ11"/>
      <c r="KGA11"/>
      <c r="KGB11"/>
      <c r="KGC11"/>
      <c r="KGD11"/>
      <c r="KGE11"/>
      <c r="KGF11"/>
      <c r="KGG11"/>
      <c r="KGH11"/>
      <c r="KGI11"/>
      <c r="KGJ11"/>
      <c r="KGK11"/>
      <c r="KGL11"/>
      <c r="KGM11"/>
      <c r="KGN11"/>
      <c r="KGO11"/>
      <c r="KGP11"/>
      <c r="KGQ11"/>
      <c r="KGR11"/>
      <c r="KGS11"/>
      <c r="KGT11"/>
      <c r="KGU11"/>
      <c r="KGV11"/>
      <c r="KGW11"/>
      <c r="KGX11"/>
      <c r="KGY11"/>
      <c r="KGZ11"/>
      <c r="KHA11"/>
      <c r="KHB11"/>
      <c r="KHC11"/>
      <c r="KHD11"/>
      <c r="KHE11"/>
      <c r="KHF11"/>
      <c r="KHG11"/>
      <c r="KHH11"/>
      <c r="KHI11"/>
      <c r="KHJ11"/>
      <c r="KHK11"/>
      <c r="KHL11"/>
      <c r="KHM11"/>
      <c r="KHN11"/>
      <c r="KHO11"/>
      <c r="KHP11"/>
      <c r="KHQ11"/>
      <c r="KHR11"/>
      <c r="KHS11"/>
      <c r="KHT11"/>
      <c r="KHU11"/>
      <c r="KHV11"/>
      <c r="KHW11"/>
      <c r="KHX11"/>
      <c r="KHY11"/>
      <c r="KHZ11"/>
      <c r="KIA11"/>
      <c r="KIB11"/>
      <c r="KIC11"/>
      <c r="KID11"/>
      <c r="KIE11"/>
      <c r="KIF11"/>
      <c r="KIG11"/>
      <c r="KIH11"/>
      <c r="KII11"/>
      <c r="KIJ11"/>
      <c r="KIK11"/>
      <c r="KIL11"/>
      <c r="KIM11"/>
      <c r="KIN11"/>
      <c r="KIO11"/>
      <c r="KIP11"/>
      <c r="KIQ11"/>
      <c r="KIR11"/>
      <c r="KIS11"/>
      <c r="KIT11"/>
      <c r="KIU11"/>
      <c r="KIV11"/>
      <c r="KIW11"/>
      <c r="KIX11"/>
      <c r="KIY11"/>
      <c r="KIZ11"/>
      <c r="KJA11"/>
      <c r="KJB11"/>
      <c r="KJC11"/>
      <c r="KJD11"/>
      <c r="KJE11"/>
      <c r="KJF11"/>
      <c r="KJG11"/>
      <c r="KJH11"/>
      <c r="KJI11"/>
      <c r="KJJ11"/>
      <c r="KJK11"/>
      <c r="KJL11"/>
      <c r="KJM11"/>
      <c r="KJN11"/>
      <c r="KJO11"/>
      <c r="KJP11"/>
      <c r="KJQ11"/>
      <c r="KJR11"/>
      <c r="KJS11"/>
      <c r="KJT11"/>
      <c r="KJU11"/>
      <c r="KJV11"/>
      <c r="KJW11"/>
      <c r="KJX11"/>
      <c r="KJY11"/>
      <c r="KJZ11"/>
      <c r="KKA11"/>
      <c r="KKB11"/>
      <c r="KKC11"/>
      <c r="KKD11"/>
      <c r="KKE11"/>
      <c r="KKF11"/>
      <c r="KKG11"/>
      <c r="KKH11"/>
      <c r="KKI11"/>
      <c r="KKJ11"/>
      <c r="KKK11"/>
      <c r="KKL11"/>
      <c r="KKM11"/>
      <c r="KKN11"/>
      <c r="KKO11"/>
      <c r="KKP11"/>
      <c r="KKQ11"/>
      <c r="KKR11"/>
      <c r="KKS11"/>
      <c r="KKT11"/>
      <c r="KKU11"/>
      <c r="KKV11"/>
      <c r="KKW11"/>
      <c r="KKX11"/>
      <c r="KKY11"/>
      <c r="KKZ11"/>
      <c r="KLA11"/>
      <c r="KLB11"/>
      <c r="KLC11"/>
      <c r="KLD11"/>
      <c r="KLE11"/>
      <c r="KLF11"/>
      <c r="KLG11"/>
      <c r="KLH11"/>
      <c r="KLI11"/>
      <c r="KLJ11"/>
      <c r="KLK11"/>
      <c r="KLL11"/>
      <c r="KLM11"/>
      <c r="KLN11"/>
      <c r="KLO11"/>
      <c r="KLP11"/>
      <c r="KLQ11"/>
      <c r="KLR11"/>
      <c r="KLS11"/>
      <c r="KLT11"/>
      <c r="KLU11"/>
      <c r="KLV11"/>
      <c r="KLW11"/>
      <c r="KLX11"/>
      <c r="KLY11"/>
      <c r="KLZ11"/>
      <c r="KMA11"/>
      <c r="KMB11"/>
      <c r="KMC11"/>
      <c r="KMD11"/>
      <c r="KME11"/>
      <c r="KMF11"/>
      <c r="KMG11"/>
      <c r="KMH11"/>
      <c r="KMI11"/>
      <c r="KMJ11"/>
      <c r="KMK11"/>
      <c r="KML11"/>
      <c r="KMM11"/>
      <c r="KMN11"/>
      <c r="KMO11"/>
      <c r="KMP11"/>
      <c r="KMQ11"/>
      <c r="KMR11"/>
      <c r="KMS11"/>
      <c r="KMT11"/>
      <c r="KMU11"/>
      <c r="KMV11"/>
      <c r="KMW11"/>
      <c r="KMX11"/>
      <c r="KMY11"/>
      <c r="KMZ11"/>
      <c r="KNA11"/>
      <c r="KNB11"/>
      <c r="KNC11"/>
      <c r="KND11"/>
      <c r="KNE11"/>
      <c r="KNF11"/>
      <c r="KNG11"/>
      <c r="KNH11"/>
      <c r="KNI11"/>
      <c r="KNJ11"/>
      <c r="KNK11"/>
      <c r="KNL11"/>
      <c r="KNM11"/>
      <c r="KNN11"/>
      <c r="KNO11"/>
      <c r="KNP11"/>
      <c r="KNQ11"/>
      <c r="KNR11"/>
      <c r="KNS11"/>
      <c r="KNT11"/>
      <c r="KNU11"/>
      <c r="KNV11"/>
      <c r="KNW11"/>
      <c r="KNX11"/>
      <c r="KNY11"/>
      <c r="KNZ11"/>
      <c r="KOA11"/>
      <c r="KOB11"/>
      <c r="KOC11"/>
      <c r="KOD11"/>
      <c r="KOE11"/>
      <c r="KOF11"/>
      <c r="KOG11"/>
      <c r="KOH11"/>
      <c r="KOI11"/>
      <c r="KOJ11"/>
      <c r="KOK11"/>
      <c r="KOL11"/>
      <c r="KOM11"/>
      <c r="KON11"/>
      <c r="KOO11"/>
      <c r="KOP11"/>
      <c r="KOQ11"/>
      <c r="KOR11"/>
      <c r="KOS11"/>
      <c r="KOT11"/>
      <c r="KOU11"/>
      <c r="KOV11"/>
      <c r="KOW11"/>
      <c r="KOX11"/>
      <c r="KOY11"/>
      <c r="KOZ11"/>
      <c r="KPA11"/>
      <c r="KPB11"/>
      <c r="KPC11"/>
      <c r="KPD11"/>
      <c r="KPE11"/>
      <c r="KPF11"/>
      <c r="KPG11"/>
      <c r="KPH11"/>
      <c r="KPI11"/>
      <c r="KPJ11"/>
      <c r="KPK11"/>
      <c r="KPL11"/>
      <c r="KPM11"/>
      <c r="KPN11"/>
      <c r="KPO11"/>
      <c r="KPP11"/>
      <c r="KPQ11"/>
      <c r="KPR11"/>
      <c r="KPS11"/>
      <c r="KPT11"/>
      <c r="KPU11"/>
      <c r="KPV11"/>
      <c r="KPW11"/>
      <c r="KPX11"/>
      <c r="KPY11"/>
      <c r="KPZ11"/>
      <c r="KQA11"/>
      <c r="KQB11"/>
      <c r="KQC11"/>
      <c r="KQD11"/>
      <c r="KQE11"/>
      <c r="KQF11"/>
      <c r="KQG11"/>
      <c r="KQH11"/>
      <c r="KQI11"/>
      <c r="KQJ11"/>
      <c r="KQK11"/>
      <c r="KQL11"/>
      <c r="KQM11"/>
      <c r="KQN11"/>
      <c r="KQO11"/>
      <c r="KQP11"/>
      <c r="KQQ11"/>
      <c r="KQR11"/>
      <c r="KQS11"/>
      <c r="KQT11"/>
      <c r="KQU11"/>
      <c r="KQV11"/>
      <c r="KQW11"/>
      <c r="KQX11"/>
      <c r="KQY11"/>
      <c r="KQZ11"/>
      <c r="KRA11"/>
      <c r="KRB11"/>
      <c r="KRC11"/>
      <c r="KRD11"/>
      <c r="KRE11"/>
      <c r="KRF11"/>
      <c r="KRG11"/>
      <c r="KRH11"/>
      <c r="KRI11"/>
      <c r="KRJ11"/>
      <c r="KRK11"/>
      <c r="KRL11"/>
      <c r="KRM11"/>
      <c r="KRN11"/>
      <c r="KRO11"/>
      <c r="KRP11"/>
      <c r="KRQ11"/>
      <c r="KRR11"/>
      <c r="KRS11"/>
      <c r="KRT11"/>
      <c r="KRU11"/>
      <c r="KRV11"/>
      <c r="KRW11"/>
      <c r="KRX11"/>
      <c r="KRY11"/>
      <c r="KRZ11"/>
      <c r="KSA11"/>
      <c r="KSB11"/>
      <c r="KSC11"/>
      <c r="KSD11"/>
      <c r="KSE11"/>
      <c r="KSF11"/>
      <c r="KSG11"/>
      <c r="KSH11"/>
      <c r="KSI11"/>
      <c r="KSJ11"/>
      <c r="KSK11"/>
      <c r="KSL11"/>
      <c r="KSM11"/>
      <c r="KSN11"/>
      <c r="KSO11"/>
      <c r="KSP11"/>
      <c r="KSQ11"/>
      <c r="KSR11"/>
      <c r="KSS11"/>
      <c r="KST11"/>
      <c r="KSU11"/>
      <c r="KSV11"/>
      <c r="KSW11"/>
      <c r="KSX11"/>
      <c r="KSY11"/>
      <c r="KSZ11"/>
      <c r="KTA11"/>
      <c r="KTB11"/>
      <c r="KTC11"/>
      <c r="KTD11"/>
      <c r="KTE11"/>
      <c r="KTF11"/>
      <c r="KTG11"/>
      <c r="KTH11"/>
      <c r="KTI11"/>
      <c r="KTJ11"/>
      <c r="KTK11"/>
      <c r="KTL11"/>
      <c r="KTM11"/>
      <c r="KTN11"/>
      <c r="KTO11"/>
      <c r="KTP11"/>
      <c r="KTQ11"/>
      <c r="KTR11"/>
      <c r="KTS11"/>
      <c r="KTT11"/>
      <c r="KTU11"/>
      <c r="KTV11"/>
      <c r="KTW11"/>
      <c r="KTX11"/>
      <c r="KTY11"/>
      <c r="KTZ11"/>
      <c r="KUA11"/>
      <c r="KUB11"/>
      <c r="KUC11"/>
      <c r="KUD11"/>
      <c r="KUE11"/>
      <c r="KUF11"/>
      <c r="KUG11"/>
      <c r="KUH11"/>
      <c r="KUI11"/>
      <c r="KUJ11"/>
      <c r="KUK11"/>
      <c r="KUL11"/>
      <c r="KUM11"/>
      <c r="KUN11"/>
      <c r="KUO11"/>
      <c r="KUP11"/>
      <c r="KUQ11"/>
      <c r="KUR11"/>
      <c r="KUS11"/>
      <c r="KUT11"/>
      <c r="KUU11"/>
      <c r="KUV11"/>
      <c r="KUW11"/>
      <c r="KUX11"/>
      <c r="KUY11"/>
      <c r="KUZ11"/>
      <c r="KVA11"/>
      <c r="KVB11"/>
      <c r="KVC11"/>
      <c r="KVD11"/>
      <c r="KVE11"/>
      <c r="KVF11"/>
      <c r="KVG11"/>
      <c r="KVH11"/>
      <c r="KVI11"/>
      <c r="KVJ11"/>
      <c r="KVK11"/>
      <c r="KVL11"/>
      <c r="KVM11"/>
      <c r="KVN11"/>
      <c r="KVO11"/>
      <c r="KVP11"/>
      <c r="KVQ11"/>
      <c r="KVR11"/>
      <c r="KVS11"/>
      <c r="KVT11"/>
      <c r="KVU11"/>
      <c r="KVV11"/>
      <c r="KVW11"/>
      <c r="KVX11"/>
      <c r="KVY11"/>
      <c r="KVZ11"/>
      <c r="KWA11"/>
      <c r="KWB11"/>
      <c r="KWC11"/>
      <c r="KWD11"/>
      <c r="KWE11"/>
      <c r="KWF11"/>
      <c r="KWG11"/>
      <c r="KWH11"/>
      <c r="KWI11"/>
      <c r="KWJ11"/>
      <c r="KWK11"/>
      <c r="KWL11"/>
      <c r="KWM11"/>
      <c r="KWN11"/>
      <c r="KWO11"/>
      <c r="KWP11"/>
      <c r="KWQ11"/>
      <c r="KWR11"/>
      <c r="KWS11"/>
      <c r="KWT11"/>
      <c r="KWU11"/>
      <c r="KWV11"/>
      <c r="KWW11"/>
      <c r="KWX11"/>
      <c r="KWY11"/>
      <c r="KWZ11"/>
      <c r="KXA11"/>
      <c r="KXB11"/>
      <c r="KXC11"/>
      <c r="KXD11"/>
      <c r="KXE11"/>
      <c r="KXF11"/>
      <c r="KXG11"/>
      <c r="KXH11"/>
      <c r="KXI11"/>
      <c r="KXJ11"/>
      <c r="KXK11"/>
      <c r="KXL11"/>
      <c r="KXM11"/>
      <c r="KXN11"/>
      <c r="KXO11"/>
      <c r="KXP11"/>
      <c r="KXQ11"/>
      <c r="KXR11"/>
      <c r="KXS11"/>
      <c r="KXT11"/>
      <c r="KXU11"/>
      <c r="KXV11"/>
      <c r="KXW11"/>
      <c r="KXX11"/>
      <c r="KXY11"/>
      <c r="KXZ11"/>
      <c r="KYA11"/>
      <c r="KYB11"/>
      <c r="KYC11"/>
      <c r="KYD11"/>
      <c r="KYE11"/>
      <c r="KYF11"/>
      <c r="KYG11"/>
      <c r="KYH11"/>
      <c r="KYI11"/>
      <c r="KYJ11"/>
      <c r="KYK11"/>
      <c r="KYL11"/>
      <c r="KYM11"/>
      <c r="KYN11"/>
      <c r="KYO11"/>
      <c r="KYP11"/>
      <c r="KYQ11"/>
      <c r="KYR11"/>
      <c r="KYS11"/>
      <c r="KYT11"/>
      <c r="KYU11"/>
      <c r="KYV11"/>
      <c r="KYW11"/>
      <c r="KYX11"/>
      <c r="KYY11"/>
      <c r="KYZ11"/>
      <c r="KZA11"/>
      <c r="KZB11"/>
      <c r="KZC11"/>
      <c r="KZD11"/>
      <c r="KZE11"/>
      <c r="KZF11"/>
      <c r="KZG11"/>
      <c r="KZH11"/>
      <c r="KZI11"/>
      <c r="KZJ11"/>
      <c r="KZK11"/>
      <c r="KZL11"/>
      <c r="KZM11"/>
      <c r="KZN11"/>
      <c r="KZO11"/>
      <c r="KZP11"/>
      <c r="KZQ11"/>
      <c r="KZR11"/>
      <c r="KZS11"/>
      <c r="KZT11"/>
      <c r="KZU11"/>
      <c r="KZV11"/>
      <c r="KZW11"/>
      <c r="KZX11"/>
      <c r="KZY11"/>
      <c r="KZZ11"/>
      <c r="LAA11"/>
      <c r="LAB11"/>
      <c r="LAC11"/>
      <c r="LAD11"/>
      <c r="LAE11"/>
      <c r="LAF11"/>
      <c r="LAG11"/>
      <c r="LAH11"/>
      <c r="LAI11"/>
      <c r="LAJ11"/>
      <c r="LAK11"/>
      <c r="LAL11"/>
      <c r="LAM11"/>
      <c r="LAN11"/>
      <c r="LAO11"/>
      <c r="LAP11"/>
      <c r="LAQ11"/>
      <c r="LAR11"/>
      <c r="LAS11"/>
      <c r="LAT11"/>
      <c r="LAU11"/>
      <c r="LAV11"/>
      <c r="LAW11"/>
      <c r="LAX11"/>
      <c r="LAY11"/>
      <c r="LAZ11"/>
      <c r="LBA11"/>
      <c r="LBB11"/>
      <c r="LBC11"/>
      <c r="LBD11"/>
      <c r="LBE11"/>
      <c r="LBF11"/>
      <c r="LBG11"/>
      <c r="LBH11"/>
      <c r="LBI11"/>
      <c r="LBJ11"/>
      <c r="LBK11"/>
      <c r="LBL11"/>
      <c r="LBM11"/>
      <c r="LBN11"/>
      <c r="LBO11"/>
      <c r="LBP11"/>
      <c r="LBQ11"/>
      <c r="LBR11"/>
      <c r="LBS11"/>
      <c r="LBT11"/>
      <c r="LBU11"/>
      <c r="LBV11"/>
      <c r="LBW11"/>
      <c r="LBX11"/>
      <c r="LBY11"/>
      <c r="LBZ11"/>
      <c r="LCA11"/>
      <c r="LCB11"/>
      <c r="LCC11"/>
      <c r="LCD11"/>
      <c r="LCE11"/>
      <c r="LCF11"/>
      <c r="LCG11"/>
      <c r="LCH11"/>
      <c r="LCI11"/>
      <c r="LCJ11"/>
      <c r="LCK11"/>
      <c r="LCL11"/>
      <c r="LCM11"/>
      <c r="LCN11"/>
      <c r="LCO11"/>
      <c r="LCP11"/>
      <c r="LCQ11"/>
      <c r="LCR11"/>
      <c r="LCS11"/>
      <c r="LCT11"/>
      <c r="LCU11"/>
      <c r="LCV11"/>
      <c r="LCW11"/>
      <c r="LCX11"/>
      <c r="LCY11"/>
      <c r="LCZ11"/>
      <c r="LDA11"/>
      <c r="LDB11"/>
      <c r="LDC11"/>
      <c r="LDD11"/>
      <c r="LDE11"/>
      <c r="LDF11"/>
      <c r="LDG11"/>
      <c r="LDH11"/>
      <c r="LDI11"/>
      <c r="LDJ11"/>
      <c r="LDK11"/>
      <c r="LDL11"/>
      <c r="LDM11"/>
      <c r="LDN11"/>
      <c r="LDO11"/>
      <c r="LDP11"/>
      <c r="LDQ11"/>
      <c r="LDR11"/>
      <c r="LDS11"/>
      <c r="LDT11"/>
      <c r="LDU11"/>
      <c r="LDV11"/>
      <c r="LDW11"/>
      <c r="LDX11"/>
      <c r="LDY11"/>
      <c r="LDZ11"/>
      <c r="LEA11"/>
      <c r="LEB11"/>
      <c r="LEC11"/>
      <c r="LED11"/>
      <c r="LEE11"/>
      <c r="LEF11"/>
      <c r="LEG11"/>
      <c r="LEH11"/>
      <c r="LEI11"/>
      <c r="LEJ11"/>
      <c r="LEK11"/>
      <c r="LEL11"/>
      <c r="LEM11"/>
      <c r="LEN11"/>
      <c r="LEO11"/>
      <c r="LEP11"/>
      <c r="LEQ11"/>
      <c r="LER11"/>
      <c r="LES11"/>
      <c r="LET11"/>
      <c r="LEU11"/>
      <c r="LEV11"/>
      <c r="LEW11"/>
      <c r="LEX11"/>
      <c r="LEY11"/>
      <c r="LEZ11"/>
      <c r="LFA11"/>
      <c r="LFB11"/>
      <c r="LFC11"/>
      <c r="LFD11"/>
      <c r="LFE11"/>
      <c r="LFF11"/>
      <c r="LFG11"/>
      <c r="LFH11"/>
      <c r="LFI11"/>
      <c r="LFJ11"/>
      <c r="LFK11"/>
      <c r="LFL11"/>
      <c r="LFM11"/>
      <c r="LFN11"/>
      <c r="LFO11"/>
      <c r="LFP11"/>
      <c r="LFQ11"/>
      <c r="LFR11"/>
      <c r="LFS11"/>
      <c r="LFT11"/>
      <c r="LFU11"/>
      <c r="LFV11"/>
      <c r="LFW11"/>
      <c r="LFX11"/>
      <c r="LFY11"/>
      <c r="LFZ11"/>
      <c r="LGA11"/>
      <c r="LGB11"/>
      <c r="LGC11"/>
      <c r="LGD11"/>
      <c r="LGE11"/>
      <c r="LGF11"/>
      <c r="LGG11"/>
      <c r="LGH11"/>
      <c r="LGI11"/>
      <c r="LGJ11"/>
      <c r="LGK11"/>
      <c r="LGL11"/>
      <c r="LGM11"/>
      <c r="LGN11"/>
      <c r="LGO11"/>
      <c r="LGP11"/>
      <c r="LGQ11"/>
      <c r="LGR11"/>
      <c r="LGS11"/>
      <c r="LGT11"/>
      <c r="LGU11"/>
      <c r="LGV11"/>
      <c r="LGW11"/>
      <c r="LGX11"/>
      <c r="LGY11"/>
      <c r="LGZ11"/>
      <c r="LHA11"/>
      <c r="LHB11"/>
      <c r="LHC11"/>
      <c r="LHD11"/>
      <c r="LHE11"/>
      <c r="LHF11"/>
      <c r="LHG11"/>
      <c r="LHH11"/>
      <c r="LHI11"/>
      <c r="LHJ11"/>
      <c r="LHK11"/>
      <c r="LHL11"/>
      <c r="LHM11"/>
      <c r="LHN11"/>
      <c r="LHO11"/>
      <c r="LHP11"/>
      <c r="LHQ11"/>
      <c r="LHR11"/>
      <c r="LHS11"/>
      <c r="LHT11"/>
      <c r="LHU11"/>
      <c r="LHV11"/>
      <c r="LHW11"/>
      <c r="LHX11"/>
      <c r="LHY11"/>
      <c r="LHZ11"/>
      <c r="LIA11"/>
      <c r="LIB11"/>
      <c r="LIC11"/>
      <c r="LID11"/>
      <c r="LIE11"/>
      <c r="LIF11"/>
      <c r="LIG11"/>
      <c r="LIH11"/>
      <c r="LII11"/>
      <c r="LIJ11"/>
      <c r="LIK11"/>
      <c r="LIL11"/>
      <c r="LIM11"/>
      <c r="LIN11"/>
      <c r="LIO11"/>
      <c r="LIP11"/>
      <c r="LIQ11"/>
      <c r="LIR11"/>
      <c r="LIS11"/>
      <c r="LIT11"/>
      <c r="LIU11"/>
      <c r="LIV11"/>
      <c r="LIW11"/>
      <c r="LIX11"/>
      <c r="LIY11"/>
      <c r="LIZ11"/>
      <c r="LJA11"/>
      <c r="LJB11"/>
      <c r="LJC11"/>
      <c r="LJD11"/>
      <c r="LJE11"/>
      <c r="LJF11"/>
      <c r="LJG11"/>
      <c r="LJH11"/>
      <c r="LJI11"/>
      <c r="LJJ11"/>
      <c r="LJK11"/>
      <c r="LJL11"/>
      <c r="LJM11"/>
      <c r="LJN11"/>
      <c r="LJO11"/>
      <c r="LJP11"/>
      <c r="LJQ11"/>
      <c r="LJR11"/>
      <c r="LJS11"/>
      <c r="LJT11"/>
      <c r="LJU11"/>
      <c r="LJV11"/>
      <c r="LJW11"/>
      <c r="LJX11"/>
      <c r="LJY11"/>
      <c r="LJZ11"/>
      <c r="LKA11"/>
      <c r="LKB11"/>
      <c r="LKC11"/>
      <c r="LKD11"/>
      <c r="LKE11"/>
      <c r="LKF11"/>
      <c r="LKG11"/>
      <c r="LKH11"/>
      <c r="LKI11"/>
      <c r="LKJ11"/>
      <c r="LKK11"/>
      <c r="LKL11"/>
      <c r="LKM11"/>
      <c r="LKN11"/>
      <c r="LKO11"/>
      <c r="LKP11"/>
      <c r="LKQ11"/>
      <c r="LKR11"/>
      <c r="LKS11"/>
      <c r="LKT11"/>
      <c r="LKU11"/>
      <c r="LKV11"/>
      <c r="LKW11"/>
      <c r="LKX11"/>
      <c r="LKY11"/>
      <c r="LKZ11"/>
      <c r="LLA11"/>
      <c r="LLB11"/>
      <c r="LLC11"/>
      <c r="LLD11"/>
      <c r="LLE11"/>
      <c r="LLF11"/>
      <c r="LLG11"/>
      <c r="LLH11"/>
      <c r="LLI11"/>
      <c r="LLJ11"/>
      <c r="LLK11"/>
      <c r="LLL11"/>
      <c r="LLM11"/>
      <c r="LLN11"/>
      <c r="LLO11"/>
      <c r="LLP11"/>
      <c r="LLQ11"/>
      <c r="LLR11"/>
      <c r="LLS11"/>
      <c r="LLT11"/>
      <c r="LLU11"/>
      <c r="LLV11"/>
      <c r="LLW11"/>
      <c r="LLX11"/>
      <c r="LLY11"/>
      <c r="LLZ11"/>
      <c r="LMA11"/>
      <c r="LMB11"/>
      <c r="LMC11"/>
      <c r="LMD11"/>
      <c r="LME11"/>
      <c r="LMF11"/>
      <c r="LMG11"/>
      <c r="LMH11"/>
      <c r="LMI11"/>
      <c r="LMJ11"/>
      <c r="LMK11"/>
      <c r="LML11"/>
      <c r="LMM11"/>
      <c r="LMN11"/>
      <c r="LMO11"/>
      <c r="LMP11"/>
      <c r="LMQ11"/>
      <c r="LMR11"/>
      <c r="LMS11"/>
      <c r="LMT11"/>
      <c r="LMU11"/>
      <c r="LMV11"/>
      <c r="LMW11"/>
      <c r="LMX11"/>
      <c r="LMY11"/>
      <c r="LMZ11"/>
      <c r="LNA11"/>
      <c r="LNB11"/>
      <c r="LNC11"/>
      <c r="LND11"/>
      <c r="LNE11"/>
      <c r="LNF11"/>
      <c r="LNG11"/>
      <c r="LNH11"/>
      <c r="LNI11"/>
      <c r="LNJ11"/>
      <c r="LNK11"/>
      <c r="LNL11"/>
      <c r="LNM11"/>
      <c r="LNN11"/>
      <c r="LNO11"/>
      <c r="LNP11"/>
      <c r="LNQ11"/>
      <c r="LNR11"/>
      <c r="LNS11"/>
      <c r="LNT11"/>
      <c r="LNU11"/>
      <c r="LNV11"/>
      <c r="LNW11"/>
      <c r="LNX11"/>
      <c r="LNY11"/>
      <c r="LNZ11"/>
      <c r="LOA11"/>
      <c r="LOB11"/>
      <c r="LOC11"/>
      <c r="LOD11"/>
      <c r="LOE11"/>
      <c r="LOF11"/>
      <c r="LOG11"/>
      <c r="LOH11"/>
      <c r="LOI11"/>
      <c r="LOJ11"/>
      <c r="LOK11"/>
      <c r="LOL11"/>
      <c r="LOM11"/>
      <c r="LON11"/>
      <c r="LOO11"/>
      <c r="LOP11"/>
      <c r="LOQ11"/>
      <c r="LOR11"/>
      <c r="LOS11"/>
      <c r="LOT11"/>
      <c r="LOU11"/>
      <c r="LOV11"/>
      <c r="LOW11"/>
      <c r="LOX11"/>
      <c r="LOY11"/>
      <c r="LOZ11"/>
      <c r="LPA11"/>
      <c r="LPB11"/>
      <c r="LPC11"/>
      <c r="LPD11"/>
      <c r="LPE11"/>
      <c r="LPF11"/>
      <c r="LPG11"/>
      <c r="LPH11"/>
      <c r="LPI11"/>
      <c r="LPJ11"/>
      <c r="LPK11"/>
      <c r="LPL11"/>
      <c r="LPM11"/>
      <c r="LPN11"/>
      <c r="LPO11"/>
      <c r="LPP11"/>
      <c r="LPQ11"/>
      <c r="LPR11"/>
      <c r="LPS11"/>
      <c r="LPT11"/>
      <c r="LPU11"/>
      <c r="LPV11"/>
      <c r="LPW11"/>
      <c r="LPX11"/>
      <c r="LPY11"/>
      <c r="LPZ11"/>
      <c r="LQA11"/>
      <c r="LQB11"/>
      <c r="LQC11"/>
      <c r="LQD11"/>
      <c r="LQE11"/>
      <c r="LQF11"/>
      <c r="LQG11"/>
      <c r="LQH11"/>
      <c r="LQI11"/>
      <c r="LQJ11"/>
      <c r="LQK11"/>
      <c r="LQL11"/>
      <c r="LQM11"/>
      <c r="LQN11"/>
      <c r="LQO11"/>
      <c r="LQP11"/>
      <c r="LQQ11"/>
      <c r="LQR11"/>
      <c r="LQS11"/>
      <c r="LQT11"/>
      <c r="LQU11"/>
      <c r="LQV11"/>
      <c r="LQW11"/>
      <c r="LQX11"/>
      <c r="LQY11"/>
      <c r="LQZ11"/>
      <c r="LRA11"/>
      <c r="LRB11"/>
      <c r="LRC11"/>
      <c r="LRD11"/>
      <c r="LRE11"/>
      <c r="LRF11"/>
      <c r="LRG11"/>
      <c r="LRH11"/>
      <c r="LRI11"/>
      <c r="LRJ11"/>
      <c r="LRK11"/>
      <c r="LRL11"/>
      <c r="LRM11"/>
      <c r="LRN11"/>
      <c r="LRO11"/>
      <c r="LRP11"/>
      <c r="LRQ11"/>
      <c r="LRR11"/>
      <c r="LRS11"/>
      <c r="LRT11"/>
      <c r="LRU11"/>
      <c r="LRV11"/>
      <c r="LRW11"/>
      <c r="LRX11"/>
      <c r="LRY11"/>
      <c r="LRZ11"/>
      <c r="LSA11"/>
      <c r="LSB11"/>
      <c r="LSC11"/>
      <c r="LSD11"/>
      <c r="LSE11"/>
      <c r="LSF11"/>
      <c r="LSG11"/>
      <c r="LSH11"/>
      <c r="LSI11"/>
      <c r="LSJ11"/>
      <c r="LSK11"/>
      <c r="LSL11"/>
      <c r="LSM11"/>
      <c r="LSN11"/>
      <c r="LSO11"/>
      <c r="LSP11"/>
      <c r="LSQ11"/>
      <c r="LSR11"/>
      <c r="LSS11"/>
      <c r="LST11"/>
      <c r="LSU11"/>
      <c r="LSV11"/>
      <c r="LSW11"/>
      <c r="LSX11"/>
      <c r="LSY11"/>
      <c r="LSZ11"/>
      <c r="LTA11"/>
      <c r="LTB11"/>
      <c r="LTC11"/>
      <c r="LTD11"/>
      <c r="LTE11"/>
      <c r="LTF11"/>
      <c r="LTG11"/>
      <c r="LTH11"/>
      <c r="LTI11"/>
      <c r="LTJ11"/>
      <c r="LTK11"/>
      <c r="LTL11"/>
      <c r="LTM11"/>
      <c r="LTN11"/>
      <c r="LTO11"/>
      <c r="LTP11"/>
      <c r="LTQ11"/>
      <c r="LTR11"/>
      <c r="LTS11"/>
      <c r="LTT11"/>
      <c r="LTU11"/>
      <c r="LTV11"/>
      <c r="LTW11"/>
      <c r="LTX11"/>
      <c r="LTY11"/>
      <c r="LTZ11"/>
      <c r="LUA11"/>
      <c r="LUB11"/>
      <c r="LUC11"/>
      <c r="LUD11"/>
      <c r="LUE11"/>
      <c r="LUF11"/>
      <c r="LUG11"/>
      <c r="LUH11"/>
      <c r="LUI11"/>
      <c r="LUJ11"/>
      <c r="LUK11"/>
      <c r="LUL11"/>
      <c r="LUM11"/>
      <c r="LUN11"/>
      <c r="LUO11"/>
      <c r="LUP11"/>
      <c r="LUQ11"/>
      <c r="LUR11"/>
      <c r="LUS11"/>
      <c r="LUT11"/>
      <c r="LUU11"/>
      <c r="LUV11"/>
      <c r="LUW11"/>
      <c r="LUX11"/>
      <c r="LUY11"/>
      <c r="LUZ11"/>
      <c r="LVA11"/>
      <c r="LVB11"/>
      <c r="LVC11"/>
      <c r="LVD11"/>
      <c r="LVE11"/>
      <c r="LVF11"/>
      <c r="LVG11"/>
      <c r="LVH11"/>
      <c r="LVI11"/>
      <c r="LVJ11"/>
      <c r="LVK11"/>
      <c r="LVL11"/>
      <c r="LVM11"/>
      <c r="LVN11"/>
      <c r="LVO11"/>
      <c r="LVP11"/>
      <c r="LVQ11"/>
      <c r="LVR11"/>
      <c r="LVS11"/>
      <c r="LVT11"/>
      <c r="LVU11"/>
      <c r="LVV11"/>
      <c r="LVW11"/>
      <c r="LVX11"/>
      <c r="LVY11"/>
      <c r="LVZ11"/>
      <c r="LWA11"/>
      <c r="LWB11"/>
      <c r="LWC11"/>
      <c r="LWD11"/>
      <c r="LWE11"/>
      <c r="LWF11"/>
      <c r="LWG11"/>
      <c r="LWH11"/>
      <c r="LWI11"/>
      <c r="LWJ11"/>
      <c r="LWK11"/>
      <c r="LWL11"/>
      <c r="LWM11"/>
      <c r="LWN11"/>
      <c r="LWO11"/>
      <c r="LWP11"/>
      <c r="LWQ11"/>
      <c r="LWR11"/>
      <c r="LWS11"/>
      <c r="LWT11"/>
      <c r="LWU11"/>
      <c r="LWV11"/>
      <c r="LWW11"/>
      <c r="LWX11"/>
      <c r="LWY11"/>
      <c r="LWZ11"/>
      <c r="LXA11"/>
      <c r="LXB11"/>
      <c r="LXC11"/>
      <c r="LXD11"/>
      <c r="LXE11"/>
      <c r="LXF11"/>
      <c r="LXG11"/>
      <c r="LXH11"/>
      <c r="LXI11"/>
      <c r="LXJ11"/>
      <c r="LXK11"/>
      <c r="LXL11"/>
      <c r="LXM11"/>
      <c r="LXN11"/>
      <c r="LXO11"/>
      <c r="LXP11"/>
      <c r="LXQ11"/>
      <c r="LXR11"/>
      <c r="LXS11"/>
      <c r="LXT11"/>
      <c r="LXU11"/>
      <c r="LXV11"/>
      <c r="LXW11"/>
      <c r="LXX11"/>
      <c r="LXY11"/>
      <c r="LXZ11"/>
      <c r="LYA11"/>
      <c r="LYB11"/>
      <c r="LYC11"/>
      <c r="LYD11"/>
      <c r="LYE11"/>
      <c r="LYF11"/>
      <c r="LYG11"/>
      <c r="LYH11"/>
      <c r="LYI11"/>
      <c r="LYJ11"/>
      <c r="LYK11"/>
      <c r="LYL11"/>
      <c r="LYM11"/>
      <c r="LYN11"/>
      <c r="LYO11"/>
      <c r="LYP11"/>
      <c r="LYQ11"/>
      <c r="LYR11"/>
      <c r="LYS11"/>
      <c r="LYT11"/>
      <c r="LYU11"/>
      <c r="LYV11"/>
      <c r="LYW11"/>
      <c r="LYX11"/>
      <c r="LYY11"/>
      <c r="LYZ11"/>
      <c r="LZA11"/>
      <c r="LZB11"/>
      <c r="LZC11"/>
      <c r="LZD11"/>
      <c r="LZE11"/>
      <c r="LZF11"/>
      <c r="LZG11"/>
      <c r="LZH11"/>
      <c r="LZI11"/>
      <c r="LZJ11"/>
      <c r="LZK11"/>
      <c r="LZL11"/>
      <c r="LZM11"/>
      <c r="LZN11"/>
      <c r="LZO11"/>
      <c r="LZP11"/>
      <c r="LZQ11"/>
      <c r="LZR11"/>
      <c r="LZS11"/>
      <c r="LZT11"/>
      <c r="LZU11"/>
      <c r="LZV11"/>
      <c r="LZW11"/>
      <c r="LZX11"/>
      <c r="LZY11"/>
      <c r="LZZ11"/>
      <c r="MAA11"/>
      <c r="MAB11"/>
      <c r="MAC11"/>
      <c r="MAD11"/>
      <c r="MAE11"/>
      <c r="MAF11"/>
      <c r="MAG11"/>
      <c r="MAH11"/>
      <c r="MAI11"/>
      <c r="MAJ11"/>
      <c r="MAK11"/>
      <c r="MAL11"/>
      <c r="MAM11"/>
      <c r="MAN11"/>
      <c r="MAO11"/>
      <c r="MAP11"/>
      <c r="MAQ11"/>
      <c r="MAR11"/>
      <c r="MAS11"/>
      <c r="MAT11"/>
      <c r="MAU11"/>
      <c r="MAV11"/>
      <c r="MAW11"/>
      <c r="MAX11"/>
      <c r="MAY11"/>
      <c r="MAZ11"/>
      <c r="MBA11"/>
      <c r="MBB11"/>
      <c r="MBC11"/>
      <c r="MBD11"/>
      <c r="MBE11"/>
      <c r="MBF11"/>
      <c r="MBG11"/>
      <c r="MBH11"/>
      <c r="MBI11"/>
      <c r="MBJ11"/>
      <c r="MBK11"/>
      <c r="MBL11"/>
      <c r="MBM11"/>
      <c r="MBN11"/>
      <c r="MBO11"/>
      <c r="MBP11"/>
      <c r="MBQ11"/>
      <c r="MBR11"/>
      <c r="MBS11"/>
      <c r="MBT11"/>
      <c r="MBU11"/>
      <c r="MBV11"/>
      <c r="MBW11"/>
      <c r="MBX11"/>
      <c r="MBY11"/>
      <c r="MBZ11"/>
      <c r="MCA11"/>
      <c r="MCB11"/>
      <c r="MCC11"/>
      <c r="MCD11"/>
      <c r="MCE11"/>
      <c r="MCF11"/>
      <c r="MCG11"/>
      <c r="MCH11"/>
      <c r="MCI11"/>
      <c r="MCJ11"/>
      <c r="MCK11"/>
      <c r="MCL11"/>
      <c r="MCM11"/>
      <c r="MCN11"/>
      <c r="MCO11"/>
      <c r="MCP11"/>
      <c r="MCQ11"/>
      <c r="MCR11"/>
      <c r="MCS11"/>
      <c r="MCT11"/>
      <c r="MCU11"/>
      <c r="MCV11"/>
      <c r="MCW11"/>
      <c r="MCX11"/>
      <c r="MCY11"/>
      <c r="MCZ11"/>
      <c r="MDA11"/>
      <c r="MDB11"/>
      <c r="MDC11"/>
      <c r="MDD11"/>
      <c r="MDE11"/>
      <c r="MDF11"/>
      <c r="MDG11"/>
      <c r="MDH11"/>
      <c r="MDI11"/>
      <c r="MDJ11"/>
      <c r="MDK11"/>
      <c r="MDL11"/>
      <c r="MDM11"/>
      <c r="MDN11"/>
      <c r="MDO11"/>
      <c r="MDP11"/>
      <c r="MDQ11"/>
      <c r="MDR11"/>
      <c r="MDS11"/>
      <c r="MDT11"/>
      <c r="MDU11"/>
      <c r="MDV11"/>
      <c r="MDW11"/>
      <c r="MDX11"/>
      <c r="MDY11"/>
      <c r="MDZ11"/>
      <c r="MEA11"/>
      <c r="MEB11"/>
      <c r="MEC11"/>
      <c r="MED11"/>
      <c r="MEE11"/>
      <c r="MEF11"/>
      <c r="MEG11"/>
      <c r="MEH11"/>
      <c r="MEI11"/>
      <c r="MEJ11"/>
      <c r="MEK11"/>
      <c r="MEL11"/>
      <c r="MEM11"/>
      <c r="MEN11"/>
      <c r="MEO11"/>
      <c r="MEP11"/>
      <c r="MEQ11"/>
      <c r="MER11"/>
      <c r="MES11"/>
      <c r="MET11"/>
      <c r="MEU11"/>
      <c r="MEV11"/>
      <c r="MEW11"/>
      <c r="MEX11"/>
      <c r="MEY11"/>
      <c r="MEZ11"/>
      <c r="MFA11"/>
      <c r="MFB11"/>
      <c r="MFC11"/>
      <c r="MFD11"/>
      <c r="MFE11"/>
      <c r="MFF11"/>
      <c r="MFG11"/>
      <c r="MFH11"/>
      <c r="MFI11"/>
      <c r="MFJ11"/>
      <c r="MFK11"/>
      <c r="MFL11"/>
      <c r="MFM11"/>
      <c r="MFN11"/>
      <c r="MFO11"/>
      <c r="MFP11"/>
      <c r="MFQ11"/>
      <c r="MFR11"/>
      <c r="MFS11"/>
      <c r="MFT11"/>
      <c r="MFU11"/>
      <c r="MFV11"/>
      <c r="MFW11"/>
      <c r="MFX11"/>
      <c r="MFY11"/>
      <c r="MFZ11"/>
      <c r="MGA11"/>
      <c r="MGB11"/>
      <c r="MGC11"/>
      <c r="MGD11"/>
      <c r="MGE11"/>
      <c r="MGF11"/>
      <c r="MGG11"/>
      <c r="MGH11"/>
      <c r="MGI11"/>
      <c r="MGJ11"/>
      <c r="MGK11"/>
      <c r="MGL11"/>
      <c r="MGM11"/>
      <c r="MGN11"/>
      <c r="MGO11"/>
      <c r="MGP11"/>
      <c r="MGQ11"/>
      <c r="MGR11"/>
      <c r="MGS11"/>
      <c r="MGT11"/>
      <c r="MGU11"/>
      <c r="MGV11"/>
      <c r="MGW11"/>
      <c r="MGX11"/>
      <c r="MGY11"/>
      <c r="MGZ11"/>
      <c r="MHA11"/>
      <c r="MHB11"/>
      <c r="MHC11"/>
      <c r="MHD11"/>
      <c r="MHE11"/>
      <c r="MHF11"/>
      <c r="MHG11"/>
      <c r="MHH11"/>
      <c r="MHI11"/>
      <c r="MHJ11"/>
      <c r="MHK11"/>
      <c r="MHL11"/>
      <c r="MHM11"/>
      <c r="MHN11"/>
      <c r="MHO11"/>
      <c r="MHP11"/>
      <c r="MHQ11"/>
      <c r="MHR11"/>
      <c r="MHS11"/>
      <c r="MHT11"/>
      <c r="MHU11"/>
      <c r="MHV11"/>
      <c r="MHW11"/>
      <c r="MHX11"/>
      <c r="MHY11"/>
      <c r="MHZ11"/>
      <c r="MIA11"/>
      <c r="MIB11"/>
      <c r="MIC11"/>
      <c r="MID11"/>
      <c r="MIE11"/>
      <c r="MIF11"/>
      <c r="MIG11"/>
      <c r="MIH11"/>
      <c r="MII11"/>
      <c r="MIJ11"/>
      <c r="MIK11"/>
      <c r="MIL11"/>
      <c r="MIM11"/>
      <c r="MIN11"/>
      <c r="MIO11"/>
      <c r="MIP11"/>
      <c r="MIQ11"/>
      <c r="MIR11"/>
      <c r="MIS11"/>
      <c r="MIT11"/>
      <c r="MIU11"/>
      <c r="MIV11"/>
      <c r="MIW11"/>
      <c r="MIX11"/>
      <c r="MIY11"/>
      <c r="MIZ11"/>
      <c r="MJA11"/>
      <c r="MJB11"/>
      <c r="MJC11"/>
      <c r="MJD11"/>
      <c r="MJE11"/>
      <c r="MJF11"/>
      <c r="MJG11"/>
      <c r="MJH11"/>
      <c r="MJI11"/>
      <c r="MJJ11"/>
      <c r="MJK11"/>
      <c r="MJL11"/>
      <c r="MJM11"/>
      <c r="MJN11"/>
      <c r="MJO11"/>
      <c r="MJP11"/>
      <c r="MJQ11"/>
      <c r="MJR11"/>
      <c r="MJS11"/>
      <c r="MJT11"/>
      <c r="MJU11"/>
      <c r="MJV11"/>
      <c r="MJW11"/>
      <c r="MJX11"/>
      <c r="MJY11"/>
      <c r="MJZ11"/>
      <c r="MKA11"/>
      <c r="MKB11"/>
      <c r="MKC11"/>
      <c r="MKD11"/>
      <c r="MKE11"/>
      <c r="MKF11"/>
      <c r="MKG11"/>
      <c r="MKH11"/>
      <c r="MKI11"/>
      <c r="MKJ11"/>
      <c r="MKK11"/>
      <c r="MKL11"/>
      <c r="MKM11"/>
      <c r="MKN11"/>
      <c r="MKO11"/>
      <c r="MKP11"/>
      <c r="MKQ11"/>
      <c r="MKR11"/>
      <c r="MKS11"/>
      <c r="MKT11"/>
      <c r="MKU11"/>
      <c r="MKV11"/>
      <c r="MKW11"/>
      <c r="MKX11"/>
      <c r="MKY11"/>
      <c r="MKZ11"/>
      <c r="MLA11"/>
      <c r="MLB11"/>
      <c r="MLC11"/>
      <c r="MLD11"/>
      <c r="MLE11"/>
      <c r="MLF11"/>
      <c r="MLG11"/>
      <c r="MLH11"/>
      <c r="MLI11"/>
      <c r="MLJ11"/>
      <c r="MLK11"/>
      <c r="MLL11"/>
      <c r="MLM11"/>
      <c r="MLN11"/>
      <c r="MLO11"/>
      <c r="MLP11"/>
      <c r="MLQ11"/>
      <c r="MLR11"/>
      <c r="MLS11"/>
      <c r="MLT11"/>
      <c r="MLU11"/>
      <c r="MLV11"/>
      <c r="MLW11"/>
      <c r="MLX11"/>
      <c r="MLY11"/>
      <c r="MLZ11"/>
      <c r="MMA11"/>
      <c r="MMB11"/>
      <c r="MMC11"/>
      <c r="MMD11"/>
      <c r="MME11"/>
      <c r="MMF11"/>
      <c r="MMG11"/>
      <c r="MMH11"/>
      <c r="MMI11"/>
      <c r="MMJ11"/>
      <c r="MMK11"/>
      <c r="MML11"/>
      <c r="MMM11"/>
      <c r="MMN11"/>
      <c r="MMO11"/>
      <c r="MMP11"/>
      <c r="MMQ11"/>
      <c r="MMR11"/>
      <c r="MMS11"/>
      <c r="MMT11"/>
      <c r="MMU11"/>
      <c r="MMV11"/>
      <c r="MMW11"/>
      <c r="MMX11"/>
      <c r="MMY11"/>
      <c r="MMZ11"/>
      <c r="MNA11"/>
      <c r="MNB11"/>
      <c r="MNC11"/>
      <c r="MND11"/>
      <c r="MNE11"/>
      <c r="MNF11"/>
      <c r="MNG11"/>
      <c r="MNH11"/>
      <c r="MNI11"/>
      <c r="MNJ11"/>
      <c r="MNK11"/>
      <c r="MNL11"/>
      <c r="MNM11"/>
      <c r="MNN11"/>
      <c r="MNO11"/>
      <c r="MNP11"/>
      <c r="MNQ11"/>
      <c r="MNR11"/>
      <c r="MNS11"/>
      <c r="MNT11"/>
      <c r="MNU11"/>
      <c r="MNV11"/>
      <c r="MNW11"/>
      <c r="MNX11"/>
      <c r="MNY11"/>
      <c r="MNZ11"/>
      <c r="MOA11"/>
      <c r="MOB11"/>
      <c r="MOC11"/>
      <c r="MOD11"/>
      <c r="MOE11"/>
      <c r="MOF11"/>
      <c r="MOG11"/>
      <c r="MOH11"/>
      <c r="MOI11"/>
      <c r="MOJ11"/>
      <c r="MOK11"/>
      <c r="MOL11"/>
      <c r="MOM11"/>
      <c r="MON11"/>
      <c r="MOO11"/>
      <c r="MOP11"/>
      <c r="MOQ11"/>
      <c r="MOR11"/>
      <c r="MOS11"/>
      <c r="MOT11"/>
      <c r="MOU11"/>
      <c r="MOV11"/>
      <c r="MOW11"/>
      <c r="MOX11"/>
      <c r="MOY11"/>
      <c r="MOZ11"/>
      <c r="MPA11"/>
      <c r="MPB11"/>
      <c r="MPC11"/>
      <c r="MPD11"/>
      <c r="MPE11"/>
      <c r="MPF11"/>
      <c r="MPG11"/>
      <c r="MPH11"/>
      <c r="MPI11"/>
      <c r="MPJ11"/>
      <c r="MPK11"/>
      <c r="MPL11"/>
      <c r="MPM11"/>
      <c r="MPN11"/>
      <c r="MPO11"/>
      <c r="MPP11"/>
      <c r="MPQ11"/>
      <c r="MPR11"/>
      <c r="MPS11"/>
      <c r="MPT11"/>
      <c r="MPU11"/>
      <c r="MPV11"/>
      <c r="MPW11"/>
      <c r="MPX11"/>
      <c r="MPY11"/>
      <c r="MPZ11"/>
      <c r="MQA11"/>
      <c r="MQB11"/>
      <c r="MQC11"/>
      <c r="MQD11"/>
      <c r="MQE11"/>
      <c r="MQF11"/>
      <c r="MQG11"/>
      <c r="MQH11"/>
      <c r="MQI11"/>
      <c r="MQJ11"/>
      <c r="MQK11"/>
      <c r="MQL11"/>
      <c r="MQM11"/>
      <c r="MQN11"/>
      <c r="MQO11"/>
      <c r="MQP11"/>
      <c r="MQQ11"/>
      <c r="MQR11"/>
      <c r="MQS11"/>
      <c r="MQT11"/>
      <c r="MQU11"/>
      <c r="MQV11"/>
      <c r="MQW11"/>
      <c r="MQX11"/>
      <c r="MQY11"/>
      <c r="MQZ11"/>
      <c r="MRA11"/>
      <c r="MRB11"/>
      <c r="MRC11"/>
      <c r="MRD11"/>
      <c r="MRE11"/>
      <c r="MRF11"/>
      <c r="MRG11"/>
      <c r="MRH11"/>
      <c r="MRI11"/>
      <c r="MRJ11"/>
      <c r="MRK11"/>
      <c r="MRL11"/>
      <c r="MRM11"/>
      <c r="MRN11"/>
      <c r="MRO11"/>
      <c r="MRP11"/>
      <c r="MRQ11"/>
      <c r="MRR11"/>
      <c r="MRS11"/>
      <c r="MRT11"/>
      <c r="MRU11"/>
      <c r="MRV11"/>
      <c r="MRW11"/>
      <c r="MRX11"/>
      <c r="MRY11"/>
      <c r="MRZ11"/>
      <c r="MSA11"/>
      <c r="MSB11"/>
      <c r="MSC11"/>
      <c r="MSD11"/>
      <c r="MSE11"/>
      <c r="MSF11"/>
      <c r="MSG11"/>
      <c r="MSH11"/>
      <c r="MSI11"/>
      <c r="MSJ11"/>
      <c r="MSK11"/>
      <c r="MSL11"/>
      <c r="MSM11"/>
      <c r="MSN11"/>
      <c r="MSO11"/>
      <c r="MSP11"/>
      <c r="MSQ11"/>
      <c r="MSR11"/>
      <c r="MSS11"/>
      <c r="MST11"/>
      <c r="MSU11"/>
      <c r="MSV11"/>
      <c r="MSW11"/>
      <c r="MSX11"/>
      <c r="MSY11"/>
      <c r="MSZ11"/>
      <c r="MTA11"/>
      <c r="MTB11"/>
      <c r="MTC11"/>
      <c r="MTD11"/>
      <c r="MTE11"/>
      <c r="MTF11"/>
      <c r="MTG11"/>
      <c r="MTH11"/>
      <c r="MTI11"/>
      <c r="MTJ11"/>
      <c r="MTK11"/>
      <c r="MTL11"/>
      <c r="MTM11"/>
      <c r="MTN11"/>
      <c r="MTO11"/>
      <c r="MTP11"/>
      <c r="MTQ11"/>
      <c r="MTR11"/>
      <c r="MTS11"/>
      <c r="MTT11"/>
      <c r="MTU11"/>
      <c r="MTV11"/>
      <c r="MTW11"/>
      <c r="MTX11"/>
      <c r="MTY11"/>
      <c r="MTZ11"/>
      <c r="MUA11"/>
      <c r="MUB11"/>
      <c r="MUC11"/>
      <c r="MUD11"/>
      <c r="MUE11"/>
      <c r="MUF11"/>
      <c r="MUG11"/>
      <c r="MUH11"/>
      <c r="MUI11"/>
      <c r="MUJ11"/>
      <c r="MUK11"/>
      <c r="MUL11"/>
      <c r="MUM11"/>
      <c r="MUN11"/>
      <c r="MUO11"/>
      <c r="MUP11"/>
      <c r="MUQ11"/>
      <c r="MUR11"/>
      <c r="MUS11"/>
      <c r="MUT11"/>
      <c r="MUU11"/>
      <c r="MUV11"/>
      <c r="MUW11"/>
      <c r="MUX11"/>
      <c r="MUY11"/>
      <c r="MUZ11"/>
      <c r="MVA11"/>
      <c r="MVB11"/>
      <c r="MVC11"/>
      <c r="MVD11"/>
      <c r="MVE11"/>
      <c r="MVF11"/>
      <c r="MVG11"/>
      <c r="MVH11"/>
      <c r="MVI11"/>
      <c r="MVJ11"/>
      <c r="MVK11"/>
      <c r="MVL11"/>
      <c r="MVM11"/>
      <c r="MVN11"/>
      <c r="MVO11"/>
      <c r="MVP11"/>
      <c r="MVQ11"/>
      <c r="MVR11"/>
      <c r="MVS11"/>
      <c r="MVT11"/>
      <c r="MVU11"/>
      <c r="MVV11"/>
      <c r="MVW11"/>
      <c r="MVX11"/>
      <c r="MVY11"/>
      <c r="MVZ11"/>
      <c r="MWA11"/>
      <c r="MWB11"/>
      <c r="MWC11"/>
      <c r="MWD11"/>
      <c r="MWE11"/>
      <c r="MWF11"/>
      <c r="MWG11"/>
      <c r="MWH11"/>
      <c r="MWI11"/>
      <c r="MWJ11"/>
      <c r="MWK11"/>
      <c r="MWL11"/>
      <c r="MWM11"/>
      <c r="MWN11"/>
      <c r="MWO11"/>
      <c r="MWP11"/>
      <c r="MWQ11"/>
      <c r="MWR11"/>
      <c r="MWS11"/>
      <c r="MWT11"/>
      <c r="MWU11"/>
      <c r="MWV11"/>
      <c r="MWW11"/>
      <c r="MWX11"/>
      <c r="MWY11"/>
      <c r="MWZ11"/>
      <c r="MXA11"/>
      <c r="MXB11"/>
      <c r="MXC11"/>
      <c r="MXD11"/>
      <c r="MXE11"/>
      <c r="MXF11"/>
      <c r="MXG11"/>
      <c r="MXH11"/>
      <c r="MXI11"/>
      <c r="MXJ11"/>
      <c r="MXK11"/>
      <c r="MXL11"/>
      <c r="MXM11"/>
      <c r="MXN11"/>
      <c r="MXO11"/>
      <c r="MXP11"/>
      <c r="MXQ11"/>
      <c r="MXR11"/>
      <c r="MXS11"/>
      <c r="MXT11"/>
      <c r="MXU11"/>
      <c r="MXV11"/>
      <c r="MXW11"/>
      <c r="MXX11"/>
      <c r="MXY11"/>
      <c r="MXZ11"/>
      <c r="MYA11"/>
      <c r="MYB11"/>
      <c r="MYC11"/>
      <c r="MYD11"/>
      <c r="MYE11"/>
      <c r="MYF11"/>
      <c r="MYG11"/>
      <c r="MYH11"/>
      <c r="MYI11"/>
      <c r="MYJ11"/>
      <c r="MYK11"/>
      <c r="MYL11"/>
      <c r="MYM11"/>
      <c r="MYN11"/>
      <c r="MYO11"/>
      <c r="MYP11"/>
      <c r="MYQ11"/>
      <c r="MYR11"/>
      <c r="MYS11"/>
      <c r="MYT11"/>
      <c r="MYU11"/>
      <c r="MYV11"/>
      <c r="MYW11"/>
      <c r="MYX11"/>
      <c r="MYY11"/>
      <c r="MYZ11"/>
      <c r="MZA11"/>
      <c r="MZB11"/>
      <c r="MZC11"/>
      <c r="MZD11"/>
      <c r="MZE11"/>
      <c r="MZF11"/>
      <c r="MZG11"/>
      <c r="MZH11"/>
      <c r="MZI11"/>
      <c r="MZJ11"/>
      <c r="MZK11"/>
      <c r="MZL11"/>
      <c r="MZM11"/>
      <c r="MZN11"/>
      <c r="MZO11"/>
      <c r="MZP11"/>
      <c r="MZQ11"/>
      <c r="MZR11"/>
      <c r="MZS11"/>
      <c r="MZT11"/>
      <c r="MZU11"/>
      <c r="MZV11"/>
      <c r="MZW11"/>
      <c r="MZX11"/>
      <c r="MZY11"/>
      <c r="MZZ11"/>
      <c r="NAA11"/>
      <c r="NAB11"/>
      <c r="NAC11"/>
      <c r="NAD11"/>
      <c r="NAE11"/>
      <c r="NAF11"/>
      <c r="NAG11"/>
      <c r="NAH11"/>
      <c r="NAI11"/>
      <c r="NAJ11"/>
      <c r="NAK11"/>
      <c r="NAL11"/>
      <c r="NAM11"/>
      <c r="NAN11"/>
      <c r="NAO11"/>
      <c r="NAP11"/>
      <c r="NAQ11"/>
      <c r="NAR11"/>
      <c r="NAS11"/>
      <c r="NAT11"/>
      <c r="NAU11"/>
      <c r="NAV11"/>
      <c r="NAW11"/>
      <c r="NAX11"/>
      <c r="NAY11"/>
      <c r="NAZ11"/>
      <c r="NBA11"/>
      <c r="NBB11"/>
      <c r="NBC11"/>
      <c r="NBD11"/>
      <c r="NBE11"/>
      <c r="NBF11"/>
      <c r="NBG11"/>
      <c r="NBH11"/>
      <c r="NBI11"/>
      <c r="NBJ11"/>
      <c r="NBK11"/>
      <c r="NBL11"/>
      <c r="NBM11"/>
      <c r="NBN11"/>
      <c r="NBO11"/>
      <c r="NBP11"/>
      <c r="NBQ11"/>
      <c r="NBR11"/>
      <c r="NBS11"/>
      <c r="NBT11"/>
      <c r="NBU11"/>
      <c r="NBV11"/>
      <c r="NBW11"/>
      <c r="NBX11"/>
      <c r="NBY11"/>
      <c r="NBZ11"/>
      <c r="NCA11"/>
      <c r="NCB11"/>
      <c r="NCC11"/>
      <c r="NCD11"/>
      <c r="NCE11"/>
      <c r="NCF11"/>
      <c r="NCG11"/>
      <c r="NCH11"/>
      <c r="NCI11"/>
      <c r="NCJ11"/>
      <c r="NCK11"/>
      <c r="NCL11"/>
      <c r="NCM11"/>
      <c r="NCN11"/>
      <c r="NCO11"/>
      <c r="NCP11"/>
      <c r="NCQ11"/>
      <c r="NCR11"/>
      <c r="NCS11"/>
      <c r="NCT11"/>
      <c r="NCU11"/>
      <c r="NCV11"/>
      <c r="NCW11"/>
      <c r="NCX11"/>
      <c r="NCY11"/>
      <c r="NCZ11"/>
      <c r="NDA11"/>
      <c r="NDB11"/>
      <c r="NDC11"/>
      <c r="NDD11"/>
      <c r="NDE11"/>
      <c r="NDF11"/>
      <c r="NDG11"/>
      <c r="NDH11"/>
      <c r="NDI11"/>
      <c r="NDJ11"/>
      <c r="NDK11"/>
      <c r="NDL11"/>
      <c r="NDM11"/>
      <c r="NDN11"/>
      <c r="NDO11"/>
      <c r="NDP11"/>
      <c r="NDQ11"/>
      <c r="NDR11"/>
      <c r="NDS11"/>
      <c r="NDT11"/>
      <c r="NDU11"/>
      <c r="NDV11"/>
      <c r="NDW11"/>
      <c r="NDX11"/>
      <c r="NDY11"/>
      <c r="NDZ11"/>
      <c r="NEA11"/>
      <c r="NEB11"/>
      <c r="NEC11"/>
      <c r="NED11"/>
      <c r="NEE11"/>
      <c r="NEF11"/>
      <c r="NEG11"/>
      <c r="NEH11"/>
      <c r="NEI11"/>
      <c r="NEJ11"/>
      <c r="NEK11"/>
      <c r="NEL11"/>
      <c r="NEM11"/>
      <c r="NEN11"/>
      <c r="NEO11"/>
      <c r="NEP11"/>
      <c r="NEQ11"/>
      <c r="NER11"/>
      <c r="NES11"/>
      <c r="NET11"/>
      <c r="NEU11"/>
      <c r="NEV11"/>
      <c r="NEW11"/>
      <c r="NEX11"/>
      <c r="NEY11"/>
      <c r="NEZ11"/>
      <c r="NFA11"/>
      <c r="NFB11"/>
      <c r="NFC11"/>
      <c r="NFD11"/>
      <c r="NFE11"/>
      <c r="NFF11"/>
      <c r="NFG11"/>
      <c r="NFH11"/>
      <c r="NFI11"/>
      <c r="NFJ11"/>
      <c r="NFK11"/>
      <c r="NFL11"/>
      <c r="NFM11"/>
      <c r="NFN11"/>
      <c r="NFO11"/>
      <c r="NFP11"/>
      <c r="NFQ11"/>
      <c r="NFR11"/>
      <c r="NFS11"/>
      <c r="NFT11"/>
      <c r="NFU11"/>
      <c r="NFV11"/>
      <c r="NFW11"/>
      <c r="NFX11"/>
      <c r="NFY11"/>
      <c r="NFZ11"/>
      <c r="NGA11"/>
      <c r="NGB11"/>
      <c r="NGC11"/>
      <c r="NGD11"/>
      <c r="NGE11"/>
      <c r="NGF11"/>
      <c r="NGG11"/>
      <c r="NGH11"/>
      <c r="NGI11"/>
      <c r="NGJ11"/>
      <c r="NGK11"/>
      <c r="NGL11"/>
      <c r="NGM11"/>
      <c r="NGN11"/>
      <c r="NGO11"/>
      <c r="NGP11"/>
      <c r="NGQ11"/>
      <c r="NGR11"/>
      <c r="NGS11"/>
      <c r="NGT11"/>
      <c r="NGU11"/>
      <c r="NGV11"/>
      <c r="NGW11"/>
      <c r="NGX11"/>
      <c r="NGY11"/>
      <c r="NGZ11"/>
      <c r="NHA11"/>
      <c r="NHB11"/>
      <c r="NHC11"/>
      <c r="NHD11"/>
      <c r="NHE11"/>
      <c r="NHF11"/>
      <c r="NHG11"/>
      <c r="NHH11"/>
      <c r="NHI11"/>
      <c r="NHJ11"/>
      <c r="NHK11"/>
      <c r="NHL11"/>
      <c r="NHM11"/>
      <c r="NHN11"/>
      <c r="NHO11"/>
      <c r="NHP11"/>
      <c r="NHQ11"/>
      <c r="NHR11"/>
      <c r="NHS11"/>
      <c r="NHT11"/>
      <c r="NHU11"/>
      <c r="NHV11"/>
      <c r="NHW11"/>
      <c r="NHX11"/>
      <c r="NHY11"/>
      <c r="NHZ11"/>
      <c r="NIA11"/>
      <c r="NIB11"/>
      <c r="NIC11"/>
      <c r="NID11"/>
      <c r="NIE11"/>
      <c r="NIF11"/>
      <c r="NIG11"/>
      <c r="NIH11"/>
      <c r="NII11"/>
      <c r="NIJ11"/>
      <c r="NIK11"/>
      <c r="NIL11"/>
      <c r="NIM11"/>
      <c r="NIN11"/>
      <c r="NIO11"/>
      <c r="NIP11"/>
      <c r="NIQ11"/>
      <c r="NIR11"/>
      <c r="NIS11"/>
      <c r="NIT11"/>
      <c r="NIU11"/>
      <c r="NIV11"/>
      <c r="NIW11"/>
      <c r="NIX11"/>
      <c r="NIY11"/>
      <c r="NIZ11"/>
      <c r="NJA11"/>
      <c r="NJB11"/>
      <c r="NJC11"/>
      <c r="NJD11"/>
      <c r="NJE11"/>
      <c r="NJF11"/>
      <c r="NJG11"/>
      <c r="NJH11"/>
      <c r="NJI11"/>
      <c r="NJJ11"/>
      <c r="NJK11"/>
      <c r="NJL11"/>
      <c r="NJM11"/>
      <c r="NJN11"/>
      <c r="NJO11"/>
      <c r="NJP11"/>
      <c r="NJQ11"/>
      <c r="NJR11"/>
      <c r="NJS11"/>
      <c r="NJT11"/>
      <c r="NJU11"/>
      <c r="NJV11"/>
      <c r="NJW11"/>
      <c r="NJX11"/>
      <c r="NJY11"/>
      <c r="NJZ11"/>
      <c r="NKA11"/>
      <c r="NKB11"/>
      <c r="NKC11"/>
      <c r="NKD11"/>
      <c r="NKE11"/>
      <c r="NKF11"/>
      <c r="NKG11"/>
      <c r="NKH11"/>
      <c r="NKI11"/>
      <c r="NKJ11"/>
      <c r="NKK11"/>
      <c r="NKL11"/>
      <c r="NKM11"/>
      <c r="NKN11"/>
      <c r="NKO11"/>
      <c r="NKP11"/>
      <c r="NKQ11"/>
      <c r="NKR11"/>
      <c r="NKS11"/>
      <c r="NKT11"/>
      <c r="NKU11"/>
      <c r="NKV11"/>
      <c r="NKW11"/>
      <c r="NKX11"/>
      <c r="NKY11"/>
      <c r="NKZ11"/>
      <c r="NLA11"/>
      <c r="NLB11"/>
      <c r="NLC11"/>
      <c r="NLD11"/>
      <c r="NLE11"/>
      <c r="NLF11"/>
      <c r="NLG11"/>
      <c r="NLH11"/>
      <c r="NLI11"/>
      <c r="NLJ11"/>
      <c r="NLK11"/>
      <c r="NLL11"/>
      <c r="NLM11"/>
      <c r="NLN11"/>
      <c r="NLO11"/>
      <c r="NLP11"/>
      <c r="NLQ11"/>
      <c r="NLR11"/>
      <c r="NLS11"/>
      <c r="NLT11"/>
      <c r="NLU11"/>
      <c r="NLV11"/>
      <c r="NLW11"/>
      <c r="NLX11"/>
      <c r="NLY11"/>
      <c r="NLZ11"/>
      <c r="NMA11"/>
      <c r="NMB11"/>
      <c r="NMC11"/>
      <c r="NMD11"/>
      <c r="NME11"/>
      <c r="NMF11"/>
      <c r="NMG11"/>
      <c r="NMH11"/>
      <c r="NMI11"/>
      <c r="NMJ11"/>
      <c r="NMK11"/>
      <c r="NML11"/>
      <c r="NMM11"/>
      <c r="NMN11"/>
      <c r="NMO11"/>
      <c r="NMP11"/>
      <c r="NMQ11"/>
      <c r="NMR11"/>
      <c r="NMS11"/>
      <c r="NMT11"/>
      <c r="NMU11"/>
      <c r="NMV11"/>
      <c r="NMW11"/>
      <c r="NMX11"/>
      <c r="NMY11"/>
      <c r="NMZ11"/>
      <c r="NNA11"/>
      <c r="NNB11"/>
      <c r="NNC11"/>
      <c r="NND11"/>
      <c r="NNE11"/>
      <c r="NNF11"/>
      <c r="NNG11"/>
      <c r="NNH11"/>
      <c r="NNI11"/>
      <c r="NNJ11"/>
      <c r="NNK11"/>
      <c r="NNL11"/>
      <c r="NNM11"/>
      <c r="NNN11"/>
      <c r="NNO11"/>
      <c r="NNP11"/>
      <c r="NNQ11"/>
      <c r="NNR11"/>
      <c r="NNS11"/>
      <c r="NNT11"/>
      <c r="NNU11"/>
      <c r="NNV11"/>
      <c r="NNW11"/>
      <c r="NNX11"/>
      <c r="NNY11"/>
      <c r="NNZ11"/>
      <c r="NOA11"/>
      <c r="NOB11"/>
      <c r="NOC11"/>
      <c r="NOD11"/>
      <c r="NOE11"/>
      <c r="NOF11"/>
      <c r="NOG11"/>
      <c r="NOH11"/>
      <c r="NOI11"/>
      <c r="NOJ11"/>
      <c r="NOK11"/>
      <c r="NOL11"/>
      <c r="NOM11"/>
      <c r="NON11"/>
      <c r="NOO11"/>
      <c r="NOP11"/>
      <c r="NOQ11"/>
      <c r="NOR11"/>
      <c r="NOS11"/>
      <c r="NOT11"/>
      <c r="NOU11"/>
      <c r="NOV11"/>
      <c r="NOW11"/>
      <c r="NOX11"/>
      <c r="NOY11"/>
      <c r="NOZ11"/>
      <c r="NPA11"/>
      <c r="NPB11"/>
      <c r="NPC11"/>
      <c r="NPD11"/>
      <c r="NPE11"/>
      <c r="NPF11"/>
      <c r="NPG11"/>
      <c r="NPH11"/>
      <c r="NPI11"/>
      <c r="NPJ11"/>
      <c r="NPK11"/>
      <c r="NPL11"/>
      <c r="NPM11"/>
      <c r="NPN11"/>
      <c r="NPO11"/>
      <c r="NPP11"/>
      <c r="NPQ11"/>
      <c r="NPR11"/>
      <c r="NPS11"/>
      <c r="NPT11"/>
      <c r="NPU11"/>
      <c r="NPV11"/>
      <c r="NPW11"/>
      <c r="NPX11"/>
      <c r="NPY11"/>
      <c r="NPZ11"/>
      <c r="NQA11"/>
      <c r="NQB11"/>
      <c r="NQC11"/>
      <c r="NQD11"/>
      <c r="NQE11"/>
      <c r="NQF11"/>
      <c r="NQG11"/>
      <c r="NQH11"/>
      <c r="NQI11"/>
      <c r="NQJ11"/>
      <c r="NQK11"/>
      <c r="NQL11"/>
      <c r="NQM11"/>
      <c r="NQN11"/>
      <c r="NQO11"/>
      <c r="NQP11"/>
      <c r="NQQ11"/>
      <c r="NQR11"/>
      <c r="NQS11"/>
      <c r="NQT11"/>
      <c r="NQU11"/>
      <c r="NQV11"/>
      <c r="NQW11"/>
      <c r="NQX11"/>
      <c r="NQY11"/>
      <c r="NQZ11"/>
      <c r="NRA11"/>
      <c r="NRB11"/>
      <c r="NRC11"/>
      <c r="NRD11"/>
      <c r="NRE11"/>
      <c r="NRF11"/>
      <c r="NRG11"/>
      <c r="NRH11"/>
      <c r="NRI11"/>
      <c r="NRJ11"/>
      <c r="NRK11"/>
      <c r="NRL11"/>
      <c r="NRM11"/>
      <c r="NRN11"/>
      <c r="NRO11"/>
      <c r="NRP11"/>
      <c r="NRQ11"/>
      <c r="NRR11"/>
      <c r="NRS11"/>
      <c r="NRT11"/>
      <c r="NRU11"/>
      <c r="NRV11"/>
      <c r="NRW11"/>
      <c r="NRX11"/>
      <c r="NRY11"/>
      <c r="NRZ11"/>
      <c r="NSA11"/>
      <c r="NSB11"/>
      <c r="NSC11"/>
      <c r="NSD11"/>
      <c r="NSE11"/>
      <c r="NSF11"/>
      <c r="NSG11"/>
      <c r="NSH11"/>
      <c r="NSI11"/>
      <c r="NSJ11"/>
      <c r="NSK11"/>
      <c r="NSL11"/>
      <c r="NSM11"/>
      <c r="NSN11"/>
      <c r="NSO11"/>
      <c r="NSP11"/>
      <c r="NSQ11"/>
      <c r="NSR11"/>
      <c r="NSS11"/>
      <c r="NST11"/>
      <c r="NSU11"/>
      <c r="NSV11"/>
      <c r="NSW11"/>
      <c r="NSX11"/>
      <c r="NSY11"/>
      <c r="NSZ11"/>
      <c r="NTA11"/>
      <c r="NTB11"/>
      <c r="NTC11"/>
      <c r="NTD11"/>
      <c r="NTE11"/>
      <c r="NTF11"/>
      <c r="NTG11"/>
      <c r="NTH11"/>
      <c r="NTI11"/>
      <c r="NTJ11"/>
      <c r="NTK11"/>
      <c r="NTL11"/>
      <c r="NTM11"/>
      <c r="NTN11"/>
      <c r="NTO11"/>
      <c r="NTP11"/>
      <c r="NTQ11"/>
      <c r="NTR11"/>
      <c r="NTS11"/>
      <c r="NTT11"/>
      <c r="NTU11"/>
      <c r="NTV11"/>
      <c r="NTW11"/>
      <c r="NTX11"/>
      <c r="NTY11"/>
      <c r="NTZ11"/>
      <c r="NUA11"/>
      <c r="NUB11"/>
      <c r="NUC11"/>
      <c r="NUD11"/>
      <c r="NUE11"/>
      <c r="NUF11"/>
      <c r="NUG11"/>
      <c r="NUH11"/>
      <c r="NUI11"/>
      <c r="NUJ11"/>
      <c r="NUK11"/>
      <c r="NUL11"/>
      <c r="NUM11"/>
      <c r="NUN11"/>
      <c r="NUO11"/>
      <c r="NUP11"/>
      <c r="NUQ11"/>
      <c r="NUR11"/>
      <c r="NUS11"/>
      <c r="NUT11"/>
      <c r="NUU11"/>
      <c r="NUV11"/>
      <c r="NUW11"/>
      <c r="NUX11"/>
      <c r="NUY11"/>
      <c r="NUZ11"/>
      <c r="NVA11"/>
      <c r="NVB11"/>
      <c r="NVC11"/>
      <c r="NVD11"/>
      <c r="NVE11"/>
      <c r="NVF11"/>
      <c r="NVG11"/>
      <c r="NVH11"/>
      <c r="NVI11"/>
      <c r="NVJ11"/>
      <c r="NVK11"/>
      <c r="NVL11"/>
      <c r="NVM11"/>
      <c r="NVN11"/>
      <c r="NVO11"/>
      <c r="NVP11"/>
      <c r="NVQ11"/>
      <c r="NVR11"/>
      <c r="NVS11"/>
      <c r="NVT11"/>
      <c r="NVU11"/>
      <c r="NVV11"/>
      <c r="NVW11"/>
      <c r="NVX11"/>
      <c r="NVY11"/>
      <c r="NVZ11"/>
      <c r="NWA11"/>
      <c r="NWB11"/>
      <c r="NWC11"/>
      <c r="NWD11"/>
      <c r="NWE11"/>
      <c r="NWF11"/>
      <c r="NWG11"/>
      <c r="NWH11"/>
      <c r="NWI11"/>
      <c r="NWJ11"/>
      <c r="NWK11"/>
      <c r="NWL11"/>
      <c r="NWM11"/>
      <c r="NWN11"/>
      <c r="NWO11"/>
      <c r="NWP11"/>
      <c r="NWQ11"/>
      <c r="NWR11"/>
      <c r="NWS11"/>
      <c r="NWT11"/>
      <c r="NWU11"/>
      <c r="NWV11"/>
      <c r="NWW11"/>
      <c r="NWX11"/>
      <c r="NWY11"/>
      <c r="NWZ11"/>
      <c r="NXA11"/>
      <c r="NXB11"/>
      <c r="NXC11"/>
      <c r="NXD11"/>
      <c r="NXE11"/>
      <c r="NXF11"/>
      <c r="NXG11"/>
      <c r="NXH11"/>
      <c r="NXI11"/>
      <c r="NXJ11"/>
      <c r="NXK11"/>
      <c r="NXL11"/>
      <c r="NXM11"/>
      <c r="NXN11"/>
      <c r="NXO11"/>
      <c r="NXP11"/>
      <c r="NXQ11"/>
      <c r="NXR11"/>
      <c r="NXS11"/>
      <c r="NXT11"/>
      <c r="NXU11"/>
      <c r="NXV11"/>
      <c r="NXW11"/>
      <c r="NXX11"/>
      <c r="NXY11"/>
      <c r="NXZ11"/>
      <c r="NYA11"/>
      <c r="NYB11"/>
      <c r="NYC11"/>
      <c r="NYD11"/>
      <c r="NYE11"/>
      <c r="NYF11"/>
      <c r="NYG11"/>
      <c r="NYH11"/>
      <c r="NYI11"/>
      <c r="NYJ11"/>
      <c r="NYK11"/>
      <c r="NYL11"/>
      <c r="NYM11"/>
      <c r="NYN11"/>
      <c r="NYO11"/>
      <c r="NYP11"/>
      <c r="NYQ11"/>
      <c r="NYR11"/>
      <c r="NYS11"/>
      <c r="NYT11"/>
      <c r="NYU11"/>
      <c r="NYV11"/>
      <c r="NYW11"/>
      <c r="NYX11"/>
      <c r="NYY11"/>
      <c r="NYZ11"/>
      <c r="NZA11"/>
      <c r="NZB11"/>
      <c r="NZC11"/>
      <c r="NZD11"/>
      <c r="NZE11"/>
      <c r="NZF11"/>
      <c r="NZG11"/>
      <c r="NZH11"/>
      <c r="NZI11"/>
      <c r="NZJ11"/>
      <c r="NZK11"/>
      <c r="NZL11"/>
      <c r="NZM11"/>
      <c r="NZN11"/>
      <c r="NZO11"/>
      <c r="NZP11"/>
      <c r="NZQ11"/>
      <c r="NZR11"/>
      <c r="NZS11"/>
      <c r="NZT11"/>
      <c r="NZU11"/>
      <c r="NZV11"/>
      <c r="NZW11"/>
      <c r="NZX11"/>
      <c r="NZY11"/>
      <c r="NZZ11"/>
      <c r="OAA11"/>
      <c r="OAB11"/>
      <c r="OAC11"/>
      <c r="OAD11"/>
      <c r="OAE11"/>
      <c r="OAF11"/>
      <c r="OAG11"/>
      <c r="OAH11"/>
      <c r="OAI11"/>
      <c r="OAJ11"/>
      <c r="OAK11"/>
      <c r="OAL11"/>
      <c r="OAM11"/>
      <c r="OAN11"/>
      <c r="OAO11"/>
      <c r="OAP11"/>
      <c r="OAQ11"/>
      <c r="OAR11"/>
      <c r="OAS11"/>
      <c r="OAT11"/>
      <c r="OAU11"/>
      <c r="OAV11"/>
      <c r="OAW11"/>
      <c r="OAX11"/>
      <c r="OAY11"/>
      <c r="OAZ11"/>
      <c r="OBA11"/>
      <c r="OBB11"/>
      <c r="OBC11"/>
      <c r="OBD11"/>
      <c r="OBE11"/>
      <c r="OBF11"/>
      <c r="OBG11"/>
      <c r="OBH11"/>
      <c r="OBI11"/>
      <c r="OBJ11"/>
      <c r="OBK11"/>
      <c r="OBL11"/>
      <c r="OBM11"/>
      <c r="OBN11"/>
      <c r="OBO11"/>
      <c r="OBP11"/>
      <c r="OBQ11"/>
      <c r="OBR11"/>
      <c r="OBS11"/>
      <c r="OBT11"/>
      <c r="OBU11"/>
      <c r="OBV11"/>
      <c r="OBW11"/>
      <c r="OBX11"/>
      <c r="OBY11"/>
      <c r="OBZ11"/>
      <c r="OCA11"/>
      <c r="OCB11"/>
      <c r="OCC11"/>
      <c r="OCD11"/>
      <c r="OCE11"/>
      <c r="OCF11"/>
      <c r="OCG11"/>
      <c r="OCH11"/>
      <c r="OCI11"/>
      <c r="OCJ11"/>
      <c r="OCK11"/>
      <c r="OCL11"/>
      <c r="OCM11"/>
      <c r="OCN11"/>
      <c r="OCO11"/>
      <c r="OCP11"/>
      <c r="OCQ11"/>
      <c r="OCR11"/>
      <c r="OCS11"/>
      <c r="OCT11"/>
      <c r="OCU11"/>
      <c r="OCV11"/>
      <c r="OCW11"/>
      <c r="OCX11"/>
      <c r="OCY11"/>
      <c r="OCZ11"/>
      <c r="ODA11"/>
      <c r="ODB11"/>
      <c r="ODC11"/>
      <c r="ODD11"/>
      <c r="ODE11"/>
      <c r="ODF11"/>
      <c r="ODG11"/>
      <c r="ODH11"/>
      <c r="ODI11"/>
      <c r="ODJ11"/>
      <c r="ODK11"/>
      <c r="ODL11"/>
      <c r="ODM11"/>
      <c r="ODN11"/>
      <c r="ODO11"/>
      <c r="ODP11"/>
      <c r="ODQ11"/>
      <c r="ODR11"/>
      <c r="ODS11"/>
      <c r="ODT11"/>
      <c r="ODU11"/>
      <c r="ODV11"/>
      <c r="ODW11"/>
      <c r="ODX11"/>
      <c r="ODY11"/>
      <c r="ODZ11"/>
      <c r="OEA11"/>
      <c r="OEB11"/>
      <c r="OEC11"/>
      <c r="OED11"/>
      <c r="OEE11"/>
      <c r="OEF11"/>
      <c r="OEG11"/>
      <c r="OEH11"/>
      <c r="OEI11"/>
      <c r="OEJ11"/>
      <c r="OEK11"/>
      <c r="OEL11"/>
      <c r="OEM11"/>
      <c r="OEN11"/>
      <c r="OEO11"/>
      <c r="OEP11"/>
      <c r="OEQ11"/>
      <c r="OER11"/>
      <c r="OES11"/>
      <c r="OET11"/>
      <c r="OEU11"/>
      <c r="OEV11"/>
      <c r="OEW11"/>
      <c r="OEX11"/>
      <c r="OEY11"/>
      <c r="OEZ11"/>
      <c r="OFA11"/>
      <c r="OFB11"/>
      <c r="OFC11"/>
      <c r="OFD11"/>
      <c r="OFE11"/>
      <c r="OFF11"/>
      <c r="OFG11"/>
      <c r="OFH11"/>
      <c r="OFI11"/>
      <c r="OFJ11"/>
      <c r="OFK11"/>
      <c r="OFL11"/>
      <c r="OFM11"/>
      <c r="OFN11"/>
      <c r="OFO11"/>
      <c r="OFP11"/>
      <c r="OFQ11"/>
      <c r="OFR11"/>
      <c r="OFS11"/>
      <c r="OFT11"/>
      <c r="OFU11"/>
      <c r="OFV11"/>
      <c r="OFW11"/>
      <c r="OFX11"/>
      <c r="OFY11"/>
      <c r="OFZ11"/>
      <c r="OGA11"/>
      <c r="OGB11"/>
      <c r="OGC11"/>
      <c r="OGD11"/>
      <c r="OGE11"/>
      <c r="OGF11"/>
      <c r="OGG11"/>
      <c r="OGH11"/>
      <c r="OGI11"/>
      <c r="OGJ11"/>
      <c r="OGK11"/>
      <c r="OGL11"/>
      <c r="OGM11"/>
      <c r="OGN11"/>
      <c r="OGO11"/>
      <c r="OGP11"/>
      <c r="OGQ11"/>
      <c r="OGR11"/>
      <c r="OGS11"/>
      <c r="OGT11"/>
      <c r="OGU11"/>
      <c r="OGV11"/>
      <c r="OGW11"/>
      <c r="OGX11"/>
      <c r="OGY11"/>
      <c r="OGZ11"/>
      <c r="OHA11"/>
      <c r="OHB11"/>
      <c r="OHC11"/>
      <c r="OHD11"/>
      <c r="OHE11"/>
      <c r="OHF11"/>
      <c r="OHG11"/>
      <c r="OHH11"/>
      <c r="OHI11"/>
      <c r="OHJ11"/>
      <c r="OHK11"/>
      <c r="OHL11"/>
      <c r="OHM11"/>
      <c r="OHN11"/>
      <c r="OHO11"/>
      <c r="OHP11"/>
      <c r="OHQ11"/>
      <c r="OHR11"/>
      <c r="OHS11"/>
      <c r="OHT11"/>
      <c r="OHU11"/>
      <c r="OHV11"/>
      <c r="OHW11"/>
      <c r="OHX11"/>
      <c r="OHY11"/>
      <c r="OHZ11"/>
      <c r="OIA11"/>
      <c r="OIB11"/>
      <c r="OIC11"/>
      <c r="OID11"/>
      <c r="OIE11"/>
      <c r="OIF11"/>
      <c r="OIG11"/>
      <c r="OIH11"/>
      <c r="OII11"/>
      <c r="OIJ11"/>
      <c r="OIK11"/>
      <c r="OIL11"/>
      <c r="OIM11"/>
      <c r="OIN11"/>
      <c r="OIO11"/>
      <c r="OIP11"/>
      <c r="OIQ11"/>
      <c r="OIR11"/>
      <c r="OIS11"/>
      <c r="OIT11"/>
      <c r="OIU11"/>
      <c r="OIV11"/>
      <c r="OIW11"/>
      <c r="OIX11"/>
      <c r="OIY11"/>
      <c r="OIZ11"/>
      <c r="OJA11"/>
      <c r="OJB11"/>
      <c r="OJC11"/>
      <c r="OJD11"/>
      <c r="OJE11"/>
      <c r="OJF11"/>
      <c r="OJG11"/>
      <c r="OJH11"/>
      <c r="OJI11"/>
      <c r="OJJ11"/>
      <c r="OJK11"/>
      <c r="OJL11"/>
      <c r="OJM11"/>
      <c r="OJN11"/>
      <c r="OJO11"/>
      <c r="OJP11"/>
      <c r="OJQ11"/>
      <c r="OJR11"/>
      <c r="OJS11"/>
      <c r="OJT11"/>
      <c r="OJU11"/>
      <c r="OJV11"/>
      <c r="OJW11"/>
      <c r="OJX11"/>
      <c r="OJY11"/>
      <c r="OJZ11"/>
      <c r="OKA11"/>
      <c r="OKB11"/>
      <c r="OKC11"/>
      <c r="OKD11"/>
      <c r="OKE11"/>
      <c r="OKF11"/>
      <c r="OKG11"/>
      <c r="OKH11"/>
      <c r="OKI11"/>
      <c r="OKJ11"/>
      <c r="OKK11"/>
      <c r="OKL11"/>
      <c r="OKM11"/>
      <c r="OKN11"/>
      <c r="OKO11"/>
      <c r="OKP11"/>
      <c r="OKQ11"/>
      <c r="OKR11"/>
      <c r="OKS11"/>
      <c r="OKT11"/>
      <c r="OKU11"/>
      <c r="OKV11"/>
      <c r="OKW11"/>
      <c r="OKX11"/>
      <c r="OKY11"/>
      <c r="OKZ11"/>
      <c r="OLA11"/>
      <c r="OLB11"/>
      <c r="OLC11"/>
      <c r="OLD11"/>
      <c r="OLE11"/>
      <c r="OLF11"/>
      <c r="OLG11"/>
      <c r="OLH11"/>
      <c r="OLI11"/>
      <c r="OLJ11"/>
      <c r="OLK11"/>
      <c r="OLL11"/>
      <c r="OLM11"/>
      <c r="OLN11"/>
      <c r="OLO11"/>
      <c r="OLP11"/>
      <c r="OLQ11"/>
      <c r="OLR11"/>
      <c r="OLS11"/>
      <c r="OLT11"/>
      <c r="OLU11"/>
      <c r="OLV11"/>
      <c r="OLW11"/>
      <c r="OLX11"/>
      <c r="OLY11"/>
      <c r="OLZ11"/>
      <c r="OMA11"/>
      <c r="OMB11"/>
      <c r="OMC11"/>
      <c r="OMD11"/>
      <c r="OME11"/>
      <c r="OMF11"/>
      <c r="OMG11"/>
      <c r="OMH11"/>
      <c r="OMI11"/>
      <c r="OMJ11"/>
      <c r="OMK11"/>
      <c r="OML11"/>
      <c r="OMM11"/>
      <c r="OMN11"/>
      <c r="OMO11"/>
      <c r="OMP11"/>
      <c r="OMQ11"/>
      <c r="OMR11"/>
      <c r="OMS11"/>
      <c r="OMT11"/>
      <c r="OMU11"/>
      <c r="OMV11"/>
      <c r="OMW11"/>
      <c r="OMX11"/>
      <c r="OMY11"/>
      <c r="OMZ11"/>
      <c r="ONA11"/>
      <c r="ONB11"/>
      <c r="ONC11"/>
      <c r="OND11"/>
      <c r="ONE11"/>
      <c r="ONF11"/>
      <c r="ONG11"/>
      <c r="ONH11"/>
      <c r="ONI11"/>
      <c r="ONJ11"/>
      <c r="ONK11"/>
      <c r="ONL11"/>
      <c r="ONM11"/>
      <c r="ONN11"/>
      <c r="ONO11"/>
      <c r="ONP11"/>
      <c r="ONQ11"/>
      <c r="ONR11"/>
      <c r="ONS11"/>
      <c r="ONT11"/>
      <c r="ONU11"/>
      <c r="ONV11"/>
      <c r="ONW11"/>
      <c r="ONX11"/>
      <c r="ONY11"/>
      <c r="ONZ11"/>
      <c r="OOA11"/>
      <c r="OOB11"/>
      <c r="OOC11"/>
      <c r="OOD11"/>
      <c r="OOE11"/>
      <c r="OOF11"/>
      <c r="OOG11"/>
      <c r="OOH11"/>
      <c r="OOI11"/>
      <c r="OOJ11"/>
      <c r="OOK11"/>
      <c r="OOL11"/>
      <c r="OOM11"/>
      <c r="OON11"/>
      <c r="OOO11"/>
      <c r="OOP11"/>
      <c r="OOQ11"/>
      <c r="OOR11"/>
      <c r="OOS11"/>
      <c r="OOT11"/>
      <c r="OOU11"/>
      <c r="OOV11"/>
      <c r="OOW11"/>
      <c r="OOX11"/>
      <c r="OOY11"/>
      <c r="OOZ11"/>
      <c r="OPA11"/>
      <c r="OPB11"/>
      <c r="OPC11"/>
      <c r="OPD11"/>
      <c r="OPE11"/>
      <c r="OPF11"/>
      <c r="OPG11"/>
      <c r="OPH11"/>
      <c r="OPI11"/>
      <c r="OPJ11"/>
      <c r="OPK11"/>
      <c r="OPL11"/>
      <c r="OPM11"/>
      <c r="OPN11"/>
      <c r="OPO11"/>
      <c r="OPP11"/>
      <c r="OPQ11"/>
      <c r="OPR11"/>
      <c r="OPS11"/>
      <c r="OPT11"/>
      <c r="OPU11"/>
      <c r="OPV11"/>
      <c r="OPW11"/>
      <c r="OPX11"/>
      <c r="OPY11"/>
      <c r="OPZ11"/>
      <c r="OQA11"/>
      <c r="OQB11"/>
      <c r="OQC11"/>
      <c r="OQD11"/>
      <c r="OQE11"/>
      <c r="OQF11"/>
      <c r="OQG11"/>
      <c r="OQH11"/>
      <c r="OQI11"/>
      <c r="OQJ11"/>
      <c r="OQK11"/>
      <c r="OQL11"/>
      <c r="OQM11"/>
      <c r="OQN11"/>
      <c r="OQO11"/>
      <c r="OQP11"/>
      <c r="OQQ11"/>
      <c r="OQR11"/>
      <c r="OQS11"/>
      <c r="OQT11"/>
      <c r="OQU11"/>
      <c r="OQV11"/>
      <c r="OQW11"/>
      <c r="OQX11"/>
      <c r="OQY11"/>
      <c r="OQZ11"/>
      <c r="ORA11"/>
      <c r="ORB11"/>
      <c r="ORC11"/>
      <c r="ORD11"/>
      <c r="ORE11"/>
      <c r="ORF11"/>
      <c r="ORG11"/>
      <c r="ORH11"/>
      <c r="ORI11"/>
      <c r="ORJ11"/>
      <c r="ORK11"/>
      <c r="ORL11"/>
      <c r="ORM11"/>
      <c r="ORN11"/>
      <c r="ORO11"/>
      <c r="ORP11"/>
      <c r="ORQ11"/>
      <c r="ORR11"/>
      <c r="ORS11"/>
      <c r="ORT11"/>
      <c r="ORU11"/>
      <c r="ORV11"/>
      <c r="ORW11"/>
      <c r="ORX11"/>
      <c r="ORY11"/>
      <c r="ORZ11"/>
      <c r="OSA11"/>
      <c r="OSB11"/>
      <c r="OSC11"/>
      <c r="OSD11"/>
      <c r="OSE11"/>
      <c r="OSF11"/>
      <c r="OSG11"/>
      <c r="OSH11"/>
      <c r="OSI11"/>
      <c r="OSJ11"/>
      <c r="OSK11"/>
      <c r="OSL11"/>
      <c r="OSM11"/>
      <c r="OSN11"/>
      <c r="OSO11"/>
      <c r="OSP11"/>
      <c r="OSQ11"/>
      <c r="OSR11"/>
      <c r="OSS11"/>
      <c r="OST11"/>
      <c r="OSU11"/>
      <c r="OSV11"/>
      <c r="OSW11"/>
      <c r="OSX11"/>
      <c r="OSY11"/>
      <c r="OSZ11"/>
      <c r="OTA11"/>
      <c r="OTB11"/>
      <c r="OTC11"/>
      <c r="OTD11"/>
      <c r="OTE11"/>
      <c r="OTF11"/>
      <c r="OTG11"/>
      <c r="OTH11"/>
      <c r="OTI11"/>
      <c r="OTJ11"/>
      <c r="OTK11"/>
      <c r="OTL11"/>
      <c r="OTM11"/>
      <c r="OTN11"/>
      <c r="OTO11"/>
      <c r="OTP11"/>
      <c r="OTQ11"/>
      <c r="OTR11"/>
      <c r="OTS11"/>
      <c r="OTT11"/>
      <c r="OTU11"/>
      <c r="OTV11"/>
      <c r="OTW11"/>
      <c r="OTX11"/>
      <c r="OTY11"/>
      <c r="OTZ11"/>
      <c r="OUA11"/>
      <c r="OUB11"/>
      <c r="OUC11"/>
      <c r="OUD11"/>
      <c r="OUE11"/>
      <c r="OUF11"/>
      <c r="OUG11"/>
      <c r="OUH11"/>
      <c r="OUI11"/>
      <c r="OUJ11"/>
      <c r="OUK11"/>
      <c r="OUL11"/>
      <c r="OUM11"/>
      <c r="OUN11"/>
      <c r="OUO11"/>
      <c r="OUP11"/>
      <c r="OUQ11"/>
      <c r="OUR11"/>
      <c r="OUS11"/>
      <c r="OUT11"/>
      <c r="OUU11"/>
      <c r="OUV11"/>
      <c r="OUW11"/>
      <c r="OUX11"/>
      <c r="OUY11"/>
      <c r="OUZ11"/>
      <c r="OVA11"/>
      <c r="OVB11"/>
      <c r="OVC11"/>
      <c r="OVD11"/>
      <c r="OVE11"/>
      <c r="OVF11"/>
      <c r="OVG11"/>
      <c r="OVH11"/>
      <c r="OVI11"/>
      <c r="OVJ11"/>
      <c r="OVK11"/>
      <c r="OVL11"/>
      <c r="OVM11"/>
      <c r="OVN11"/>
      <c r="OVO11"/>
      <c r="OVP11"/>
      <c r="OVQ11"/>
      <c r="OVR11"/>
      <c r="OVS11"/>
      <c r="OVT11"/>
      <c r="OVU11"/>
      <c r="OVV11"/>
      <c r="OVW11"/>
      <c r="OVX11"/>
      <c r="OVY11"/>
      <c r="OVZ11"/>
      <c r="OWA11"/>
      <c r="OWB11"/>
      <c r="OWC11"/>
      <c r="OWD11"/>
      <c r="OWE11"/>
      <c r="OWF11"/>
      <c r="OWG11"/>
      <c r="OWH11"/>
      <c r="OWI11"/>
      <c r="OWJ11"/>
      <c r="OWK11"/>
      <c r="OWL11"/>
      <c r="OWM11"/>
      <c r="OWN11"/>
      <c r="OWO11"/>
      <c r="OWP11"/>
      <c r="OWQ11"/>
      <c r="OWR11"/>
      <c r="OWS11"/>
      <c r="OWT11"/>
      <c r="OWU11"/>
      <c r="OWV11"/>
      <c r="OWW11"/>
      <c r="OWX11"/>
      <c r="OWY11"/>
      <c r="OWZ11"/>
      <c r="OXA11"/>
      <c r="OXB11"/>
      <c r="OXC11"/>
      <c r="OXD11"/>
      <c r="OXE11"/>
      <c r="OXF11"/>
      <c r="OXG11"/>
      <c r="OXH11"/>
      <c r="OXI11"/>
      <c r="OXJ11"/>
      <c r="OXK11"/>
      <c r="OXL11"/>
      <c r="OXM11"/>
      <c r="OXN11"/>
      <c r="OXO11"/>
      <c r="OXP11"/>
      <c r="OXQ11"/>
      <c r="OXR11"/>
      <c r="OXS11"/>
      <c r="OXT11"/>
      <c r="OXU11"/>
      <c r="OXV11"/>
      <c r="OXW11"/>
      <c r="OXX11"/>
      <c r="OXY11"/>
      <c r="OXZ11"/>
      <c r="OYA11"/>
      <c r="OYB11"/>
      <c r="OYC11"/>
      <c r="OYD11"/>
      <c r="OYE11"/>
      <c r="OYF11"/>
      <c r="OYG11"/>
      <c r="OYH11"/>
      <c r="OYI11"/>
      <c r="OYJ11"/>
      <c r="OYK11"/>
      <c r="OYL11"/>
      <c r="OYM11"/>
      <c r="OYN11"/>
      <c r="OYO11"/>
      <c r="OYP11"/>
      <c r="OYQ11"/>
      <c r="OYR11"/>
      <c r="OYS11"/>
      <c r="OYT11"/>
      <c r="OYU11"/>
      <c r="OYV11"/>
      <c r="OYW11"/>
      <c r="OYX11"/>
      <c r="OYY11"/>
      <c r="OYZ11"/>
      <c r="OZA11"/>
      <c r="OZB11"/>
      <c r="OZC11"/>
      <c r="OZD11"/>
      <c r="OZE11"/>
      <c r="OZF11"/>
      <c r="OZG11"/>
      <c r="OZH11"/>
      <c r="OZI11"/>
      <c r="OZJ11"/>
      <c r="OZK11"/>
      <c r="OZL11"/>
      <c r="OZM11"/>
      <c r="OZN11"/>
      <c r="OZO11"/>
      <c r="OZP11"/>
      <c r="OZQ11"/>
      <c r="OZR11"/>
      <c r="OZS11"/>
      <c r="OZT11"/>
      <c r="OZU11"/>
      <c r="OZV11"/>
      <c r="OZW11"/>
      <c r="OZX11"/>
      <c r="OZY11"/>
      <c r="OZZ11"/>
      <c r="PAA11"/>
      <c r="PAB11"/>
      <c r="PAC11"/>
      <c r="PAD11"/>
      <c r="PAE11"/>
      <c r="PAF11"/>
      <c r="PAG11"/>
      <c r="PAH11"/>
      <c r="PAI11"/>
      <c r="PAJ11"/>
      <c r="PAK11"/>
      <c r="PAL11"/>
      <c r="PAM11"/>
      <c r="PAN11"/>
      <c r="PAO11"/>
      <c r="PAP11"/>
      <c r="PAQ11"/>
      <c r="PAR11"/>
      <c r="PAS11"/>
      <c r="PAT11"/>
      <c r="PAU11"/>
      <c r="PAV11"/>
      <c r="PAW11"/>
      <c r="PAX11"/>
      <c r="PAY11"/>
      <c r="PAZ11"/>
      <c r="PBA11"/>
      <c r="PBB11"/>
      <c r="PBC11"/>
      <c r="PBD11"/>
      <c r="PBE11"/>
      <c r="PBF11"/>
      <c r="PBG11"/>
      <c r="PBH11"/>
      <c r="PBI11"/>
      <c r="PBJ11"/>
      <c r="PBK11"/>
      <c r="PBL11"/>
      <c r="PBM11"/>
      <c r="PBN11"/>
      <c r="PBO11"/>
      <c r="PBP11"/>
      <c r="PBQ11"/>
      <c r="PBR11"/>
      <c r="PBS11"/>
      <c r="PBT11"/>
      <c r="PBU11"/>
      <c r="PBV11"/>
      <c r="PBW11"/>
      <c r="PBX11"/>
      <c r="PBY11"/>
      <c r="PBZ11"/>
      <c r="PCA11"/>
      <c r="PCB11"/>
      <c r="PCC11"/>
      <c r="PCD11"/>
      <c r="PCE11"/>
      <c r="PCF11"/>
      <c r="PCG11"/>
      <c r="PCH11"/>
      <c r="PCI11"/>
      <c r="PCJ11"/>
      <c r="PCK11"/>
      <c r="PCL11"/>
      <c r="PCM11"/>
      <c r="PCN11"/>
      <c r="PCO11"/>
      <c r="PCP11"/>
      <c r="PCQ11"/>
      <c r="PCR11"/>
      <c r="PCS11"/>
      <c r="PCT11"/>
      <c r="PCU11"/>
      <c r="PCV11"/>
      <c r="PCW11"/>
      <c r="PCX11"/>
      <c r="PCY11"/>
      <c r="PCZ11"/>
      <c r="PDA11"/>
      <c r="PDB11"/>
      <c r="PDC11"/>
      <c r="PDD11"/>
      <c r="PDE11"/>
      <c r="PDF11"/>
      <c r="PDG11"/>
      <c r="PDH11"/>
      <c r="PDI11"/>
      <c r="PDJ11"/>
      <c r="PDK11"/>
      <c r="PDL11"/>
      <c r="PDM11"/>
      <c r="PDN11"/>
      <c r="PDO11"/>
      <c r="PDP11"/>
      <c r="PDQ11"/>
      <c r="PDR11"/>
      <c r="PDS11"/>
      <c r="PDT11"/>
      <c r="PDU11"/>
      <c r="PDV11"/>
      <c r="PDW11"/>
      <c r="PDX11"/>
      <c r="PDY11"/>
      <c r="PDZ11"/>
      <c r="PEA11"/>
      <c r="PEB11"/>
      <c r="PEC11"/>
      <c r="PED11"/>
      <c r="PEE11"/>
      <c r="PEF11"/>
      <c r="PEG11"/>
      <c r="PEH11"/>
      <c r="PEI11"/>
      <c r="PEJ11"/>
      <c r="PEK11"/>
      <c r="PEL11"/>
      <c r="PEM11"/>
      <c r="PEN11"/>
      <c r="PEO11"/>
      <c r="PEP11"/>
      <c r="PEQ11"/>
      <c r="PER11"/>
      <c r="PES11"/>
      <c r="PET11"/>
      <c r="PEU11"/>
      <c r="PEV11"/>
      <c r="PEW11"/>
      <c r="PEX11"/>
      <c r="PEY11"/>
      <c r="PEZ11"/>
      <c r="PFA11"/>
      <c r="PFB11"/>
      <c r="PFC11"/>
      <c r="PFD11"/>
      <c r="PFE11"/>
      <c r="PFF11"/>
      <c r="PFG11"/>
      <c r="PFH11"/>
      <c r="PFI11"/>
      <c r="PFJ11"/>
      <c r="PFK11"/>
      <c r="PFL11"/>
      <c r="PFM11"/>
      <c r="PFN11"/>
      <c r="PFO11"/>
      <c r="PFP11"/>
      <c r="PFQ11"/>
      <c r="PFR11"/>
      <c r="PFS11"/>
      <c r="PFT11"/>
      <c r="PFU11"/>
      <c r="PFV11"/>
      <c r="PFW11"/>
      <c r="PFX11"/>
      <c r="PFY11"/>
      <c r="PFZ11"/>
      <c r="PGA11"/>
      <c r="PGB11"/>
      <c r="PGC11"/>
      <c r="PGD11"/>
      <c r="PGE11"/>
      <c r="PGF11"/>
      <c r="PGG11"/>
      <c r="PGH11"/>
      <c r="PGI11"/>
      <c r="PGJ11"/>
      <c r="PGK11"/>
      <c r="PGL11"/>
      <c r="PGM11"/>
      <c r="PGN11"/>
      <c r="PGO11"/>
      <c r="PGP11"/>
      <c r="PGQ11"/>
      <c r="PGR11"/>
      <c r="PGS11"/>
      <c r="PGT11"/>
      <c r="PGU11"/>
      <c r="PGV11"/>
      <c r="PGW11"/>
      <c r="PGX11"/>
      <c r="PGY11"/>
      <c r="PGZ11"/>
      <c r="PHA11"/>
      <c r="PHB11"/>
      <c r="PHC11"/>
      <c r="PHD11"/>
      <c r="PHE11"/>
      <c r="PHF11"/>
      <c r="PHG11"/>
      <c r="PHH11"/>
      <c r="PHI11"/>
      <c r="PHJ11"/>
      <c r="PHK11"/>
      <c r="PHL11"/>
      <c r="PHM11"/>
      <c r="PHN11"/>
      <c r="PHO11"/>
      <c r="PHP11"/>
      <c r="PHQ11"/>
      <c r="PHR11"/>
      <c r="PHS11"/>
      <c r="PHT11"/>
      <c r="PHU11"/>
      <c r="PHV11"/>
      <c r="PHW11"/>
      <c r="PHX11"/>
      <c r="PHY11"/>
      <c r="PHZ11"/>
      <c r="PIA11"/>
      <c r="PIB11"/>
      <c r="PIC11"/>
      <c r="PID11"/>
      <c r="PIE11"/>
      <c r="PIF11"/>
      <c r="PIG11"/>
      <c r="PIH11"/>
      <c r="PII11"/>
      <c r="PIJ11"/>
      <c r="PIK11"/>
      <c r="PIL11"/>
      <c r="PIM11"/>
      <c r="PIN11"/>
      <c r="PIO11"/>
      <c r="PIP11"/>
      <c r="PIQ11"/>
      <c r="PIR11"/>
      <c r="PIS11"/>
      <c r="PIT11"/>
      <c r="PIU11"/>
      <c r="PIV11"/>
      <c r="PIW11"/>
      <c r="PIX11"/>
      <c r="PIY11"/>
      <c r="PIZ11"/>
      <c r="PJA11"/>
      <c r="PJB11"/>
      <c r="PJC11"/>
      <c r="PJD11"/>
      <c r="PJE11"/>
      <c r="PJF11"/>
      <c r="PJG11"/>
      <c r="PJH11"/>
      <c r="PJI11"/>
      <c r="PJJ11"/>
      <c r="PJK11"/>
      <c r="PJL11"/>
      <c r="PJM11"/>
      <c r="PJN11"/>
      <c r="PJO11"/>
      <c r="PJP11"/>
      <c r="PJQ11"/>
      <c r="PJR11"/>
      <c r="PJS11"/>
      <c r="PJT11"/>
      <c r="PJU11"/>
      <c r="PJV11"/>
      <c r="PJW11"/>
      <c r="PJX11"/>
      <c r="PJY11"/>
      <c r="PJZ11"/>
      <c r="PKA11"/>
      <c r="PKB11"/>
      <c r="PKC11"/>
      <c r="PKD11"/>
      <c r="PKE11"/>
      <c r="PKF11"/>
      <c r="PKG11"/>
      <c r="PKH11"/>
      <c r="PKI11"/>
      <c r="PKJ11"/>
      <c r="PKK11"/>
      <c r="PKL11"/>
      <c r="PKM11"/>
      <c r="PKN11"/>
      <c r="PKO11"/>
      <c r="PKP11"/>
      <c r="PKQ11"/>
      <c r="PKR11"/>
      <c r="PKS11"/>
      <c r="PKT11"/>
      <c r="PKU11"/>
      <c r="PKV11"/>
      <c r="PKW11"/>
      <c r="PKX11"/>
      <c r="PKY11"/>
      <c r="PKZ11"/>
      <c r="PLA11"/>
      <c r="PLB11"/>
      <c r="PLC11"/>
      <c r="PLD11"/>
      <c r="PLE11"/>
      <c r="PLF11"/>
      <c r="PLG11"/>
      <c r="PLH11"/>
      <c r="PLI11"/>
      <c r="PLJ11"/>
      <c r="PLK11"/>
      <c r="PLL11"/>
      <c r="PLM11"/>
      <c r="PLN11"/>
      <c r="PLO11"/>
      <c r="PLP11"/>
      <c r="PLQ11"/>
      <c r="PLR11"/>
      <c r="PLS11"/>
      <c r="PLT11"/>
      <c r="PLU11"/>
      <c r="PLV11"/>
      <c r="PLW11"/>
      <c r="PLX11"/>
      <c r="PLY11"/>
      <c r="PLZ11"/>
      <c r="PMA11"/>
      <c r="PMB11"/>
      <c r="PMC11"/>
      <c r="PMD11"/>
      <c r="PME11"/>
      <c r="PMF11"/>
      <c r="PMG11"/>
      <c r="PMH11"/>
      <c r="PMI11"/>
      <c r="PMJ11"/>
      <c r="PMK11"/>
      <c r="PML11"/>
      <c r="PMM11"/>
      <c r="PMN11"/>
      <c r="PMO11"/>
      <c r="PMP11"/>
      <c r="PMQ11"/>
      <c r="PMR11"/>
      <c r="PMS11"/>
      <c r="PMT11"/>
      <c r="PMU11"/>
      <c r="PMV11"/>
      <c r="PMW11"/>
      <c r="PMX11"/>
      <c r="PMY11"/>
      <c r="PMZ11"/>
      <c r="PNA11"/>
      <c r="PNB11"/>
      <c r="PNC11"/>
      <c r="PND11"/>
      <c r="PNE11"/>
      <c r="PNF11"/>
      <c r="PNG11"/>
      <c r="PNH11"/>
      <c r="PNI11"/>
      <c r="PNJ11"/>
      <c r="PNK11"/>
      <c r="PNL11"/>
      <c r="PNM11"/>
      <c r="PNN11"/>
      <c r="PNO11"/>
      <c r="PNP11"/>
      <c r="PNQ11"/>
      <c r="PNR11"/>
      <c r="PNS11"/>
      <c r="PNT11"/>
      <c r="PNU11"/>
      <c r="PNV11"/>
      <c r="PNW11"/>
      <c r="PNX11"/>
      <c r="PNY11"/>
      <c r="PNZ11"/>
      <c r="POA11"/>
      <c r="POB11"/>
      <c r="POC11"/>
      <c r="POD11"/>
      <c r="POE11"/>
      <c r="POF11"/>
      <c r="POG11"/>
      <c r="POH11"/>
      <c r="POI11"/>
      <c r="POJ11"/>
      <c r="POK11"/>
      <c r="POL11"/>
      <c r="POM11"/>
      <c r="PON11"/>
      <c r="POO11"/>
      <c r="POP11"/>
      <c r="POQ11"/>
      <c r="POR11"/>
      <c r="POS11"/>
      <c r="POT11"/>
      <c r="POU11"/>
      <c r="POV11"/>
      <c r="POW11"/>
      <c r="POX11"/>
      <c r="POY11"/>
      <c r="POZ11"/>
      <c r="PPA11"/>
      <c r="PPB11"/>
      <c r="PPC11"/>
      <c r="PPD11"/>
      <c r="PPE11"/>
      <c r="PPF11"/>
      <c r="PPG11"/>
      <c r="PPH11"/>
      <c r="PPI11"/>
      <c r="PPJ11"/>
      <c r="PPK11"/>
      <c r="PPL11"/>
      <c r="PPM11"/>
      <c r="PPN11"/>
      <c r="PPO11"/>
      <c r="PPP11"/>
      <c r="PPQ11"/>
      <c r="PPR11"/>
      <c r="PPS11"/>
      <c r="PPT11"/>
      <c r="PPU11"/>
      <c r="PPV11"/>
      <c r="PPW11"/>
      <c r="PPX11"/>
      <c r="PPY11"/>
      <c r="PPZ11"/>
      <c r="PQA11"/>
      <c r="PQB11"/>
      <c r="PQC11"/>
      <c r="PQD11"/>
      <c r="PQE11"/>
      <c r="PQF11"/>
      <c r="PQG11"/>
      <c r="PQH11"/>
      <c r="PQI11"/>
      <c r="PQJ11"/>
      <c r="PQK11"/>
      <c r="PQL11"/>
      <c r="PQM11"/>
      <c r="PQN11"/>
      <c r="PQO11"/>
      <c r="PQP11"/>
      <c r="PQQ11"/>
      <c r="PQR11"/>
      <c r="PQS11"/>
      <c r="PQT11"/>
      <c r="PQU11"/>
      <c r="PQV11"/>
      <c r="PQW11"/>
      <c r="PQX11"/>
      <c r="PQY11"/>
      <c r="PQZ11"/>
      <c r="PRA11"/>
      <c r="PRB11"/>
      <c r="PRC11"/>
      <c r="PRD11"/>
      <c r="PRE11"/>
      <c r="PRF11"/>
      <c r="PRG11"/>
      <c r="PRH11"/>
      <c r="PRI11"/>
      <c r="PRJ11"/>
      <c r="PRK11"/>
      <c r="PRL11"/>
      <c r="PRM11"/>
      <c r="PRN11"/>
      <c r="PRO11"/>
      <c r="PRP11"/>
      <c r="PRQ11"/>
      <c r="PRR11"/>
      <c r="PRS11"/>
      <c r="PRT11"/>
      <c r="PRU11"/>
      <c r="PRV11"/>
      <c r="PRW11"/>
      <c r="PRX11"/>
      <c r="PRY11"/>
      <c r="PRZ11"/>
      <c r="PSA11"/>
      <c r="PSB11"/>
      <c r="PSC11"/>
      <c r="PSD11"/>
      <c r="PSE11"/>
      <c r="PSF11"/>
      <c r="PSG11"/>
      <c r="PSH11"/>
      <c r="PSI11"/>
      <c r="PSJ11"/>
      <c r="PSK11"/>
      <c r="PSL11"/>
      <c r="PSM11"/>
      <c r="PSN11"/>
      <c r="PSO11"/>
      <c r="PSP11"/>
      <c r="PSQ11"/>
      <c r="PSR11"/>
      <c r="PSS11"/>
      <c r="PST11"/>
      <c r="PSU11"/>
      <c r="PSV11"/>
      <c r="PSW11"/>
      <c r="PSX11"/>
      <c r="PSY11"/>
      <c r="PSZ11"/>
      <c r="PTA11"/>
      <c r="PTB11"/>
      <c r="PTC11"/>
      <c r="PTD11"/>
      <c r="PTE11"/>
      <c r="PTF11"/>
      <c r="PTG11"/>
      <c r="PTH11"/>
      <c r="PTI11"/>
      <c r="PTJ11"/>
      <c r="PTK11"/>
    </row>
    <row r="12" spans="1:11347" ht="10.5" customHeight="1">
      <c r="A12"/>
      <c r="B12" s="208" t="s">
        <v>112</v>
      </c>
      <c r="C12" s="209">
        <v>0.36362212488426737</v>
      </c>
      <c r="D12" s="209">
        <v>0.21240446143461508</v>
      </c>
      <c r="E12" s="209">
        <v>0.62487640962170476</v>
      </c>
      <c r="F12" s="209">
        <v>0.60616150099497079</v>
      </c>
      <c r="G12" s="209">
        <v>0.44598800775715419</v>
      </c>
      <c r="H12" s="209">
        <v>0.3365446118378797</v>
      </c>
      <c r="I12" s="236">
        <v>0.39686036262448549</v>
      </c>
      <c r="J12" s="236">
        <v>0.19064235333708468</v>
      </c>
      <c r="K12" s="236">
        <v>0.66145981165946965</v>
      </c>
      <c r="L12" s="236">
        <v>0.59891869314534907</v>
      </c>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c r="IW12"/>
      <c r="IX12"/>
      <c r="IY12"/>
      <c r="IZ12"/>
      <c r="JA12"/>
      <c r="JB12"/>
      <c r="JC12"/>
      <c r="JD12"/>
      <c r="JE12"/>
      <c r="JF12"/>
      <c r="JG12"/>
      <c r="JH12"/>
      <c r="JI12"/>
      <c r="JJ12"/>
      <c r="JK12"/>
      <c r="JL12"/>
      <c r="JM12"/>
      <c r="JN12"/>
      <c r="JO12"/>
      <c r="JP12"/>
      <c r="JQ12"/>
      <c r="JR12"/>
      <c r="JS12"/>
      <c r="JT12"/>
      <c r="JU12"/>
      <c r="JV12"/>
      <c r="JW12"/>
      <c r="JX12"/>
      <c r="JY12"/>
      <c r="JZ12"/>
      <c r="KA12"/>
      <c r="KB12"/>
      <c r="KC12"/>
      <c r="KD12"/>
      <c r="KE12"/>
      <c r="KF12"/>
      <c r="KG12"/>
      <c r="KH12"/>
      <c r="KI12"/>
      <c r="KJ12"/>
      <c r="KK12"/>
      <c r="KL12"/>
      <c r="KM12"/>
      <c r="KN12"/>
      <c r="KO12"/>
      <c r="KP12"/>
      <c r="KQ12"/>
      <c r="KR12"/>
      <c r="KS12"/>
      <c r="KT12"/>
      <c r="KU12"/>
      <c r="KV12"/>
      <c r="KW12"/>
      <c r="KX12"/>
      <c r="KY12"/>
      <c r="KZ12"/>
      <c r="LA12"/>
      <c r="LB12"/>
      <c r="LC12"/>
      <c r="LD12"/>
      <c r="LE12"/>
      <c r="LF12"/>
      <c r="LG12"/>
      <c r="LH12"/>
      <c r="LI12"/>
      <c r="LJ12"/>
      <c r="LK12"/>
      <c r="LL12"/>
      <c r="LM12"/>
      <c r="LN12"/>
      <c r="LO12"/>
      <c r="LP12"/>
      <c r="LQ12"/>
      <c r="LR12"/>
      <c r="LS12"/>
      <c r="LT12"/>
      <c r="LU12"/>
      <c r="LV12"/>
      <c r="LW12"/>
      <c r="LX12"/>
      <c r="LY12"/>
      <c r="LZ12"/>
      <c r="MA12"/>
      <c r="MB12"/>
      <c r="MC12"/>
      <c r="MD12"/>
      <c r="ME12"/>
      <c r="MF12"/>
      <c r="MG12"/>
      <c r="MH12"/>
      <c r="MI12"/>
      <c r="MJ12"/>
      <c r="MK12"/>
      <c r="ML12"/>
      <c r="MM12"/>
      <c r="MN12"/>
      <c r="MO12"/>
      <c r="MP12"/>
      <c r="MQ12"/>
      <c r="MR12"/>
      <c r="MS12"/>
      <c r="MT12"/>
      <c r="MU12"/>
      <c r="MV12"/>
      <c r="MW12"/>
      <c r="MX12"/>
      <c r="MY12"/>
      <c r="MZ12"/>
      <c r="NA12"/>
      <c r="NB12"/>
      <c r="NC12"/>
      <c r="ND12"/>
      <c r="NE12"/>
      <c r="NF12"/>
      <c r="NG12"/>
      <c r="NH12"/>
      <c r="NI12"/>
      <c r="NJ12"/>
      <c r="NK12"/>
      <c r="NL12"/>
      <c r="NM12"/>
      <c r="NN12"/>
      <c r="NO12"/>
      <c r="NP12"/>
      <c r="NQ12"/>
      <c r="NR12"/>
      <c r="NS12"/>
      <c r="NT12"/>
      <c r="NU12"/>
      <c r="NV12"/>
      <c r="NW12"/>
      <c r="NX12"/>
      <c r="NY12"/>
      <c r="NZ12"/>
      <c r="OA12"/>
      <c r="OB12"/>
      <c r="OC12"/>
      <c r="OD12"/>
      <c r="OE12"/>
      <c r="OF12"/>
      <c r="OG12"/>
      <c r="OH12"/>
      <c r="OI12"/>
      <c r="OJ12"/>
      <c r="OK12"/>
      <c r="OL12"/>
      <c r="OM12"/>
      <c r="ON12"/>
      <c r="OO12"/>
      <c r="OP12"/>
      <c r="OQ12"/>
      <c r="OR12"/>
      <c r="OS12"/>
      <c r="OT12"/>
      <c r="OU12"/>
      <c r="OV12"/>
      <c r="OW12"/>
      <c r="OX12"/>
      <c r="OY12"/>
      <c r="OZ12"/>
      <c r="PA12"/>
      <c r="PB12"/>
      <c r="PC12"/>
      <c r="PD12"/>
      <c r="PE12"/>
      <c r="PF12"/>
      <c r="PG12"/>
      <c r="PH12"/>
      <c r="PI12"/>
      <c r="PJ12"/>
      <c r="PK12"/>
      <c r="PL12"/>
      <c r="PM12"/>
      <c r="PN12"/>
      <c r="PO12"/>
      <c r="PP12"/>
      <c r="PQ12"/>
      <c r="PR12"/>
      <c r="PS12"/>
      <c r="PT12"/>
      <c r="PU12"/>
      <c r="PV12"/>
      <c r="PW12"/>
      <c r="PX12"/>
      <c r="PY12"/>
      <c r="PZ12"/>
      <c r="QA12"/>
      <c r="QB12"/>
      <c r="QC12"/>
      <c r="QD12"/>
      <c r="QE12"/>
      <c r="QF12"/>
      <c r="QG12"/>
      <c r="QH12"/>
      <c r="QI12"/>
      <c r="QJ12"/>
      <c r="QK12"/>
      <c r="QL12"/>
      <c r="QM12"/>
      <c r="QN12"/>
      <c r="QO12"/>
      <c r="QP12"/>
      <c r="QQ12"/>
      <c r="QR12"/>
      <c r="QS12"/>
      <c r="QT12"/>
      <c r="QU12"/>
      <c r="QV12"/>
      <c r="QW12"/>
      <c r="QX12"/>
      <c r="QY12"/>
      <c r="QZ12"/>
      <c r="RA12"/>
      <c r="RB12"/>
      <c r="RC12"/>
      <c r="RD12"/>
      <c r="RE12"/>
      <c r="RF12"/>
      <c r="RG12"/>
      <c r="RH12"/>
      <c r="RI12"/>
      <c r="RJ12"/>
      <c r="RK12"/>
      <c r="RL12"/>
      <c r="RM12"/>
      <c r="RN12"/>
      <c r="RO12"/>
      <c r="RP12"/>
      <c r="RQ12"/>
      <c r="RR12"/>
      <c r="RS12"/>
      <c r="RT12"/>
      <c r="RU12"/>
      <c r="RV12"/>
      <c r="RW12"/>
      <c r="RX12"/>
      <c r="RY12"/>
      <c r="RZ12"/>
      <c r="SA12"/>
      <c r="SB12"/>
      <c r="SC12"/>
      <c r="SD12"/>
      <c r="SE12"/>
      <c r="SF12"/>
      <c r="SG12"/>
      <c r="SH12"/>
      <c r="SI12"/>
      <c r="SJ12"/>
      <c r="SK12"/>
      <c r="SL12"/>
      <c r="SM12"/>
      <c r="SN12"/>
      <c r="SO12"/>
      <c r="SP12"/>
      <c r="SQ12"/>
      <c r="SR12"/>
      <c r="SS12"/>
      <c r="ST12"/>
      <c r="SU12"/>
      <c r="SV12"/>
      <c r="SW12"/>
      <c r="SX12"/>
      <c r="SY12"/>
      <c r="SZ12"/>
      <c r="TA12"/>
      <c r="TB12"/>
      <c r="TC12"/>
      <c r="TD12"/>
      <c r="TE12"/>
      <c r="TF12"/>
      <c r="TG12"/>
      <c r="TH12"/>
      <c r="TI12"/>
      <c r="TJ12"/>
      <c r="TK12"/>
      <c r="TL12"/>
      <c r="TM12"/>
      <c r="TN12"/>
      <c r="TO12"/>
      <c r="TP12"/>
      <c r="TQ12"/>
      <c r="TR12"/>
      <c r="TS12"/>
      <c r="TT12"/>
      <c r="TU12"/>
      <c r="TV12"/>
      <c r="TW12"/>
      <c r="TX12"/>
      <c r="TY12"/>
      <c r="TZ12"/>
      <c r="UA12"/>
      <c r="UB12"/>
      <c r="UC12"/>
      <c r="UD12"/>
      <c r="UE12"/>
      <c r="UF12"/>
      <c r="UG12"/>
      <c r="UH12"/>
      <c r="UI12"/>
      <c r="UJ12"/>
      <c r="UK12"/>
      <c r="UL12"/>
      <c r="UM12"/>
      <c r="UN12"/>
      <c r="UO12"/>
      <c r="UP12"/>
      <c r="UQ12"/>
      <c r="UR12"/>
      <c r="US12"/>
      <c r="UT12"/>
      <c r="UU12"/>
      <c r="UV12"/>
      <c r="UW12"/>
      <c r="UX12"/>
      <c r="UY12"/>
      <c r="UZ12"/>
      <c r="VA12"/>
      <c r="VB12"/>
      <c r="VC12"/>
      <c r="VD12"/>
      <c r="VE12"/>
      <c r="VF12"/>
      <c r="VG12"/>
      <c r="VH12"/>
      <c r="VI12"/>
      <c r="VJ12"/>
      <c r="VK12"/>
      <c r="VL12"/>
      <c r="VM12"/>
      <c r="VN12"/>
      <c r="VO12"/>
      <c r="VP12"/>
      <c r="VQ12"/>
      <c r="VR12"/>
      <c r="VS12"/>
      <c r="VT12"/>
      <c r="VU12"/>
      <c r="VV12"/>
      <c r="VW12"/>
      <c r="VX12"/>
      <c r="VY12"/>
      <c r="VZ12"/>
      <c r="WA12"/>
      <c r="WB12"/>
      <c r="WC12"/>
      <c r="WD12"/>
      <c r="WE12"/>
      <c r="WF12"/>
      <c r="WG12"/>
      <c r="WH12"/>
      <c r="WI12"/>
      <c r="WJ12"/>
      <c r="WK12"/>
      <c r="WL12"/>
      <c r="WM12"/>
      <c r="WN12"/>
      <c r="WO12"/>
      <c r="WP12"/>
      <c r="WQ12"/>
      <c r="WR12"/>
      <c r="WS12"/>
      <c r="WT12"/>
      <c r="WU12"/>
      <c r="WV12"/>
      <c r="WW12"/>
      <c r="WX12"/>
      <c r="WY12"/>
      <c r="WZ12"/>
      <c r="XA12"/>
      <c r="XB12"/>
      <c r="XC12"/>
      <c r="XD12"/>
      <c r="XE12"/>
      <c r="XF12"/>
      <c r="XG12"/>
      <c r="XH12"/>
      <c r="XI12"/>
      <c r="XJ12"/>
      <c r="XK12"/>
      <c r="XL12"/>
      <c r="XM12"/>
      <c r="XN12"/>
      <c r="XO12"/>
      <c r="XP12"/>
      <c r="XQ12"/>
      <c r="XR12"/>
      <c r="XS12"/>
      <c r="XT12"/>
      <c r="XU12"/>
      <c r="XV12"/>
      <c r="XW12"/>
      <c r="XX12"/>
      <c r="XY12"/>
      <c r="XZ12"/>
      <c r="YA12"/>
      <c r="YB12"/>
      <c r="YC12"/>
      <c r="YD12"/>
      <c r="YE12"/>
      <c r="YF12"/>
      <c r="YG12"/>
      <c r="YH12"/>
      <c r="YI12"/>
      <c r="YJ12"/>
      <c r="YK12"/>
      <c r="YL12"/>
      <c r="YM12"/>
      <c r="YN12"/>
      <c r="YO12"/>
      <c r="YP12"/>
      <c r="YQ12"/>
      <c r="YR12"/>
      <c r="YS12"/>
      <c r="YT12"/>
      <c r="YU12"/>
      <c r="YV12"/>
      <c r="YW12"/>
      <c r="YX12"/>
      <c r="YY12"/>
      <c r="YZ12"/>
      <c r="ZA12"/>
      <c r="ZB12"/>
      <c r="ZC12"/>
      <c r="ZD12"/>
      <c r="ZE12"/>
      <c r="ZF12"/>
      <c r="ZG12"/>
      <c r="ZH12"/>
      <c r="ZI12"/>
      <c r="ZJ12"/>
      <c r="ZK12"/>
      <c r="ZL12"/>
      <c r="ZM12"/>
      <c r="ZN12"/>
      <c r="ZO12"/>
      <c r="ZP12"/>
      <c r="ZQ12"/>
      <c r="ZR12"/>
      <c r="ZS12"/>
      <c r="ZT12"/>
      <c r="ZU12"/>
      <c r="ZV12"/>
      <c r="ZW12"/>
      <c r="ZX12"/>
      <c r="ZY12"/>
      <c r="ZZ12"/>
      <c r="AAA12"/>
      <c r="AAB12"/>
      <c r="AAC12"/>
      <c r="AAD12"/>
      <c r="AAE12"/>
      <c r="AAF12"/>
      <c r="AAG12"/>
      <c r="AAH12"/>
      <c r="AAI12"/>
      <c r="AAJ12"/>
      <c r="AAK12"/>
      <c r="AAL12"/>
      <c r="AAM12"/>
      <c r="AAN12"/>
      <c r="AAO12"/>
      <c r="AAP12"/>
      <c r="AAQ12"/>
      <c r="AAR12"/>
      <c r="AAS12"/>
      <c r="AAT12"/>
      <c r="AAU12"/>
      <c r="AAV12"/>
      <c r="AAW12"/>
      <c r="AAX12"/>
      <c r="AAY12"/>
      <c r="AAZ12"/>
      <c r="ABA12"/>
      <c r="ABB12"/>
      <c r="ABC12"/>
      <c r="ABD12"/>
      <c r="ABE12"/>
      <c r="ABF12"/>
      <c r="ABG12"/>
      <c r="ABH12"/>
      <c r="ABI12"/>
      <c r="ABJ12"/>
      <c r="ABK12"/>
      <c r="ABL12"/>
      <c r="ABM12"/>
      <c r="ABN12"/>
      <c r="ABO12"/>
      <c r="ABP12"/>
      <c r="ABQ12"/>
      <c r="ABR12"/>
      <c r="ABS12"/>
      <c r="ABT12"/>
      <c r="ABU12"/>
      <c r="ABV12"/>
      <c r="ABW12"/>
      <c r="ABX12"/>
      <c r="ABY12"/>
      <c r="ABZ12"/>
      <c r="ACA12"/>
      <c r="ACB12"/>
      <c r="ACC12"/>
      <c r="ACD12"/>
      <c r="ACE12"/>
      <c r="ACF12"/>
      <c r="ACG12"/>
      <c r="ACH12"/>
      <c r="ACI12"/>
      <c r="ACJ12"/>
      <c r="ACK12"/>
      <c r="ACL12"/>
      <c r="ACM12"/>
      <c r="ACN12"/>
      <c r="ACO12"/>
      <c r="ACP12"/>
      <c r="ACQ12"/>
      <c r="ACR12"/>
      <c r="ACS12"/>
      <c r="ACT12"/>
      <c r="ACU12"/>
      <c r="ACV12"/>
      <c r="ACW12"/>
      <c r="ACX12"/>
      <c r="ACY12"/>
      <c r="ACZ12"/>
      <c r="ADA12"/>
      <c r="ADB12"/>
      <c r="ADC12"/>
      <c r="ADD12"/>
      <c r="ADE12"/>
      <c r="ADF12"/>
      <c r="ADG12"/>
      <c r="ADH12"/>
      <c r="ADI12"/>
      <c r="ADJ12"/>
      <c r="ADK12"/>
      <c r="ADL12"/>
      <c r="ADM12"/>
      <c r="ADN12"/>
      <c r="ADO12"/>
      <c r="ADP12"/>
      <c r="ADQ12"/>
      <c r="ADR12"/>
      <c r="ADS12"/>
      <c r="ADT12"/>
      <c r="ADU12"/>
      <c r="ADV12"/>
      <c r="ADW12"/>
      <c r="ADX12"/>
      <c r="ADY12"/>
      <c r="ADZ12"/>
      <c r="AEA12"/>
      <c r="AEB12"/>
      <c r="AEC12"/>
      <c r="AED12"/>
      <c r="AEE12"/>
      <c r="AEF12"/>
      <c r="AEG12"/>
      <c r="AEH12"/>
      <c r="AEI12"/>
      <c r="AEJ12"/>
      <c r="AEK12"/>
      <c r="AEL12"/>
      <c r="AEM12"/>
      <c r="AEN12"/>
      <c r="AEO12"/>
      <c r="AEP12"/>
      <c r="AEQ12"/>
      <c r="AER12"/>
      <c r="AES12"/>
      <c r="AET12"/>
      <c r="AEU12"/>
      <c r="AEV12"/>
      <c r="AEW12"/>
      <c r="AEX12"/>
      <c r="AEY12"/>
      <c r="AEZ12"/>
      <c r="AFA12"/>
      <c r="AFB12"/>
      <c r="AFC12"/>
      <c r="AFD12"/>
      <c r="AFE12"/>
      <c r="AFF12"/>
      <c r="AFG12"/>
      <c r="AFH12"/>
      <c r="AFI12"/>
      <c r="AFJ12"/>
      <c r="AFK12"/>
      <c r="AFL12"/>
      <c r="AFM12"/>
      <c r="AFN12"/>
      <c r="AFO12"/>
      <c r="AFP12"/>
      <c r="AFQ12"/>
      <c r="AFR12"/>
      <c r="AFS12"/>
      <c r="AFT12"/>
      <c r="AFU12"/>
      <c r="AFV12"/>
      <c r="AFW12"/>
      <c r="AFX12"/>
      <c r="AFY12"/>
      <c r="AFZ12"/>
      <c r="AGA12"/>
      <c r="AGB12"/>
      <c r="AGC12"/>
      <c r="AGD12"/>
      <c r="AGE12"/>
      <c r="AGF12"/>
      <c r="AGG12"/>
      <c r="AGH12"/>
      <c r="AGI12"/>
      <c r="AGJ12"/>
      <c r="AGK12"/>
      <c r="AGL12"/>
      <c r="AGM12"/>
      <c r="AGN12"/>
      <c r="AGO12"/>
      <c r="AGP12"/>
      <c r="AGQ12"/>
      <c r="AGR12"/>
      <c r="AGS12"/>
      <c r="AGT12"/>
      <c r="AGU12"/>
      <c r="AGV12"/>
      <c r="AGW12"/>
      <c r="AGX12"/>
      <c r="AGY12"/>
      <c r="AGZ12"/>
      <c r="AHA12"/>
      <c r="AHB12"/>
      <c r="AHC12"/>
      <c r="AHD12"/>
      <c r="AHE12"/>
      <c r="AHF12"/>
      <c r="AHG12"/>
      <c r="AHH12"/>
      <c r="AHI12"/>
      <c r="AHJ12"/>
      <c r="AHK12"/>
      <c r="AHL12"/>
      <c r="AHM12"/>
      <c r="AHN12"/>
      <c r="AHO12"/>
      <c r="AHP12"/>
      <c r="AHQ12"/>
      <c r="AHR12"/>
      <c r="AHS12"/>
      <c r="AHT12"/>
      <c r="AHU12"/>
      <c r="AHV12"/>
      <c r="AHW12"/>
      <c r="AHX12"/>
      <c r="AHY12"/>
      <c r="AHZ12"/>
      <c r="AIA12"/>
      <c r="AIB12"/>
      <c r="AIC12"/>
      <c r="AID12"/>
      <c r="AIE12"/>
      <c r="AIF12"/>
      <c r="AIG12"/>
      <c r="AIH12"/>
      <c r="AII12"/>
      <c r="AIJ12"/>
      <c r="AIK12"/>
      <c r="AIL12"/>
      <c r="AIM12"/>
      <c r="AIN12"/>
      <c r="AIO12"/>
      <c r="AIP12"/>
      <c r="AIQ12"/>
      <c r="AIR12"/>
      <c r="AIS12"/>
      <c r="AIT12"/>
      <c r="AIU12"/>
      <c r="AIV12"/>
      <c r="AIW12"/>
      <c r="AIX12"/>
      <c r="AIY12"/>
      <c r="AIZ12"/>
      <c r="AJA12"/>
      <c r="AJB12"/>
      <c r="AJC12"/>
      <c r="AJD12"/>
      <c r="AJE12"/>
      <c r="AJF12"/>
      <c r="AJG12"/>
      <c r="AJH12"/>
      <c r="AJI12"/>
      <c r="AJJ12"/>
      <c r="AJK12"/>
      <c r="AJL12"/>
      <c r="AJM12"/>
      <c r="AJN12"/>
      <c r="AJO12"/>
      <c r="AJP12"/>
      <c r="AJQ12"/>
      <c r="AJR12"/>
      <c r="AJS12"/>
      <c r="AJT12"/>
      <c r="AJU12"/>
      <c r="AJV12"/>
      <c r="AJW12"/>
      <c r="AJX12"/>
      <c r="AJY12"/>
      <c r="AJZ12"/>
      <c r="AKA12"/>
      <c r="AKB12"/>
      <c r="AKC12"/>
      <c r="AKD12"/>
      <c r="AKE12"/>
      <c r="AKF12"/>
      <c r="AKG12"/>
      <c r="AKH12"/>
      <c r="AKI12"/>
      <c r="AKJ12"/>
      <c r="AKK12"/>
      <c r="AKL12"/>
      <c r="AKM12"/>
      <c r="AKN12"/>
      <c r="AKO12"/>
      <c r="AKP12"/>
      <c r="AKQ12"/>
      <c r="AKR12"/>
      <c r="AKS12"/>
      <c r="AKT12"/>
      <c r="AKU12"/>
      <c r="AKV12"/>
      <c r="AKW12"/>
      <c r="AKX12"/>
      <c r="AKY12"/>
      <c r="AKZ12"/>
      <c r="ALA12"/>
      <c r="ALB12"/>
      <c r="ALC12"/>
      <c r="ALD12"/>
      <c r="ALE12"/>
      <c r="ALF12"/>
      <c r="ALG12"/>
      <c r="ALH12"/>
      <c r="ALI12"/>
      <c r="ALJ12"/>
      <c r="ALK12"/>
      <c r="ALL12"/>
      <c r="ALM12"/>
      <c r="ALN12"/>
      <c r="ALO12"/>
      <c r="ALP12"/>
      <c r="ALQ12"/>
      <c r="ALR12"/>
      <c r="ALS12"/>
      <c r="ALT12"/>
      <c r="ALU12"/>
      <c r="ALV12"/>
      <c r="ALW12"/>
      <c r="ALX12"/>
      <c r="ALY12"/>
      <c r="ALZ12"/>
      <c r="AMA12"/>
      <c r="AMB12"/>
      <c r="AMC12"/>
      <c r="AMD12"/>
      <c r="AME12"/>
      <c r="AMF12"/>
      <c r="AMG12"/>
      <c r="AMH12"/>
      <c r="AMI12"/>
      <c r="AMJ12"/>
      <c r="AMK12"/>
      <c r="AML12"/>
      <c r="AMM12"/>
      <c r="AMN12"/>
      <c r="AMO12"/>
      <c r="AMP12"/>
      <c r="AMQ12"/>
      <c r="AMR12"/>
      <c r="AMS12"/>
      <c r="AMT12"/>
      <c r="AMU12"/>
      <c r="AMV12"/>
      <c r="AMW12"/>
      <c r="AMX12"/>
      <c r="AMY12"/>
      <c r="AMZ12"/>
      <c r="ANA12"/>
      <c r="ANB12"/>
      <c r="ANC12"/>
      <c r="AND12"/>
      <c r="ANE12"/>
      <c r="ANF12"/>
      <c r="ANG12"/>
      <c r="ANH12"/>
      <c r="ANI12"/>
      <c r="ANJ12"/>
      <c r="ANK12"/>
      <c r="ANL12"/>
      <c r="ANM12"/>
      <c r="ANN12"/>
      <c r="ANO12"/>
      <c r="ANP12"/>
      <c r="ANQ12"/>
      <c r="ANR12"/>
      <c r="ANS12"/>
      <c r="ANT12"/>
      <c r="ANU12"/>
      <c r="ANV12"/>
      <c r="ANW12"/>
      <c r="ANX12"/>
      <c r="ANY12"/>
      <c r="ANZ12"/>
      <c r="AOA12"/>
      <c r="AOB12"/>
      <c r="AOC12"/>
      <c r="AOD12"/>
      <c r="AOE12"/>
      <c r="AOF12"/>
      <c r="AOG12"/>
      <c r="AOH12"/>
      <c r="AOI12"/>
      <c r="AOJ12"/>
      <c r="AOK12"/>
      <c r="AOL12"/>
      <c r="AOM12"/>
      <c r="AON12"/>
      <c r="AOO12"/>
      <c r="AOP12"/>
      <c r="AOQ12"/>
      <c r="AOR12"/>
      <c r="AOS12"/>
      <c r="AOT12"/>
      <c r="AOU12"/>
      <c r="AOV12"/>
      <c r="AOW12"/>
      <c r="AOX12"/>
      <c r="AOY12"/>
      <c r="AOZ12"/>
      <c r="APA12"/>
      <c r="APB12"/>
      <c r="APC12"/>
      <c r="APD12"/>
      <c r="APE12"/>
      <c r="APF12"/>
      <c r="APG12"/>
      <c r="APH12"/>
      <c r="API12"/>
      <c r="APJ12"/>
      <c r="APK12"/>
      <c r="APL12"/>
      <c r="APM12"/>
      <c r="APN12"/>
      <c r="APO12"/>
      <c r="APP12"/>
      <c r="APQ12"/>
      <c r="APR12"/>
      <c r="APS12"/>
      <c r="APT12"/>
      <c r="APU12"/>
      <c r="APV12"/>
      <c r="APW12"/>
      <c r="APX12"/>
      <c r="APY12"/>
      <c r="APZ12"/>
      <c r="AQA12"/>
      <c r="AQB12"/>
      <c r="AQC12"/>
      <c r="AQD12"/>
      <c r="AQE12"/>
      <c r="AQF12"/>
      <c r="AQG12"/>
      <c r="AQH12"/>
      <c r="AQI12"/>
      <c r="AQJ12"/>
      <c r="AQK12"/>
      <c r="AQL12"/>
      <c r="AQM12"/>
      <c r="AQN12"/>
      <c r="AQO12"/>
      <c r="AQP12"/>
      <c r="AQQ12"/>
      <c r="AQR12"/>
      <c r="AQS12"/>
      <c r="AQT12"/>
      <c r="AQU12"/>
      <c r="AQV12"/>
      <c r="AQW12"/>
      <c r="AQX12"/>
      <c r="AQY12"/>
      <c r="AQZ12"/>
      <c r="ARA12"/>
      <c r="ARB12"/>
      <c r="ARC12"/>
      <c r="ARD12"/>
      <c r="ARE12"/>
      <c r="ARF12"/>
      <c r="ARG12"/>
      <c r="ARH12"/>
      <c r="ARI12"/>
      <c r="ARJ12"/>
      <c r="ARK12"/>
      <c r="ARL12"/>
      <c r="ARM12"/>
      <c r="ARN12"/>
      <c r="ARO12"/>
      <c r="ARP12"/>
      <c r="ARQ12"/>
      <c r="ARR12"/>
      <c r="ARS12"/>
      <c r="ART12"/>
      <c r="ARU12"/>
      <c r="ARV12"/>
      <c r="ARW12"/>
      <c r="ARX12"/>
      <c r="ARY12"/>
      <c r="ARZ12"/>
      <c r="ASA12"/>
      <c r="ASB12"/>
      <c r="ASC12"/>
      <c r="ASD12"/>
      <c r="ASE12"/>
      <c r="ASF12"/>
      <c r="ASG12"/>
      <c r="ASH12"/>
      <c r="ASI12"/>
      <c r="ASJ12"/>
      <c r="ASK12"/>
      <c r="ASL12"/>
      <c r="ASM12"/>
      <c r="ASN12"/>
      <c r="ASO12"/>
      <c r="ASP12"/>
      <c r="ASQ12"/>
      <c r="ASR12"/>
      <c r="ASS12"/>
      <c r="AST12"/>
      <c r="ASU12"/>
      <c r="ASV12"/>
      <c r="ASW12"/>
      <c r="ASX12"/>
      <c r="ASY12"/>
      <c r="ASZ12"/>
      <c r="ATA12"/>
      <c r="ATB12"/>
      <c r="ATC12"/>
      <c r="ATD12"/>
      <c r="ATE12"/>
      <c r="ATF12"/>
      <c r="ATG12"/>
      <c r="ATH12"/>
      <c r="ATI12"/>
      <c r="ATJ12"/>
      <c r="ATK12"/>
      <c r="ATL12"/>
      <c r="ATM12"/>
      <c r="ATN12"/>
      <c r="ATO12"/>
      <c r="ATP12"/>
      <c r="ATQ12"/>
      <c r="ATR12"/>
      <c r="ATS12"/>
      <c r="ATT12"/>
      <c r="ATU12"/>
      <c r="ATV12"/>
      <c r="ATW12"/>
      <c r="ATX12"/>
      <c r="ATY12"/>
      <c r="ATZ12"/>
      <c r="AUA12"/>
      <c r="AUB12"/>
      <c r="AUC12"/>
      <c r="AUD12"/>
      <c r="AUE12"/>
      <c r="AUF12"/>
      <c r="AUG12"/>
      <c r="AUH12"/>
      <c r="AUI12"/>
      <c r="AUJ12"/>
      <c r="AUK12"/>
      <c r="AUL12"/>
      <c r="AUM12"/>
      <c r="AUN12"/>
      <c r="AUO12"/>
      <c r="AUP12"/>
      <c r="AUQ12"/>
      <c r="AUR12"/>
      <c r="AUS12"/>
      <c r="AUT12"/>
      <c r="AUU12"/>
      <c r="AUV12"/>
      <c r="AUW12"/>
      <c r="AUX12"/>
      <c r="AUY12"/>
      <c r="AUZ12"/>
      <c r="AVA12"/>
      <c r="AVB12"/>
      <c r="AVC12"/>
      <c r="AVD12"/>
      <c r="AVE12"/>
      <c r="AVF12"/>
      <c r="AVG12"/>
      <c r="AVH12"/>
      <c r="AVI12"/>
      <c r="AVJ12"/>
      <c r="AVK12"/>
      <c r="AVL12"/>
      <c r="AVM12"/>
      <c r="AVN12"/>
      <c r="AVO12"/>
      <c r="AVP12"/>
      <c r="AVQ12"/>
      <c r="AVR12"/>
      <c r="AVS12"/>
      <c r="AVT12"/>
      <c r="AVU12"/>
      <c r="AVV12"/>
      <c r="AVW12"/>
      <c r="AVX12"/>
      <c r="AVY12"/>
      <c r="AVZ12"/>
      <c r="AWA12"/>
      <c r="AWB12"/>
      <c r="AWC12"/>
      <c r="AWD12"/>
      <c r="AWE12"/>
      <c r="AWF12"/>
      <c r="AWG12"/>
      <c r="AWH12"/>
      <c r="AWI12"/>
      <c r="AWJ12"/>
      <c r="AWK12"/>
      <c r="AWL12"/>
      <c r="AWM12"/>
      <c r="AWN12"/>
      <c r="AWO12"/>
      <c r="AWP12"/>
      <c r="AWQ12"/>
      <c r="AWR12"/>
      <c r="AWS12"/>
      <c r="AWT12"/>
      <c r="AWU12"/>
      <c r="AWV12"/>
      <c r="AWW12"/>
      <c r="AWX12"/>
      <c r="AWY12"/>
      <c r="AWZ12"/>
      <c r="AXA12"/>
      <c r="AXB12"/>
      <c r="AXC12"/>
      <c r="AXD12"/>
      <c r="AXE12"/>
      <c r="AXF12"/>
      <c r="AXG12"/>
      <c r="AXH12"/>
      <c r="AXI12"/>
      <c r="AXJ12"/>
      <c r="AXK12"/>
      <c r="AXL12"/>
      <c r="AXM12"/>
      <c r="AXN12"/>
      <c r="AXO12"/>
      <c r="AXP12"/>
      <c r="AXQ12"/>
      <c r="AXR12"/>
      <c r="AXS12"/>
      <c r="AXT12"/>
      <c r="AXU12"/>
      <c r="AXV12"/>
      <c r="AXW12"/>
      <c r="AXX12"/>
      <c r="AXY12"/>
      <c r="AXZ12"/>
      <c r="AYA12"/>
      <c r="AYB12"/>
      <c r="AYC12"/>
      <c r="AYD12"/>
      <c r="AYE12"/>
      <c r="AYF12"/>
      <c r="AYG12"/>
      <c r="AYH12"/>
      <c r="AYI12"/>
      <c r="AYJ12"/>
      <c r="AYK12"/>
      <c r="AYL12"/>
      <c r="AYM12"/>
      <c r="AYN12"/>
      <c r="AYO12"/>
      <c r="AYP12"/>
      <c r="AYQ12"/>
      <c r="AYR12"/>
      <c r="AYS12"/>
      <c r="AYT12"/>
      <c r="AYU12"/>
      <c r="AYV12"/>
      <c r="AYW12"/>
      <c r="AYX12"/>
      <c r="AYY12"/>
      <c r="AYZ12"/>
      <c r="AZA12"/>
      <c r="AZB12"/>
      <c r="AZC12"/>
      <c r="AZD12"/>
      <c r="AZE12"/>
      <c r="AZF12"/>
      <c r="AZG12"/>
      <c r="AZH12"/>
      <c r="AZI12"/>
      <c r="AZJ12"/>
      <c r="AZK12"/>
      <c r="AZL12"/>
      <c r="AZM12"/>
      <c r="AZN12"/>
      <c r="AZO12"/>
      <c r="AZP12"/>
      <c r="AZQ12"/>
      <c r="AZR12"/>
      <c r="AZS12"/>
      <c r="AZT12"/>
      <c r="AZU12"/>
      <c r="AZV12"/>
      <c r="AZW12"/>
      <c r="AZX12"/>
      <c r="AZY12"/>
      <c r="AZZ12"/>
      <c r="BAA12"/>
      <c r="BAB12"/>
      <c r="BAC12"/>
      <c r="BAD12"/>
      <c r="BAE12"/>
      <c r="BAF12"/>
      <c r="BAG12"/>
      <c r="BAH12"/>
      <c r="BAI12"/>
      <c r="BAJ12"/>
      <c r="BAK12"/>
      <c r="BAL12"/>
      <c r="BAM12"/>
      <c r="BAN12"/>
      <c r="BAO12"/>
      <c r="BAP12"/>
      <c r="BAQ12"/>
      <c r="BAR12"/>
      <c r="BAS12"/>
      <c r="BAT12"/>
      <c r="BAU12"/>
      <c r="BAV12"/>
      <c r="BAW12"/>
      <c r="BAX12"/>
      <c r="BAY12"/>
      <c r="BAZ12"/>
      <c r="BBA12"/>
      <c r="BBB12"/>
      <c r="BBC12"/>
      <c r="BBD12"/>
      <c r="BBE12"/>
      <c r="BBF12"/>
      <c r="BBG12"/>
      <c r="BBH12"/>
      <c r="BBI12"/>
      <c r="BBJ12"/>
      <c r="BBK12"/>
      <c r="BBL12"/>
      <c r="BBM12"/>
      <c r="BBN12"/>
      <c r="BBO12"/>
      <c r="BBP12"/>
      <c r="BBQ12"/>
      <c r="BBR12"/>
      <c r="BBS12"/>
      <c r="BBT12"/>
      <c r="BBU12"/>
      <c r="BBV12"/>
      <c r="BBW12"/>
      <c r="BBX12"/>
      <c r="BBY12"/>
      <c r="BBZ12"/>
      <c r="BCA12"/>
      <c r="BCB12"/>
      <c r="BCC12"/>
      <c r="BCD12"/>
      <c r="BCE12"/>
      <c r="BCF12"/>
      <c r="BCG12"/>
      <c r="BCH12"/>
      <c r="BCI12"/>
      <c r="BCJ12"/>
      <c r="BCK12"/>
      <c r="BCL12"/>
      <c r="BCM12"/>
      <c r="BCN12"/>
      <c r="BCO12"/>
      <c r="BCP12"/>
      <c r="BCQ12"/>
      <c r="BCR12"/>
      <c r="BCS12"/>
      <c r="BCT12"/>
      <c r="BCU12"/>
      <c r="BCV12"/>
      <c r="BCW12"/>
      <c r="BCX12"/>
      <c r="BCY12"/>
      <c r="BCZ12"/>
      <c r="BDA12"/>
      <c r="BDB12"/>
      <c r="BDC12"/>
      <c r="BDD12"/>
      <c r="BDE12"/>
      <c r="BDF12"/>
      <c r="BDG12"/>
      <c r="BDH12"/>
      <c r="BDI12"/>
      <c r="BDJ12"/>
      <c r="BDK12"/>
      <c r="BDL12"/>
      <c r="BDM12"/>
      <c r="BDN12"/>
      <c r="BDO12"/>
      <c r="BDP12"/>
      <c r="BDQ12"/>
      <c r="BDR12"/>
      <c r="BDS12"/>
      <c r="BDT12"/>
      <c r="BDU12"/>
      <c r="BDV12"/>
      <c r="BDW12"/>
      <c r="BDX12"/>
      <c r="BDY12"/>
      <c r="BDZ12"/>
      <c r="BEA12"/>
      <c r="BEB12"/>
      <c r="BEC12"/>
      <c r="BED12"/>
      <c r="BEE12"/>
      <c r="BEF12"/>
      <c r="BEG12"/>
      <c r="BEH12"/>
      <c r="BEI12"/>
      <c r="BEJ12"/>
      <c r="BEK12"/>
      <c r="BEL12"/>
      <c r="BEM12"/>
      <c r="BEN12"/>
      <c r="BEO12"/>
      <c r="BEP12"/>
      <c r="BEQ12"/>
      <c r="BER12"/>
      <c r="BES12"/>
      <c r="BET12"/>
      <c r="BEU12"/>
      <c r="BEV12"/>
      <c r="BEW12"/>
      <c r="BEX12"/>
      <c r="BEY12"/>
      <c r="BEZ12"/>
      <c r="BFA12"/>
      <c r="BFB12"/>
      <c r="BFC12"/>
      <c r="BFD12"/>
      <c r="BFE12"/>
      <c r="BFF12"/>
      <c r="BFG12"/>
      <c r="BFH12"/>
      <c r="BFI12"/>
      <c r="BFJ12"/>
      <c r="BFK12"/>
      <c r="BFL12"/>
      <c r="BFM12"/>
      <c r="BFN12"/>
      <c r="BFO12"/>
      <c r="BFP12"/>
      <c r="BFQ12"/>
      <c r="BFR12"/>
      <c r="BFS12"/>
      <c r="BFT12"/>
      <c r="BFU12"/>
      <c r="BFV12"/>
      <c r="BFW12"/>
      <c r="BFX12"/>
      <c r="BFY12"/>
      <c r="BFZ12"/>
      <c r="BGA12"/>
      <c r="BGB12"/>
      <c r="BGC12"/>
      <c r="BGD12"/>
      <c r="BGE12"/>
      <c r="BGF12"/>
      <c r="BGG12"/>
      <c r="BGH12"/>
      <c r="BGI12"/>
      <c r="BGJ12"/>
      <c r="BGK12"/>
      <c r="BGL12"/>
      <c r="BGM12"/>
      <c r="BGN12"/>
      <c r="BGO12"/>
      <c r="BGP12"/>
      <c r="BGQ12"/>
      <c r="BGR12"/>
      <c r="BGS12"/>
      <c r="BGT12"/>
      <c r="BGU12"/>
      <c r="BGV12"/>
      <c r="BGW12"/>
      <c r="BGX12"/>
      <c r="BGY12"/>
      <c r="BGZ12"/>
      <c r="BHA12"/>
      <c r="BHB12"/>
      <c r="BHC12"/>
      <c r="BHD12"/>
      <c r="BHE12"/>
      <c r="BHF12"/>
      <c r="BHG12"/>
      <c r="BHH12"/>
      <c r="BHI12"/>
      <c r="BHJ12"/>
      <c r="BHK12"/>
      <c r="BHL12"/>
      <c r="BHM12"/>
      <c r="BHN12"/>
      <c r="BHO12"/>
      <c r="BHP12"/>
      <c r="BHQ12"/>
      <c r="BHR12"/>
      <c r="BHS12"/>
      <c r="BHT12"/>
      <c r="BHU12"/>
      <c r="BHV12"/>
      <c r="BHW12"/>
      <c r="BHX12"/>
      <c r="BHY12"/>
      <c r="BHZ12"/>
      <c r="BIA12"/>
      <c r="BIB12"/>
      <c r="BIC12"/>
      <c r="BID12"/>
      <c r="BIE12"/>
      <c r="BIF12"/>
      <c r="BIG12"/>
      <c r="BIH12"/>
      <c r="BII12"/>
      <c r="BIJ12"/>
      <c r="BIK12"/>
      <c r="BIL12"/>
      <c r="BIM12"/>
      <c r="BIN12"/>
      <c r="BIO12"/>
      <c r="BIP12"/>
      <c r="BIQ12"/>
      <c r="BIR12"/>
      <c r="BIS12"/>
      <c r="BIT12"/>
      <c r="BIU12"/>
      <c r="BIV12"/>
      <c r="BIW12"/>
      <c r="BIX12"/>
      <c r="BIY12"/>
      <c r="BIZ12"/>
      <c r="BJA12"/>
      <c r="BJB12"/>
      <c r="BJC12"/>
      <c r="BJD12"/>
      <c r="BJE12"/>
      <c r="BJF12"/>
      <c r="BJG12"/>
      <c r="BJH12"/>
      <c r="BJI12"/>
      <c r="BJJ12"/>
      <c r="BJK12"/>
      <c r="BJL12"/>
      <c r="BJM12"/>
      <c r="BJN12"/>
      <c r="BJO12"/>
      <c r="BJP12"/>
      <c r="BJQ12"/>
      <c r="BJR12"/>
      <c r="BJS12"/>
      <c r="BJT12"/>
      <c r="BJU12"/>
      <c r="BJV12"/>
      <c r="BJW12"/>
      <c r="BJX12"/>
      <c r="BJY12"/>
      <c r="BJZ12"/>
      <c r="BKA12"/>
      <c r="BKB12"/>
      <c r="BKC12"/>
      <c r="BKD12"/>
      <c r="BKE12"/>
      <c r="BKF12"/>
      <c r="BKG12"/>
      <c r="BKH12"/>
      <c r="BKI12"/>
      <c r="BKJ12"/>
      <c r="BKK12"/>
      <c r="BKL12"/>
      <c r="BKM12"/>
      <c r="BKN12"/>
      <c r="BKO12"/>
      <c r="BKP12"/>
      <c r="BKQ12"/>
      <c r="BKR12"/>
      <c r="BKS12"/>
      <c r="BKT12"/>
      <c r="BKU12"/>
      <c r="BKV12"/>
      <c r="BKW12"/>
      <c r="BKX12"/>
      <c r="BKY12"/>
      <c r="BKZ12"/>
      <c r="BLA12"/>
      <c r="BLB12"/>
      <c r="BLC12"/>
      <c r="BLD12"/>
      <c r="BLE12"/>
      <c r="BLF12"/>
      <c r="BLG12"/>
      <c r="BLH12"/>
      <c r="BLI12"/>
      <c r="BLJ12"/>
      <c r="BLK12"/>
      <c r="BLL12"/>
      <c r="BLM12"/>
      <c r="BLN12"/>
      <c r="BLO12"/>
      <c r="BLP12"/>
      <c r="BLQ12"/>
      <c r="BLR12"/>
      <c r="BLS12"/>
      <c r="BLT12"/>
      <c r="BLU12"/>
      <c r="BLV12"/>
      <c r="BLW12"/>
      <c r="BLX12"/>
      <c r="BLY12"/>
      <c r="BLZ12"/>
      <c r="BMA12"/>
      <c r="BMB12"/>
      <c r="BMC12"/>
      <c r="BMD12"/>
      <c r="BME12"/>
      <c r="BMF12"/>
      <c r="BMG12"/>
      <c r="BMH12"/>
      <c r="BMI12"/>
      <c r="BMJ12"/>
      <c r="BMK12"/>
      <c r="BML12"/>
      <c r="BMM12"/>
      <c r="BMN12"/>
      <c r="BMO12"/>
      <c r="BMP12"/>
      <c r="BMQ12"/>
      <c r="BMR12"/>
      <c r="BMS12"/>
      <c r="BMT12"/>
      <c r="BMU12"/>
      <c r="BMV12"/>
      <c r="BMW12"/>
      <c r="BMX12"/>
      <c r="BMY12"/>
      <c r="BMZ12"/>
      <c r="BNA12"/>
      <c r="BNB12"/>
      <c r="BNC12"/>
      <c r="BND12"/>
      <c r="BNE12"/>
      <c r="BNF12"/>
      <c r="BNG12"/>
      <c r="BNH12"/>
      <c r="BNI12"/>
      <c r="BNJ12"/>
      <c r="BNK12"/>
      <c r="BNL12"/>
      <c r="BNM12"/>
      <c r="BNN12"/>
      <c r="BNO12"/>
      <c r="BNP12"/>
      <c r="BNQ12"/>
      <c r="BNR12"/>
      <c r="BNS12"/>
      <c r="BNT12"/>
      <c r="BNU12"/>
      <c r="BNV12"/>
      <c r="BNW12"/>
      <c r="BNX12"/>
      <c r="BNY12"/>
      <c r="BNZ12"/>
      <c r="BOA12"/>
      <c r="BOB12"/>
      <c r="BOC12"/>
      <c r="BOD12"/>
      <c r="BOE12"/>
      <c r="BOF12"/>
      <c r="BOG12"/>
      <c r="BOH12"/>
      <c r="BOI12"/>
      <c r="BOJ12"/>
      <c r="BOK12"/>
      <c r="BOL12"/>
      <c r="BOM12"/>
      <c r="BON12"/>
      <c r="BOO12"/>
      <c r="BOP12"/>
      <c r="BOQ12"/>
      <c r="BOR12"/>
      <c r="BOS12"/>
      <c r="BOT12"/>
      <c r="BOU12"/>
      <c r="BOV12"/>
      <c r="BOW12"/>
      <c r="BOX12"/>
      <c r="BOY12"/>
      <c r="BOZ12"/>
      <c r="BPA12"/>
      <c r="BPB12"/>
      <c r="BPC12"/>
      <c r="BPD12"/>
      <c r="BPE12"/>
      <c r="BPF12"/>
      <c r="BPG12"/>
      <c r="BPH12"/>
      <c r="BPI12"/>
      <c r="BPJ12"/>
      <c r="BPK12"/>
      <c r="BPL12"/>
      <c r="BPM12"/>
      <c r="BPN12"/>
      <c r="BPO12"/>
      <c r="BPP12"/>
      <c r="BPQ12"/>
      <c r="BPR12"/>
      <c r="BPS12"/>
      <c r="BPT12"/>
      <c r="BPU12"/>
      <c r="BPV12"/>
      <c r="BPW12"/>
      <c r="BPX12"/>
      <c r="BPY12"/>
      <c r="BPZ12"/>
      <c r="BQA12"/>
      <c r="BQB12"/>
      <c r="BQC12"/>
      <c r="BQD12"/>
      <c r="BQE12"/>
      <c r="BQF12"/>
      <c r="BQG12"/>
      <c r="BQH12"/>
      <c r="BQI12"/>
      <c r="BQJ12"/>
      <c r="BQK12"/>
      <c r="BQL12"/>
      <c r="BQM12"/>
      <c r="BQN12"/>
      <c r="BQO12"/>
      <c r="BQP12"/>
      <c r="BQQ12"/>
      <c r="BQR12"/>
      <c r="BQS12"/>
      <c r="BQT12"/>
      <c r="BQU12"/>
      <c r="BQV12"/>
      <c r="BQW12"/>
      <c r="BQX12"/>
      <c r="BQY12"/>
      <c r="BQZ12"/>
      <c r="BRA12"/>
      <c r="BRB12"/>
      <c r="BRC12"/>
      <c r="BRD12"/>
      <c r="BRE12"/>
      <c r="BRF12"/>
      <c r="BRG12"/>
      <c r="BRH12"/>
      <c r="BRI12"/>
      <c r="BRJ12"/>
      <c r="BRK12"/>
      <c r="BRL12"/>
      <c r="BRM12"/>
      <c r="BRN12"/>
      <c r="BRO12"/>
      <c r="BRP12"/>
      <c r="BRQ12"/>
      <c r="BRR12"/>
      <c r="BRS12"/>
      <c r="BRT12"/>
      <c r="BRU12"/>
      <c r="BRV12"/>
      <c r="BRW12"/>
      <c r="BRX12"/>
      <c r="BRY12"/>
      <c r="BRZ12"/>
      <c r="BSA12"/>
      <c r="BSB12"/>
      <c r="BSC12"/>
      <c r="BSD12"/>
      <c r="BSE12"/>
      <c r="BSF12"/>
      <c r="BSG12"/>
      <c r="BSH12"/>
      <c r="BSI12"/>
      <c r="BSJ12"/>
      <c r="BSK12"/>
      <c r="BSL12"/>
      <c r="BSM12"/>
      <c r="BSN12"/>
      <c r="BSO12"/>
      <c r="BSP12"/>
      <c r="BSQ12"/>
      <c r="BSR12"/>
      <c r="BSS12"/>
      <c r="BST12"/>
      <c r="BSU12"/>
      <c r="BSV12"/>
      <c r="BSW12"/>
      <c r="BSX12"/>
      <c r="BSY12"/>
      <c r="BSZ12"/>
      <c r="BTA12"/>
      <c r="BTB12"/>
      <c r="BTC12"/>
      <c r="BTD12"/>
      <c r="BTE12"/>
      <c r="BTF12"/>
      <c r="BTG12"/>
      <c r="BTH12"/>
      <c r="BTI12"/>
      <c r="BTJ12"/>
      <c r="BTK12"/>
      <c r="BTL12"/>
      <c r="BTM12"/>
      <c r="BTN12"/>
      <c r="BTO12"/>
      <c r="BTP12"/>
      <c r="BTQ12"/>
      <c r="BTR12"/>
      <c r="BTS12"/>
      <c r="BTT12"/>
      <c r="BTU12"/>
      <c r="BTV12"/>
      <c r="BTW12"/>
      <c r="BTX12"/>
      <c r="BTY12"/>
      <c r="BTZ12"/>
      <c r="BUA12"/>
      <c r="BUB12"/>
      <c r="BUC12"/>
      <c r="BUD12"/>
      <c r="BUE12"/>
      <c r="BUF12"/>
      <c r="BUG12"/>
      <c r="BUH12"/>
      <c r="BUI12"/>
      <c r="BUJ12"/>
      <c r="BUK12"/>
      <c r="BUL12"/>
      <c r="BUM12"/>
      <c r="BUN12"/>
      <c r="BUO12"/>
      <c r="BUP12"/>
      <c r="BUQ12"/>
      <c r="BUR12"/>
      <c r="BUS12"/>
      <c r="BUT12"/>
      <c r="BUU12"/>
      <c r="BUV12"/>
      <c r="BUW12"/>
      <c r="BUX12"/>
      <c r="BUY12"/>
      <c r="BUZ12"/>
      <c r="BVA12"/>
      <c r="BVB12"/>
      <c r="BVC12"/>
      <c r="BVD12"/>
      <c r="BVE12"/>
      <c r="BVF12"/>
      <c r="BVG12"/>
      <c r="BVH12"/>
      <c r="BVI12"/>
      <c r="BVJ12"/>
      <c r="BVK12"/>
      <c r="BVL12"/>
      <c r="BVM12"/>
      <c r="BVN12"/>
      <c r="BVO12"/>
      <c r="BVP12"/>
      <c r="BVQ12"/>
      <c r="BVR12"/>
      <c r="BVS12"/>
      <c r="BVT12"/>
      <c r="BVU12"/>
      <c r="BVV12"/>
      <c r="BVW12"/>
      <c r="BVX12"/>
      <c r="BVY12"/>
      <c r="BVZ12"/>
      <c r="BWA12"/>
      <c r="BWB12"/>
      <c r="BWC12"/>
      <c r="BWD12"/>
      <c r="BWE12"/>
      <c r="BWF12"/>
      <c r="BWG12"/>
      <c r="BWH12"/>
      <c r="BWI12"/>
      <c r="BWJ12"/>
      <c r="BWK12"/>
      <c r="BWL12"/>
      <c r="BWM12"/>
      <c r="BWN12"/>
      <c r="BWO12"/>
      <c r="BWP12"/>
      <c r="BWQ12"/>
      <c r="BWR12"/>
      <c r="BWS12"/>
      <c r="BWT12"/>
      <c r="BWU12"/>
      <c r="BWV12"/>
      <c r="BWW12"/>
      <c r="BWX12"/>
      <c r="BWY12"/>
      <c r="BWZ12"/>
      <c r="BXA12"/>
      <c r="BXB12"/>
      <c r="BXC12"/>
      <c r="BXD12"/>
      <c r="BXE12"/>
      <c r="BXF12"/>
      <c r="BXG12"/>
      <c r="BXH12"/>
      <c r="BXI12"/>
      <c r="BXJ12"/>
      <c r="BXK12"/>
      <c r="BXL12"/>
      <c r="BXM12"/>
      <c r="BXN12"/>
      <c r="BXO12"/>
      <c r="BXP12"/>
      <c r="BXQ12"/>
      <c r="BXR12"/>
      <c r="BXS12"/>
      <c r="BXT12"/>
      <c r="BXU12"/>
      <c r="BXV12"/>
      <c r="BXW12"/>
      <c r="BXX12"/>
      <c r="BXY12"/>
      <c r="BXZ12"/>
      <c r="BYA12"/>
      <c r="BYB12"/>
      <c r="BYC12"/>
      <c r="BYD12"/>
      <c r="BYE12"/>
      <c r="BYF12"/>
      <c r="BYG12"/>
      <c r="BYH12"/>
      <c r="BYI12"/>
      <c r="BYJ12"/>
      <c r="BYK12"/>
      <c r="BYL12"/>
      <c r="BYM12"/>
      <c r="BYN12"/>
      <c r="BYO12"/>
      <c r="BYP12"/>
      <c r="BYQ12"/>
      <c r="BYR12"/>
      <c r="BYS12"/>
      <c r="BYT12"/>
      <c r="BYU12"/>
      <c r="BYV12"/>
      <c r="BYW12"/>
      <c r="BYX12"/>
      <c r="BYY12"/>
      <c r="BYZ12"/>
      <c r="BZA12"/>
      <c r="BZB12"/>
      <c r="BZC12"/>
      <c r="BZD12"/>
      <c r="BZE12"/>
      <c r="BZF12"/>
      <c r="BZG12"/>
      <c r="BZH12"/>
      <c r="BZI12"/>
      <c r="BZJ12"/>
      <c r="BZK12"/>
      <c r="BZL12"/>
      <c r="BZM12"/>
      <c r="BZN12"/>
      <c r="BZO12"/>
      <c r="BZP12"/>
      <c r="BZQ12"/>
      <c r="BZR12"/>
      <c r="BZS12"/>
      <c r="BZT12"/>
      <c r="BZU12"/>
      <c r="BZV12"/>
      <c r="BZW12"/>
      <c r="BZX12"/>
      <c r="BZY12"/>
      <c r="BZZ12"/>
      <c r="CAA12"/>
      <c r="CAB12"/>
      <c r="CAC12"/>
      <c r="CAD12"/>
      <c r="CAE12"/>
      <c r="CAF12"/>
      <c r="CAG12"/>
      <c r="CAH12"/>
      <c r="CAI12"/>
      <c r="CAJ12"/>
      <c r="CAK12"/>
      <c r="CAL12"/>
      <c r="CAM12"/>
      <c r="CAN12"/>
      <c r="CAO12"/>
      <c r="CAP12"/>
      <c r="CAQ12"/>
      <c r="CAR12"/>
      <c r="CAS12"/>
      <c r="CAT12"/>
      <c r="CAU12"/>
      <c r="CAV12"/>
      <c r="CAW12"/>
      <c r="CAX12"/>
      <c r="CAY12"/>
      <c r="CAZ12"/>
      <c r="CBA12"/>
      <c r="CBB12"/>
      <c r="CBC12"/>
      <c r="CBD12"/>
      <c r="CBE12"/>
      <c r="CBF12"/>
      <c r="CBG12"/>
      <c r="CBH12"/>
      <c r="CBI12"/>
      <c r="CBJ12"/>
      <c r="CBK12"/>
      <c r="CBL12"/>
      <c r="CBM12"/>
      <c r="CBN12"/>
      <c r="CBO12"/>
      <c r="CBP12"/>
      <c r="CBQ12"/>
      <c r="CBR12"/>
      <c r="CBS12"/>
      <c r="CBT12"/>
      <c r="CBU12"/>
      <c r="CBV12"/>
      <c r="CBW12"/>
      <c r="CBX12"/>
      <c r="CBY12"/>
      <c r="CBZ12"/>
      <c r="CCA12"/>
      <c r="CCB12"/>
      <c r="CCC12"/>
      <c r="CCD12"/>
      <c r="CCE12"/>
      <c r="CCF12"/>
      <c r="CCG12"/>
      <c r="CCH12"/>
      <c r="CCI12"/>
      <c r="CCJ12"/>
      <c r="CCK12"/>
      <c r="CCL12"/>
      <c r="CCM12"/>
      <c r="CCN12"/>
      <c r="CCO12"/>
      <c r="CCP12"/>
      <c r="CCQ12"/>
      <c r="CCR12"/>
      <c r="CCS12"/>
      <c r="CCT12"/>
      <c r="CCU12"/>
      <c r="CCV12"/>
      <c r="CCW12"/>
      <c r="CCX12"/>
      <c r="CCY12"/>
      <c r="CCZ12"/>
      <c r="CDA12"/>
      <c r="CDB12"/>
      <c r="CDC12"/>
      <c r="CDD12"/>
      <c r="CDE12"/>
      <c r="CDF12"/>
      <c r="CDG12"/>
      <c r="CDH12"/>
      <c r="CDI12"/>
      <c r="CDJ12"/>
      <c r="CDK12"/>
      <c r="CDL12"/>
      <c r="CDM12"/>
      <c r="CDN12"/>
      <c r="CDO12"/>
      <c r="CDP12"/>
      <c r="CDQ12"/>
      <c r="CDR12"/>
      <c r="CDS12"/>
      <c r="CDT12"/>
      <c r="CDU12"/>
      <c r="CDV12"/>
      <c r="CDW12"/>
      <c r="CDX12"/>
      <c r="CDY12"/>
      <c r="CDZ12"/>
      <c r="CEA12"/>
      <c r="CEB12"/>
      <c r="CEC12"/>
      <c r="CED12"/>
      <c r="CEE12"/>
      <c r="CEF12"/>
      <c r="CEG12"/>
      <c r="CEH12"/>
      <c r="CEI12"/>
      <c r="CEJ12"/>
      <c r="CEK12"/>
      <c r="CEL12"/>
      <c r="CEM12"/>
      <c r="CEN12"/>
      <c r="CEO12"/>
      <c r="CEP12"/>
      <c r="CEQ12"/>
      <c r="CER12"/>
      <c r="CES12"/>
      <c r="CET12"/>
      <c r="CEU12"/>
      <c r="CEV12"/>
      <c r="CEW12"/>
      <c r="CEX12"/>
      <c r="CEY12"/>
      <c r="CEZ12"/>
      <c r="CFA12"/>
      <c r="CFB12"/>
      <c r="CFC12"/>
      <c r="CFD12"/>
      <c r="CFE12"/>
      <c r="CFF12"/>
      <c r="CFG12"/>
      <c r="CFH12"/>
      <c r="CFI12"/>
      <c r="CFJ12"/>
      <c r="CFK12"/>
      <c r="CFL12"/>
      <c r="CFM12"/>
      <c r="CFN12"/>
      <c r="CFO12"/>
      <c r="CFP12"/>
      <c r="CFQ12"/>
      <c r="CFR12"/>
      <c r="CFS12"/>
      <c r="CFT12"/>
      <c r="CFU12"/>
      <c r="CFV12"/>
      <c r="CFW12"/>
      <c r="CFX12"/>
      <c r="CFY12"/>
      <c r="CFZ12"/>
      <c r="CGA12"/>
      <c r="CGB12"/>
      <c r="CGC12"/>
      <c r="CGD12"/>
      <c r="CGE12"/>
      <c r="CGF12"/>
      <c r="CGG12"/>
      <c r="CGH12"/>
      <c r="CGI12"/>
      <c r="CGJ12"/>
      <c r="CGK12"/>
      <c r="CGL12"/>
      <c r="CGM12"/>
      <c r="CGN12"/>
      <c r="CGO12"/>
      <c r="CGP12"/>
      <c r="CGQ12"/>
      <c r="CGR12"/>
      <c r="CGS12"/>
      <c r="CGT12"/>
      <c r="CGU12"/>
      <c r="CGV12"/>
      <c r="CGW12"/>
      <c r="CGX12"/>
      <c r="CGY12"/>
      <c r="CGZ12"/>
      <c r="CHA12"/>
      <c r="CHB12"/>
      <c r="CHC12"/>
      <c r="CHD12"/>
      <c r="CHE12"/>
      <c r="CHF12"/>
      <c r="CHG12"/>
      <c r="CHH12"/>
      <c r="CHI12"/>
      <c r="CHJ12"/>
      <c r="CHK12"/>
      <c r="CHL12"/>
      <c r="CHM12"/>
      <c r="CHN12"/>
      <c r="CHO12"/>
      <c r="CHP12"/>
      <c r="CHQ12"/>
      <c r="CHR12"/>
      <c r="CHS12"/>
      <c r="CHT12"/>
      <c r="CHU12"/>
      <c r="CHV12"/>
      <c r="CHW12"/>
      <c r="CHX12"/>
      <c r="CHY12"/>
      <c r="CHZ12"/>
      <c r="CIA12"/>
      <c r="CIB12"/>
      <c r="CIC12"/>
      <c r="CID12"/>
      <c r="CIE12"/>
      <c r="CIF12"/>
      <c r="CIG12"/>
      <c r="CIH12"/>
      <c r="CII12"/>
      <c r="CIJ12"/>
      <c r="CIK12"/>
      <c r="CIL12"/>
      <c r="CIM12"/>
      <c r="CIN12"/>
      <c r="CIO12"/>
      <c r="CIP12"/>
      <c r="CIQ12"/>
      <c r="CIR12"/>
      <c r="CIS12"/>
      <c r="CIT12"/>
      <c r="CIU12"/>
      <c r="CIV12"/>
      <c r="CIW12"/>
      <c r="CIX12"/>
      <c r="CIY12"/>
      <c r="CIZ12"/>
      <c r="CJA12"/>
      <c r="CJB12"/>
      <c r="CJC12"/>
      <c r="CJD12"/>
      <c r="CJE12"/>
      <c r="CJF12"/>
      <c r="CJG12"/>
      <c r="CJH12"/>
      <c r="CJI12"/>
      <c r="CJJ12"/>
      <c r="CJK12"/>
      <c r="CJL12"/>
      <c r="CJM12"/>
      <c r="CJN12"/>
      <c r="CJO12"/>
      <c r="CJP12"/>
      <c r="CJQ12"/>
      <c r="CJR12"/>
      <c r="CJS12"/>
      <c r="CJT12"/>
      <c r="CJU12"/>
      <c r="CJV12"/>
      <c r="CJW12"/>
      <c r="CJX12"/>
      <c r="CJY12"/>
      <c r="CJZ12"/>
      <c r="CKA12"/>
      <c r="CKB12"/>
      <c r="CKC12"/>
      <c r="CKD12"/>
      <c r="CKE12"/>
      <c r="CKF12"/>
      <c r="CKG12"/>
      <c r="CKH12"/>
      <c r="CKI12"/>
      <c r="CKJ12"/>
      <c r="CKK12"/>
      <c r="CKL12"/>
      <c r="CKM12"/>
      <c r="CKN12"/>
      <c r="CKO12"/>
      <c r="CKP12"/>
      <c r="CKQ12"/>
      <c r="CKR12"/>
      <c r="CKS12"/>
      <c r="CKT12"/>
      <c r="CKU12"/>
      <c r="CKV12"/>
      <c r="CKW12"/>
      <c r="CKX12"/>
      <c r="CKY12"/>
      <c r="CKZ12"/>
      <c r="CLA12"/>
      <c r="CLB12"/>
      <c r="CLC12"/>
      <c r="CLD12"/>
      <c r="CLE12"/>
      <c r="CLF12"/>
      <c r="CLG12"/>
      <c r="CLH12"/>
      <c r="CLI12"/>
      <c r="CLJ12"/>
      <c r="CLK12"/>
      <c r="CLL12"/>
      <c r="CLM12"/>
      <c r="CLN12"/>
      <c r="CLO12"/>
      <c r="CLP12"/>
      <c r="CLQ12"/>
      <c r="CLR12"/>
      <c r="CLS12"/>
      <c r="CLT12"/>
      <c r="CLU12"/>
      <c r="CLV12"/>
      <c r="CLW12"/>
      <c r="CLX12"/>
      <c r="CLY12"/>
      <c r="CLZ12"/>
      <c r="CMA12"/>
      <c r="CMB12"/>
      <c r="CMC12"/>
      <c r="CMD12"/>
      <c r="CME12"/>
      <c r="CMF12"/>
      <c r="CMG12"/>
      <c r="CMH12"/>
      <c r="CMI12"/>
      <c r="CMJ12"/>
      <c r="CMK12"/>
      <c r="CML12"/>
      <c r="CMM12"/>
      <c r="CMN12"/>
      <c r="CMO12"/>
      <c r="CMP12"/>
      <c r="CMQ12"/>
      <c r="CMR12"/>
      <c r="CMS12"/>
      <c r="CMT12"/>
      <c r="CMU12"/>
      <c r="CMV12"/>
      <c r="CMW12"/>
      <c r="CMX12"/>
      <c r="CMY12"/>
      <c r="CMZ12"/>
      <c r="CNA12"/>
      <c r="CNB12"/>
      <c r="CNC12"/>
      <c r="CND12"/>
      <c r="CNE12"/>
      <c r="CNF12"/>
      <c r="CNG12"/>
      <c r="CNH12"/>
      <c r="CNI12"/>
      <c r="CNJ12"/>
      <c r="CNK12"/>
      <c r="CNL12"/>
      <c r="CNM12"/>
      <c r="CNN12"/>
      <c r="CNO12"/>
      <c r="CNP12"/>
      <c r="CNQ12"/>
      <c r="CNR12"/>
      <c r="CNS12"/>
      <c r="CNT12"/>
      <c r="CNU12"/>
      <c r="CNV12"/>
      <c r="CNW12"/>
      <c r="CNX12"/>
      <c r="CNY12"/>
      <c r="CNZ12"/>
      <c r="COA12"/>
      <c r="COB12"/>
      <c r="COC12"/>
      <c r="COD12"/>
      <c r="COE12"/>
      <c r="COF12"/>
      <c r="COG12"/>
      <c r="COH12"/>
      <c r="COI12"/>
      <c r="COJ12"/>
      <c r="COK12"/>
      <c r="COL12"/>
      <c r="COM12"/>
      <c r="CON12"/>
      <c r="COO12"/>
      <c r="COP12"/>
      <c r="COQ12"/>
      <c r="COR12"/>
      <c r="COS12"/>
      <c r="COT12"/>
      <c r="COU12"/>
      <c r="COV12"/>
      <c r="COW12"/>
      <c r="COX12"/>
      <c r="COY12"/>
      <c r="COZ12"/>
      <c r="CPA12"/>
      <c r="CPB12"/>
      <c r="CPC12"/>
      <c r="CPD12"/>
      <c r="CPE12"/>
      <c r="CPF12"/>
      <c r="CPG12"/>
      <c r="CPH12"/>
      <c r="CPI12"/>
      <c r="CPJ12"/>
      <c r="CPK12"/>
      <c r="CPL12"/>
      <c r="CPM12"/>
      <c r="CPN12"/>
      <c r="CPO12"/>
      <c r="CPP12"/>
      <c r="CPQ12"/>
      <c r="CPR12"/>
      <c r="CPS12"/>
      <c r="CPT12"/>
      <c r="CPU12"/>
      <c r="CPV12"/>
      <c r="CPW12"/>
      <c r="CPX12"/>
      <c r="CPY12"/>
      <c r="CPZ12"/>
      <c r="CQA12"/>
      <c r="CQB12"/>
      <c r="CQC12"/>
      <c r="CQD12"/>
      <c r="CQE12"/>
      <c r="CQF12"/>
      <c r="CQG12"/>
      <c r="CQH12"/>
      <c r="CQI12"/>
      <c r="CQJ12"/>
      <c r="CQK12"/>
      <c r="CQL12"/>
      <c r="CQM12"/>
      <c r="CQN12"/>
      <c r="CQO12"/>
      <c r="CQP12"/>
      <c r="CQQ12"/>
      <c r="CQR12"/>
      <c r="CQS12"/>
      <c r="CQT12"/>
      <c r="CQU12"/>
      <c r="CQV12"/>
      <c r="CQW12"/>
      <c r="CQX12"/>
      <c r="CQY12"/>
      <c r="CQZ12"/>
      <c r="CRA12"/>
      <c r="CRB12"/>
      <c r="CRC12"/>
      <c r="CRD12"/>
      <c r="CRE12"/>
      <c r="CRF12"/>
      <c r="CRG12"/>
      <c r="CRH12"/>
      <c r="CRI12"/>
      <c r="CRJ12"/>
      <c r="CRK12"/>
      <c r="CRL12"/>
      <c r="CRM12"/>
      <c r="CRN12"/>
      <c r="CRO12"/>
      <c r="CRP12"/>
      <c r="CRQ12"/>
      <c r="CRR12"/>
      <c r="CRS12"/>
      <c r="CRT12"/>
      <c r="CRU12"/>
      <c r="CRV12"/>
      <c r="CRW12"/>
      <c r="CRX12"/>
      <c r="CRY12"/>
      <c r="CRZ12"/>
      <c r="CSA12"/>
      <c r="CSB12"/>
      <c r="CSC12"/>
      <c r="CSD12"/>
      <c r="CSE12"/>
      <c r="CSF12"/>
      <c r="CSG12"/>
      <c r="CSH12"/>
      <c r="CSI12"/>
      <c r="CSJ12"/>
      <c r="CSK12"/>
      <c r="CSL12"/>
      <c r="CSM12"/>
      <c r="CSN12"/>
      <c r="CSO12"/>
      <c r="CSP12"/>
      <c r="CSQ12"/>
      <c r="CSR12"/>
      <c r="CSS12"/>
      <c r="CST12"/>
      <c r="CSU12"/>
      <c r="CSV12"/>
      <c r="CSW12"/>
      <c r="CSX12"/>
      <c r="CSY12"/>
      <c r="CSZ12"/>
      <c r="CTA12"/>
      <c r="CTB12"/>
      <c r="CTC12"/>
      <c r="CTD12"/>
      <c r="CTE12"/>
      <c r="CTF12"/>
      <c r="CTG12"/>
      <c r="CTH12"/>
      <c r="CTI12"/>
      <c r="CTJ12"/>
      <c r="CTK12"/>
      <c r="CTL12"/>
      <c r="CTM12"/>
      <c r="CTN12"/>
      <c r="CTO12"/>
      <c r="CTP12"/>
      <c r="CTQ12"/>
      <c r="CTR12"/>
      <c r="CTS12"/>
      <c r="CTT12"/>
      <c r="CTU12"/>
      <c r="CTV12"/>
      <c r="CTW12"/>
      <c r="CTX12"/>
      <c r="CTY12"/>
      <c r="CTZ12"/>
      <c r="CUA12"/>
      <c r="CUB12"/>
      <c r="CUC12"/>
      <c r="CUD12"/>
      <c r="CUE12"/>
      <c r="CUF12"/>
      <c r="CUG12"/>
      <c r="CUH12"/>
      <c r="CUI12"/>
      <c r="CUJ12"/>
      <c r="CUK12"/>
      <c r="CUL12"/>
      <c r="CUM12"/>
      <c r="CUN12"/>
      <c r="CUO12"/>
      <c r="CUP12"/>
      <c r="CUQ12"/>
      <c r="CUR12"/>
      <c r="CUS12"/>
      <c r="CUT12"/>
      <c r="CUU12"/>
      <c r="CUV12"/>
      <c r="CUW12"/>
      <c r="CUX12"/>
      <c r="CUY12"/>
      <c r="CUZ12"/>
      <c r="CVA12"/>
      <c r="CVB12"/>
      <c r="CVC12"/>
      <c r="CVD12"/>
      <c r="CVE12"/>
      <c r="CVF12"/>
      <c r="CVG12"/>
      <c r="CVH12"/>
      <c r="CVI12"/>
      <c r="CVJ12"/>
      <c r="CVK12"/>
      <c r="CVL12"/>
      <c r="CVM12"/>
      <c r="CVN12"/>
      <c r="CVO12"/>
      <c r="CVP12"/>
      <c r="CVQ12"/>
      <c r="CVR12"/>
      <c r="CVS12"/>
      <c r="CVT12"/>
      <c r="CVU12"/>
      <c r="CVV12"/>
      <c r="CVW12"/>
      <c r="CVX12"/>
      <c r="CVY12"/>
      <c r="CVZ12"/>
      <c r="CWA12"/>
      <c r="CWB12"/>
      <c r="CWC12"/>
      <c r="CWD12"/>
      <c r="CWE12"/>
      <c r="CWF12"/>
      <c r="CWG12"/>
      <c r="CWH12"/>
      <c r="CWI12"/>
      <c r="CWJ12"/>
      <c r="CWK12"/>
      <c r="CWL12"/>
      <c r="CWM12"/>
      <c r="CWN12"/>
      <c r="CWO12"/>
      <c r="CWP12"/>
      <c r="CWQ12"/>
      <c r="CWR12"/>
      <c r="CWS12"/>
      <c r="CWT12"/>
      <c r="CWU12"/>
      <c r="CWV12"/>
      <c r="CWW12"/>
      <c r="CWX12"/>
      <c r="CWY12"/>
      <c r="CWZ12"/>
      <c r="CXA12"/>
      <c r="CXB12"/>
      <c r="CXC12"/>
      <c r="CXD12"/>
      <c r="CXE12"/>
      <c r="CXF12"/>
      <c r="CXG12"/>
      <c r="CXH12"/>
      <c r="CXI12"/>
      <c r="CXJ12"/>
      <c r="CXK12"/>
      <c r="CXL12"/>
      <c r="CXM12"/>
      <c r="CXN12"/>
      <c r="CXO12"/>
      <c r="CXP12"/>
      <c r="CXQ12"/>
      <c r="CXR12"/>
      <c r="CXS12"/>
      <c r="CXT12"/>
      <c r="CXU12"/>
      <c r="CXV12"/>
      <c r="CXW12"/>
      <c r="CXX12"/>
      <c r="CXY12"/>
      <c r="CXZ12"/>
      <c r="CYA12"/>
      <c r="CYB12"/>
      <c r="CYC12"/>
      <c r="CYD12"/>
      <c r="CYE12"/>
      <c r="CYF12"/>
      <c r="CYG12"/>
      <c r="CYH12"/>
      <c r="CYI12"/>
      <c r="CYJ12"/>
      <c r="CYK12"/>
      <c r="CYL12"/>
      <c r="CYM12"/>
      <c r="CYN12"/>
      <c r="CYO12"/>
      <c r="CYP12"/>
      <c r="CYQ12"/>
      <c r="CYR12"/>
      <c r="CYS12"/>
      <c r="CYT12"/>
      <c r="CYU12"/>
      <c r="CYV12"/>
      <c r="CYW12"/>
      <c r="CYX12"/>
      <c r="CYY12"/>
      <c r="CYZ12"/>
      <c r="CZA12"/>
      <c r="CZB12"/>
      <c r="CZC12"/>
      <c r="CZD12"/>
      <c r="CZE12"/>
      <c r="CZF12"/>
      <c r="CZG12"/>
      <c r="CZH12"/>
      <c r="CZI12"/>
      <c r="CZJ12"/>
      <c r="CZK12"/>
      <c r="CZL12"/>
      <c r="CZM12"/>
      <c r="CZN12"/>
      <c r="CZO12"/>
      <c r="CZP12"/>
      <c r="CZQ12"/>
      <c r="CZR12"/>
      <c r="CZS12"/>
      <c r="CZT12"/>
      <c r="CZU12"/>
      <c r="CZV12"/>
      <c r="CZW12"/>
      <c r="CZX12"/>
      <c r="CZY12"/>
      <c r="CZZ12"/>
      <c r="DAA12"/>
      <c r="DAB12"/>
      <c r="DAC12"/>
      <c r="DAD12"/>
      <c r="DAE12"/>
      <c r="DAF12"/>
      <c r="DAG12"/>
      <c r="DAH12"/>
      <c r="DAI12"/>
      <c r="DAJ12"/>
      <c r="DAK12"/>
      <c r="DAL12"/>
      <c r="DAM12"/>
      <c r="DAN12"/>
      <c r="DAO12"/>
      <c r="DAP12"/>
      <c r="DAQ12"/>
      <c r="DAR12"/>
      <c r="DAS12"/>
      <c r="DAT12"/>
      <c r="DAU12"/>
      <c r="DAV12"/>
      <c r="DAW12"/>
      <c r="DAX12"/>
      <c r="DAY12"/>
      <c r="DAZ12"/>
      <c r="DBA12"/>
      <c r="DBB12"/>
      <c r="DBC12"/>
      <c r="DBD12"/>
      <c r="DBE12"/>
      <c r="DBF12"/>
      <c r="DBG12"/>
      <c r="DBH12"/>
      <c r="DBI12"/>
      <c r="DBJ12"/>
      <c r="DBK12"/>
      <c r="DBL12"/>
      <c r="DBM12"/>
      <c r="DBN12"/>
      <c r="DBO12"/>
      <c r="DBP12"/>
      <c r="DBQ12"/>
      <c r="DBR12"/>
      <c r="DBS12"/>
      <c r="DBT12"/>
      <c r="DBU12"/>
      <c r="DBV12"/>
      <c r="DBW12"/>
      <c r="DBX12"/>
      <c r="DBY12"/>
      <c r="DBZ12"/>
      <c r="DCA12"/>
      <c r="DCB12"/>
      <c r="DCC12"/>
      <c r="DCD12"/>
      <c r="DCE12"/>
      <c r="DCF12"/>
      <c r="DCG12"/>
      <c r="DCH12"/>
      <c r="DCI12"/>
      <c r="DCJ12"/>
      <c r="DCK12"/>
      <c r="DCL12"/>
      <c r="DCM12"/>
      <c r="DCN12"/>
      <c r="DCO12"/>
      <c r="DCP12"/>
      <c r="DCQ12"/>
      <c r="DCR12"/>
      <c r="DCS12"/>
      <c r="DCT12"/>
      <c r="DCU12"/>
      <c r="DCV12"/>
      <c r="DCW12"/>
      <c r="DCX12"/>
      <c r="DCY12"/>
      <c r="DCZ12"/>
      <c r="DDA12"/>
      <c r="DDB12"/>
      <c r="DDC12"/>
      <c r="DDD12"/>
      <c r="DDE12"/>
      <c r="DDF12"/>
      <c r="DDG12"/>
      <c r="DDH12"/>
      <c r="DDI12"/>
      <c r="DDJ12"/>
      <c r="DDK12"/>
      <c r="DDL12"/>
      <c r="DDM12"/>
      <c r="DDN12"/>
      <c r="DDO12"/>
      <c r="DDP12"/>
      <c r="DDQ12"/>
      <c r="DDR12"/>
      <c r="DDS12"/>
      <c r="DDT12"/>
      <c r="DDU12"/>
      <c r="DDV12"/>
      <c r="DDW12"/>
      <c r="DDX12"/>
      <c r="DDY12"/>
      <c r="DDZ12"/>
      <c r="DEA12"/>
      <c r="DEB12"/>
      <c r="DEC12"/>
      <c r="DED12"/>
      <c r="DEE12"/>
      <c r="DEF12"/>
      <c r="DEG12"/>
      <c r="DEH12"/>
      <c r="DEI12"/>
      <c r="DEJ12"/>
      <c r="DEK12"/>
      <c r="DEL12"/>
      <c r="DEM12"/>
      <c r="DEN12"/>
      <c r="DEO12"/>
      <c r="DEP12"/>
      <c r="DEQ12"/>
      <c r="DER12"/>
      <c r="DES12"/>
      <c r="DET12"/>
      <c r="DEU12"/>
      <c r="DEV12"/>
      <c r="DEW12"/>
      <c r="DEX12"/>
      <c r="DEY12"/>
      <c r="DEZ12"/>
      <c r="DFA12"/>
      <c r="DFB12"/>
      <c r="DFC12"/>
      <c r="DFD12"/>
      <c r="DFE12"/>
      <c r="DFF12"/>
      <c r="DFG12"/>
      <c r="DFH12"/>
      <c r="DFI12"/>
      <c r="DFJ12"/>
      <c r="DFK12"/>
      <c r="DFL12"/>
      <c r="DFM12"/>
      <c r="DFN12"/>
      <c r="DFO12"/>
      <c r="DFP12"/>
      <c r="DFQ12"/>
      <c r="DFR12"/>
      <c r="DFS12"/>
      <c r="DFT12"/>
      <c r="DFU12"/>
      <c r="DFV12"/>
      <c r="DFW12"/>
      <c r="DFX12"/>
      <c r="DFY12"/>
      <c r="DFZ12"/>
      <c r="DGA12"/>
      <c r="DGB12"/>
      <c r="DGC12"/>
      <c r="DGD12"/>
      <c r="DGE12"/>
      <c r="DGF12"/>
      <c r="DGG12"/>
      <c r="DGH12"/>
      <c r="DGI12"/>
      <c r="DGJ12"/>
      <c r="DGK12"/>
      <c r="DGL12"/>
      <c r="DGM12"/>
      <c r="DGN12"/>
      <c r="DGO12"/>
      <c r="DGP12"/>
      <c r="DGQ12"/>
      <c r="DGR12"/>
      <c r="DGS12"/>
      <c r="DGT12"/>
      <c r="DGU12"/>
      <c r="DGV12"/>
      <c r="DGW12"/>
      <c r="DGX12"/>
      <c r="DGY12"/>
      <c r="DGZ12"/>
      <c r="DHA12"/>
      <c r="DHB12"/>
      <c r="DHC12"/>
      <c r="DHD12"/>
      <c r="DHE12"/>
      <c r="DHF12"/>
      <c r="DHG12"/>
      <c r="DHH12"/>
      <c r="DHI12"/>
      <c r="DHJ12"/>
      <c r="DHK12"/>
      <c r="DHL12"/>
      <c r="DHM12"/>
      <c r="DHN12"/>
      <c r="DHO12"/>
      <c r="DHP12"/>
      <c r="DHQ12"/>
      <c r="DHR12"/>
      <c r="DHS12"/>
      <c r="DHT12"/>
      <c r="DHU12"/>
      <c r="DHV12"/>
      <c r="DHW12"/>
      <c r="DHX12"/>
      <c r="DHY12"/>
      <c r="DHZ12"/>
      <c r="DIA12"/>
      <c r="DIB12"/>
      <c r="DIC12"/>
      <c r="DID12"/>
      <c r="DIE12"/>
      <c r="DIF12"/>
      <c r="DIG12"/>
      <c r="DIH12"/>
      <c r="DII12"/>
      <c r="DIJ12"/>
      <c r="DIK12"/>
      <c r="DIL12"/>
      <c r="DIM12"/>
      <c r="DIN12"/>
      <c r="DIO12"/>
      <c r="DIP12"/>
      <c r="DIQ12"/>
      <c r="DIR12"/>
      <c r="DIS12"/>
      <c r="DIT12"/>
      <c r="DIU12"/>
      <c r="DIV12"/>
      <c r="DIW12"/>
      <c r="DIX12"/>
      <c r="DIY12"/>
      <c r="DIZ12"/>
      <c r="DJA12"/>
      <c r="DJB12"/>
      <c r="DJC12"/>
      <c r="DJD12"/>
      <c r="DJE12"/>
      <c r="DJF12"/>
      <c r="DJG12"/>
      <c r="DJH12"/>
      <c r="DJI12"/>
      <c r="DJJ12"/>
      <c r="DJK12"/>
      <c r="DJL12"/>
      <c r="DJM12"/>
      <c r="DJN12"/>
      <c r="DJO12"/>
      <c r="DJP12"/>
      <c r="DJQ12"/>
      <c r="DJR12"/>
      <c r="DJS12"/>
      <c r="DJT12"/>
      <c r="DJU12"/>
      <c r="DJV12"/>
      <c r="DJW12"/>
      <c r="DJX12"/>
      <c r="DJY12"/>
      <c r="DJZ12"/>
      <c r="DKA12"/>
      <c r="DKB12"/>
      <c r="DKC12"/>
      <c r="DKD12"/>
      <c r="DKE12"/>
      <c r="DKF12"/>
      <c r="DKG12"/>
      <c r="DKH12"/>
      <c r="DKI12"/>
      <c r="DKJ12"/>
      <c r="DKK12"/>
      <c r="DKL12"/>
      <c r="DKM12"/>
      <c r="DKN12"/>
      <c r="DKO12"/>
      <c r="DKP12"/>
      <c r="DKQ12"/>
      <c r="DKR12"/>
      <c r="DKS12"/>
      <c r="DKT12"/>
      <c r="DKU12"/>
      <c r="DKV12"/>
      <c r="DKW12"/>
      <c r="DKX12"/>
      <c r="DKY12"/>
      <c r="DKZ12"/>
      <c r="DLA12"/>
      <c r="DLB12"/>
      <c r="DLC12"/>
      <c r="DLD12"/>
      <c r="DLE12"/>
      <c r="DLF12"/>
      <c r="DLG12"/>
      <c r="DLH12"/>
      <c r="DLI12"/>
      <c r="DLJ12"/>
      <c r="DLK12"/>
      <c r="DLL12"/>
      <c r="DLM12"/>
      <c r="DLN12"/>
      <c r="DLO12"/>
      <c r="DLP12"/>
      <c r="DLQ12"/>
      <c r="DLR12"/>
      <c r="DLS12"/>
      <c r="DLT12"/>
      <c r="DLU12"/>
      <c r="DLV12"/>
      <c r="DLW12"/>
      <c r="DLX12"/>
      <c r="DLY12"/>
      <c r="DLZ12"/>
      <c r="DMA12"/>
      <c r="DMB12"/>
      <c r="DMC12"/>
      <c r="DMD12"/>
      <c r="DME12"/>
      <c r="DMF12"/>
      <c r="DMG12"/>
      <c r="DMH12"/>
      <c r="DMI12"/>
      <c r="DMJ12"/>
      <c r="DMK12"/>
      <c r="DML12"/>
      <c r="DMM12"/>
      <c r="DMN12"/>
      <c r="DMO12"/>
      <c r="DMP12"/>
      <c r="DMQ12"/>
      <c r="DMR12"/>
      <c r="DMS12"/>
      <c r="DMT12"/>
      <c r="DMU12"/>
      <c r="DMV12"/>
      <c r="DMW12"/>
      <c r="DMX12"/>
      <c r="DMY12"/>
      <c r="DMZ12"/>
      <c r="DNA12"/>
      <c r="DNB12"/>
      <c r="DNC12"/>
      <c r="DND12"/>
      <c r="DNE12"/>
      <c r="DNF12"/>
      <c r="DNG12"/>
      <c r="DNH12"/>
      <c r="DNI12"/>
      <c r="DNJ12"/>
      <c r="DNK12"/>
      <c r="DNL12"/>
      <c r="DNM12"/>
      <c r="DNN12"/>
      <c r="DNO12"/>
      <c r="DNP12"/>
      <c r="DNQ12"/>
      <c r="DNR12"/>
      <c r="DNS12"/>
      <c r="DNT12"/>
      <c r="DNU12"/>
      <c r="DNV12"/>
      <c r="DNW12"/>
      <c r="DNX12"/>
      <c r="DNY12"/>
      <c r="DNZ12"/>
      <c r="DOA12"/>
      <c r="DOB12"/>
      <c r="DOC12"/>
      <c r="DOD12"/>
      <c r="DOE12"/>
      <c r="DOF12"/>
      <c r="DOG12"/>
      <c r="DOH12"/>
      <c r="DOI12"/>
      <c r="DOJ12"/>
      <c r="DOK12"/>
      <c r="DOL12"/>
      <c r="DOM12"/>
      <c r="DON12"/>
      <c r="DOO12"/>
      <c r="DOP12"/>
      <c r="DOQ12"/>
      <c r="DOR12"/>
      <c r="DOS12"/>
      <c r="DOT12"/>
      <c r="DOU12"/>
      <c r="DOV12"/>
      <c r="DOW12"/>
      <c r="DOX12"/>
      <c r="DOY12"/>
      <c r="DOZ12"/>
      <c r="DPA12"/>
      <c r="DPB12"/>
      <c r="DPC12"/>
      <c r="DPD12"/>
      <c r="DPE12"/>
      <c r="DPF12"/>
      <c r="DPG12"/>
      <c r="DPH12"/>
      <c r="DPI12"/>
      <c r="DPJ12"/>
      <c r="DPK12"/>
      <c r="DPL12"/>
      <c r="DPM12"/>
      <c r="DPN12"/>
      <c r="DPO12"/>
      <c r="DPP12"/>
      <c r="DPQ12"/>
      <c r="DPR12"/>
      <c r="DPS12"/>
      <c r="DPT12"/>
      <c r="DPU12"/>
      <c r="DPV12"/>
      <c r="DPW12"/>
      <c r="DPX12"/>
      <c r="DPY12"/>
      <c r="DPZ12"/>
      <c r="DQA12"/>
      <c r="DQB12"/>
      <c r="DQC12"/>
      <c r="DQD12"/>
      <c r="DQE12"/>
      <c r="DQF12"/>
      <c r="DQG12"/>
      <c r="DQH12"/>
      <c r="DQI12"/>
      <c r="DQJ12"/>
      <c r="DQK12"/>
      <c r="DQL12"/>
      <c r="DQM12"/>
      <c r="DQN12"/>
      <c r="DQO12"/>
      <c r="DQP12"/>
      <c r="DQQ12"/>
      <c r="DQR12"/>
      <c r="DQS12"/>
      <c r="DQT12"/>
      <c r="DQU12"/>
      <c r="DQV12"/>
      <c r="DQW12"/>
      <c r="DQX12"/>
      <c r="DQY12"/>
      <c r="DQZ12"/>
      <c r="DRA12"/>
      <c r="DRB12"/>
      <c r="DRC12"/>
      <c r="DRD12"/>
      <c r="DRE12"/>
      <c r="DRF12"/>
      <c r="DRG12"/>
      <c r="DRH12"/>
      <c r="DRI12"/>
      <c r="DRJ12"/>
      <c r="DRK12"/>
      <c r="DRL12"/>
      <c r="DRM12"/>
      <c r="DRN12"/>
      <c r="DRO12"/>
      <c r="DRP12"/>
      <c r="DRQ12"/>
      <c r="DRR12"/>
      <c r="DRS12"/>
      <c r="DRT12"/>
      <c r="DRU12"/>
      <c r="DRV12"/>
      <c r="DRW12"/>
      <c r="DRX12"/>
      <c r="DRY12"/>
      <c r="DRZ12"/>
      <c r="DSA12"/>
      <c r="DSB12"/>
      <c r="DSC12"/>
      <c r="DSD12"/>
      <c r="DSE12"/>
      <c r="DSF12"/>
      <c r="DSG12"/>
      <c r="DSH12"/>
      <c r="DSI12"/>
      <c r="DSJ12"/>
      <c r="DSK12"/>
      <c r="DSL12"/>
      <c r="DSM12"/>
      <c r="DSN12"/>
      <c r="DSO12"/>
      <c r="DSP12"/>
      <c r="DSQ12"/>
      <c r="DSR12"/>
      <c r="DSS12"/>
      <c r="DST12"/>
      <c r="DSU12"/>
      <c r="DSV12"/>
      <c r="DSW12"/>
      <c r="DSX12"/>
      <c r="DSY12"/>
      <c r="DSZ12"/>
      <c r="DTA12"/>
      <c r="DTB12"/>
      <c r="DTC12"/>
      <c r="DTD12"/>
      <c r="DTE12"/>
      <c r="DTF12"/>
      <c r="DTG12"/>
      <c r="DTH12"/>
      <c r="DTI12"/>
      <c r="DTJ12"/>
      <c r="DTK12"/>
      <c r="DTL12"/>
      <c r="DTM12"/>
      <c r="DTN12"/>
      <c r="DTO12"/>
      <c r="DTP12"/>
      <c r="DTQ12"/>
      <c r="DTR12"/>
      <c r="DTS12"/>
      <c r="DTT12"/>
      <c r="DTU12"/>
      <c r="DTV12"/>
      <c r="DTW12"/>
      <c r="DTX12"/>
      <c r="DTY12"/>
      <c r="DTZ12"/>
      <c r="DUA12"/>
      <c r="DUB12"/>
      <c r="DUC12"/>
      <c r="DUD12"/>
      <c r="DUE12"/>
      <c r="DUF12"/>
      <c r="DUG12"/>
      <c r="DUH12"/>
      <c r="DUI12"/>
      <c r="DUJ12"/>
      <c r="DUK12"/>
      <c r="DUL12"/>
      <c r="DUM12"/>
      <c r="DUN12"/>
      <c r="DUO12"/>
      <c r="DUP12"/>
      <c r="DUQ12"/>
      <c r="DUR12"/>
      <c r="DUS12"/>
      <c r="DUT12"/>
      <c r="DUU12"/>
      <c r="DUV12"/>
      <c r="DUW12"/>
      <c r="DUX12"/>
      <c r="DUY12"/>
      <c r="DUZ12"/>
      <c r="DVA12"/>
      <c r="DVB12"/>
      <c r="DVC12"/>
      <c r="DVD12"/>
      <c r="DVE12"/>
      <c r="DVF12"/>
      <c r="DVG12"/>
      <c r="DVH12"/>
      <c r="DVI12"/>
      <c r="DVJ12"/>
      <c r="DVK12"/>
      <c r="DVL12"/>
      <c r="DVM12"/>
      <c r="DVN12"/>
      <c r="DVO12"/>
      <c r="DVP12"/>
      <c r="DVQ12"/>
      <c r="DVR12"/>
      <c r="DVS12"/>
      <c r="DVT12"/>
      <c r="DVU12"/>
      <c r="DVV12"/>
      <c r="DVW12"/>
      <c r="DVX12"/>
      <c r="DVY12"/>
      <c r="DVZ12"/>
      <c r="DWA12"/>
      <c r="DWB12"/>
      <c r="DWC12"/>
      <c r="DWD12"/>
      <c r="DWE12"/>
      <c r="DWF12"/>
      <c r="DWG12"/>
      <c r="DWH12"/>
      <c r="DWI12"/>
      <c r="DWJ12"/>
      <c r="DWK12"/>
      <c r="DWL12"/>
      <c r="DWM12"/>
      <c r="DWN12"/>
      <c r="DWO12"/>
      <c r="DWP12"/>
      <c r="DWQ12"/>
      <c r="DWR12"/>
      <c r="DWS12"/>
      <c r="DWT12"/>
      <c r="DWU12"/>
      <c r="DWV12"/>
      <c r="DWW12"/>
      <c r="DWX12"/>
      <c r="DWY12"/>
      <c r="DWZ12"/>
      <c r="DXA12"/>
      <c r="DXB12"/>
      <c r="DXC12"/>
      <c r="DXD12"/>
      <c r="DXE12"/>
      <c r="DXF12"/>
      <c r="DXG12"/>
      <c r="DXH12"/>
      <c r="DXI12"/>
      <c r="DXJ12"/>
      <c r="DXK12"/>
      <c r="DXL12"/>
      <c r="DXM12"/>
      <c r="DXN12"/>
      <c r="DXO12"/>
      <c r="DXP12"/>
      <c r="DXQ12"/>
      <c r="DXR12"/>
      <c r="DXS12"/>
      <c r="DXT12"/>
      <c r="DXU12"/>
      <c r="DXV12"/>
      <c r="DXW12"/>
      <c r="DXX12"/>
      <c r="DXY12"/>
      <c r="DXZ12"/>
      <c r="DYA12"/>
      <c r="DYB12"/>
      <c r="DYC12"/>
      <c r="DYD12"/>
      <c r="DYE12"/>
      <c r="DYF12"/>
      <c r="DYG12"/>
      <c r="DYH12"/>
      <c r="DYI12"/>
      <c r="DYJ12"/>
      <c r="DYK12"/>
      <c r="DYL12"/>
      <c r="DYM12"/>
      <c r="DYN12"/>
      <c r="DYO12"/>
      <c r="DYP12"/>
      <c r="DYQ12"/>
      <c r="DYR12"/>
      <c r="DYS12"/>
      <c r="DYT12"/>
      <c r="DYU12"/>
      <c r="DYV12"/>
      <c r="DYW12"/>
      <c r="DYX12"/>
      <c r="DYY12"/>
      <c r="DYZ12"/>
      <c r="DZA12"/>
      <c r="DZB12"/>
      <c r="DZC12"/>
      <c r="DZD12"/>
      <c r="DZE12"/>
      <c r="DZF12"/>
      <c r="DZG12"/>
      <c r="DZH12"/>
      <c r="DZI12"/>
      <c r="DZJ12"/>
      <c r="DZK12"/>
      <c r="DZL12"/>
      <c r="DZM12"/>
      <c r="DZN12"/>
      <c r="DZO12"/>
      <c r="DZP12"/>
      <c r="DZQ12"/>
      <c r="DZR12"/>
      <c r="DZS12"/>
      <c r="DZT12"/>
      <c r="DZU12"/>
      <c r="DZV12"/>
      <c r="DZW12"/>
      <c r="DZX12"/>
      <c r="DZY12"/>
      <c r="DZZ12"/>
      <c r="EAA12"/>
      <c r="EAB12"/>
      <c r="EAC12"/>
      <c r="EAD12"/>
      <c r="EAE12"/>
      <c r="EAF12"/>
      <c r="EAG12"/>
      <c r="EAH12"/>
      <c r="EAI12"/>
      <c r="EAJ12"/>
      <c r="EAK12"/>
      <c r="EAL12"/>
      <c r="EAM12"/>
      <c r="EAN12"/>
      <c r="EAO12"/>
      <c r="EAP12"/>
      <c r="EAQ12"/>
      <c r="EAR12"/>
      <c r="EAS12"/>
      <c r="EAT12"/>
      <c r="EAU12"/>
      <c r="EAV12"/>
      <c r="EAW12"/>
      <c r="EAX12"/>
      <c r="EAY12"/>
      <c r="EAZ12"/>
      <c r="EBA12"/>
      <c r="EBB12"/>
      <c r="EBC12"/>
      <c r="EBD12"/>
      <c r="EBE12"/>
      <c r="EBF12"/>
      <c r="EBG12"/>
      <c r="EBH12"/>
      <c r="EBI12"/>
      <c r="EBJ12"/>
      <c r="EBK12"/>
      <c r="EBL12"/>
      <c r="EBM12"/>
      <c r="EBN12"/>
      <c r="EBO12"/>
      <c r="EBP12"/>
      <c r="EBQ12"/>
      <c r="EBR12"/>
      <c r="EBS12"/>
      <c r="EBT12"/>
      <c r="EBU12"/>
      <c r="EBV12"/>
      <c r="EBW12"/>
      <c r="EBX12"/>
      <c r="EBY12"/>
      <c r="EBZ12"/>
      <c r="ECA12"/>
      <c r="ECB12"/>
      <c r="ECC12"/>
      <c r="ECD12"/>
      <c r="ECE12"/>
      <c r="ECF12"/>
      <c r="ECG12"/>
      <c r="ECH12"/>
      <c r="ECI12"/>
      <c r="ECJ12"/>
      <c r="ECK12"/>
      <c r="ECL12"/>
      <c r="ECM12"/>
      <c r="ECN12"/>
      <c r="ECO12"/>
      <c r="ECP12"/>
      <c r="ECQ12"/>
      <c r="ECR12"/>
      <c r="ECS12"/>
      <c r="ECT12"/>
      <c r="ECU12"/>
      <c r="ECV12"/>
      <c r="ECW12"/>
      <c r="ECX12"/>
      <c r="ECY12"/>
      <c r="ECZ12"/>
      <c r="EDA12"/>
      <c r="EDB12"/>
      <c r="EDC12"/>
      <c r="EDD12"/>
      <c r="EDE12"/>
      <c r="EDF12"/>
      <c r="EDG12"/>
      <c r="EDH12"/>
      <c r="EDI12"/>
      <c r="EDJ12"/>
      <c r="EDK12"/>
      <c r="EDL12"/>
      <c r="EDM12"/>
      <c r="EDN12"/>
      <c r="EDO12"/>
      <c r="EDP12"/>
      <c r="EDQ12"/>
      <c r="EDR12"/>
      <c r="EDS12"/>
      <c r="EDT12"/>
      <c r="EDU12"/>
      <c r="EDV12"/>
      <c r="EDW12"/>
      <c r="EDX12"/>
      <c r="EDY12"/>
      <c r="EDZ12"/>
      <c r="EEA12"/>
      <c r="EEB12"/>
      <c r="EEC12"/>
      <c r="EED12"/>
      <c r="EEE12"/>
      <c r="EEF12"/>
      <c r="EEG12"/>
      <c r="EEH12"/>
      <c r="EEI12"/>
      <c r="EEJ12"/>
      <c r="EEK12"/>
      <c r="EEL12"/>
      <c r="EEM12"/>
      <c r="EEN12"/>
      <c r="EEO12"/>
      <c r="EEP12"/>
      <c r="EEQ12"/>
      <c r="EER12"/>
      <c r="EES12"/>
      <c r="EET12"/>
      <c r="EEU12"/>
      <c r="EEV12"/>
      <c r="EEW12"/>
      <c r="EEX12"/>
      <c r="EEY12"/>
      <c r="EEZ12"/>
      <c r="EFA12"/>
      <c r="EFB12"/>
      <c r="EFC12"/>
      <c r="EFD12"/>
      <c r="EFE12"/>
      <c r="EFF12"/>
      <c r="EFG12"/>
      <c r="EFH12"/>
      <c r="EFI12"/>
      <c r="EFJ12"/>
      <c r="EFK12"/>
      <c r="EFL12"/>
      <c r="EFM12"/>
      <c r="EFN12"/>
      <c r="EFO12"/>
      <c r="EFP12"/>
      <c r="EFQ12"/>
      <c r="EFR12"/>
      <c r="EFS12"/>
      <c r="EFT12"/>
      <c r="EFU12"/>
      <c r="EFV12"/>
      <c r="EFW12"/>
      <c r="EFX12"/>
      <c r="EFY12"/>
      <c r="EFZ12"/>
      <c r="EGA12"/>
      <c r="EGB12"/>
      <c r="EGC12"/>
      <c r="EGD12"/>
      <c r="EGE12"/>
      <c r="EGF12"/>
      <c r="EGG12"/>
      <c r="EGH12"/>
      <c r="EGI12"/>
      <c r="EGJ12"/>
      <c r="EGK12"/>
      <c r="EGL12"/>
      <c r="EGM12"/>
      <c r="EGN12"/>
      <c r="EGO12"/>
      <c r="EGP12"/>
      <c r="EGQ12"/>
      <c r="EGR12"/>
      <c r="EGS12"/>
      <c r="EGT12"/>
      <c r="EGU12"/>
      <c r="EGV12"/>
      <c r="EGW12"/>
      <c r="EGX12"/>
      <c r="EGY12"/>
      <c r="EGZ12"/>
      <c r="EHA12"/>
      <c r="EHB12"/>
      <c r="EHC12"/>
      <c r="EHD12"/>
      <c r="EHE12"/>
      <c r="EHF12"/>
      <c r="EHG12"/>
      <c r="EHH12"/>
      <c r="EHI12"/>
      <c r="EHJ12"/>
      <c r="EHK12"/>
      <c r="EHL12"/>
      <c r="EHM12"/>
      <c r="EHN12"/>
      <c r="EHO12"/>
      <c r="EHP12"/>
      <c r="EHQ12"/>
      <c r="EHR12"/>
      <c r="EHS12"/>
      <c r="EHT12"/>
      <c r="EHU12"/>
      <c r="EHV12"/>
      <c r="EHW12"/>
      <c r="EHX12"/>
      <c r="EHY12"/>
      <c r="EHZ12"/>
      <c r="EIA12"/>
      <c r="EIB12"/>
      <c r="EIC12"/>
      <c r="EID12"/>
      <c r="EIE12"/>
      <c r="EIF12"/>
      <c r="EIG12"/>
      <c r="EIH12"/>
      <c r="EII12"/>
      <c r="EIJ12"/>
      <c r="EIK12"/>
      <c r="EIL12"/>
      <c r="EIM12"/>
      <c r="EIN12"/>
      <c r="EIO12"/>
      <c r="EIP12"/>
      <c r="EIQ12"/>
      <c r="EIR12"/>
      <c r="EIS12"/>
      <c r="EIT12"/>
      <c r="EIU12"/>
      <c r="EIV12"/>
      <c r="EIW12"/>
      <c r="EIX12"/>
      <c r="EIY12"/>
      <c r="EIZ12"/>
      <c r="EJA12"/>
      <c r="EJB12"/>
      <c r="EJC12"/>
      <c r="EJD12"/>
      <c r="EJE12"/>
      <c r="EJF12"/>
      <c r="EJG12"/>
      <c r="EJH12"/>
      <c r="EJI12"/>
      <c r="EJJ12"/>
      <c r="EJK12"/>
      <c r="EJL12"/>
      <c r="EJM12"/>
      <c r="EJN12"/>
      <c r="EJO12"/>
      <c r="EJP12"/>
      <c r="EJQ12"/>
      <c r="EJR12"/>
      <c r="EJS12"/>
      <c r="EJT12"/>
      <c r="EJU12"/>
      <c r="EJV12"/>
      <c r="EJW12"/>
      <c r="EJX12"/>
      <c r="EJY12"/>
      <c r="EJZ12"/>
      <c r="EKA12"/>
      <c r="EKB12"/>
      <c r="EKC12"/>
      <c r="EKD12"/>
      <c r="EKE12"/>
      <c r="EKF12"/>
      <c r="EKG12"/>
      <c r="EKH12"/>
      <c r="EKI12"/>
      <c r="EKJ12"/>
      <c r="EKK12"/>
      <c r="EKL12"/>
      <c r="EKM12"/>
      <c r="EKN12"/>
      <c r="EKO12"/>
      <c r="EKP12"/>
      <c r="EKQ12"/>
      <c r="EKR12"/>
      <c r="EKS12"/>
      <c r="EKT12"/>
      <c r="EKU12"/>
      <c r="EKV12"/>
      <c r="EKW12"/>
      <c r="EKX12"/>
      <c r="EKY12"/>
      <c r="EKZ12"/>
      <c r="ELA12"/>
      <c r="ELB12"/>
      <c r="ELC12"/>
      <c r="ELD12"/>
      <c r="ELE12"/>
      <c r="ELF12"/>
      <c r="ELG12"/>
      <c r="ELH12"/>
      <c r="ELI12"/>
      <c r="ELJ12"/>
      <c r="ELK12"/>
      <c r="ELL12"/>
      <c r="ELM12"/>
      <c r="ELN12"/>
      <c r="ELO12"/>
      <c r="ELP12"/>
      <c r="ELQ12"/>
      <c r="ELR12"/>
      <c r="ELS12"/>
      <c r="ELT12"/>
      <c r="ELU12"/>
      <c r="ELV12"/>
      <c r="ELW12"/>
      <c r="ELX12"/>
      <c r="ELY12"/>
      <c r="ELZ12"/>
      <c r="EMA12"/>
      <c r="EMB12"/>
      <c r="EMC12"/>
      <c r="EMD12"/>
      <c r="EME12"/>
      <c r="EMF12"/>
      <c r="EMG12"/>
      <c r="EMH12"/>
      <c r="EMI12"/>
      <c r="EMJ12"/>
      <c r="EMK12"/>
      <c r="EML12"/>
      <c r="EMM12"/>
      <c r="EMN12"/>
      <c r="EMO12"/>
      <c r="EMP12"/>
      <c r="EMQ12"/>
      <c r="EMR12"/>
      <c r="EMS12"/>
      <c r="EMT12"/>
      <c r="EMU12"/>
      <c r="EMV12"/>
      <c r="EMW12"/>
      <c r="EMX12"/>
      <c r="EMY12"/>
      <c r="EMZ12"/>
      <c r="ENA12"/>
      <c r="ENB12"/>
      <c r="ENC12"/>
      <c r="END12"/>
      <c r="ENE12"/>
      <c r="ENF12"/>
      <c r="ENG12"/>
      <c r="ENH12"/>
      <c r="ENI12"/>
      <c r="ENJ12"/>
      <c r="ENK12"/>
      <c r="ENL12"/>
      <c r="ENM12"/>
      <c r="ENN12"/>
      <c r="ENO12"/>
      <c r="ENP12"/>
      <c r="ENQ12"/>
      <c r="ENR12"/>
      <c r="ENS12"/>
      <c r="ENT12"/>
      <c r="ENU12"/>
      <c r="ENV12"/>
      <c r="ENW12"/>
      <c r="ENX12"/>
      <c r="ENY12"/>
      <c r="ENZ12"/>
      <c r="EOA12"/>
      <c r="EOB12"/>
      <c r="EOC12"/>
      <c r="EOD12"/>
      <c r="EOE12"/>
      <c r="EOF12"/>
      <c r="EOG12"/>
      <c r="EOH12"/>
      <c r="EOI12"/>
      <c r="EOJ12"/>
      <c r="EOK12"/>
      <c r="EOL12"/>
      <c r="EOM12"/>
      <c r="EON12"/>
      <c r="EOO12"/>
      <c r="EOP12"/>
      <c r="EOQ12"/>
      <c r="EOR12"/>
      <c r="EOS12"/>
      <c r="EOT12"/>
      <c r="EOU12"/>
      <c r="EOV12"/>
      <c r="EOW12"/>
      <c r="EOX12"/>
      <c r="EOY12"/>
      <c r="EOZ12"/>
      <c r="EPA12"/>
      <c r="EPB12"/>
      <c r="EPC12"/>
      <c r="EPD12"/>
      <c r="EPE12"/>
      <c r="EPF12"/>
      <c r="EPG12"/>
      <c r="EPH12"/>
      <c r="EPI12"/>
      <c r="EPJ12"/>
      <c r="EPK12"/>
      <c r="EPL12"/>
      <c r="EPM12"/>
      <c r="EPN12"/>
      <c r="EPO12"/>
      <c r="EPP12"/>
      <c r="EPQ12"/>
      <c r="EPR12"/>
      <c r="EPS12"/>
      <c r="EPT12"/>
      <c r="EPU12"/>
      <c r="EPV12"/>
      <c r="EPW12"/>
      <c r="EPX12"/>
      <c r="EPY12"/>
      <c r="EPZ12"/>
      <c r="EQA12"/>
      <c r="EQB12"/>
      <c r="EQC12"/>
      <c r="EQD12"/>
      <c r="EQE12"/>
      <c r="EQF12"/>
      <c r="EQG12"/>
      <c r="EQH12"/>
      <c r="EQI12"/>
      <c r="EQJ12"/>
      <c r="EQK12"/>
      <c r="EQL12"/>
      <c r="EQM12"/>
      <c r="EQN12"/>
      <c r="EQO12"/>
      <c r="EQP12"/>
      <c r="EQQ12"/>
      <c r="EQR12"/>
      <c r="EQS12"/>
      <c r="EQT12"/>
      <c r="EQU12"/>
      <c r="EQV12"/>
      <c r="EQW12"/>
      <c r="EQX12"/>
      <c r="EQY12"/>
      <c r="EQZ12"/>
      <c r="ERA12"/>
      <c r="ERB12"/>
      <c r="ERC12"/>
      <c r="ERD12"/>
      <c r="ERE12"/>
      <c r="ERF12"/>
      <c r="ERG12"/>
      <c r="ERH12"/>
      <c r="ERI12"/>
      <c r="ERJ12"/>
      <c r="ERK12"/>
      <c r="ERL12"/>
      <c r="ERM12"/>
      <c r="ERN12"/>
      <c r="ERO12"/>
      <c r="ERP12"/>
      <c r="ERQ12"/>
      <c r="ERR12"/>
      <c r="ERS12"/>
      <c r="ERT12"/>
      <c r="ERU12"/>
      <c r="ERV12"/>
      <c r="ERW12"/>
      <c r="ERX12"/>
      <c r="ERY12"/>
      <c r="ERZ12"/>
      <c r="ESA12"/>
      <c r="ESB12"/>
      <c r="ESC12"/>
      <c r="ESD12"/>
      <c r="ESE12"/>
      <c r="ESF12"/>
      <c r="ESG12"/>
      <c r="ESH12"/>
      <c r="ESI12"/>
      <c r="ESJ12"/>
      <c r="ESK12"/>
      <c r="ESL12"/>
      <c r="ESM12"/>
      <c r="ESN12"/>
      <c r="ESO12"/>
      <c r="ESP12"/>
      <c r="ESQ12"/>
      <c r="ESR12"/>
      <c r="ESS12"/>
      <c r="EST12"/>
      <c r="ESU12"/>
      <c r="ESV12"/>
      <c r="ESW12"/>
      <c r="ESX12"/>
      <c r="ESY12"/>
      <c r="ESZ12"/>
      <c r="ETA12"/>
      <c r="ETB12"/>
      <c r="ETC12"/>
      <c r="ETD12"/>
      <c r="ETE12"/>
      <c r="ETF12"/>
      <c r="ETG12"/>
      <c r="ETH12"/>
      <c r="ETI12"/>
      <c r="ETJ12"/>
      <c r="ETK12"/>
      <c r="ETL12"/>
      <c r="ETM12"/>
      <c r="ETN12"/>
      <c r="ETO12"/>
      <c r="ETP12"/>
      <c r="ETQ12"/>
      <c r="ETR12"/>
      <c r="ETS12"/>
      <c r="ETT12"/>
      <c r="ETU12"/>
      <c r="ETV12"/>
      <c r="ETW12"/>
      <c r="ETX12"/>
      <c r="ETY12"/>
      <c r="ETZ12"/>
      <c r="EUA12"/>
      <c r="EUB12"/>
      <c r="EUC12"/>
      <c r="EUD12"/>
      <c r="EUE12"/>
      <c r="EUF12"/>
      <c r="EUG12"/>
      <c r="EUH12"/>
      <c r="EUI12"/>
      <c r="EUJ12"/>
      <c r="EUK12"/>
      <c r="EUL12"/>
      <c r="EUM12"/>
      <c r="EUN12"/>
      <c r="EUO12"/>
      <c r="EUP12"/>
      <c r="EUQ12"/>
      <c r="EUR12"/>
      <c r="EUS12"/>
      <c r="EUT12"/>
      <c r="EUU12"/>
      <c r="EUV12"/>
      <c r="EUW12"/>
      <c r="EUX12"/>
      <c r="EUY12"/>
      <c r="EUZ12"/>
      <c r="EVA12"/>
      <c r="EVB12"/>
      <c r="EVC12"/>
      <c r="EVD12"/>
      <c r="EVE12"/>
      <c r="EVF12"/>
      <c r="EVG12"/>
      <c r="EVH12"/>
      <c r="EVI12"/>
      <c r="EVJ12"/>
      <c r="EVK12"/>
      <c r="EVL12"/>
      <c r="EVM12"/>
      <c r="EVN12"/>
      <c r="EVO12"/>
      <c r="EVP12"/>
      <c r="EVQ12"/>
      <c r="EVR12"/>
      <c r="EVS12"/>
      <c r="EVT12"/>
      <c r="EVU12"/>
      <c r="EVV12"/>
      <c r="EVW12"/>
      <c r="EVX12"/>
      <c r="EVY12"/>
      <c r="EVZ12"/>
      <c r="EWA12"/>
      <c r="EWB12"/>
      <c r="EWC12"/>
      <c r="EWD12"/>
      <c r="EWE12"/>
      <c r="EWF12"/>
      <c r="EWG12"/>
      <c r="EWH12"/>
      <c r="EWI12"/>
      <c r="EWJ12"/>
      <c r="EWK12"/>
      <c r="EWL12"/>
      <c r="EWM12"/>
      <c r="EWN12"/>
      <c r="EWO12"/>
      <c r="EWP12"/>
      <c r="EWQ12"/>
      <c r="EWR12"/>
      <c r="EWS12"/>
      <c r="EWT12"/>
      <c r="EWU12"/>
      <c r="EWV12"/>
      <c r="EWW12"/>
      <c r="EWX12"/>
      <c r="EWY12"/>
      <c r="EWZ12"/>
      <c r="EXA12"/>
      <c r="EXB12"/>
      <c r="EXC12"/>
      <c r="EXD12"/>
      <c r="EXE12"/>
      <c r="EXF12"/>
      <c r="EXG12"/>
      <c r="EXH12"/>
      <c r="EXI12"/>
      <c r="EXJ12"/>
      <c r="EXK12"/>
      <c r="EXL12"/>
      <c r="EXM12"/>
      <c r="EXN12"/>
      <c r="EXO12"/>
      <c r="EXP12"/>
      <c r="EXQ12"/>
      <c r="EXR12"/>
      <c r="EXS12"/>
      <c r="EXT12"/>
      <c r="EXU12"/>
      <c r="EXV12"/>
      <c r="EXW12"/>
      <c r="EXX12"/>
      <c r="EXY12"/>
      <c r="EXZ12"/>
      <c r="EYA12"/>
      <c r="EYB12"/>
      <c r="EYC12"/>
      <c r="EYD12"/>
      <c r="EYE12"/>
      <c r="EYF12"/>
      <c r="EYG12"/>
      <c r="EYH12"/>
      <c r="EYI12"/>
      <c r="EYJ12"/>
      <c r="EYK12"/>
      <c r="EYL12"/>
      <c r="EYM12"/>
      <c r="EYN12"/>
      <c r="EYO12"/>
      <c r="EYP12"/>
      <c r="EYQ12"/>
      <c r="EYR12"/>
      <c r="EYS12"/>
      <c r="EYT12"/>
      <c r="EYU12"/>
      <c r="EYV12"/>
      <c r="EYW12"/>
      <c r="EYX12"/>
      <c r="EYY12"/>
      <c r="EYZ12"/>
      <c r="EZA12"/>
      <c r="EZB12"/>
      <c r="EZC12"/>
      <c r="EZD12"/>
      <c r="EZE12"/>
      <c r="EZF12"/>
      <c r="EZG12"/>
      <c r="EZH12"/>
      <c r="EZI12"/>
      <c r="EZJ12"/>
      <c r="EZK12"/>
      <c r="EZL12"/>
      <c r="EZM12"/>
      <c r="EZN12"/>
      <c r="EZO12"/>
      <c r="EZP12"/>
      <c r="EZQ12"/>
      <c r="EZR12"/>
      <c r="EZS12"/>
      <c r="EZT12"/>
      <c r="EZU12"/>
      <c r="EZV12"/>
      <c r="EZW12"/>
      <c r="EZX12"/>
      <c r="EZY12"/>
      <c r="EZZ12"/>
      <c r="FAA12"/>
      <c r="FAB12"/>
      <c r="FAC12"/>
      <c r="FAD12"/>
      <c r="FAE12"/>
      <c r="FAF12"/>
      <c r="FAG12"/>
      <c r="FAH12"/>
      <c r="FAI12"/>
      <c r="FAJ12"/>
      <c r="FAK12"/>
      <c r="FAL12"/>
      <c r="FAM12"/>
      <c r="FAN12"/>
      <c r="FAO12"/>
      <c r="FAP12"/>
      <c r="FAQ12"/>
      <c r="FAR12"/>
      <c r="FAS12"/>
      <c r="FAT12"/>
      <c r="FAU12"/>
      <c r="FAV12"/>
      <c r="FAW12"/>
      <c r="FAX12"/>
      <c r="FAY12"/>
      <c r="FAZ12"/>
      <c r="FBA12"/>
      <c r="FBB12"/>
      <c r="FBC12"/>
      <c r="FBD12"/>
      <c r="FBE12"/>
      <c r="FBF12"/>
      <c r="FBG12"/>
      <c r="FBH12"/>
      <c r="FBI12"/>
      <c r="FBJ12"/>
      <c r="FBK12"/>
      <c r="FBL12"/>
      <c r="FBM12"/>
      <c r="FBN12"/>
      <c r="FBO12"/>
      <c r="FBP12"/>
      <c r="FBQ12"/>
      <c r="FBR12"/>
      <c r="FBS12"/>
      <c r="FBT12"/>
      <c r="FBU12"/>
      <c r="FBV12"/>
      <c r="FBW12"/>
      <c r="FBX12"/>
      <c r="FBY12"/>
      <c r="FBZ12"/>
      <c r="FCA12"/>
      <c r="FCB12"/>
      <c r="FCC12"/>
      <c r="FCD12"/>
      <c r="FCE12"/>
      <c r="FCF12"/>
      <c r="FCG12"/>
      <c r="FCH12"/>
      <c r="FCI12"/>
      <c r="FCJ12"/>
      <c r="FCK12"/>
      <c r="FCL12"/>
      <c r="FCM12"/>
      <c r="FCN12"/>
      <c r="FCO12"/>
      <c r="FCP12"/>
      <c r="FCQ12"/>
      <c r="FCR12"/>
      <c r="FCS12"/>
      <c r="FCT12"/>
      <c r="FCU12"/>
      <c r="FCV12"/>
      <c r="FCW12"/>
      <c r="FCX12"/>
      <c r="FCY12"/>
      <c r="FCZ12"/>
      <c r="FDA12"/>
      <c r="FDB12"/>
      <c r="FDC12"/>
      <c r="FDD12"/>
      <c r="FDE12"/>
      <c r="FDF12"/>
      <c r="FDG12"/>
      <c r="FDH12"/>
      <c r="FDI12"/>
      <c r="FDJ12"/>
      <c r="FDK12"/>
      <c r="FDL12"/>
      <c r="FDM12"/>
      <c r="FDN12"/>
      <c r="FDO12"/>
      <c r="FDP12"/>
      <c r="FDQ12"/>
      <c r="FDR12"/>
      <c r="FDS12"/>
      <c r="FDT12"/>
      <c r="FDU12"/>
      <c r="FDV12"/>
      <c r="FDW12"/>
      <c r="FDX12"/>
      <c r="FDY12"/>
      <c r="FDZ12"/>
      <c r="FEA12"/>
      <c r="FEB12"/>
      <c r="FEC12"/>
      <c r="FED12"/>
      <c r="FEE12"/>
      <c r="FEF12"/>
      <c r="FEG12"/>
      <c r="FEH12"/>
      <c r="FEI12"/>
      <c r="FEJ12"/>
      <c r="FEK12"/>
      <c r="FEL12"/>
      <c r="FEM12"/>
      <c r="FEN12"/>
      <c r="FEO12"/>
      <c r="FEP12"/>
      <c r="FEQ12"/>
      <c r="FER12"/>
      <c r="FES12"/>
      <c r="FET12"/>
      <c r="FEU12"/>
      <c r="FEV12"/>
      <c r="FEW12"/>
      <c r="FEX12"/>
      <c r="FEY12"/>
      <c r="FEZ12"/>
      <c r="FFA12"/>
      <c r="FFB12"/>
      <c r="FFC12"/>
      <c r="FFD12"/>
      <c r="FFE12"/>
      <c r="FFF12"/>
      <c r="FFG12"/>
      <c r="FFH12"/>
      <c r="FFI12"/>
      <c r="FFJ12"/>
      <c r="FFK12"/>
      <c r="FFL12"/>
      <c r="FFM12"/>
      <c r="FFN12"/>
      <c r="FFO12"/>
      <c r="FFP12"/>
      <c r="FFQ12"/>
      <c r="FFR12"/>
      <c r="FFS12"/>
      <c r="FFT12"/>
      <c r="FFU12"/>
      <c r="FFV12"/>
      <c r="FFW12"/>
      <c r="FFX12"/>
      <c r="FFY12"/>
      <c r="FFZ12"/>
      <c r="FGA12"/>
      <c r="FGB12"/>
      <c r="FGC12"/>
      <c r="FGD12"/>
      <c r="FGE12"/>
      <c r="FGF12"/>
      <c r="FGG12"/>
      <c r="FGH12"/>
      <c r="FGI12"/>
      <c r="FGJ12"/>
      <c r="FGK12"/>
      <c r="FGL12"/>
      <c r="FGM12"/>
      <c r="FGN12"/>
      <c r="FGO12"/>
      <c r="FGP12"/>
      <c r="FGQ12"/>
      <c r="FGR12"/>
      <c r="FGS12"/>
      <c r="FGT12"/>
      <c r="FGU12"/>
      <c r="FGV12"/>
      <c r="FGW12"/>
      <c r="FGX12"/>
      <c r="FGY12"/>
      <c r="FGZ12"/>
      <c r="FHA12"/>
      <c r="FHB12"/>
      <c r="FHC12"/>
      <c r="FHD12"/>
      <c r="FHE12"/>
      <c r="FHF12"/>
      <c r="FHG12"/>
      <c r="FHH12"/>
      <c r="FHI12"/>
      <c r="FHJ12"/>
      <c r="FHK12"/>
      <c r="FHL12"/>
      <c r="FHM12"/>
      <c r="FHN12"/>
      <c r="FHO12"/>
      <c r="FHP12"/>
      <c r="FHQ12"/>
      <c r="FHR12"/>
      <c r="FHS12"/>
      <c r="FHT12"/>
      <c r="FHU12"/>
      <c r="FHV12"/>
      <c r="FHW12"/>
      <c r="FHX12"/>
      <c r="FHY12"/>
      <c r="FHZ12"/>
      <c r="FIA12"/>
      <c r="FIB12"/>
      <c r="FIC12"/>
      <c r="FID12"/>
      <c r="FIE12"/>
      <c r="FIF12"/>
      <c r="FIG12"/>
      <c r="FIH12"/>
      <c r="FII12"/>
      <c r="FIJ12"/>
      <c r="FIK12"/>
      <c r="FIL12"/>
      <c r="FIM12"/>
      <c r="FIN12"/>
      <c r="FIO12"/>
      <c r="FIP12"/>
      <c r="FIQ12"/>
      <c r="FIR12"/>
      <c r="FIS12"/>
      <c r="FIT12"/>
      <c r="FIU12"/>
      <c r="FIV12"/>
      <c r="FIW12"/>
      <c r="FIX12"/>
      <c r="FIY12"/>
      <c r="FIZ12"/>
      <c r="FJA12"/>
      <c r="FJB12"/>
      <c r="FJC12"/>
      <c r="FJD12"/>
      <c r="FJE12"/>
      <c r="FJF12"/>
      <c r="FJG12"/>
      <c r="FJH12"/>
      <c r="FJI12"/>
      <c r="FJJ12"/>
      <c r="FJK12"/>
      <c r="FJL12"/>
      <c r="FJM12"/>
      <c r="FJN12"/>
      <c r="FJO12"/>
      <c r="FJP12"/>
      <c r="FJQ12"/>
      <c r="FJR12"/>
      <c r="FJS12"/>
      <c r="FJT12"/>
      <c r="FJU12"/>
      <c r="FJV12"/>
      <c r="FJW12"/>
      <c r="FJX12"/>
      <c r="FJY12"/>
      <c r="FJZ12"/>
      <c r="FKA12"/>
      <c r="FKB12"/>
      <c r="FKC12"/>
      <c r="FKD12"/>
      <c r="FKE12"/>
      <c r="FKF12"/>
      <c r="FKG12"/>
      <c r="FKH12"/>
      <c r="FKI12"/>
      <c r="FKJ12"/>
      <c r="FKK12"/>
      <c r="FKL12"/>
      <c r="FKM12"/>
      <c r="FKN12"/>
      <c r="FKO12"/>
      <c r="FKP12"/>
      <c r="FKQ12"/>
      <c r="FKR12"/>
      <c r="FKS12"/>
      <c r="FKT12"/>
      <c r="FKU12"/>
      <c r="FKV12"/>
      <c r="FKW12"/>
      <c r="FKX12"/>
      <c r="FKY12"/>
      <c r="FKZ12"/>
      <c r="FLA12"/>
      <c r="FLB12"/>
      <c r="FLC12"/>
      <c r="FLD12"/>
      <c r="FLE12"/>
      <c r="FLF12"/>
      <c r="FLG12"/>
      <c r="FLH12"/>
      <c r="FLI12"/>
      <c r="FLJ12"/>
      <c r="FLK12"/>
      <c r="FLL12"/>
      <c r="FLM12"/>
      <c r="FLN12"/>
      <c r="FLO12"/>
      <c r="FLP12"/>
      <c r="FLQ12"/>
      <c r="FLR12"/>
      <c r="FLS12"/>
      <c r="FLT12"/>
      <c r="FLU12"/>
      <c r="FLV12"/>
      <c r="FLW12"/>
      <c r="FLX12"/>
      <c r="FLY12"/>
      <c r="FLZ12"/>
      <c r="FMA12"/>
      <c r="FMB12"/>
      <c r="FMC12"/>
      <c r="FMD12"/>
      <c r="FME12"/>
      <c r="FMF12"/>
      <c r="FMG12"/>
      <c r="FMH12"/>
      <c r="FMI12"/>
      <c r="FMJ12"/>
      <c r="FMK12"/>
      <c r="FML12"/>
      <c r="FMM12"/>
      <c r="FMN12"/>
      <c r="FMO12"/>
      <c r="FMP12"/>
      <c r="FMQ12"/>
      <c r="FMR12"/>
      <c r="FMS12"/>
      <c r="FMT12"/>
      <c r="FMU12"/>
      <c r="FMV12"/>
      <c r="FMW12"/>
      <c r="FMX12"/>
      <c r="FMY12"/>
      <c r="FMZ12"/>
      <c r="FNA12"/>
      <c r="FNB12"/>
      <c r="FNC12"/>
      <c r="FND12"/>
      <c r="FNE12"/>
      <c r="FNF12"/>
      <c r="FNG12"/>
      <c r="FNH12"/>
      <c r="FNI12"/>
      <c r="FNJ12"/>
      <c r="FNK12"/>
      <c r="FNL12"/>
      <c r="FNM12"/>
      <c r="FNN12"/>
      <c r="FNO12"/>
      <c r="FNP12"/>
      <c r="FNQ12"/>
      <c r="FNR12"/>
      <c r="FNS12"/>
      <c r="FNT12"/>
      <c r="FNU12"/>
      <c r="FNV12"/>
      <c r="FNW12"/>
      <c r="FNX12"/>
      <c r="FNY12"/>
      <c r="FNZ12"/>
      <c r="FOA12"/>
      <c r="FOB12"/>
      <c r="FOC12"/>
      <c r="FOD12"/>
      <c r="FOE12"/>
      <c r="FOF12"/>
      <c r="FOG12"/>
      <c r="FOH12"/>
      <c r="FOI12"/>
      <c r="FOJ12"/>
      <c r="FOK12"/>
      <c r="FOL12"/>
      <c r="FOM12"/>
      <c r="FON12"/>
      <c r="FOO12"/>
      <c r="FOP12"/>
      <c r="FOQ12"/>
      <c r="FOR12"/>
      <c r="FOS12"/>
      <c r="FOT12"/>
      <c r="FOU12"/>
      <c r="FOV12"/>
      <c r="FOW12"/>
      <c r="FOX12"/>
      <c r="FOY12"/>
      <c r="FOZ12"/>
      <c r="FPA12"/>
      <c r="FPB12"/>
      <c r="FPC12"/>
      <c r="FPD12"/>
      <c r="FPE12"/>
      <c r="FPF12"/>
      <c r="FPG12"/>
      <c r="FPH12"/>
      <c r="FPI12"/>
      <c r="FPJ12"/>
      <c r="FPK12"/>
      <c r="FPL12"/>
      <c r="FPM12"/>
      <c r="FPN12"/>
      <c r="FPO12"/>
      <c r="FPP12"/>
      <c r="FPQ12"/>
      <c r="FPR12"/>
      <c r="FPS12"/>
      <c r="FPT12"/>
      <c r="FPU12"/>
      <c r="FPV12"/>
      <c r="FPW12"/>
      <c r="FPX12"/>
      <c r="FPY12"/>
      <c r="FPZ12"/>
      <c r="FQA12"/>
      <c r="FQB12"/>
      <c r="FQC12"/>
      <c r="FQD12"/>
      <c r="FQE12"/>
      <c r="FQF12"/>
      <c r="FQG12"/>
      <c r="FQH12"/>
      <c r="FQI12"/>
      <c r="FQJ12"/>
      <c r="FQK12"/>
      <c r="FQL12"/>
      <c r="FQM12"/>
      <c r="FQN12"/>
      <c r="FQO12"/>
      <c r="FQP12"/>
      <c r="FQQ12"/>
      <c r="FQR12"/>
      <c r="FQS12"/>
      <c r="FQT12"/>
      <c r="FQU12"/>
      <c r="FQV12"/>
      <c r="FQW12"/>
      <c r="FQX12"/>
      <c r="FQY12"/>
      <c r="FQZ12"/>
      <c r="FRA12"/>
      <c r="FRB12"/>
      <c r="FRC12"/>
      <c r="FRD12"/>
      <c r="FRE12"/>
      <c r="FRF12"/>
      <c r="FRG12"/>
      <c r="FRH12"/>
      <c r="FRI12"/>
      <c r="FRJ12"/>
      <c r="FRK12"/>
      <c r="FRL12"/>
      <c r="FRM12"/>
      <c r="FRN12"/>
      <c r="FRO12"/>
      <c r="FRP12"/>
      <c r="FRQ12"/>
      <c r="FRR12"/>
      <c r="FRS12"/>
      <c r="FRT12"/>
      <c r="FRU12"/>
      <c r="FRV12"/>
      <c r="FRW12"/>
      <c r="FRX12"/>
      <c r="FRY12"/>
      <c r="FRZ12"/>
      <c r="FSA12"/>
      <c r="FSB12"/>
      <c r="FSC12"/>
      <c r="FSD12"/>
      <c r="FSE12"/>
      <c r="FSF12"/>
      <c r="FSG12"/>
      <c r="FSH12"/>
      <c r="FSI12"/>
      <c r="FSJ12"/>
      <c r="FSK12"/>
      <c r="FSL12"/>
      <c r="FSM12"/>
      <c r="FSN12"/>
      <c r="FSO12"/>
      <c r="FSP12"/>
      <c r="FSQ12"/>
      <c r="FSR12"/>
      <c r="FSS12"/>
      <c r="FST12"/>
      <c r="FSU12"/>
      <c r="FSV12"/>
      <c r="FSW12"/>
      <c r="FSX12"/>
      <c r="FSY12"/>
      <c r="FSZ12"/>
      <c r="FTA12"/>
      <c r="FTB12"/>
      <c r="FTC12"/>
      <c r="FTD12"/>
      <c r="FTE12"/>
      <c r="FTF12"/>
      <c r="FTG12"/>
      <c r="FTH12"/>
      <c r="FTI12"/>
      <c r="FTJ12"/>
      <c r="FTK12"/>
      <c r="FTL12"/>
      <c r="FTM12"/>
      <c r="FTN12"/>
      <c r="FTO12"/>
      <c r="FTP12"/>
      <c r="FTQ12"/>
      <c r="FTR12"/>
      <c r="FTS12"/>
      <c r="FTT12"/>
      <c r="FTU12"/>
      <c r="FTV12"/>
      <c r="FTW12"/>
      <c r="FTX12"/>
      <c r="FTY12"/>
      <c r="FTZ12"/>
      <c r="FUA12"/>
      <c r="FUB12"/>
      <c r="FUC12"/>
      <c r="FUD12"/>
      <c r="FUE12"/>
      <c r="FUF12"/>
      <c r="FUG12"/>
      <c r="FUH12"/>
      <c r="FUI12"/>
      <c r="FUJ12"/>
      <c r="FUK12"/>
      <c r="FUL12"/>
      <c r="FUM12"/>
      <c r="FUN12"/>
      <c r="FUO12"/>
      <c r="FUP12"/>
      <c r="FUQ12"/>
      <c r="FUR12"/>
      <c r="FUS12"/>
      <c r="FUT12"/>
      <c r="FUU12"/>
      <c r="FUV12"/>
      <c r="FUW12"/>
      <c r="FUX12"/>
      <c r="FUY12"/>
      <c r="FUZ12"/>
      <c r="FVA12"/>
      <c r="FVB12"/>
      <c r="FVC12"/>
      <c r="FVD12"/>
      <c r="FVE12"/>
      <c r="FVF12"/>
      <c r="FVG12"/>
      <c r="FVH12"/>
      <c r="FVI12"/>
      <c r="FVJ12"/>
      <c r="FVK12"/>
      <c r="FVL12"/>
      <c r="FVM12"/>
      <c r="FVN12"/>
      <c r="FVO12"/>
      <c r="FVP12"/>
      <c r="FVQ12"/>
      <c r="FVR12"/>
      <c r="FVS12"/>
      <c r="FVT12"/>
      <c r="FVU12"/>
      <c r="FVV12"/>
      <c r="FVW12"/>
      <c r="FVX12"/>
      <c r="FVY12"/>
      <c r="FVZ12"/>
      <c r="FWA12"/>
      <c r="FWB12"/>
      <c r="FWC12"/>
      <c r="FWD12"/>
      <c r="FWE12"/>
      <c r="FWF12"/>
      <c r="FWG12"/>
      <c r="FWH12"/>
      <c r="FWI12"/>
      <c r="FWJ12"/>
      <c r="FWK12"/>
      <c r="FWL12"/>
      <c r="FWM12"/>
      <c r="FWN12"/>
      <c r="FWO12"/>
      <c r="FWP12"/>
      <c r="FWQ12"/>
      <c r="FWR12"/>
      <c r="FWS12"/>
      <c r="FWT12"/>
      <c r="FWU12"/>
      <c r="FWV12"/>
      <c r="FWW12"/>
      <c r="FWX12"/>
      <c r="FWY12"/>
      <c r="FWZ12"/>
      <c r="FXA12"/>
      <c r="FXB12"/>
      <c r="FXC12"/>
      <c r="FXD12"/>
      <c r="FXE12"/>
      <c r="FXF12"/>
      <c r="FXG12"/>
      <c r="FXH12"/>
      <c r="FXI12"/>
      <c r="FXJ12"/>
      <c r="FXK12"/>
      <c r="FXL12"/>
      <c r="FXM12"/>
      <c r="FXN12"/>
      <c r="FXO12"/>
      <c r="FXP12"/>
      <c r="FXQ12"/>
      <c r="FXR12"/>
      <c r="FXS12"/>
      <c r="FXT12"/>
      <c r="FXU12"/>
      <c r="FXV12"/>
      <c r="FXW12"/>
      <c r="FXX12"/>
      <c r="FXY12"/>
      <c r="FXZ12"/>
      <c r="FYA12"/>
      <c r="FYB12"/>
      <c r="FYC12"/>
      <c r="FYD12"/>
      <c r="FYE12"/>
      <c r="FYF12"/>
      <c r="FYG12"/>
      <c r="FYH12"/>
      <c r="FYI12"/>
      <c r="FYJ12"/>
      <c r="FYK12"/>
      <c r="FYL12"/>
      <c r="FYM12"/>
      <c r="FYN12"/>
      <c r="FYO12"/>
      <c r="FYP12"/>
      <c r="FYQ12"/>
      <c r="FYR12"/>
      <c r="FYS12"/>
      <c r="FYT12"/>
      <c r="FYU12"/>
      <c r="FYV12"/>
      <c r="FYW12"/>
      <c r="FYX12"/>
      <c r="FYY12"/>
      <c r="FYZ12"/>
      <c r="FZA12"/>
      <c r="FZB12"/>
      <c r="FZC12"/>
      <c r="FZD12"/>
      <c r="FZE12"/>
      <c r="FZF12"/>
      <c r="FZG12"/>
      <c r="FZH12"/>
      <c r="FZI12"/>
      <c r="FZJ12"/>
      <c r="FZK12"/>
      <c r="FZL12"/>
      <c r="FZM12"/>
      <c r="FZN12"/>
      <c r="FZO12"/>
      <c r="FZP12"/>
      <c r="FZQ12"/>
      <c r="FZR12"/>
      <c r="FZS12"/>
      <c r="FZT12"/>
      <c r="FZU12"/>
      <c r="FZV12"/>
      <c r="FZW12"/>
      <c r="FZX12"/>
      <c r="FZY12"/>
      <c r="FZZ12"/>
      <c r="GAA12"/>
      <c r="GAB12"/>
      <c r="GAC12"/>
      <c r="GAD12"/>
      <c r="GAE12"/>
      <c r="GAF12"/>
      <c r="GAG12"/>
      <c r="GAH12"/>
      <c r="GAI12"/>
      <c r="GAJ12"/>
      <c r="GAK12"/>
      <c r="GAL12"/>
      <c r="GAM12"/>
      <c r="GAN12"/>
      <c r="GAO12"/>
      <c r="GAP12"/>
      <c r="GAQ12"/>
      <c r="GAR12"/>
      <c r="GAS12"/>
      <c r="GAT12"/>
      <c r="GAU12"/>
      <c r="GAV12"/>
      <c r="GAW12"/>
      <c r="GAX12"/>
      <c r="GAY12"/>
      <c r="GAZ12"/>
      <c r="GBA12"/>
      <c r="GBB12"/>
      <c r="GBC12"/>
      <c r="GBD12"/>
      <c r="GBE12"/>
      <c r="GBF12"/>
      <c r="GBG12"/>
      <c r="GBH12"/>
      <c r="GBI12"/>
      <c r="GBJ12"/>
      <c r="GBK12"/>
      <c r="GBL12"/>
      <c r="GBM12"/>
      <c r="GBN12"/>
      <c r="GBO12"/>
      <c r="GBP12"/>
      <c r="GBQ12"/>
      <c r="GBR12"/>
      <c r="GBS12"/>
      <c r="GBT12"/>
      <c r="GBU12"/>
      <c r="GBV12"/>
      <c r="GBW12"/>
      <c r="GBX12"/>
      <c r="GBY12"/>
      <c r="GBZ12"/>
      <c r="GCA12"/>
      <c r="GCB12"/>
      <c r="GCC12"/>
      <c r="GCD12"/>
      <c r="GCE12"/>
      <c r="GCF12"/>
      <c r="GCG12"/>
      <c r="GCH12"/>
      <c r="GCI12"/>
      <c r="GCJ12"/>
      <c r="GCK12"/>
      <c r="GCL12"/>
      <c r="GCM12"/>
      <c r="GCN12"/>
      <c r="GCO12"/>
      <c r="GCP12"/>
      <c r="GCQ12"/>
      <c r="GCR12"/>
      <c r="GCS12"/>
      <c r="GCT12"/>
      <c r="GCU12"/>
      <c r="GCV12"/>
      <c r="GCW12"/>
      <c r="GCX12"/>
      <c r="GCY12"/>
      <c r="GCZ12"/>
      <c r="GDA12"/>
      <c r="GDB12"/>
      <c r="GDC12"/>
      <c r="GDD12"/>
      <c r="GDE12"/>
      <c r="GDF12"/>
      <c r="GDG12"/>
      <c r="GDH12"/>
      <c r="GDI12"/>
      <c r="GDJ12"/>
      <c r="GDK12"/>
      <c r="GDL12"/>
      <c r="GDM12"/>
      <c r="GDN12"/>
      <c r="GDO12"/>
      <c r="GDP12"/>
      <c r="GDQ12"/>
      <c r="GDR12"/>
      <c r="GDS12"/>
      <c r="GDT12"/>
      <c r="GDU12"/>
      <c r="GDV12"/>
      <c r="GDW12"/>
      <c r="GDX12"/>
      <c r="GDY12"/>
      <c r="GDZ12"/>
      <c r="GEA12"/>
      <c r="GEB12"/>
      <c r="GEC12"/>
      <c r="GED12"/>
      <c r="GEE12"/>
      <c r="GEF12"/>
      <c r="GEG12"/>
      <c r="GEH12"/>
      <c r="GEI12"/>
      <c r="GEJ12"/>
      <c r="GEK12"/>
      <c r="GEL12"/>
      <c r="GEM12"/>
      <c r="GEN12"/>
      <c r="GEO12"/>
      <c r="GEP12"/>
      <c r="GEQ12"/>
      <c r="GER12"/>
      <c r="GES12"/>
      <c r="GET12"/>
      <c r="GEU12"/>
      <c r="GEV12"/>
      <c r="GEW12"/>
      <c r="GEX12"/>
      <c r="GEY12"/>
      <c r="GEZ12"/>
      <c r="GFA12"/>
      <c r="GFB12"/>
      <c r="GFC12"/>
      <c r="GFD12"/>
      <c r="GFE12"/>
      <c r="GFF12"/>
      <c r="GFG12"/>
      <c r="GFH12"/>
      <c r="GFI12"/>
      <c r="GFJ12"/>
      <c r="GFK12"/>
      <c r="GFL12"/>
      <c r="GFM12"/>
      <c r="GFN12"/>
      <c r="GFO12"/>
      <c r="GFP12"/>
      <c r="GFQ12"/>
      <c r="GFR12"/>
      <c r="GFS12"/>
      <c r="GFT12"/>
      <c r="GFU12"/>
      <c r="GFV12"/>
      <c r="GFW12"/>
      <c r="GFX12"/>
      <c r="GFY12"/>
      <c r="GFZ12"/>
      <c r="GGA12"/>
      <c r="GGB12"/>
      <c r="GGC12"/>
      <c r="GGD12"/>
      <c r="GGE12"/>
      <c r="GGF12"/>
      <c r="GGG12"/>
      <c r="GGH12"/>
      <c r="GGI12"/>
      <c r="GGJ12"/>
      <c r="GGK12"/>
      <c r="GGL12"/>
      <c r="GGM12"/>
      <c r="GGN12"/>
      <c r="GGO12"/>
      <c r="GGP12"/>
      <c r="GGQ12"/>
      <c r="GGR12"/>
      <c r="GGS12"/>
      <c r="GGT12"/>
      <c r="GGU12"/>
      <c r="GGV12"/>
      <c r="GGW12"/>
      <c r="GGX12"/>
      <c r="GGY12"/>
      <c r="GGZ12"/>
      <c r="GHA12"/>
      <c r="GHB12"/>
      <c r="GHC12"/>
      <c r="GHD12"/>
      <c r="GHE12"/>
      <c r="GHF12"/>
      <c r="GHG12"/>
      <c r="GHH12"/>
      <c r="GHI12"/>
      <c r="GHJ12"/>
      <c r="GHK12"/>
      <c r="GHL12"/>
      <c r="GHM12"/>
      <c r="GHN12"/>
      <c r="GHO12"/>
      <c r="GHP12"/>
      <c r="GHQ12"/>
      <c r="GHR12"/>
      <c r="GHS12"/>
      <c r="GHT12"/>
      <c r="GHU12"/>
      <c r="GHV12"/>
      <c r="GHW12"/>
      <c r="GHX12"/>
      <c r="GHY12"/>
      <c r="GHZ12"/>
      <c r="GIA12"/>
      <c r="GIB12"/>
      <c r="GIC12"/>
      <c r="GID12"/>
      <c r="GIE12"/>
      <c r="GIF12"/>
      <c r="GIG12"/>
      <c r="GIH12"/>
      <c r="GII12"/>
      <c r="GIJ12"/>
      <c r="GIK12"/>
      <c r="GIL12"/>
      <c r="GIM12"/>
      <c r="GIN12"/>
      <c r="GIO12"/>
      <c r="GIP12"/>
      <c r="GIQ12"/>
      <c r="GIR12"/>
      <c r="GIS12"/>
      <c r="GIT12"/>
      <c r="GIU12"/>
      <c r="GIV12"/>
      <c r="GIW12"/>
      <c r="GIX12"/>
      <c r="GIY12"/>
      <c r="GIZ12"/>
      <c r="GJA12"/>
      <c r="GJB12"/>
      <c r="GJC12"/>
      <c r="GJD12"/>
      <c r="GJE12"/>
      <c r="GJF12"/>
      <c r="GJG12"/>
      <c r="GJH12"/>
      <c r="GJI12"/>
      <c r="GJJ12"/>
      <c r="GJK12"/>
      <c r="GJL12"/>
      <c r="GJM12"/>
      <c r="GJN12"/>
      <c r="GJO12"/>
      <c r="GJP12"/>
      <c r="GJQ12"/>
      <c r="GJR12"/>
      <c r="GJS12"/>
      <c r="GJT12"/>
      <c r="GJU12"/>
      <c r="GJV12"/>
      <c r="GJW12"/>
      <c r="GJX12"/>
      <c r="GJY12"/>
      <c r="GJZ12"/>
      <c r="GKA12"/>
      <c r="GKB12"/>
      <c r="GKC12"/>
      <c r="GKD12"/>
      <c r="GKE12"/>
      <c r="GKF12"/>
      <c r="GKG12"/>
      <c r="GKH12"/>
      <c r="GKI12"/>
      <c r="GKJ12"/>
      <c r="GKK12"/>
      <c r="GKL12"/>
      <c r="GKM12"/>
      <c r="GKN12"/>
      <c r="GKO12"/>
      <c r="GKP12"/>
      <c r="GKQ12"/>
      <c r="GKR12"/>
      <c r="GKS12"/>
      <c r="GKT12"/>
      <c r="GKU12"/>
      <c r="GKV12"/>
      <c r="GKW12"/>
      <c r="GKX12"/>
      <c r="GKY12"/>
      <c r="GKZ12"/>
      <c r="GLA12"/>
      <c r="GLB12"/>
      <c r="GLC12"/>
      <c r="GLD12"/>
      <c r="GLE12"/>
      <c r="GLF12"/>
      <c r="GLG12"/>
      <c r="GLH12"/>
      <c r="GLI12"/>
      <c r="GLJ12"/>
      <c r="GLK12"/>
      <c r="GLL12"/>
      <c r="GLM12"/>
      <c r="GLN12"/>
      <c r="GLO12"/>
      <c r="GLP12"/>
      <c r="GLQ12"/>
      <c r="GLR12"/>
      <c r="GLS12"/>
      <c r="GLT12"/>
      <c r="GLU12"/>
      <c r="GLV12"/>
      <c r="GLW12"/>
      <c r="GLX12"/>
      <c r="GLY12"/>
      <c r="GLZ12"/>
      <c r="GMA12"/>
      <c r="GMB12"/>
      <c r="GMC12"/>
      <c r="GMD12"/>
      <c r="GME12"/>
      <c r="GMF12"/>
      <c r="GMG12"/>
      <c r="GMH12"/>
      <c r="GMI12"/>
      <c r="GMJ12"/>
      <c r="GMK12"/>
      <c r="GML12"/>
      <c r="GMM12"/>
      <c r="GMN12"/>
      <c r="GMO12"/>
      <c r="GMP12"/>
      <c r="GMQ12"/>
      <c r="GMR12"/>
      <c r="GMS12"/>
      <c r="GMT12"/>
      <c r="GMU12"/>
      <c r="GMV12"/>
      <c r="GMW12"/>
      <c r="GMX12"/>
      <c r="GMY12"/>
      <c r="GMZ12"/>
      <c r="GNA12"/>
      <c r="GNB12"/>
      <c r="GNC12"/>
      <c r="GND12"/>
      <c r="GNE12"/>
      <c r="GNF12"/>
      <c r="GNG12"/>
      <c r="GNH12"/>
      <c r="GNI12"/>
      <c r="GNJ12"/>
      <c r="GNK12"/>
      <c r="GNL12"/>
      <c r="GNM12"/>
      <c r="GNN12"/>
      <c r="GNO12"/>
      <c r="GNP12"/>
      <c r="GNQ12"/>
      <c r="GNR12"/>
      <c r="GNS12"/>
      <c r="GNT12"/>
      <c r="GNU12"/>
      <c r="GNV12"/>
      <c r="GNW12"/>
      <c r="GNX12"/>
      <c r="GNY12"/>
      <c r="GNZ12"/>
      <c r="GOA12"/>
      <c r="GOB12"/>
      <c r="GOC12"/>
      <c r="GOD12"/>
      <c r="GOE12"/>
      <c r="GOF12"/>
      <c r="GOG12"/>
      <c r="GOH12"/>
      <c r="GOI12"/>
      <c r="GOJ12"/>
      <c r="GOK12"/>
      <c r="GOL12"/>
      <c r="GOM12"/>
      <c r="GON12"/>
      <c r="GOO12"/>
      <c r="GOP12"/>
      <c r="GOQ12"/>
      <c r="GOR12"/>
      <c r="GOS12"/>
      <c r="GOT12"/>
      <c r="GOU12"/>
      <c r="GOV12"/>
      <c r="GOW12"/>
      <c r="GOX12"/>
      <c r="GOY12"/>
      <c r="GOZ12"/>
      <c r="GPA12"/>
      <c r="GPB12"/>
      <c r="GPC12"/>
      <c r="GPD12"/>
      <c r="GPE12"/>
      <c r="GPF12"/>
      <c r="GPG12"/>
      <c r="GPH12"/>
      <c r="GPI12"/>
      <c r="GPJ12"/>
      <c r="GPK12"/>
      <c r="GPL12"/>
      <c r="GPM12"/>
      <c r="GPN12"/>
      <c r="GPO12"/>
      <c r="GPP12"/>
      <c r="GPQ12"/>
      <c r="GPR12"/>
      <c r="GPS12"/>
      <c r="GPT12"/>
      <c r="GPU12"/>
      <c r="GPV12"/>
      <c r="GPW12"/>
      <c r="GPX12"/>
      <c r="GPY12"/>
      <c r="GPZ12"/>
      <c r="GQA12"/>
      <c r="GQB12"/>
      <c r="GQC12"/>
      <c r="GQD12"/>
      <c r="GQE12"/>
      <c r="GQF12"/>
      <c r="GQG12"/>
      <c r="GQH12"/>
      <c r="GQI12"/>
      <c r="GQJ12"/>
      <c r="GQK12"/>
      <c r="GQL12"/>
      <c r="GQM12"/>
      <c r="GQN12"/>
      <c r="GQO12"/>
      <c r="GQP12"/>
      <c r="GQQ12"/>
      <c r="GQR12"/>
      <c r="GQS12"/>
      <c r="GQT12"/>
      <c r="GQU12"/>
      <c r="GQV12"/>
      <c r="GQW12"/>
      <c r="GQX12"/>
      <c r="GQY12"/>
      <c r="GQZ12"/>
      <c r="GRA12"/>
      <c r="GRB12"/>
      <c r="GRC12"/>
      <c r="GRD12"/>
      <c r="GRE12"/>
      <c r="GRF12"/>
      <c r="GRG12"/>
      <c r="GRH12"/>
      <c r="GRI12"/>
      <c r="GRJ12"/>
      <c r="GRK12"/>
      <c r="GRL12"/>
      <c r="GRM12"/>
      <c r="GRN12"/>
      <c r="GRO12"/>
      <c r="GRP12"/>
      <c r="GRQ12"/>
      <c r="GRR12"/>
      <c r="GRS12"/>
      <c r="GRT12"/>
      <c r="GRU12"/>
      <c r="GRV12"/>
      <c r="GRW12"/>
      <c r="GRX12"/>
      <c r="GRY12"/>
      <c r="GRZ12"/>
      <c r="GSA12"/>
      <c r="GSB12"/>
      <c r="GSC12"/>
      <c r="GSD12"/>
      <c r="GSE12"/>
      <c r="GSF12"/>
      <c r="GSG12"/>
      <c r="GSH12"/>
      <c r="GSI12"/>
      <c r="GSJ12"/>
      <c r="GSK12"/>
      <c r="GSL12"/>
      <c r="GSM12"/>
      <c r="GSN12"/>
      <c r="GSO12"/>
      <c r="GSP12"/>
      <c r="GSQ12"/>
      <c r="GSR12"/>
      <c r="GSS12"/>
      <c r="GST12"/>
      <c r="GSU12"/>
      <c r="GSV12"/>
      <c r="GSW12"/>
      <c r="GSX12"/>
      <c r="GSY12"/>
      <c r="GSZ12"/>
      <c r="GTA12"/>
      <c r="GTB12"/>
      <c r="GTC12"/>
      <c r="GTD12"/>
      <c r="GTE12"/>
      <c r="GTF12"/>
      <c r="GTG12"/>
      <c r="GTH12"/>
      <c r="GTI12"/>
      <c r="GTJ12"/>
      <c r="GTK12"/>
      <c r="GTL12"/>
      <c r="GTM12"/>
      <c r="GTN12"/>
      <c r="GTO12"/>
      <c r="GTP12"/>
      <c r="GTQ12"/>
      <c r="GTR12"/>
      <c r="GTS12"/>
      <c r="GTT12"/>
      <c r="GTU12"/>
      <c r="GTV12"/>
      <c r="GTW12"/>
      <c r="GTX12"/>
      <c r="GTY12"/>
      <c r="GTZ12"/>
      <c r="GUA12"/>
      <c r="GUB12"/>
      <c r="GUC12"/>
      <c r="GUD12"/>
      <c r="GUE12"/>
      <c r="GUF12"/>
      <c r="GUG12"/>
      <c r="GUH12"/>
      <c r="GUI12"/>
      <c r="GUJ12"/>
      <c r="GUK12"/>
      <c r="GUL12"/>
      <c r="GUM12"/>
      <c r="GUN12"/>
      <c r="GUO12"/>
      <c r="GUP12"/>
      <c r="GUQ12"/>
      <c r="GUR12"/>
      <c r="GUS12"/>
      <c r="GUT12"/>
      <c r="GUU12"/>
      <c r="GUV12"/>
      <c r="GUW12"/>
      <c r="GUX12"/>
      <c r="GUY12"/>
      <c r="GUZ12"/>
      <c r="GVA12"/>
      <c r="GVB12"/>
      <c r="GVC12"/>
      <c r="GVD12"/>
      <c r="GVE12"/>
      <c r="GVF12"/>
      <c r="GVG12"/>
      <c r="GVH12"/>
      <c r="GVI12"/>
      <c r="GVJ12"/>
      <c r="GVK12"/>
      <c r="GVL12"/>
      <c r="GVM12"/>
      <c r="GVN12"/>
      <c r="GVO12"/>
      <c r="GVP12"/>
      <c r="GVQ12"/>
      <c r="GVR12"/>
      <c r="GVS12"/>
      <c r="GVT12"/>
      <c r="GVU12"/>
      <c r="GVV12"/>
      <c r="GVW12"/>
      <c r="GVX12"/>
      <c r="GVY12"/>
      <c r="GVZ12"/>
      <c r="GWA12"/>
      <c r="GWB12"/>
      <c r="GWC12"/>
      <c r="GWD12"/>
      <c r="GWE12"/>
      <c r="GWF12"/>
      <c r="GWG12"/>
      <c r="GWH12"/>
      <c r="GWI12"/>
      <c r="GWJ12"/>
      <c r="GWK12"/>
      <c r="GWL12"/>
      <c r="GWM12"/>
      <c r="GWN12"/>
      <c r="GWO12"/>
      <c r="GWP12"/>
      <c r="GWQ12"/>
      <c r="GWR12"/>
      <c r="GWS12"/>
      <c r="GWT12"/>
      <c r="GWU12"/>
      <c r="GWV12"/>
      <c r="GWW12"/>
      <c r="GWX12"/>
      <c r="GWY12"/>
      <c r="GWZ12"/>
      <c r="GXA12"/>
      <c r="GXB12"/>
      <c r="GXC12"/>
      <c r="GXD12"/>
      <c r="GXE12"/>
      <c r="GXF12"/>
      <c r="GXG12"/>
      <c r="GXH12"/>
      <c r="GXI12"/>
      <c r="GXJ12"/>
      <c r="GXK12"/>
      <c r="GXL12"/>
      <c r="GXM12"/>
      <c r="GXN12"/>
      <c r="GXO12"/>
      <c r="GXP12"/>
      <c r="GXQ12"/>
      <c r="GXR12"/>
      <c r="GXS12"/>
      <c r="GXT12"/>
      <c r="GXU12"/>
      <c r="GXV12"/>
      <c r="GXW12"/>
      <c r="GXX12"/>
      <c r="GXY12"/>
      <c r="GXZ12"/>
      <c r="GYA12"/>
      <c r="GYB12"/>
      <c r="GYC12"/>
      <c r="GYD12"/>
      <c r="GYE12"/>
      <c r="GYF12"/>
      <c r="GYG12"/>
      <c r="GYH12"/>
      <c r="GYI12"/>
      <c r="GYJ12"/>
      <c r="GYK12"/>
      <c r="GYL12"/>
      <c r="GYM12"/>
      <c r="GYN12"/>
      <c r="GYO12"/>
      <c r="GYP12"/>
      <c r="GYQ12"/>
      <c r="GYR12"/>
      <c r="GYS12"/>
      <c r="GYT12"/>
      <c r="GYU12"/>
      <c r="GYV12"/>
      <c r="GYW12"/>
      <c r="GYX12"/>
      <c r="GYY12"/>
      <c r="GYZ12"/>
      <c r="GZA12"/>
      <c r="GZB12"/>
      <c r="GZC12"/>
      <c r="GZD12"/>
      <c r="GZE12"/>
      <c r="GZF12"/>
      <c r="GZG12"/>
      <c r="GZH12"/>
      <c r="GZI12"/>
      <c r="GZJ12"/>
      <c r="GZK12"/>
      <c r="GZL12"/>
      <c r="GZM12"/>
      <c r="GZN12"/>
      <c r="GZO12"/>
      <c r="GZP12"/>
      <c r="GZQ12"/>
      <c r="GZR12"/>
      <c r="GZS12"/>
      <c r="GZT12"/>
      <c r="GZU12"/>
      <c r="GZV12"/>
      <c r="GZW12"/>
      <c r="GZX12"/>
      <c r="GZY12"/>
      <c r="GZZ12"/>
      <c r="HAA12"/>
      <c r="HAB12"/>
      <c r="HAC12"/>
      <c r="HAD12"/>
      <c r="HAE12"/>
      <c r="HAF12"/>
      <c r="HAG12"/>
      <c r="HAH12"/>
      <c r="HAI12"/>
      <c r="HAJ12"/>
      <c r="HAK12"/>
      <c r="HAL12"/>
      <c r="HAM12"/>
      <c r="HAN12"/>
      <c r="HAO12"/>
      <c r="HAP12"/>
      <c r="HAQ12"/>
      <c r="HAR12"/>
      <c r="HAS12"/>
      <c r="HAT12"/>
      <c r="HAU12"/>
      <c r="HAV12"/>
      <c r="HAW12"/>
      <c r="HAX12"/>
      <c r="HAY12"/>
      <c r="HAZ12"/>
      <c r="HBA12"/>
      <c r="HBB12"/>
      <c r="HBC12"/>
      <c r="HBD12"/>
      <c r="HBE12"/>
      <c r="HBF12"/>
      <c r="HBG12"/>
      <c r="HBH12"/>
      <c r="HBI12"/>
      <c r="HBJ12"/>
      <c r="HBK12"/>
      <c r="HBL12"/>
      <c r="HBM12"/>
      <c r="HBN12"/>
      <c r="HBO12"/>
      <c r="HBP12"/>
      <c r="HBQ12"/>
      <c r="HBR12"/>
      <c r="HBS12"/>
      <c r="HBT12"/>
      <c r="HBU12"/>
      <c r="HBV12"/>
      <c r="HBW12"/>
      <c r="HBX12"/>
      <c r="HBY12"/>
      <c r="HBZ12"/>
      <c r="HCA12"/>
      <c r="HCB12"/>
      <c r="HCC12"/>
      <c r="HCD12"/>
      <c r="HCE12"/>
      <c r="HCF12"/>
      <c r="HCG12"/>
      <c r="HCH12"/>
      <c r="HCI12"/>
      <c r="HCJ12"/>
      <c r="HCK12"/>
      <c r="HCL12"/>
      <c r="HCM12"/>
      <c r="HCN12"/>
      <c r="HCO12"/>
      <c r="HCP12"/>
      <c r="HCQ12"/>
      <c r="HCR12"/>
      <c r="HCS12"/>
      <c r="HCT12"/>
      <c r="HCU12"/>
      <c r="HCV12"/>
      <c r="HCW12"/>
      <c r="HCX12"/>
      <c r="HCY12"/>
      <c r="HCZ12"/>
      <c r="HDA12"/>
      <c r="HDB12"/>
      <c r="HDC12"/>
      <c r="HDD12"/>
      <c r="HDE12"/>
      <c r="HDF12"/>
      <c r="HDG12"/>
      <c r="HDH12"/>
      <c r="HDI12"/>
      <c r="HDJ12"/>
      <c r="HDK12"/>
      <c r="HDL12"/>
      <c r="HDM12"/>
      <c r="HDN12"/>
      <c r="HDO12"/>
      <c r="HDP12"/>
      <c r="HDQ12"/>
      <c r="HDR12"/>
      <c r="HDS12"/>
      <c r="HDT12"/>
      <c r="HDU12"/>
      <c r="HDV12"/>
      <c r="HDW12"/>
      <c r="HDX12"/>
      <c r="HDY12"/>
      <c r="HDZ12"/>
      <c r="HEA12"/>
      <c r="HEB12"/>
      <c r="HEC12"/>
      <c r="HED12"/>
      <c r="HEE12"/>
      <c r="HEF12"/>
      <c r="HEG12"/>
      <c r="HEH12"/>
      <c r="HEI12"/>
      <c r="HEJ12"/>
      <c r="HEK12"/>
      <c r="HEL12"/>
      <c r="HEM12"/>
      <c r="HEN12"/>
      <c r="HEO12"/>
      <c r="HEP12"/>
      <c r="HEQ12"/>
      <c r="HER12"/>
      <c r="HES12"/>
      <c r="HET12"/>
      <c r="HEU12"/>
      <c r="HEV12"/>
      <c r="HEW12"/>
      <c r="HEX12"/>
      <c r="HEY12"/>
      <c r="HEZ12"/>
      <c r="HFA12"/>
      <c r="HFB12"/>
      <c r="HFC12"/>
      <c r="HFD12"/>
      <c r="HFE12"/>
      <c r="HFF12"/>
      <c r="HFG12"/>
      <c r="HFH12"/>
      <c r="HFI12"/>
      <c r="HFJ12"/>
      <c r="HFK12"/>
      <c r="HFL12"/>
      <c r="HFM12"/>
      <c r="HFN12"/>
      <c r="HFO12"/>
      <c r="HFP12"/>
      <c r="HFQ12"/>
      <c r="HFR12"/>
      <c r="HFS12"/>
      <c r="HFT12"/>
      <c r="HFU12"/>
      <c r="HFV12"/>
      <c r="HFW12"/>
      <c r="HFX12"/>
      <c r="HFY12"/>
      <c r="HFZ12"/>
      <c r="HGA12"/>
      <c r="HGB12"/>
      <c r="HGC12"/>
      <c r="HGD12"/>
      <c r="HGE12"/>
      <c r="HGF12"/>
      <c r="HGG12"/>
      <c r="HGH12"/>
      <c r="HGI12"/>
      <c r="HGJ12"/>
      <c r="HGK12"/>
      <c r="HGL12"/>
      <c r="HGM12"/>
      <c r="HGN12"/>
      <c r="HGO12"/>
      <c r="HGP12"/>
      <c r="HGQ12"/>
      <c r="HGR12"/>
      <c r="HGS12"/>
      <c r="HGT12"/>
      <c r="HGU12"/>
      <c r="HGV12"/>
      <c r="HGW12"/>
      <c r="HGX12"/>
      <c r="HGY12"/>
      <c r="HGZ12"/>
      <c r="HHA12"/>
      <c r="HHB12"/>
      <c r="HHC12"/>
      <c r="HHD12"/>
      <c r="HHE12"/>
      <c r="HHF12"/>
      <c r="HHG12"/>
      <c r="HHH12"/>
      <c r="HHI12"/>
      <c r="HHJ12"/>
      <c r="HHK12"/>
      <c r="HHL12"/>
      <c r="HHM12"/>
      <c r="HHN12"/>
      <c r="HHO12"/>
      <c r="HHP12"/>
      <c r="HHQ12"/>
      <c r="HHR12"/>
      <c r="HHS12"/>
      <c r="HHT12"/>
      <c r="HHU12"/>
      <c r="HHV12"/>
      <c r="HHW12"/>
      <c r="HHX12"/>
      <c r="HHY12"/>
      <c r="HHZ12"/>
      <c r="HIA12"/>
      <c r="HIB12"/>
      <c r="HIC12"/>
      <c r="HID12"/>
      <c r="HIE12"/>
      <c r="HIF12"/>
      <c r="HIG12"/>
      <c r="HIH12"/>
      <c r="HII12"/>
      <c r="HIJ12"/>
      <c r="HIK12"/>
      <c r="HIL12"/>
      <c r="HIM12"/>
      <c r="HIN12"/>
      <c r="HIO12"/>
      <c r="HIP12"/>
      <c r="HIQ12"/>
      <c r="HIR12"/>
      <c r="HIS12"/>
      <c r="HIT12"/>
      <c r="HIU12"/>
      <c r="HIV12"/>
      <c r="HIW12"/>
      <c r="HIX12"/>
      <c r="HIY12"/>
      <c r="HIZ12"/>
      <c r="HJA12"/>
      <c r="HJB12"/>
      <c r="HJC12"/>
      <c r="HJD12"/>
      <c r="HJE12"/>
      <c r="HJF12"/>
      <c r="HJG12"/>
      <c r="HJH12"/>
      <c r="HJI12"/>
      <c r="HJJ12"/>
      <c r="HJK12"/>
      <c r="HJL12"/>
      <c r="HJM12"/>
      <c r="HJN12"/>
      <c r="HJO12"/>
      <c r="HJP12"/>
      <c r="HJQ12"/>
      <c r="HJR12"/>
      <c r="HJS12"/>
      <c r="HJT12"/>
      <c r="HJU12"/>
      <c r="HJV12"/>
      <c r="HJW12"/>
      <c r="HJX12"/>
      <c r="HJY12"/>
      <c r="HJZ12"/>
      <c r="HKA12"/>
      <c r="HKB12"/>
      <c r="HKC12"/>
      <c r="HKD12"/>
      <c r="HKE12"/>
      <c r="HKF12"/>
      <c r="HKG12"/>
      <c r="HKH12"/>
      <c r="HKI12"/>
      <c r="HKJ12"/>
      <c r="HKK12"/>
      <c r="HKL12"/>
      <c r="HKM12"/>
      <c r="HKN12"/>
      <c r="HKO12"/>
      <c r="HKP12"/>
      <c r="HKQ12"/>
      <c r="HKR12"/>
      <c r="HKS12"/>
      <c r="HKT12"/>
      <c r="HKU12"/>
      <c r="HKV12"/>
      <c r="HKW12"/>
      <c r="HKX12"/>
      <c r="HKY12"/>
      <c r="HKZ12"/>
      <c r="HLA12"/>
      <c r="HLB12"/>
      <c r="HLC12"/>
      <c r="HLD12"/>
      <c r="HLE12"/>
      <c r="HLF12"/>
      <c r="HLG12"/>
      <c r="HLH12"/>
      <c r="HLI12"/>
      <c r="HLJ12"/>
      <c r="HLK12"/>
      <c r="HLL12"/>
      <c r="HLM12"/>
      <c r="HLN12"/>
      <c r="HLO12"/>
      <c r="HLP12"/>
      <c r="HLQ12"/>
      <c r="HLR12"/>
      <c r="HLS12"/>
      <c r="HLT12"/>
      <c r="HLU12"/>
      <c r="HLV12"/>
      <c r="HLW12"/>
      <c r="HLX12"/>
      <c r="HLY12"/>
      <c r="HLZ12"/>
      <c r="HMA12"/>
      <c r="HMB12"/>
      <c r="HMC12"/>
      <c r="HMD12"/>
      <c r="HME12"/>
      <c r="HMF12"/>
      <c r="HMG12"/>
      <c r="HMH12"/>
      <c r="HMI12"/>
      <c r="HMJ12"/>
      <c r="HMK12"/>
      <c r="HML12"/>
      <c r="HMM12"/>
      <c r="HMN12"/>
      <c r="HMO12"/>
      <c r="HMP12"/>
      <c r="HMQ12"/>
      <c r="HMR12"/>
      <c r="HMS12"/>
      <c r="HMT12"/>
      <c r="HMU12"/>
      <c r="HMV12"/>
      <c r="HMW12"/>
      <c r="HMX12"/>
      <c r="HMY12"/>
      <c r="HMZ12"/>
      <c r="HNA12"/>
      <c r="HNB12"/>
      <c r="HNC12"/>
      <c r="HND12"/>
      <c r="HNE12"/>
      <c r="HNF12"/>
      <c r="HNG12"/>
      <c r="HNH12"/>
      <c r="HNI12"/>
      <c r="HNJ12"/>
      <c r="HNK12"/>
      <c r="HNL12"/>
      <c r="HNM12"/>
      <c r="HNN12"/>
      <c r="HNO12"/>
      <c r="HNP12"/>
      <c r="HNQ12"/>
      <c r="HNR12"/>
      <c r="HNS12"/>
      <c r="HNT12"/>
      <c r="HNU12"/>
      <c r="HNV12"/>
      <c r="HNW12"/>
      <c r="HNX12"/>
      <c r="HNY12"/>
      <c r="HNZ12"/>
      <c r="HOA12"/>
      <c r="HOB12"/>
      <c r="HOC12"/>
      <c r="HOD12"/>
      <c r="HOE12"/>
      <c r="HOF12"/>
      <c r="HOG12"/>
      <c r="HOH12"/>
      <c r="HOI12"/>
      <c r="HOJ12"/>
      <c r="HOK12"/>
      <c r="HOL12"/>
      <c r="HOM12"/>
      <c r="HON12"/>
      <c r="HOO12"/>
      <c r="HOP12"/>
      <c r="HOQ12"/>
      <c r="HOR12"/>
      <c r="HOS12"/>
      <c r="HOT12"/>
      <c r="HOU12"/>
      <c r="HOV12"/>
      <c r="HOW12"/>
      <c r="HOX12"/>
      <c r="HOY12"/>
      <c r="HOZ12"/>
      <c r="HPA12"/>
      <c r="HPB12"/>
      <c r="HPC12"/>
      <c r="HPD12"/>
      <c r="HPE12"/>
      <c r="HPF12"/>
      <c r="HPG12"/>
      <c r="HPH12"/>
      <c r="HPI12"/>
      <c r="HPJ12"/>
      <c r="HPK12"/>
      <c r="HPL12"/>
      <c r="HPM12"/>
      <c r="HPN12"/>
      <c r="HPO12"/>
      <c r="HPP12"/>
      <c r="HPQ12"/>
      <c r="HPR12"/>
      <c r="HPS12"/>
      <c r="HPT12"/>
      <c r="HPU12"/>
      <c r="HPV12"/>
      <c r="HPW12"/>
      <c r="HPX12"/>
      <c r="HPY12"/>
      <c r="HPZ12"/>
      <c r="HQA12"/>
      <c r="HQB12"/>
      <c r="HQC12"/>
      <c r="HQD12"/>
      <c r="HQE12"/>
      <c r="HQF12"/>
      <c r="HQG12"/>
      <c r="HQH12"/>
      <c r="HQI12"/>
      <c r="HQJ12"/>
      <c r="HQK12"/>
      <c r="HQL12"/>
      <c r="HQM12"/>
      <c r="HQN12"/>
      <c r="HQO12"/>
      <c r="HQP12"/>
      <c r="HQQ12"/>
      <c r="HQR12"/>
      <c r="HQS12"/>
      <c r="HQT12"/>
      <c r="HQU12"/>
      <c r="HQV12"/>
      <c r="HQW12"/>
      <c r="HQX12"/>
      <c r="HQY12"/>
      <c r="HQZ12"/>
      <c r="HRA12"/>
      <c r="HRB12"/>
      <c r="HRC12"/>
      <c r="HRD12"/>
      <c r="HRE12"/>
      <c r="HRF12"/>
      <c r="HRG12"/>
      <c r="HRH12"/>
      <c r="HRI12"/>
      <c r="HRJ12"/>
      <c r="HRK12"/>
      <c r="HRL12"/>
      <c r="HRM12"/>
      <c r="HRN12"/>
      <c r="HRO12"/>
      <c r="HRP12"/>
      <c r="HRQ12"/>
      <c r="HRR12"/>
      <c r="HRS12"/>
      <c r="HRT12"/>
      <c r="HRU12"/>
      <c r="HRV12"/>
      <c r="HRW12"/>
      <c r="HRX12"/>
      <c r="HRY12"/>
      <c r="HRZ12"/>
      <c r="HSA12"/>
      <c r="HSB12"/>
      <c r="HSC12"/>
      <c r="HSD12"/>
      <c r="HSE12"/>
      <c r="HSF12"/>
      <c r="HSG12"/>
      <c r="HSH12"/>
      <c r="HSI12"/>
      <c r="HSJ12"/>
      <c r="HSK12"/>
      <c r="HSL12"/>
      <c r="HSM12"/>
      <c r="HSN12"/>
      <c r="HSO12"/>
      <c r="HSP12"/>
      <c r="HSQ12"/>
      <c r="HSR12"/>
      <c r="HSS12"/>
      <c r="HST12"/>
      <c r="HSU12"/>
      <c r="HSV12"/>
      <c r="HSW12"/>
      <c r="HSX12"/>
      <c r="HSY12"/>
      <c r="HSZ12"/>
      <c r="HTA12"/>
      <c r="HTB12"/>
      <c r="HTC12"/>
      <c r="HTD12"/>
      <c r="HTE12"/>
      <c r="HTF12"/>
      <c r="HTG12"/>
      <c r="HTH12"/>
      <c r="HTI12"/>
      <c r="HTJ12"/>
      <c r="HTK12"/>
      <c r="HTL12"/>
      <c r="HTM12"/>
      <c r="HTN12"/>
      <c r="HTO12"/>
      <c r="HTP12"/>
      <c r="HTQ12"/>
      <c r="HTR12"/>
      <c r="HTS12"/>
      <c r="HTT12"/>
      <c r="HTU12"/>
      <c r="HTV12"/>
      <c r="HTW12"/>
      <c r="HTX12"/>
      <c r="HTY12"/>
      <c r="HTZ12"/>
      <c r="HUA12"/>
      <c r="HUB12"/>
      <c r="HUC12"/>
      <c r="HUD12"/>
      <c r="HUE12"/>
      <c r="HUF12"/>
      <c r="HUG12"/>
      <c r="HUH12"/>
      <c r="HUI12"/>
      <c r="HUJ12"/>
      <c r="HUK12"/>
      <c r="HUL12"/>
      <c r="HUM12"/>
      <c r="HUN12"/>
      <c r="HUO12"/>
      <c r="HUP12"/>
      <c r="HUQ12"/>
      <c r="HUR12"/>
      <c r="HUS12"/>
      <c r="HUT12"/>
      <c r="HUU12"/>
      <c r="HUV12"/>
      <c r="HUW12"/>
      <c r="HUX12"/>
      <c r="HUY12"/>
      <c r="HUZ12"/>
      <c r="HVA12"/>
      <c r="HVB12"/>
      <c r="HVC12"/>
      <c r="HVD12"/>
      <c r="HVE12"/>
      <c r="HVF12"/>
      <c r="HVG12"/>
      <c r="HVH12"/>
      <c r="HVI12"/>
      <c r="HVJ12"/>
      <c r="HVK12"/>
      <c r="HVL12"/>
      <c r="HVM12"/>
      <c r="HVN12"/>
      <c r="HVO12"/>
      <c r="HVP12"/>
      <c r="HVQ12"/>
      <c r="HVR12"/>
      <c r="HVS12"/>
      <c r="HVT12"/>
      <c r="HVU12"/>
      <c r="HVV12"/>
      <c r="HVW12"/>
      <c r="HVX12"/>
      <c r="HVY12"/>
      <c r="HVZ12"/>
      <c r="HWA12"/>
      <c r="HWB12"/>
      <c r="HWC12"/>
      <c r="HWD12"/>
      <c r="HWE12"/>
      <c r="HWF12"/>
      <c r="HWG12"/>
      <c r="HWH12"/>
      <c r="HWI12"/>
      <c r="HWJ12"/>
      <c r="HWK12"/>
      <c r="HWL12"/>
      <c r="HWM12"/>
      <c r="HWN12"/>
      <c r="HWO12"/>
      <c r="HWP12"/>
      <c r="HWQ12"/>
      <c r="HWR12"/>
      <c r="HWS12"/>
      <c r="HWT12"/>
      <c r="HWU12"/>
      <c r="HWV12"/>
      <c r="HWW12"/>
      <c r="HWX12"/>
      <c r="HWY12"/>
      <c r="HWZ12"/>
      <c r="HXA12"/>
      <c r="HXB12"/>
      <c r="HXC12"/>
      <c r="HXD12"/>
      <c r="HXE12"/>
      <c r="HXF12"/>
      <c r="HXG12"/>
      <c r="HXH12"/>
      <c r="HXI12"/>
      <c r="HXJ12"/>
      <c r="HXK12"/>
      <c r="HXL12"/>
      <c r="HXM12"/>
      <c r="HXN12"/>
      <c r="HXO12"/>
      <c r="HXP12"/>
      <c r="HXQ12"/>
      <c r="HXR12"/>
      <c r="HXS12"/>
      <c r="HXT12"/>
      <c r="HXU12"/>
      <c r="HXV12"/>
      <c r="HXW12"/>
      <c r="HXX12"/>
      <c r="HXY12"/>
      <c r="HXZ12"/>
      <c r="HYA12"/>
      <c r="HYB12"/>
      <c r="HYC12"/>
      <c r="HYD12"/>
      <c r="HYE12"/>
      <c r="HYF12"/>
      <c r="HYG12"/>
      <c r="HYH12"/>
      <c r="HYI12"/>
      <c r="HYJ12"/>
      <c r="HYK12"/>
      <c r="HYL12"/>
      <c r="HYM12"/>
      <c r="HYN12"/>
      <c r="HYO12"/>
      <c r="HYP12"/>
      <c r="HYQ12"/>
      <c r="HYR12"/>
      <c r="HYS12"/>
      <c r="HYT12"/>
      <c r="HYU12"/>
      <c r="HYV12"/>
      <c r="HYW12"/>
      <c r="HYX12"/>
      <c r="HYY12"/>
      <c r="HYZ12"/>
      <c r="HZA12"/>
      <c r="HZB12"/>
      <c r="HZC12"/>
      <c r="HZD12"/>
      <c r="HZE12"/>
      <c r="HZF12"/>
      <c r="HZG12"/>
      <c r="HZH12"/>
      <c r="HZI12"/>
      <c r="HZJ12"/>
      <c r="HZK12"/>
      <c r="HZL12"/>
      <c r="HZM12"/>
      <c r="HZN12"/>
      <c r="HZO12"/>
      <c r="HZP12"/>
      <c r="HZQ12"/>
      <c r="HZR12"/>
      <c r="HZS12"/>
      <c r="HZT12"/>
      <c r="HZU12"/>
      <c r="HZV12"/>
      <c r="HZW12"/>
      <c r="HZX12"/>
      <c r="HZY12"/>
      <c r="HZZ12"/>
      <c r="IAA12"/>
      <c r="IAB12"/>
      <c r="IAC12"/>
      <c r="IAD12"/>
      <c r="IAE12"/>
      <c r="IAF12"/>
      <c r="IAG12"/>
      <c r="IAH12"/>
      <c r="IAI12"/>
      <c r="IAJ12"/>
      <c r="IAK12"/>
      <c r="IAL12"/>
      <c r="IAM12"/>
      <c r="IAN12"/>
      <c r="IAO12"/>
      <c r="IAP12"/>
      <c r="IAQ12"/>
      <c r="IAR12"/>
      <c r="IAS12"/>
      <c r="IAT12"/>
      <c r="IAU12"/>
      <c r="IAV12"/>
      <c r="IAW12"/>
      <c r="IAX12"/>
      <c r="IAY12"/>
      <c r="IAZ12"/>
      <c r="IBA12"/>
      <c r="IBB12"/>
      <c r="IBC12"/>
      <c r="IBD12"/>
      <c r="IBE12"/>
      <c r="IBF12"/>
      <c r="IBG12"/>
      <c r="IBH12"/>
      <c r="IBI12"/>
      <c r="IBJ12"/>
      <c r="IBK12"/>
      <c r="IBL12"/>
      <c r="IBM12"/>
      <c r="IBN12"/>
      <c r="IBO12"/>
      <c r="IBP12"/>
      <c r="IBQ12"/>
      <c r="IBR12"/>
      <c r="IBS12"/>
      <c r="IBT12"/>
      <c r="IBU12"/>
      <c r="IBV12"/>
      <c r="IBW12"/>
      <c r="IBX12"/>
      <c r="IBY12"/>
      <c r="IBZ12"/>
      <c r="ICA12"/>
      <c r="ICB12"/>
      <c r="ICC12"/>
      <c r="ICD12"/>
      <c r="ICE12"/>
      <c r="ICF12"/>
      <c r="ICG12"/>
      <c r="ICH12"/>
      <c r="ICI12"/>
      <c r="ICJ12"/>
      <c r="ICK12"/>
      <c r="ICL12"/>
      <c r="ICM12"/>
      <c r="ICN12"/>
      <c r="ICO12"/>
      <c r="ICP12"/>
      <c r="ICQ12"/>
      <c r="ICR12"/>
      <c r="ICS12"/>
      <c r="ICT12"/>
      <c r="ICU12"/>
      <c r="ICV12"/>
      <c r="ICW12"/>
      <c r="ICX12"/>
      <c r="ICY12"/>
      <c r="ICZ12"/>
      <c r="IDA12"/>
      <c r="IDB12"/>
      <c r="IDC12"/>
      <c r="IDD12"/>
      <c r="IDE12"/>
      <c r="IDF12"/>
      <c r="IDG12"/>
      <c r="IDH12"/>
      <c r="IDI12"/>
      <c r="IDJ12"/>
      <c r="IDK12"/>
      <c r="IDL12"/>
      <c r="IDM12"/>
      <c r="IDN12"/>
      <c r="IDO12"/>
      <c r="IDP12"/>
      <c r="IDQ12"/>
      <c r="IDR12"/>
      <c r="IDS12"/>
      <c r="IDT12"/>
      <c r="IDU12"/>
      <c r="IDV12"/>
      <c r="IDW12"/>
      <c r="IDX12"/>
      <c r="IDY12"/>
      <c r="IDZ12"/>
      <c r="IEA12"/>
      <c r="IEB12"/>
      <c r="IEC12"/>
      <c r="IED12"/>
      <c r="IEE12"/>
      <c r="IEF12"/>
      <c r="IEG12"/>
      <c r="IEH12"/>
      <c r="IEI12"/>
      <c r="IEJ12"/>
      <c r="IEK12"/>
      <c r="IEL12"/>
      <c r="IEM12"/>
      <c r="IEN12"/>
      <c r="IEO12"/>
      <c r="IEP12"/>
      <c r="IEQ12"/>
      <c r="IER12"/>
      <c r="IES12"/>
      <c r="IET12"/>
      <c r="IEU12"/>
      <c r="IEV12"/>
      <c r="IEW12"/>
      <c r="IEX12"/>
      <c r="IEY12"/>
      <c r="IEZ12"/>
      <c r="IFA12"/>
      <c r="IFB12"/>
      <c r="IFC12"/>
      <c r="IFD12"/>
      <c r="IFE12"/>
      <c r="IFF12"/>
      <c r="IFG12"/>
      <c r="IFH12"/>
      <c r="IFI12"/>
      <c r="IFJ12"/>
      <c r="IFK12"/>
      <c r="IFL12"/>
      <c r="IFM12"/>
      <c r="IFN12"/>
      <c r="IFO12"/>
      <c r="IFP12"/>
      <c r="IFQ12"/>
      <c r="IFR12"/>
      <c r="IFS12"/>
      <c r="IFT12"/>
      <c r="IFU12"/>
      <c r="IFV12"/>
      <c r="IFW12"/>
      <c r="IFX12"/>
      <c r="IFY12"/>
      <c r="IFZ12"/>
      <c r="IGA12"/>
      <c r="IGB12"/>
      <c r="IGC12"/>
      <c r="IGD12"/>
      <c r="IGE12"/>
      <c r="IGF12"/>
      <c r="IGG12"/>
      <c r="IGH12"/>
      <c r="IGI12"/>
      <c r="IGJ12"/>
      <c r="IGK12"/>
      <c r="IGL12"/>
      <c r="IGM12"/>
      <c r="IGN12"/>
      <c r="IGO12"/>
      <c r="IGP12"/>
      <c r="IGQ12"/>
      <c r="IGR12"/>
      <c r="IGS12"/>
      <c r="IGT12"/>
      <c r="IGU12"/>
      <c r="IGV12"/>
      <c r="IGW12"/>
      <c r="IGX12"/>
      <c r="IGY12"/>
      <c r="IGZ12"/>
      <c r="IHA12"/>
      <c r="IHB12"/>
      <c r="IHC12"/>
      <c r="IHD12"/>
      <c r="IHE12"/>
      <c r="IHF12"/>
      <c r="IHG12"/>
      <c r="IHH12"/>
      <c r="IHI12"/>
      <c r="IHJ12"/>
      <c r="IHK12"/>
      <c r="IHL12"/>
      <c r="IHM12"/>
      <c r="IHN12"/>
      <c r="IHO12"/>
      <c r="IHP12"/>
      <c r="IHQ12"/>
      <c r="IHR12"/>
      <c r="IHS12"/>
      <c r="IHT12"/>
      <c r="IHU12"/>
      <c r="IHV12"/>
      <c r="IHW12"/>
      <c r="IHX12"/>
      <c r="IHY12"/>
      <c r="IHZ12"/>
      <c r="IIA12"/>
      <c r="IIB12"/>
      <c r="IIC12"/>
      <c r="IID12"/>
      <c r="IIE12"/>
      <c r="IIF12"/>
      <c r="IIG12"/>
      <c r="IIH12"/>
      <c r="III12"/>
      <c r="IIJ12"/>
      <c r="IIK12"/>
      <c r="IIL12"/>
      <c r="IIM12"/>
      <c r="IIN12"/>
      <c r="IIO12"/>
      <c r="IIP12"/>
      <c r="IIQ12"/>
      <c r="IIR12"/>
      <c r="IIS12"/>
      <c r="IIT12"/>
      <c r="IIU12"/>
      <c r="IIV12"/>
      <c r="IIW12"/>
      <c r="IIX12"/>
      <c r="IIY12"/>
      <c r="IIZ12"/>
      <c r="IJA12"/>
      <c r="IJB12"/>
      <c r="IJC12"/>
      <c r="IJD12"/>
      <c r="IJE12"/>
      <c r="IJF12"/>
      <c r="IJG12"/>
      <c r="IJH12"/>
      <c r="IJI12"/>
      <c r="IJJ12"/>
      <c r="IJK12"/>
      <c r="IJL12"/>
      <c r="IJM12"/>
      <c r="IJN12"/>
      <c r="IJO12"/>
      <c r="IJP12"/>
      <c r="IJQ12"/>
      <c r="IJR12"/>
      <c r="IJS12"/>
      <c r="IJT12"/>
      <c r="IJU12"/>
      <c r="IJV12"/>
      <c r="IJW12"/>
      <c r="IJX12"/>
      <c r="IJY12"/>
      <c r="IJZ12"/>
      <c r="IKA12"/>
      <c r="IKB12"/>
      <c r="IKC12"/>
      <c r="IKD12"/>
      <c r="IKE12"/>
      <c r="IKF12"/>
      <c r="IKG12"/>
      <c r="IKH12"/>
      <c r="IKI12"/>
      <c r="IKJ12"/>
      <c r="IKK12"/>
      <c r="IKL12"/>
      <c r="IKM12"/>
      <c r="IKN12"/>
      <c r="IKO12"/>
      <c r="IKP12"/>
      <c r="IKQ12"/>
      <c r="IKR12"/>
      <c r="IKS12"/>
      <c r="IKT12"/>
      <c r="IKU12"/>
      <c r="IKV12"/>
      <c r="IKW12"/>
      <c r="IKX12"/>
      <c r="IKY12"/>
      <c r="IKZ12"/>
      <c r="ILA12"/>
      <c r="ILB12"/>
      <c r="ILC12"/>
      <c r="ILD12"/>
      <c r="ILE12"/>
      <c r="ILF12"/>
      <c r="ILG12"/>
      <c r="ILH12"/>
      <c r="ILI12"/>
      <c r="ILJ12"/>
      <c r="ILK12"/>
      <c r="ILL12"/>
      <c r="ILM12"/>
      <c r="ILN12"/>
      <c r="ILO12"/>
      <c r="ILP12"/>
      <c r="ILQ12"/>
      <c r="ILR12"/>
      <c r="ILS12"/>
      <c r="ILT12"/>
      <c r="ILU12"/>
      <c r="ILV12"/>
      <c r="ILW12"/>
      <c r="ILX12"/>
      <c r="ILY12"/>
      <c r="ILZ12"/>
      <c r="IMA12"/>
      <c r="IMB12"/>
      <c r="IMC12"/>
      <c r="IMD12"/>
      <c r="IME12"/>
      <c r="IMF12"/>
      <c r="IMG12"/>
      <c r="IMH12"/>
      <c r="IMI12"/>
      <c r="IMJ12"/>
      <c r="IMK12"/>
      <c r="IML12"/>
      <c r="IMM12"/>
      <c r="IMN12"/>
      <c r="IMO12"/>
      <c r="IMP12"/>
      <c r="IMQ12"/>
      <c r="IMR12"/>
      <c r="IMS12"/>
      <c r="IMT12"/>
      <c r="IMU12"/>
      <c r="IMV12"/>
      <c r="IMW12"/>
      <c r="IMX12"/>
      <c r="IMY12"/>
      <c r="IMZ12"/>
      <c r="INA12"/>
      <c r="INB12"/>
      <c r="INC12"/>
      <c r="IND12"/>
      <c r="INE12"/>
      <c r="INF12"/>
      <c r="ING12"/>
      <c r="INH12"/>
      <c r="INI12"/>
      <c r="INJ12"/>
      <c r="INK12"/>
      <c r="INL12"/>
      <c r="INM12"/>
      <c r="INN12"/>
      <c r="INO12"/>
      <c r="INP12"/>
      <c r="INQ12"/>
      <c r="INR12"/>
      <c r="INS12"/>
      <c r="INT12"/>
      <c r="INU12"/>
      <c r="INV12"/>
      <c r="INW12"/>
      <c r="INX12"/>
      <c r="INY12"/>
      <c r="INZ12"/>
      <c r="IOA12"/>
      <c r="IOB12"/>
      <c r="IOC12"/>
      <c r="IOD12"/>
      <c r="IOE12"/>
      <c r="IOF12"/>
      <c r="IOG12"/>
      <c r="IOH12"/>
      <c r="IOI12"/>
      <c r="IOJ12"/>
      <c r="IOK12"/>
      <c r="IOL12"/>
      <c r="IOM12"/>
      <c r="ION12"/>
      <c r="IOO12"/>
      <c r="IOP12"/>
      <c r="IOQ12"/>
      <c r="IOR12"/>
      <c r="IOS12"/>
      <c r="IOT12"/>
      <c r="IOU12"/>
      <c r="IOV12"/>
      <c r="IOW12"/>
      <c r="IOX12"/>
      <c r="IOY12"/>
      <c r="IOZ12"/>
      <c r="IPA12"/>
      <c r="IPB12"/>
      <c r="IPC12"/>
      <c r="IPD12"/>
      <c r="IPE12"/>
      <c r="IPF12"/>
      <c r="IPG12"/>
      <c r="IPH12"/>
      <c r="IPI12"/>
      <c r="IPJ12"/>
      <c r="IPK12"/>
      <c r="IPL12"/>
      <c r="IPM12"/>
      <c r="IPN12"/>
      <c r="IPO12"/>
      <c r="IPP12"/>
      <c r="IPQ12"/>
      <c r="IPR12"/>
      <c r="IPS12"/>
      <c r="IPT12"/>
      <c r="IPU12"/>
      <c r="IPV12"/>
      <c r="IPW12"/>
      <c r="IPX12"/>
      <c r="IPY12"/>
      <c r="IPZ12"/>
      <c r="IQA12"/>
      <c r="IQB12"/>
      <c r="IQC12"/>
      <c r="IQD12"/>
      <c r="IQE12"/>
      <c r="IQF12"/>
      <c r="IQG12"/>
      <c r="IQH12"/>
      <c r="IQI12"/>
      <c r="IQJ12"/>
      <c r="IQK12"/>
      <c r="IQL12"/>
      <c r="IQM12"/>
      <c r="IQN12"/>
      <c r="IQO12"/>
      <c r="IQP12"/>
      <c r="IQQ12"/>
      <c r="IQR12"/>
      <c r="IQS12"/>
      <c r="IQT12"/>
      <c r="IQU12"/>
      <c r="IQV12"/>
      <c r="IQW12"/>
      <c r="IQX12"/>
      <c r="IQY12"/>
      <c r="IQZ12"/>
      <c r="IRA12"/>
      <c r="IRB12"/>
      <c r="IRC12"/>
      <c r="IRD12"/>
      <c r="IRE12"/>
      <c r="IRF12"/>
      <c r="IRG12"/>
      <c r="IRH12"/>
      <c r="IRI12"/>
      <c r="IRJ12"/>
      <c r="IRK12"/>
      <c r="IRL12"/>
      <c r="IRM12"/>
      <c r="IRN12"/>
      <c r="IRO12"/>
      <c r="IRP12"/>
      <c r="IRQ12"/>
      <c r="IRR12"/>
      <c r="IRS12"/>
      <c r="IRT12"/>
      <c r="IRU12"/>
      <c r="IRV12"/>
      <c r="IRW12"/>
      <c r="IRX12"/>
      <c r="IRY12"/>
      <c r="IRZ12"/>
      <c r="ISA12"/>
      <c r="ISB12"/>
      <c r="ISC12"/>
      <c r="ISD12"/>
      <c r="ISE12"/>
      <c r="ISF12"/>
      <c r="ISG12"/>
      <c r="ISH12"/>
      <c r="ISI12"/>
      <c r="ISJ12"/>
      <c r="ISK12"/>
      <c r="ISL12"/>
      <c r="ISM12"/>
      <c r="ISN12"/>
      <c r="ISO12"/>
      <c r="ISP12"/>
      <c r="ISQ12"/>
      <c r="ISR12"/>
      <c r="ISS12"/>
      <c r="IST12"/>
      <c r="ISU12"/>
      <c r="ISV12"/>
      <c r="ISW12"/>
      <c r="ISX12"/>
      <c r="ISY12"/>
      <c r="ISZ12"/>
      <c r="ITA12"/>
      <c r="ITB12"/>
      <c r="ITC12"/>
      <c r="ITD12"/>
      <c r="ITE12"/>
      <c r="ITF12"/>
      <c r="ITG12"/>
      <c r="ITH12"/>
      <c r="ITI12"/>
      <c r="ITJ12"/>
      <c r="ITK12"/>
      <c r="ITL12"/>
      <c r="ITM12"/>
      <c r="ITN12"/>
      <c r="ITO12"/>
      <c r="ITP12"/>
      <c r="ITQ12"/>
      <c r="ITR12"/>
      <c r="ITS12"/>
      <c r="ITT12"/>
      <c r="ITU12"/>
      <c r="ITV12"/>
      <c r="ITW12"/>
      <c r="ITX12"/>
      <c r="ITY12"/>
      <c r="ITZ12"/>
      <c r="IUA12"/>
      <c r="IUB12"/>
      <c r="IUC12"/>
      <c r="IUD12"/>
      <c r="IUE12"/>
      <c r="IUF12"/>
      <c r="IUG12"/>
      <c r="IUH12"/>
      <c r="IUI12"/>
      <c r="IUJ12"/>
      <c r="IUK12"/>
      <c r="IUL12"/>
      <c r="IUM12"/>
      <c r="IUN12"/>
      <c r="IUO12"/>
      <c r="IUP12"/>
      <c r="IUQ12"/>
      <c r="IUR12"/>
      <c r="IUS12"/>
      <c r="IUT12"/>
      <c r="IUU12"/>
      <c r="IUV12"/>
      <c r="IUW12"/>
      <c r="IUX12"/>
      <c r="IUY12"/>
      <c r="IUZ12"/>
      <c r="IVA12"/>
      <c r="IVB12"/>
      <c r="IVC12"/>
      <c r="IVD12"/>
      <c r="IVE12"/>
      <c r="IVF12"/>
      <c r="IVG12"/>
      <c r="IVH12"/>
      <c r="IVI12"/>
      <c r="IVJ12"/>
      <c r="IVK12"/>
      <c r="IVL12"/>
      <c r="IVM12"/>
      <c r="IVN12"/>
      <c r="IVO12"/>
      <c r="IVP12"/>
      <c r="IVQ12"/>
      <c r="IVR12"/>
      <c r="IVS12"/>
      <c r="IVT12"/>
      <c r="IVU12"/>
      <c r="IVV12"/>
      <c r="IVW12"/>
      <c r="IVX12"/>
      <c r="IVY12"/>
      <c r="IVZ12"/>
      <c r="IWA12"/>
      <c r="IWB12"/>
      <c r="IWC12"/>
      <c r="IWD12"/>
      <c r="IWE12"/>
      <c r="IWF12"/>
      <c r="IWG12"/>
      <c r="IWH12"/>
      <c r="IWI12"/>
      <c r="IWJ12"/>
      <c r="IWK12"/>
      <c r="IWL12"/>
      <c r="IWM12"/>
      <c r="IWN12"/>
      <c r="IWO12"/>
      <c r="IWP12"/>
      <c r="IWQ12"/>
      <c r="IWR12"/>
      <c r="IWS12"/>
      <c r="IWT12"/>
      <c r="IWU12"/>
      <c r="IWV12"/>
      <c r="IWW12"/>
      <c r="IWX12"/>
      <c r="IWY12"/>
      <c r="IWZ12"/>
      <c r="IXA12"/>
      <c r="IXB12"/>
      <c r="IXC12"/>
      <c r="IXD12"/>
      <c r="IXE12"/>
      <c r="IXF12"/>
      <c r="IXG12"/>
      <c r="IXH12"/>
      <c r="IXI12"/>
      <c r="IXJ12"/>
      <c r="IXK12"/>
      <c r="IXL12"/>
      <c r="IXM12"/>
      <c r="IXN12"/>
      <c r="IXO12"/>
      <c r="IXP12"/>
      <c r="IXQ12"/>
      <c r="IXR12"/>
      <c r="IXS12"/>
      <c r="IXT12"/>
      <c r="IXU12"/>
      <c r="IXV12"/>
      <c r="IXW12"/>
      <c r="IXX12"/>
      <c r="IXY12"/>
      <c r="IXZ12"/>
      <c r="IYA12"/>
      <c r="IYB12"/>
      <c r="IYC12"/>
      <c r="IYD12"/>
      <c r="IYE12"/>
      <c r="IYF12"/>
      <c r="IYG12"/>
      <c r="IYH12"/>
      <c r="IYI12"/>
      <c r="IYJ12"/>
      <c r="IYK12"/>
      <c r="IYL12"/>
      <c r="IYM12"/>
      <c r="IYN12"/>
      <c r="IYO12"/>
      <c r="IYP12"/>
      <c r="IYQ12"/>
      <c r="IYR12"/>
      <c r="IYS12"/>
      <c r="IYT12"/>
      <c r="IYU12"/>
      <c r="IYV12"/>
      <c r="IYW12"/>
      <c r="IYX12"/>
      <c r="IYY12"/>
      <c r="IYZ12"/>
      <c r="IZA12"/>
      <c r="IZB12"/>
      <c r="IZC12"/>
      <c r="IZD12"/>
      <c r="IZE12"/>
      <c r="IZF12"/>
      <c r="IZG12"/>
      <c r="IZH12"/>
      <c r="IZI12"/>
      <c r="IZJ12"/>
      <c r="IZK12"/>
      <c r="IZL12"/>
      <c r="IZM12"/>
      <c r="IZN12"/>
      <c r="IZO12"/>
      <c r="IZP12"/>
      <c r="IZQ12"/>
      <c r="IZR12"/>
      <c r="IZS12"/>
      <c r="IZT12"/>
      <c r="IZU12"/>
      <c r="IZV12"/>
      <c r="IZW12"/>
      <c r="IZX12"/>
      <c r="IZY12"/>
      <c r="IZZ12"/>
      <c r="JAA12"/>
      <c r="JAB12"/>
      <c r="JAC12"/>
      <c r="JAD12"/>
      <c r="JAE12"/>
      <c r="JAF12"/>
      <c r="JAG12"/>
      <c r="JAH12"/>
      <c r="JAI12"/>
      <c r="JAJ12"/>
      <c r="JAK12"/>
      <c r="JAL12"/>
      <c r="JAM12"/>
      <c r="JAN12"/>
      <c r="JAO12"/>
      <c r="JAP12"/>
      <c r="JAQ12"/>
      <c r="JAR12"/>
      <c r="JAS12"/>
      <c r="JAT12"/>
      <c r="JAU12"/>
      <c r="JAV12"/>
      <c r="JAW12"/>
      <c r="JAX12"/>
      <c r="JAY12"/>
      <c r="JAZ12"/>
      <c r="JBA12"/>
      <c r="JBB12"/>
      <c r="JBC12"/>
      <c r="JBD12"/>
      <c r="JBE12"/>
      <c r="JBF12"/>
      <c r="JBG12"/>
      <c r="JBH12"/>
      <c r="JBI12"/>
      <c r="JBJ12"/>
      <c r="JBK12"/>
      <c r="JBL12"/>
      <c r="JBM12"/>
      <c r="JBN12"/>
      <c r="JBO12"/>
      <c r="JBP12"/>
      <c r="JBQ12"/>
      <c r="JBR12"/>
      <c r="JBS12"/>
      <c r="JBT12"/>
      <c r="JBU12"/>
      <c r="JBV12"/>
      <c r="JBW12"/>
      <c r="JBX12"/>
      <c r="JBY12"/>
      <c r="JBZ12"/>
      <c r="JCA12"/>
      <c r="JCB12"/>
      <c r="JCC12"/>
      <c r="JCD12"/>
      <c r="JCE12"/>
      <c r="JCF12"/>
      <c r="JCG12"/>
      <c r="JCH12"/>
      <c r="JCI12"/>
      <c r="JCJ12"/>
      <c r="JCK12"/>
      <c r="JCL12"/>
      <c r="JCM12"/>
      <c r="JCN12"/>
      <c r="JCO12"/>
      <c r="JCP12"/>
      <c r="JCQ12"/>
      <c r="JCR12"/>
      <c r="JCS12"/>
      <c r="JCT12"/>
      <c r="JCU12"/>
      <c r="JCV12"/>
      <c r="JCW12"/>
      <c r="JCX12"/>
      <c r="JCY12"/>
      <c r="JCZ12"/>
      <c r="JDA12"/>
      <c r="JDB12"/>
      <c r="JDC12"/>
      <c r="JDD12"/>
      <c r="JDE12"/>
      <c r="JDF12"/>
      <c r="JDG12"/>
      <c r="JDH12"/>
      <c r="JDI12"/>
      <c r="JDJ12"/>
      <c r="JDK12"/>
      <c r="JDL12"/>
      <c r="JDM12"/>
      <c r="JDN12"/>
      <c r="JDO12"/>
      <c r="JDP12"/>
      <c r="JDQ12"/>
      <c r="JDR12"/>
      <c r="JDS12"/>
      <c r="JDT12"/>
      <c r="JDU12"/>
      <c r="JDV12"/>
      <c r="JDW12"/>
      <c r="JDX12"/>
      <c r="JDY12"/>
      <c r="JDZ12"/>
      <c r="JEA12"/>
      <c r="JEB12"/>
      <c r="JEC12"/>
      <c r="JED12"/>
      <c r="JEE12"/>
      <c r="JEF12"/>
      <c r="JEG12"/>
      <c r="JEH12"/>
      <c r="JEI12"/>
      <c r="JEJ12"/>
      <c r="JEK12"/>
      <c r="JEL12"/>
      <c r="JEM12"/>
      <c r="JEN12"/>
      <c r="JEO12"/>
      <c r="JEP12"/>
      <c r="JEQ12"/>
      <c r="JER12"/>
      <c r="JES12"/>
      <c r="JET12"/>
      <c r="JEU12"/>
      <c r="JEV12"/>
      <c r="JEW12"/>
      <c r="JEX12"/>
      <c r="JEY12"/>
      <c r="JEZ12"/>
      <c r="JFA12"/>
      <c r="JFB12"/>
      <c r="JFC12"/>
      <c r="JFD12"/>
      <c r="JFE12"/>
      <c r="JFF12"/>
      <c r="JFG12"/>
      <c r="JFH12"/>
      <c r="JFI12"/>
      <c r="JFJ12"/>
      <c r="JFK12"/>
      <c r="JFL12"/>
      <c r="JFM12"/>
      <c r="JFN12"/>
      <c r="JFO12"/>
      <c r="JFP12"/>
      <c r="JFQ12"/>
      <c r="JFR12"/>
      <c r="JFS12"/>
      <c r="JFT12"/>
      <c r="JFU12"/>
      <c r="JFV12"/>
      <c r="JFW12"/>
      <c r="JFX12"/>
      <c r="JFY12"/>
      <c r="JFZ12"/>
      <c r="JGA12"/>
      <c r="JGB12"/>
      <c r="JGC12"/>
      <c r="JGD12"/>
      <c r="JGE12"/>
      <c r="JGF12"/>
      <c r="JGG12"/>
      <c r="JGH12"/>
      <c r="JGI12"/>
      <c r="JGJ12"/>
      <c r="JGK12"/>
      <c r="JGL12"/>
      <c r="JGM12"/>
      <c r="JGN12"/>
      <c r="JGO12"/>
      <c r="JGP12"/>
      <c r="JGQ12"/>
      <c r="JGR12"/>
      <c r="JGS12"/>
      <c r="JGT12"/>
      <c r="JGU12"/>
      <c r="JGV12"/>
      <c r="JGW12"/>
      <c r="JGX12"/>
      <c r="JGY12"/>
      <c r="JGZ12"/>
      <c r="JHA12"/>
      <c r="JHB12"/>
      <c r="JHC12"/>
      <c r="JHD12"/>
      <c r="JHE12"/>
      <c r="JHF12"/>
      <c r="JHG12"/>
      <c r="JHH12"/>
      <c r="JHI12"/>
      <c r="JHJ12"/>
      <c r="JHK12"/>
      <c r="JHL12"/>
      <c r="JHM12"/>
      <c r="JHN12"/>
      <c r="JHO12"/>
      <c r="JHP12"/>
      <c r="JHQ12"/>
      <c r="JHR12"/>
      <c r="JHS12"/>
      <c r="JHT12"/>
      <c r="JHU12"/>
      <c r="JHV12"/>
      <c r="JHW12"/>
      <c r="JHX12"/>
      <c r="JHY12"/>
      <c r="JHZ12"/>
      <c r="JIA12"/>
      <c r="JIB12"/>
      <c r="JIC12"/>
      <c r="JID12"/>
      <c r="JIE12"/>
      <c r="JIF12"/>
      <c r="JIG12"/>
      <c r="JIH12"/>
      <c r="JII12"/>
      <c r="JIJ12"/>
      <c r="JIK12"/>
      <c r="JIL12"/>
      <c r="JIM12"/>
      <c r="JIN12"/>
      <c r="JIO12"/>
      <c r="JIP12"/>
      <c r="JIQ12"/>
      <c r="JIR12"/>
      <c r="JIS12"/>
      <c r="JIT12"/>
      <c r="JIU12"/>
      <c r="JIV12"/>
      <c r="JIW12"/>
      <c r="JIX12"/>
      <c r="JIY12"/>
      <c r="JIZ12"/>
      <c r="JJA12"/>
      <c r="JJB12"/>
      <c r="JJC12"/>
      <c r="JJD12"/>
      <c r="JJE12"/>
      <c r="JJF12"/>
      <c r="JJG12"/>
      <c r="JJH12"/>
      <c r="JJI12"/>
      <c r="JJJ12"/>
      <c r="JJK12"/>
      <c r="JJL12"/>
      <c r="JJM12"/>
      <c r="JJN12"/>
      <c r="JJO12"/>
      <c r="JJP12"/>
      <c r="JJQ12"/>
      <c r="JJR12"/>
      <c r="JJS12"/>
      <c r="JJT12"/>
      <c r="JJU12"/>
      <c r="JJV12"/>
      <c r="JJW12"/>
      <c r="JJX12"/>
      <c r="JJY12"/>
      <c r="JJZ12"/>
      <c r="JKA12"/>
      <c r="JKB12"/>
      <c r="JKC12"/>
      <c r="JKD12"/>
      <c r="JKE12"/>
      <c r="JKF12"/>
      <c r="JKG12"/>
      <c r="JKH12"/>
      <c r="JKI12"/>
      <c r="JKJ12"/>
      <c r="JKK12"/>
      <c r="JKL12"/>
      <c r="JKM12"/>
      <c r="JKN12"/>
      <c r="JKO12"/>
      <c r="JKP12"/>
      <c r="JKQ12"/>
      <c r="JKR12"/>
      <c r="JKS12"/>
      <c r="JKT12"/>
      <c r="JKU12"/>
      <c r="JKV12"/>
      <c r="JKW12"/>
      <c r="JKX12"/>
      <c r="JKY12"/>
      <c r="JKZ12"/>
      <c r="JLA12"/>
      <c r="JLB12"/>
      <c r="JLC12"/>
      <c r="JLD12"/>
      <c r="JLE12"/>
      <c r="JLF12"/>
      <c r="JLG12"/>
      <c r="JLH12"/>
      <c r="JLI12"/>
      <c r="JLJ12"/>
      <c r="JLK12"/>
      <c r="JLL12"/>
      <c r="JLM12"/>
      <c r="JLN12"/>
      <c r="JLO12"/>
      <c r="JLP12"/>
      <c r="JLQ12"/>
      <c r="JLR12"/>
      <c r="JLS12"/>
      <c r="JLT12"/>
      <c r="JLU12"/>
      <c r="JLV12"/>
      <c r="JLW12"/>
      <c r="JLX12"/>
      <c r="JLY12"/>
      <c r="JLZ12"/>
      <c r="JMA12"/>
      <c r="JMB12"/>
      <c r="JMC12"/>
      <c r="JMD12"/>
      <c r="JME12"/>
      <c r="JMF12"/>
      <c r="JMG12"/>
      <c r="JMH12"/>
      <c r="JMI12"/>
      <c r="JMJ12"/>
      <c r="JMK12"/>
      <c r="JML12"/>
      <c r="JMM12"/>
      <c r="JMN12"/>
      <c r="JMO12"/>
      <c r="JMP12"/>
      <c r="JMQ12"/>
      <c r="JMR12"/>
      <c r="JMS12"/>
      <c r="JMT12"/>
      <c r="JMU12"/>
      <c r="JMV12"/>
      <c r="JMW12"/>
      <c r="JMX12"/>
      <c r="JMY12"/>
      <c r="JMZ12"/>
      <c r="JNA12"/>
      <c r="JNB12"/>
      <c r="JNC12"/>
      <c r="JND12"/>
      <c r="JNE12"/>
      <c r="JNF12"/>
      <c r="JNG12"/>
      <c r="JNH12"/>
      <c r="JNI12"/>
      <c r="JNJ12"/>
      <c r="JNK12"/>
      <c r="JNL12"/>
      <c r="JNM12"/>
      <c r="JNN12"/>
      <c r="JNO12"/>
      <c r="JNP12"/>
      <c r="JNQ12"/>
      <c r="JNR12"/>
      <c r="JNS12"/>
      <c r="JNT12"/>
      <c r="JNU12"/>
      <c r="JNV12"/>
      <c r="JNW12"/>
      <c r="JNX12"/>
      <c r="JNY12"/>
      <c r="JNZ12"/>
      <c r="JOA12"/>
      <c r="JOB12"/>
      <c r="JOC12"/>
      <c r="JOD12"/>
      <c r="JOE12"/>
      <c r="JOF12"/>
      <c r="JOG12"/>
      <c r="JOH12"/>
      <c r="JOI12"/>
      <c r="JOJ12"/>
      <c r="JOK12"/>
      <c r="JOL12"/>
      <c r="JOM12"/>
      <c r="JON12"/>
      <c r="JOO12"/>
      <c r="JOP12"/>
      <c r="JOQ12"/>
      <c r="JOR12"/>
      <c r="JOS12"/>
      <c r="JOT12"/>
      <c r="JOU12"/>
      <c r="JOV12"/>
      <c r="JOW12"/>
      <c r="JOX12"/>
      <c r="JOY12"/>
      <c r="JOZ12"/>
      <c r="JPA12"/>
      <c r="JPB12"/>
      <c r="JPC12"/>
      <c r="JPD12"/>
      <c r="JPE12"/>
      <c r="JPF12"/>
      <c r="JPG12"/>
      <c r="JPH12"/>
      <c r="JPI12"/>
      <c r="JPJ12"/>
      <c r="JPK12"/>
      <c r="JPL12"/>
      <c r="JPM12"/>
      <c r="JPN12"/>
      <c r="JPO12"/>
      <c r="JPP12"/>
      <c r="JPQ12"/>
      <c r="JPR12"/>
      <c r="JPS12"/>
      <c r="JPT12"/>
      <c r="JPU12"/>
      <c r="JPV12"/>
      <c r="JPW12"/>
      <c r="JPX12"/>
      <c r="JPY12"/>
      <c r="JPZ12"/>
      <c r="JQA12"/>
      <c r="JQB12"/>
      <c r="JQC12"/>
      <c r="JQD12"/>
      <c r="JQE12"/>
      <c r="JQF12"/>
      <c r="JQG12"/>
      <c r="JQH12"/>
      <c r="JQI12"/>
      <c r="JQJ12"/>
      <c r="JQK12"/>
      <c r="JQL12"/>
      <c r="JQM12"/>
      <c r="JQN12"/>
      <c r="JQO12"/>
      <c r="JQP12"/>
      <c r="JQQ12"/>
      <c r="JQR12"/>
      <c r="JQS12"/>
      <c r="JQT12"/>
      <c r="JQU12"/>
      <c r="JQV12"/>
      <c r="JQW12"/>
      <c r="JQX12"/>
      <c r="JQY12"/>
      <c r="JQZ12"/>
      <c r="JRA12"/>
      <c r="JRB12"/>
      <c r="JRC12"/>
      <c r="JRD12"/>
      <c r="JRE12"/>
      <c r="JRF12"/>
      <c r="JRG12"/>
      <c r="JRH12"/>
      <c r="JRI12"/>
      <c r="JRJ12"/>
      <c r="JRK12"/>
      <c r="JRL12"/>
      <c r="JRM12"/>
      <c r="JRN12"/>
      <c r="JRO12"/>
      <c r="JRP12"/>
      <c r="JRQ12"/>
      <c r="JRR12"/>
      <c r="JRS12"/>
      <c r="JRT12"/>
      <c r="JRU12"/>
      <c r="JRV12"/>
      <c r="JRW12"/>
      <c r="JRX12"/>
      <c r="JRY12"/>
      <c r="JRZ12"/>
      <c r="JSA12"/>
      <c r="JSB12"/>
      <c r="JSC12"/>
      <c r="JSD12"/>
      <c r="JSE12"/>
      <c r="JSF12"/>
      <c r="JSG12"/>
      <c r="JSH12"/>
      <c r="JSI12"/>
      <c r="JSJ12"/>
      <c r="JSK12"/>
      <c r="JSL12"/>
      <c r="JSM12"/>
      <c r="JSN12"/>
      <c r="JSO12"/>
      <c r="JSP12"/>
      <c r="JSQ12"/>
      <c r="JSR12"/>
      <c r="JSS12"/>
      <c r="JST12"/>
      <c r="JSU12"/>
      <c r="JSV12"/>
      <c r="JSW12"/>
      <c r="JSX12"/>
      <c r="JSY12"/>
      <c r="JSZ12"/>
      <c r="JTA12"/>
      <c r="JTB12"/>
      <c r="JTC12"/>
      <c r="JTD12"/>
      <c r="JTE12"/>
      <c r="JTF12"/>
      <c r="JTG12"/>
      <c r="JTH12"/>
      <c r="JTI12"/>
      <c r="JTJ12"/>
      <c r="JTK12"/>
      <c r="JTL12"/>
      <c r="JTM12"/>
      <c r="JTN12"/>
      <c r="JTO12"/>
      <c r="JTP12"/>
      <c r="JTQ12"/>
      <c r="JTR12"/>
      <c r="JTS12"/>
      <c r="JTT12"/>
      <c r="JTU12"/>
      <c r="JTV12"/>
      <c r="JTW12"/>
      <c r="JTX12"/>
      <c r="JTY12"/>
      <c r="JTZ12"/>
      <c r="JUA12"/>
      <c r="JUB12"/>
      <c r="JUC12"/>
      <c r="JUD12"/>
      <c r="JUE12"/>
      <c r="JUF12"/>
      <c r="JUG12"/>
      <c r="JUH12"/>
      <c r="JUI12"/>
      <c r="JUJ12"/>
      <c r="JUK12"/>
      <c r="JUL12"/>
      <c r="JUM12"/>
      <c r="JUN12"/>
      <c r="JUO12"/>
      <c r="JUP12"/>
      <c r="JUQ12"/>
      <c r="JUR12"/>
      <c r="JUS12"/>
      <c r="JUT12"/>
      <c r="JUU12"/>
      <c r="JUV12"/>
      <c r="JUW12"/>
      <c r="JUX12"/>
      <c r="JUY12"/>
      <c r="JUZ12"/>
      <c r="JVA12"/>
      <c r="JVB12"/>
      <c r="JVC12"/>
      <c r="JVD12"/>
      <c r="JVE12"/>
      <c r="JVF12"/>
      <c r="JVG12"/>
      <c r="JVH12"/>
      <c r="JVI12"/>
      <c r="JVJ12"/>
      <c r="JVK12"/>
      <c r="JVL12"/>
      <c r="JVM12"/>
      <c r="JVN12"/>
      <c r="JVO12"/>
      <c r="JVP12"/>
      <c r="JVQ12"/>
      <c r="JVR12"/>
      <c r="JVS12"/>
      <c r="JVT12"/>
      <c r="JVU12"/>
      <c r="JVV12"/>
      <c r="JVW12"/>
      <c r="JVX12"/>
      <c r="JVY12"/>
      <c r="JVZ12"/>
      <c r="JWA12"/>
      <c r="JWB12"/>
      <c r="JWC12"/>
      <c r="JWD12"/>
      <c r="JWE12"/>
      <c r="JWF12"/>
      <c r="JWG12"/>
      <c r="JWH12"/>
      <c r="JWI12"/>
      <c r="JWJ12"/>
      <c r="JWK12"/>
      <c r="JWL12"/>
      <c r="JWM12"/>
      <c r="JWN12"/>
      <c r="JWO12"/>
      <c r="JWP12"/>
      <c r="JWQ12"/>
      <c r="JWR12"/>
      <c r="JWS12"/>
      <c r="JWT12"/>
      <c r="JWU12"/>
      <c r="JWV12"/>
      <c r="JWW12"/>
      <c r="JWX12"/>
      <c r="JWY12"/>
      <c r="JWZ12"/>
      <c r="JXA12"/>
      <c r="JXB12"/>
      <c r="JXC12"/>
      <c r="JXD12"/>
      <c r="JXE12"/>
      <c r="JXF12"/>
      <c r="JXG12"/>
      <c r="JXH12"/>
      <c r="JXI12"/>
      <c r="JXJ12"/>
      <c r="JXK12"/>
      <c r="JXL12"/>
      <c r="JXM12"/>
      <c r="JXN12"/>
      <c r="JXO12"/>
      <c r="JXP12"/>
      <c r="JXQ12"/>
      <c r="JXR12"/>
      <c r="JXS12"/>
      <c r="JXT12"/>
      <c r="JXU12"/>
      <c r="JXV12"/>
      <c r="JXW12"/>
      <c r="JXX12"/>
      <c r="JXY12"/>
      <c r="JXZ12"/>
      <c r="JYA12"/>
      <c r="JYB12"/>
      <c r="JYC12"/>
      <c r="JYD12"/>
      <c r="JYE12"/>
      <c r="JYF12"/>
      <c r="JYG12"/>
      <c r="JYH12"/>
      <c r="JYI12"/>
      <c r="JYJ12"/>
      <c r="JYK12"/>
      <c r="JYL12"/>
      <c r="JYM12"/>
      <c r="JYN12"/>
      <c r="JYO12"/>
      <c r="JYP12"/>
      <c r="JYQ12"/>
      <c r="JYR12"/>
      <c r="JYS12"/>
      <c r="JYT12"/>
      <c r="JYU12"/>
      <c r="JYV12"/>
      <c r="JYW12"/>
      <c r="JYX12"/>
      <c r="JYY12"/>
      <c r="JYZ12"/>
      <c r="JZA12"/>
      <c r="JZB12"/>
      <c r="JZC12"/>
      <c r="JZD12"/>
      <c r="JZE12"/>
      <c r="JZF12"/>
      <c r="JZG12"/>
      <c r="JZH12"/>
      <c r="JZI12"/>
      <c r="JZJ12"/>
      <c r="JZK12"/>
      <c r="JZL12"/>
      <c r="JZM12"/>
      <c r="JZN12"/>
      <c r="JZO12"/>
      <c r="JZP12"/>
      <c r="JZQ12"/>
      <c r="JZR12"/>
      <c r="JZS12"/>
      <c r="JZT12"/>
      <c r="JZU12"/>
      <c r="JZV12"/>
      <c r="JZW12"/>
      <c r="JZX12"/>
      <c r="JZY12"/>
      <c r="JZZ12"/>
      <c r="KAA12"/>
      <c r="KAB12"/>
      <c r="KAC12"/>
      <c r="KAD12"/>
      <c r="KAE12"/>
      <c r="KAF12"/>
      <c r="KAG12"/>
      <c r="KAH12"/>
      <c r="KAI12"/>
      <c r="KAJ12"/>
      <c r="KAK12"/>
      <c r="KAL12"/>
      <c r="KAM12"/>
      <c r="KAN12"/>
      <c r="KAO12"/>
      <c r="KAP12"/>
      <c r="KAQ12"/>
      <c r="KAR12"/>
      <c r="KAS12"/>
      <c r="KAT12"/>
      <c r="KAU12"/>
      <c r="KAV12"/>
      <c r="KAW12"/>
      <c r="KAX12"/>
      <c r="KAY12"/>
      <c r="KAZ12"/>
      <c r="KBA12"/>
      <c r="KBB12"/>
      <c r="KBC12"/>
      <c r="KBD12"/>
      <c r="KBE12"/>
      <c r="KBF12"/>
      <c r="KBG12"/>
      <c r="KBH12"/>
      <c r="KBI12"/>
      <c r="KBJ12"/>
      <c r="KBK12"/>
      <c r="KBL12"/>
      <c r="KBM12"/>
      <c r="KBN12"/>
      <c r="KBO12"/>
      <c r="KBP12"/>
      <c r="KBQ12"/>
      <c r="KBR12"/>
      <c r="KBS12"/>
      <c r="KBT12"/>
      <c r="KBU12"/>
      <c r="KBV12"/>
      <c r="KBW12"/>
      <c r="KBX12"/>
      <c r="KBY12"/>
      <c r="KBZ12"/>
      <c r="KCA12"/>
      <c r="KCB12"/>
      <c r="KCC12"/>
      <c r="KCD12"/>
      <c r="KCE12"/>
      <c r="KCF12"/>
      <c r="KCG12"/>
      <c r="KCH12"/>
      <c r="KCI12"/>
      <c r="KCJ12"/>
      <c r="KCK12"/>
      <c r="KCL12"/>
      <c r="KCM12"/>
      <c r="KCN12"/>
      <c r="KCO12"/>
      <c r="KCP12"/>
      <c r="KCQ12"/>
      <c r="KCR12"/>
      <c r="KCS12"/>
      <c r="KCT12"/>
      <c r="KCU12"/>
      <c r="KCV12"/>
      <c r="KCW12"/>
      <c r="KCX12"/>
      <c r="KCY12"/>
      <c r="KCZ12"/>
      <c r="KDA12"/>
      <c r="KDB12"/>
      <c r="KDC12"/>
      <c r="KDD12"/>
      <c r="KDE12"/>
      <c r="KDF12"/>
      <c r="KDG12"/>
      <c r="KDH12"/>
      <c r="KDI12"/>
      <c r="KDJ12"/>
      <c r="KDK12"/>
      <c r="KDL12"/>
      <c r="KDM12"/>
      <c r="KDN12"/>
      <c r="KDO12"/>
      <c r="KDP12"/>
      <c r="KDQ12"/>
      <c r="KDR12"/>
      <c r="KDS12"/>
      <c r="KDT12"/>
      <c r="KDU12"/>
      <c r="KDV12"/>
      <c r="KDW12"/>
      <c r="KDX12"/>
      <c r="KDY12"/>
      <c r="KDZ12"/>
      <c r="KEA12"/>
      <c r="KEB12"/>
      <c r="KEC12"/>
      <c r="KED12"/>
      <c r="KEE12"/>
      <c r="KEF12"/>
      <c r="KEG12"/>
      <c r="KEH12"/>
      <c r="KEI12"/>
      <c r="KEJ12"/>
      <c r="KEK12"/>
      <c r="KEL12"/>
      <c r="KEM12"/>
      <c r="KEN12"/>
      <c r="KEO12"/>
      <c r="KEP12"/>
      <c r="KEQ12"/>
      <c r="KER12"/>
      <c r="KES12"/>
      <c r="KET12"/>
      <c r="KEU12"/>
      <c r="KEV12"/>
      <c r="KEW12"/>
      <c r="KEX12"/>
      <c r="KEY12"/>
      <c r="KEZ12"/>
      <c r="KFA12"/>
      <c r="KFB12"/>
      <c r="KFC12"/>
      <c r="KFD12"/>
      <c r="KFE12"/>
      <c r="KFF12"/>
      <c r="KFG12"/>
      <c r="KFH12"/>
      <c r="KFI12"/>
      <c r="KFJ12"/>
      <c r="KFK12"/>
      <c r="KFL12"/>
      <c r="KFM12"/>
      <c r="KFN12"/>
      <c r="KFO12"/>
      <c r="KFP12"/>
      <c r="KFQ12"/>
      <c r="KFR12"/>
      <c r="KFS12"/>
      <c r="KFT12"/>
      <c r="KFU12"/>
      <c r="KFV12"/>
      <c r="KFW12"/>
      <c r="KFX12"/>
      <c r="KFY12"/>
      <c r="KFZ12"/>
      <c r="KGA12"/>
      <c r="KGB12"/>
      <c r="KGC12"/>
      <c r="KGD12"/>
      <c r="KGE12"/>
      <c r="KGF12"/>
      <c r="KGG12"/>
      <c r="KGH12"/>
      <c r="KGI12"/>
      <c r="KGJ12"/>
      <c r="KGK12"/>
      <c r="KGL12"/>
      <c r="KGM12"/>
      <c r="KGN12"/>
      <c r="KGO12"/>
      <c r="KGP12"/>
      <c r="KGQ12"/>
      <c r="KGR12"/>
      <c r="KGS12"/>
      <c r="KGT12"/>
      <c r="KGU12"/>
      <c r="KGV12"/>
      <c r="KGW12"/>
      <c r="KGX12"/>
      <c r="KGY12"/>
      <c r="KGZ12"/>
      <c r="KHA12"/>
      <c r="KHB12"/>
      <c r="KHC12"/>
      <c r="KHD12"/>
      <c r="KHE12"/>
      <c r="KHF12"/>
      <c r="KHG12"/>
      <c r="KHH12"/>
      <c r="KHI12"/>
      <c r="KHJ12"/>
      <c r="KHK12"/>
      <c r="KHL12"/>
      <c r="KHM12"/>
      <c r="KHN12"/>
      <c r="KHO12"/>
      <c r="KHP12"/>
      <c r="KHQ12"/>
      <c r="KHR12"/>
      <c r="KHS12"/>
      <c r="KHT12"/>
      <c r="KHU12"/>
      <c r="KHV12"/>
      <c r="KHW12"/>
      <c r="KHX12"/>
      <c r="KHY12"/>
      <c r="KHZ12"/>
      <c r="KIA12"/>
      <c r="KIB12"/>
      <c r="KIC12"/>
      <c r="KID12"/>
      <c r="KIE12"/>
      <c r="KIF12"/>
      <c r="KIG12"/>
      <c r="KIH12"/>
      <c r="KII12"/>
      <c r="KIJ12"/>
      <c r="KIK12"/>
      <c r="KIL12"/>
      <c r="KIM12"/>
      <c r="KIN12"/>
      <c r="KIO12"/>
      <c r="KIP12"/>
      <c r="KIQ12"/>
      <c r="KIR12"/>
      <c r="KIS12"/>
      <c r="KIT12"/>
      <c r="KIU12"/>
      <c r="KIV12"/>
      <c r="KIW12"/>
      <c r="KIX12"/>
      <c r="KIY12"/>
      <c r="KIZ12"/>
      <c r="KJA12"/>
      <c r="KJB12"/>
      <c r="KJC12"/>
      <c r="KJD12"/>
      <c r="KJE12"/>
      <c r="KJF12"/>
      <c r="KJG12"/>
      <c r="KJH12"/>
      <c r="KJI12"/>
      <c r="KJJ12"/>
      <c r="KJK12"/>
      <c r="KJL12"/>
      <c r="KJM12"/>
      <c r="KJN12"/>
      <c r="KJO12"/>
      <c r="KJP12"/>
      <c r="KJQ12"/>
      <c r="KJR12"/>
      <c r="KJS12"/>
      <c r="KJT12"/>
      <c r="KJU12"/>
      <c r="KJV12"/>
      <c r="KJW12"/>
      <c r="KJX12"/>
      <c r="KJY12"/>
      <c r="KJZ12"/>
      <c r="KKA12"/>
      <c r="KKB12"/>
      <c r="KKC12"/>
      <c r="KKD12"/>
      <c r="KKE12"/>
      <c r="KKF12"/>
      <c r="KKG12"/>
      <c r="KKH12"/>
      <c r="KKI12"/>
      <c r="KKJ12"/>
      <c r="KKK12"/>
      <c r="KKL12"/>
      <c r="KKM12"/>
      <c r="KKN12"/>
      <c r="KKO12"/>
      <c r="KKP12"/>
      <c r="KKQ12"/>
      <c r="KKR12"/>
      <c r="KKS12"/>
      <c r="KKT12"/>
      <c r="KKU12"/>
      <c r="KKV12"/>
      <c r="KKW12"/>
      <c r="KKX12"/>
      <c r="KKY12"/>
      <c r="KKZ12"/>
      <c r="KLA12"/>
      <c r="KLB12"/>
      <c r="KLC12"/>
      <c r="KLD12"/>
      <c r="KLE12"/>
      <c r="KLF12"/>
      <c r="KLG12"/>
      <c r="KLH12"/>
      <c r="KLI12"/>
      <c r="KLJ12"/>
      <c r="KLK12"/>
      <c r="KLL12"/>
      <c r="KLM12"/>
      <c r="KLN12"/>
      <c r="KLO12"/>
      <c r="KLP12"/>
      <c r="KLQ12"/>
      <c r="KLR12"/>
      <c r="KLS12"/>
      <c r="KLT12"/>
      <c r="KLU12"/>
      <c r="KLV12"/>
      <c r="KLW12"/>
      <c r="KLX12"/>
      <c r="KLY12"/>
      <c r="KLZ12"/>
      <c r="KMA12"/>
      <c r="KMB12"/>
      <c r="KMC12"/>
      <c r="KMD12"/>
      <c r="KME12"/>
      <c r="KMF12"/>
      <c r="KMG12"/>
      <c r="KMH12"/>
      <c r="KMI12"/>
      <c r="KMJ12"/>
      <c r="KMK12"/>
      <c r="KML12"/>
      <c r="KMM12"/>
      <c r="KMN12"/>
      <c r="KMO12"/>
      <c r="KMP12"/>
      <c r="KMQ12"/>
      <c r="KMR12"/>
      <c r="KMS12"/>
      <c r="KMT12"/>
      <c r="KMU12"/>
      <c r="KMV12"/>
      <c r="KMW12"/>
      <c r="KMX12"/>
      <c r="KMY12"/>
      <c r="KMZ12"/>
      <c r="KNA12"/>
      <c r="KNB12"/>
      <c r="KNC12"/>
      <c r="KND12"/>
      <c r="KNE12"/>
      <c r="KNF12"/>
      <c r="KNG12"/>
      <c r="KNH12"/>
      <c r="KNI12"/>
      <c r="KNJ12"/>
      <c r="KNK12"/>
      <c r="KNL12"/>
      <c r="KNM12"/>
      <c r="KNN12"/>
      <c r="KNO12"/>
      <c r="KNP12"/>
      <c r="KNQ12"/>
      <c r="KNR12"/>
      <c r="KNS12"/>
      <c r="KNT12"/>
      <c r="KNU12"/>
      <c r="KNV12"/>
      <c r="KNW12"/>
      <c r="KNX12"/>
      <c r="KNY12"/>
      <c r="KNZ12"/>
      <c r="KOA12"/>
      <c r="KOB12"/>
      <c r="KOC12"/>
      <c r="KOD12"/>
      <c r="KOE12"/>
      <c r="KOF12"/>
      <c r="KOG12"/>
      <c r="KOH12"/>
      <c r="KOI12"/>
      <c r="KOJ12"/>
      <c r="KOK12"/>
      <c r="KOL12"/>
      <c r="KOM12"/>
      <c r="KON12"/>
      <c r="KOO12"/>
      <c r="KOP12"/>
      <c r="KOQ12"/>
      <c r="KOR12"/>
      <c r="KOS12"/>
      <c r="KOT12"/>
      <c r="KOU12"/>
      <c r="KOV12"/>
      <c r="KOW12"/>
      <c r="KOX12"/>
      <c r="KOY12"/>
      <c r="KOZ12"/>
      <c r="KPA12"/>
      <c r="KPB12"/>
      <c r="KPC12"/>
      <c r="KPD12"/>
      <c r="KPE12"/>
      <c r="KPF12"/>
      <c r="KPG12"/>
      <c r="KPH12"/>
      <c r="KPI12"/>
      <c r="KPJ12"/>
      <c r="KPK12"/>
      <c r="KPL12"/>
      <c r="KPM12"/>
      <c r="KPN12"/>
      <c r="KPO12"/>
      <c r="KPP12"/>
      <c r="KPQ12"/>
      <c r="KPR12"/>
      <c r="KPS12"/>
      <c r="KPT12"/>
      <c r="KPU12"/>
      <c r="KPV12"/>
      <c r="KPW12"/>
      <c r="KPX12"/>
      <c r="KPY12"/>
      <c r="KPZ12"/>
      <c r="KQA12"/>
      <c r="KQB12"/>
      <c r="KQC12"/>
      <c r="KQD12"/>
      <c r="KQE12"/>
      <c r="KQF12"/>
      <c r="KQG12"/>
      <c r="KQH12"/>
      <c r="KQI12"/>
      <c r="KQJ12"/>
      <c r="KQK12"/>
      <c r="KQL12"/>
      <c r="KQM12"/>
      <c r="KQN12"/>
      <c r="KQO12"/>
      <c r="KQP12"/>
      <c r="KQQ12"/>
      <c r="KQR12"/>
      <c r="KQS12"/>
      <c r="KQT12"/>
      <c r="KQU12"/>
      <c r="KQV12"/>
      <c r="KQW12"/>
      <c r="KQX12"/>
      <c r="KQY12"/>
      <c r="KQZ12"/>
      <c r="KRA12"/>
      <c r="KRB12"/>
      <c r="KRC12"/>
      <c r="KRD12"/>
      <c r="KRE12"/>
      <c r="KRF12"/>
      <c r="KRG12"/>
      <c r="KRH12"/>
      <c r="KRI12"/>
      <c r="KRJ12"/>
      <c r="KRK12"/>
      <c r="KRL12"/>
      <c r="KRM12"/>
      <c r="KRN12"/>
      <c r="KRO12"/>
      <c r="KRP12"/>
      <c r="KRQ12"/>
      <c r="KRR12"/>
      <c r="KRS12"/>
      <c r="KRT12"/>
      <c r="KRU12"/>
      <c r="KRV12"/>
      <c r="KRW12"/>
      <c r="KRX12"/>
      <c r="KRY12"/>
      <c r="KRZ12"/>
      <c r="KSA12"/>
      <c r="KSB12"/>
      <c r="KSC12"/>
      <c r="KSD12"/>
      <c r="KSE12"/>
      <c r="KSF12"/>
      <c r="KSG12"/>
      <c r="KSH12"/>
      <c r="KSI12"/>
      <c r="KSJ12"/>
      <c r="KSK12"/>
      <c r="KSL12"/>
      <c r="KSM12"/>
      <c r="KSN12"/>
      <c r="KSO12"/>
      <c r="KSP12"/>
      <c r="KSQ12"/>
      <c r="KSR12"/>
      <c r="KSS12"/>
      <c r="KST12"/>
      <c r="KSU12"/>
      <c r="KSV12"/>
      <c r="KSW12"/>
      <c r="KSX12"/>
      <c r="KSY12"/>
      <c r="KSZ12"/>
      <c r="KTA12"/>
      <c r="KTB12"/>
      <c r="KTC12"/>
      <c r="KTD12"/>
      <c r="KTE12"/>
      <c r="KTF12"/>
      <c r="KTG12"/>
      <c r="KTH12"/>
      <c r="KTI12"/>
      <c r="KTJ12"/>
      <c r="KTK12"/>
      <c r="KTL12"/>
      <c r="KTM12"/>
      <c r="KTN12"/>
      <c r="KTO12"/>
      <c r="KTP12"/>
      <c r="KTQ12"/>
      <c r="KTR12"/>
      <c r="KTS12"/>
      <c r="KTT12"/>
      <c r="KTU12"/>
      <c r="KTV12"/>
      <c r="KTW12"/>
      <c r="KTX12"/>
      <c r="KTY12"/>
      <c r="KTZ12"/>
      <c r="KUA12"/>
      <c r="KUB12"/>
      <c r="KUC12"/>
      <c r="KUD12"/>
      <c r="KUE12"/>
      <c r="KUF12"/>
      <c r="KUG12"/>
      <c r="KUH12"/>
      <c r="KUI12"/>
      <c r="KUJ12"/>
      <c r="KUK12"/>
      <c r="KUL12"/>
      <c r="KUM12"/>
      <c r="KUN12"/>
      <c r="KUO12"/>
      <c r="KUP12"/>
      <c r="KUQ12"/>
      <c r="KUR12"/>
      <c r="KUS12"/>
      <c r="KUT12"/>
      <c r="KUU12"/>
      <c r="KUV12"/>
      <c r="KUW12"/>
      <c r="KUX12"/>
      <c r="KUY12"/>
      <c r="KUZ12"/>
      <c r="KVA12"/>
      <c r="KVB12"/>
      <c r="KVC12"/>
      <c r="KVD12"/>
      <c r="KVE12"/>
      <c r="KVF12"/>
      <c r="KVG12"/>
      <c r="KVH12"/>
      <c r="KVI12"/>
      <c r="KVJ12"/>
      <c r="KVK12"/>
      <c r="KVL12"/>
      <c r="KVM12"/>
      <c r="KVN12"/>
      <c r="KVO12"/>
      <c r="KVP12"/>
      <c r="KVQ12"/>
      <c r="KVR12"/>
      <c r="KVS12"/>
      <c r="KVT12"/>
      <c r="KVU12"/>
      <c r="KVV12"/>
      <c r="KVW12"/>
      <c r="KVX12"/>
      <c r="KVY12"/>
      <c r="KVZ12"/>
      <c r="KWA12"/>
      <c r="KWB12"/>
      <c r="KWC12"/>
      <c r="KWD12"/>
      <c r="KWE12"/>
      <c r="KWF12"/>
      <c r="KWG12"/>
      <c r="KWH12"/>
      <c r="KWI12"/>
      <c r="KWJ12"/>
      <c r="KWK12"/>
      <c r="KWL12"/>
      <c r="KWM12"/>
      <c r="KWN12"/>
      <c r="KWO12"/>
      <c r="KWP12"/>
      <c r="KWQ12"/>
      <c r="KWR12"/>
      <c r="KWS12"/>
      <c r="KWT12"/>
      <c r="KWU12"/>
      <c r="KWV12"/>
      <c r="KWW12"/>
      <c r="KWX12"/>
      <c r="KWY12"/>
      <c r="KWZ12"/>
      <c r="KXA12"/>
      <c r="KXB12"/>
      <c r="KXC12"/>
      <c r="KXD12"/>
      <c r="KXE12"/>
      <c r="KXF12"/>
      <c r="KXG12"/>
      <c r="KXH12"/>
      <c r="KXI12"/>
      <c r="KXJ12"/>
      <c r="KXK12"/>
      <c r="KXL12"/>
      <c r="KXM12"/>
      <c r="KXN12"/>
      <c r="KXO12"/>
      <c r="KXP12"/>
      <c r="KXQ12"/>
      <c r="KXR12"/>
      <c r="KXS12"/>
      <c r="KXT12"/>
      <c r="KXU12"/>
      <c r="KXV12"/>
      <c r="KXW12"/>
      <c r="KXX12"/>
      <c r="KXY12"/>
      <c r="KXZ12"/>
      <c r="KYA12"/>
      <c r="KYB12"/>
      <c r="KYC12"/>
      <c r="KYD12"/>
      <c r="KYE12"/>
      <c r="KYF12"/>
      <c r="KYG12"/>
      <c r="KYH12"/>
      <c r="KYI12"/>
      <c r="KYJ12"/>
      <c r="KYK12"/>
      <c r="KYL12"/>
      <c r="KYM12"/>
      <c r="KYN12"/>
      <c r="KYO12"/>
      <c r="KYP12"/>
      <c r="KYQ12"/>
      <c r="KYR12"/>
      <c r="KYS12"/>
      <c r="KYT12"/>
      <c r="KYU12"/>
      <c r="KYV12"/>
      <c r="KYW12"/>
      <c r="KYX12"/>
      <c r="KYY12"/>
      <c r="KYZ12"/>
      <c r="KZA12"/>
      <c r="KZB12"/>
      <c r="KZC12"/>
      <c r="KZD12"/>
      <c r="KZE12"/>
      <c r="KZF12"/>
      <c r="KZG12"/>
      <c r="KZH12"/>
      <c r="KZI12"/>
      <c r="KZJ12"/>
      <c r="KZK12"/>
      <c r="KZL12"/>
      <c r="KZM12"/>
      <c r="KZN12"/>
      <c r="KZO12"/>
      <c r="KZP12"/>
      <c r="KZQ12"/>
      <c r="KZR12"/>
      <c r="KZS12"/>
      <c r="KZT12"/>
      <c r="KZU12"/>
      <c r="KZV12"/>
      <c r="KZW12"/>
      <c r="KZX12"/>
      <c r="KZY12"/>
      <c r="KZZ12"/>
      <c r="LAA12"/>
      <c r="LAB12"/>
      <c r="LAC12"/>
      <c r="LAD12"/>
      <c r="LAE12"/>
      <c r="LAF12"/>
      <c r="LAG12"/>
      <c r="LAH12"/>
      <c r="LAI12"/>
      <c r="LAJ12"/>
      <c r="LAK12"/>
      <c r="LAL12"/>
      <c r="LAM12"/>
      <c r="LAN12"/>
      <c r="LAO12"/>
      <c r="LAP12"/>
      <c r="LAQ12"/>
      <c r="LAR12"/>
      <c r="LAS12"/>
      <c r="LAT12"/>
      <c r="LAU12"/>
      <c r="LAV12"/>
      <c r="LAW12"/>
      <c r="LAX12"/>
      <c r="LAY12"/>
      <c r="LAZ12"/>
      <c r="LBA12"/>
      <c r="LBB12"/>
      <c r="LBC12"/>
      <c r="LBD12"/>
      <c r="LBE12"/>
      <c r="LBF12"/>
      <c r="LBG12"/>
      <c r="LBH12"/>
      <c r="LBI12"/>
      <c r="LBJ12"/>
      <c r="LBK12"/>
      <c r="LBL12"/>
      <c r="LBM12"/>
      <c r="LBN12"/>
      <c r="LBO12"/>
      <c r="LBP12"/>
      <c r="LBQ12"/>
      <c r="LBR12"/>
      <c r="LBS12"/>
      <c r="LBT12"/>
      <c r="LBU12"/>
      <c r="LBV12"/>
      <c r="LBW12"/>
      <c r="LBX12"/>
      <c r="LBY12"/>
      <c r="LBZ12"/>
      <c r="LCA12"/>
      <c r="LCB12"/>
      <c r="LCC12"/>
      <c r="LCD12"/>
      <c r="LCE12"/>
      <c r="LCF12"/>
      <c r="LCG12"/>
      <c r="LCH12"/>
      <c r="LCI12"/>
      <c r="LCJ12"/>
      <c r="LCK12"/>
      <c r="LCL12"/>
      <c r="LCM12"/>
      <c r="LCN12"/>
      <c r="LCO12"/>
      <c r="LCP12"/>
      <c r="LCQ12"/>
      <c r="LCR12"/>
      <c r="LCS12"/>
      <c r="LCT12"/>
      <c r="LCU12"/>
      <c r="LCV12"/>
      <c r="LCW12"/>
      <c r="LCX12"/>
      <c r="LCY12"/>
      <c r="LCZ12"/>
      <c r="LDA12"/>
      <c r="LDB12"/>
      <c r="LDC12"/>
      <c r="LDD12"/>
      <c r="LDE12"/>
      <c r="LDF12"/>
      <c r="LDG12"/>
      <c r="LDH12"/>
      <c r="LDI12"/>
      <c r="LDJ12"/>
      <c r="LDK12"/>
      <c r="LDL12"/>
      <c r="LDM12"/>
      <c r="LDN12"/>
      <c r="LDO12"/>
      <c r="LDP12"/>
      <c r="LDQ12"/>
      <c r="LDR12"/>
      <c r="LDS12"/>
      <c r="LDT12"/>
      <c r="LDU12"/>
      <c r="LDV12"/>
      <c r="LDW12"/>
      <c r="LDX12"/>
      <c r="LDY12"/>
      <c r="LDZ12"/>
      <c r="LEA12"/>
      <c r="LEB12"/>
      <c r="LEC12"/>
      <c r="LED12"/>
      <c r="LEE12"/>
      <c r="LEF12"/>
      <c r="LEG12"/>
      <c r="LEH12"/>
      <c r="LEI12"/>
      <c r="LEJ12"/>
      <c r="LEK12"/>
      <c r="LEL12"/>
      <c r="LEM12"/>
      <c r="LEN12"/>
      <c r="LEO12"/>
      <c r="LEP12"/>
      <c r="LEQ12"/>
      <c r="LER12"/>
      <c r="LES12"/>
      <c r="LET12"/>
      <c r="LEU12"/>
      <c r="LEV12"/>
      <c r="LEW12"/>
      <c r="LEX12"/>
      <c r="LEY12"/>
      <c r="LEZ12"/>
      <c r="LFA12"/>
      <c r="LFB12"/>
      <c r="LFC12"/>
      <c r="LFD12"/>
      <c r="LFE12"/>
      <c r="LFF12"/>
      <c r="LFG12"/>
      <c r="LFH12"/>
      <c r="LFI12"/>
      <c r="LFJ12"/>
      <c r="LFK12"/>
      <c r="LFL12"/>
      <c r="LFM12"/>
      <c r="LFN12"/>
      <c r="LFO12"/>
      <c r="LFP12"/>
      <c r="LFQ12"/>
      <c r="LFR12"/>
      <c r="LFS12"/>
      <c r="LFT12"/>
      <c r="LFU12"/>
      <c r="LFV12"/>
      <c r="LFW12"/>
      <c r="LFX12"/>
      <c r="LFY12"/>
      <c r="LFZ12"/>
      <c r="LGA12"/>
      <c r="LGB12"/>
      <c r="LGC12"/>
      <c r="LGD12"/>
      <c r="LGE12"/>
      <c r="LGF12"/>
      <c r="LGG12"/>
      <c r="LGH12"/>
      <c r="LGI12"/>
      <c r="LGJ12"/>
      <c r="LGK12"/>
      <c r="LGL12"/>
      <c r="LGM12"/>
      <c r="LGN12"/>
      <c r="LGO12"/>
      <c r="LGP12"/>
      <c r="LGQ12"/>
      <c r="LGR12"/>
      <c r="LGS12"/>
      <c r="LGT12"/>
      <c r="LGU12"/>
      <c r="LGV12"/>
      <c r="LGW12"/>
      <c r="LGX12"/>
      <c r="LGY12"/>
      <c r="LGZ12"/>
      <c r="LHA12"/>
      <c r="LHB12"/>
      <c r="LHC12"/>
      <c r="LHD12"/>
      <c r="LHE12"/>
      <c r="LHF12"/>
      <c r="LHG12"/>
      <c r="LHH12"/>
      <c r="LHI12"/>
      <c r="LHJ12"/>
      <c r="LHK12"/>
      <c r="LHL12"/>
      <c r="LHM12"/>
      <c r="LHN12"/>
      <c r="LHO12"/>
      <c r="LHP12"/>
      <c r="LHQ12"/>
      <c r="LHR12"/>
      <c r="LHS12"/>
      <c r="LHT12"/>
      <c r="LHU12"/>
      <c r="LHV12"/>
      <c r="LHW12"/>
      <c r="LHX12"/>
      <c r="LHY12"/>
      <c r="LHZ12"/>
      <c r="LIA12"/>
      <c r="LIB12"/>
      <c r="LIC12"/>
      <c r="LID12"/>
      <c r="LIE12"/>
      <c r="LIF12"/>
      <c r="LIG12"/>
      <c r="LIH12"/>
      <c r="LII12"/>
      <c r="LIJ12"/>
      <c r="LIK12"/>
      <c r="LIL12"/>
      <c r="LIM12"/>
      <c r="LIN12"/>
      <c r="LIO12"/>
      <c r="LIP12"/>
      <c r="LIQ12"/>
      <c r="LIR12"/>
      <c r="LIS12"/>
      <c r="LIT12"/>
      <c r="LIU12"/>
      <c r="LIV12"/>
      <c r="LIW12"/>
      <c r="LIX12"/>
      <c r="LIY12"/>
      <c r="LIZ12"/>
      <c r="LJA12"/>
      <c r="LJB12"/>
      <c r="LJC12"/>
      <c r="LJD12"/>
      <c r="LJE12"/>
      <c r="LJF12"/>
      <c r="LJG12"/>
      <c r="LJH12"/>
      <c r="LJI12"/>
      <c r="LJJ12"/>
      <c r="LJK12"/>
      <c r="LJL12"/>
      <c r="LJM12"/>
      <c r="LJN12"/>
      <c r="LJO12"/>
      <c r="LJP12"/>
      <c r="LJQ12"/>
      <c r="LJR12"/>
      <c r="LJS12"/>
      <c r="LJT12"/>
      <c r="LJU12"/>
      <c r="LJV12"/>
      <c r="LJW12"/>
      <c r="LJX12"/>
      <c r="LJY12"/>
      <c r="LJZ12"/>
      <c r="LKA12"/>
      <c r="LKB12"/>
      <c r="LKC12"/>
      <c r="LKD12"/>
      <c r="LKE12"/>
      <c r="LKF12"/>
      <c r="LKG12"/>
      <c r="LKH12"/>
      <c r="LKI12"/>
      <c r="LKJ12"/>
      <c r="LKK12"/>
      <c r="LKL12"/>
      <c r="LKM12"/>
      <c r="LKN12"/>
      <c r="LKO12"/>
      <c r="LKP12"/>
      <c r="LKQ12"/>
      <c r="LKR12"/>
      <c r="LKS12"/>
      <c r="LKT12"/>
      <c r="LKU12"/>
      <c r="LKV12"/>
      <c r="LKW12"/>
      <c r="LKX12"/>
      <c r="LKY12"/>
      <c r="LKZ12"/>
      <c r="LLA12"/>
      <c r="LLB12"/>
      <c r="LLC12"/>
      <c r="LLD12"/>
      <c r="LLE12"/>
      <c r="LLF12"/>
      <c r="LLG12"/>
      <c r="LLH12"/>
      <c r="LLI12"/>
      <c r="LLJ12"/>
      <c r="LLK12"/>
      <c r="LLL12"/>
      <c r="LLM12"/>
      <c r="LLN12"/>
      <c r="LLO12"/>
      <c r="LLP12"/>
      <c r="LLQ12"/>
      <c r="LLR12"/>
      <c r="LLS12"/>
      <c r="LLT12"/>
      <c r="LLU12"/>
      <c r="LLV12"/>
      <c r="LLW12"/>
      <c r="LLX12"/>
      <c r="LLY12"/>
      <c r="LLZ12"/>
      <c r="LMA12"/>
      <c r="LMB12"/>
      <c r="LMC12"/>
      <c r="LMD12"/>
      <c r="LME12"/>
      <c r="LMF12"/>
      <c r="LMG12"/>
      <c r="LMH12"/>
      <c r="LMI12"/>
      <c r="LMJ12"/>
      <c r="LMK12"/>
      <c r="LML12"/>
      <c r="LMM12"/>
      <c r="LMN12"/>
      <c r="LMO12"/>
      <c r="LMP12"/>
      <c r="LMQ12"/>
      <c r="LMR12"/>
      <c r="LMS12"/>
      <c r="LMT12"/>
      <c r="LMU12"/>
      <c r="LMV12"/>
      <c r="LMW12"/>
      <c r="LMX12"/>
      <c r="LMY12"/>
      <c r="LMZ12"/>
      <c r="LNA12"/>
      <c r="LNB12"/>
      <c r="LNC12"/>
      <c r="LND12"/>
      <c r="LNE12"/>
      <c r="LNF12"/>
      <c r="LNG12"/>
      <c r="LNH12"/>
      <c r="LNI12"/>
      <c r="LNJ12"/>
      <c r="LNK12"/>
      <c r="LNL12"/>
      <c r="LNM12"/>
      <c r="LNN12"/>
      <c r="LNO12"/>
      <c r="LNP12"/>
      <c r="LNQ12"/>
      <c r="LNR12"/>
      <c r="LNS12"/>
      <c r="LNT12"/>
      <c r="LNU12"/>
      <c r="LNV12"/>
      <c r="LNW12"/>
      <c r="LNX12"/>
      <c r="LNY12"/>
      <c r="LNZ12"/>
      <c r="LOA12"/>
      <c r="LOB12"/>
      <c r="LOC12"/>
      <c r="LOD12"/>
      <c r="LOE12"/>
      <c r="LOF12"/>
      <c r="LOG12"/>
      <c r="LOH12"/>
      <c r="LOI12"/>
      <c r="LOJ12"/>
      <c r="LOK12"/>
      <c r="LOL12"/>
      <c r="LOM12"/>
      <c r="LON12"/>
      <c r="LOO12"/>
      <c r="LOP12"/>
      <c r="LOQ12"/>
      <c r="LOR12"/>
      <c r="LOS12"/>
      <c r="LOT12"/>
      <c r="LOU12"/>
      <c r="LOV12"/>
      <c r="LOW12"/>
      <c r="LOX12"/>
      <c r="LOY12"/>
      <c r="LOZ12"/>
      <c r="LPA12"/>
      <c r="LPB12"/>
      <c r="LPC12"/>
      <c r="LPD12"/>
      <c r="LPE12"/>
      <c r="LPF12"/>
      <c r="LPG12"/>
      <c r="LPH12"/>
      <c r="LPI12"/>
      <c r="LPJ12"/>
      <c r="LPK12"/>
      <c r="LPL12"/>
      <c r="LPM12"/>
      <c r="LPN12"/>
      <c r="LPO12"/>
      <c r="LPP12"/>
      <c r="LPQ12"/>
      <c r="LPR12"/>
      <c r="LPS12"/>
      <c r="LPT12"/>
      <c r="LPU12"/>
      <c r="LPV12"/>
      <c r="LPW12"/>
      <c r="LPX12"/>
      <c r="LPY12"/>
      <c r="LPZ12"/>
      <c r="LQA12"/>
      <c r="LQB12"/>
      <c r="LQC12"/>
      <c r="LQD12"/>
      <c r="LQE12"/>
      <c r="LQF12"/>
      <c r="LQG12"/>
      <c r="LQH12"/>
      <c r="LQI12"/>
      <c r="LQJ12"/>
      <c r="LQK12"/>
      <c r="LQL12"/>
      <c r="LQM12"/>
      <c r="LQN12"/>
      <c r="LQO12"/>
      <c r="LQP12"/>
      <c r="LQQ12"/>
      <c r="LQR12"/>
      <c r="LQS12"/>
      <c r="LQT12"/>
      <c r="LQU12"/>
      <c r="LQV12"/>
      <c r="LQW12"/>
      <c r="LQX12"/>
      <c r="LQY12"/>
      <c r="LQZ12"/>
      <c r="LRA12"/>
      <c r="LRB12"/>
      <c r="LRC12"/>
      <c r="LRD12"/>
      <c r="LRE12"/>
      <c r="LRF12"/>
      <c r="LRG12"/>
      <c r="LRH12"/>
      <c r="LRI12"/>
      <c r="LRJ12"/>
      <c r="LRK12"/>
      <c r="LRL12"/>
      <c r="LRM12"/>
      <c r="LRN12"/>
      <c r="LRO12"/>
      <c r="LRP12"/>
      <c r="LRQ12"/>
      <c r="LRR12"/>
      <c r="LRS12"/>
      <c r="LRT12"/>
      <c r="LRU12"/>
      <c r="LRV12"/>
      <c r="LRW12"/>
      <c r="LRX12"/>
      <c r="LRY12"/>
      <c r="LRZ12"/>
      <c r="LSA12"/>
      <c r="LSB12"/>
      <c r="LSC12"/>
      <c r="LSD12"/>
      <c r="LSE12"/>
      <c r="LSF12"/>
      <c r="LSG12"/>
      <c r="LSH12"/>
      <c r="LSI12"/>
      <c r="LSJ12"/>
      <c r="LSK12"/>
      <c r="LSL12"/>
      <c r="LSM12"/>
      <c r="LSN12"/>
      <c r="LSO12"/>
      <c r="LSP12"/>
      <c r="LSQ12"/>
      <c r="LSR12"/>
      <c r="LSS12"/>
      <c r="LST12"/>
      <c r="LSU12"/>
      <c r="LSV12"/>
      <c r="LSW12"/>
      <c r="LSX12"/>
      <c r="LSY12"/>
      <c r="LSZ12"/>
      <c r="LTA12"/>
      <c r="LTB12"/>
      <c r="LTC12"/>
      <c r="LTD12"/>
      <c r="LTE12"/>
      <c r="LTF12"/>
      <c r="LTG12"/>
      <c r="LTH12"/>
      <c r="LTI12"/>
      <c r="LTJ12"/>
      <c r="LTK12"/>
      <c r="LTL12"/>
      <c r="LTM12"/>
      <c r="LTN12"/>
      <c r="LTO12"/>
      <c r="LTP12"/>
      <c r="LTQ12"/>
      <c r="LTR12"/>
      <c r="LTS12"/>
      <c r="LTT12"/>
      <c r="LTU12"/>
      <c r="LTV12"/>
      <c r="LTW12"/>
      <c r="LTX12"/>
      <c r="LTY12"/>
      <c r="LTZ12"/>
      <c r="LUA12"/>
      <c r="LUB12"/>
      <c r="LUC12"/>
      <c r="LUD12"/>
      <c r="LUE12"/>
      <c r="LUF12"/>
      <c r="LUG12"/>
      <c r="LUH12"/>
      <c r="LUI12"/>
      <c r="LUJ12"/>
      <c r="LUK12"/>
      <c r="LUL12"/>
      <c r="LUM12"/>
      <c r="LUN12"/>
      <c r="LUO12"/>
      <c r="LUP12"/>
      <c r="LUQ12"/>
      <c r="LUR12"/>
      <c r="LUS12"/>
      <c r="LUT12"/>
      <c r="LUU12"/>
      <c r="LUV12"/>
      <c r="LUW12"/>
      <c r="LUX12"/>
      <c r="LUY12"/>
      <c r="LUZ12"/>
      <c r="LVA12"/>
      <c r="LVB12"/>
      <c r="LVC12"/>
      <c r="LVD12"/>
      <c r="LVE12"/>
      <c r="LVF12"/>
      <c r="LVG12"/>
      <c r="LVH12"/>
      <c r="LVI12"/>
      <c r="LVJ12"/>
      <c r="LVK12"/>
      <c r="LVL12"/>
      <c r="LVM12"/>
      <c r="LVN12"/>
      <c r="LVO12"/>
      <c r="LVP12"/>
      <c r="LVQ12"/>
      <c r="LVR12"/>
      <c r="LVS12"/>
      <c r="LVT12"/>
      <c r="LVU12"/>
      <c r="LVV12"/>
      <c r="LVW12"/>
      <c r="LVX12"/>
      <c r="LVY12"/>
      <c r="LVZ12"/>
      <c r="LWA12"/>
      <c r="LWB12"/>
      <c r="LWC12"/>
      <c r="LWD12"/>
      <c r="LWE12"/>
      <c r="LWF12"/>
      <c r="LWG12"/>
      <c r="LWH12"/>
      <c r="LWI12"/>
      <c r="LWJ12"/>
      <c r="LWK12"/>
      <c r="LWL12"/>
      <c r="LWM12"/>
      <c r="LWN12"/>
      <c r="LWO12"/>
      <c r="LWP12"/>
      <c r="LWQ12"/>
      <c r="LWR12"/>
      <c r="LWS12"/>
      <c r="LWT12"/>
      <c r="LWU12"/>
      <c r="LWV12"/>
      <c r="LWW12"/>
      <c r="LWX12"/>
      <c r="LWY12"/>
      <c r="LWZ12"/>
      <c r="LXA12"/>
      <c r="LXB12"/>
      <c r="LXC12"/>
      <c r="LXD12"/>
      <c r="LXE12"/>
      <c r="LXF12"/>
      <c r="LXG12"/>
      <c r="LXH12"/>
      <c r="LXI12"/>
      <c r="LXJ12"/>
      <c r="LXK12"/>
      <c r="LXL12"/>
      <c r="LXM12"/>
      <c r="LXN12"/>
      <c r="LXO12"/>
      <c r="LXP12"/>
      <c r="LXQ12"/>
      <c r="LXR12"/>
      <c r="LXS12"/>
      <c r="LXT12"/>
      <c r="LXU12"/>
      <c r="LXV12"/>
      <c r="LXW12"/>
      <c r="LXX12"/>
      <c r="LXY12"/>
      <c r="LXZ12"/>
      <c r="LYA12"/>
      <c r="LYB12"/>
      <c r="LYC12"/>
      <c r="LYD12"/>
      <c r="LYE12"/>
      <c r="LYF12"/>
      <c r="LYG12"/>
      <c r="LYH12"/>
      <c r="LYI12"/>
      <c r="LYJ12"/>
      <c r="LYK12"/>
      <c r="LYL12"/>
      <c r="LYM12"/>
      <c r="LYN12"/>
      <c r="LYO12"/>
      <c r="LYP12"/>
      <c r="LYQ12"/>
      <c r="LYR12"/>
      <c r="LYS12"/>
      <c r="LYT12"/>
      <c r="LYU12"/>
      <c r="LYV12"/>
      <c r="LYW12"/>
      <c r="LYX12"/>
      <c r="LYY12"/>
      <c r="LYZ12"/>
      <c r="LZA12"/>
      <c r="LZB12"/>
      <c r="LZC12"/>
      <c r="LZD12"/>
      <c r="LZE12"/>
      <c r="LZF12"/>
      <c r="LZG12"/>
      <c r="LZH12"/>
      <c r="LZI12"/>
      <c r="LZJ12"/>
      <c r="LZK12"/>
      <c r="LZL12"/>
      <c r="LZM12"/>
      <c r="LZN12"/>
      <c r="LZO12"/>
      <c r="LZP12"/>
      <c r="LZQ12"/>
      <c r="LZR12"/>
      <c r="LZS12"/>
      <c r="LZT12"/>
      <c r="LZU12"/>
      <c r="LZV12"/>
      <c r="LZW12"/>
      <c r="LZX12"/>
      <c r="LZY12"/>
      <c r="LZZ12"/>
      <c r="MAA12"/>
      <c r="MAB12"/>
      <c r="MAC12"/>
      <c r="MAD12"/>
      <c r="MAE12"/>
      <c r="MAF12"/>
      <c r="MAG12"/>
      <c r="MAH12"/>
      <c r="MAI12"/>
      <c r="MAJ12"/>
      <c r="MAK12"/>
      <c r="MAL12"/>
      <c r="MAM12"/>
      <c r="MAN12"/>
      <c r="MAO12"/>
      <c r="MAP12"/>
      <c r="MAQ12"/>
      <c r="MAR12"/>
      <c r="MAS12"/>
      <c r="MAT12"/>
      <c r="MAU12"/>
      <c r="MAV12"/>
      <c r="MAW12"/>
      <c r="MAX12"/>
      <c r="MAY12"/>
      <c r="MAZ12"/>
      <c r="MBA12"/>
      <c r="MBB12"/>
      <c r="MBC12"/>
      <c r="MBD12"/>
      <c r="MBE12"/>
      <c r="MBF12"/>
      <c r="MBG12"/>
      <c r="MBH12"/>
      <c r="MBI12"/>
      <c r="MBJ12"/>
      <c r="MBK12"/>
      <c r="MBL12"/>
      <c r="MBM12"/>
      <c r="MBN12"/>
      <c r="MBO12"/>
      <c r="MBP12"/>
      <c r="MBQ12"/>
      <c r="MBR12"/>
      <c r="MBS12"/>
      <c r="MBT12"/>
      <c r="MBU12"/>
      <c r="MBV12"/>
      <c r="MBW12"/>
      <c r="MBX12"/>
      <c r="MBY12"/>
      <c r="MBZ12"/>
      <c r="MCA12"/>
      <c r="MCB12"/>
      <c r="MCC12"/>
      <c r="MCD12"/>
      <c r="MCE12"/>
      <c r="MCF12"/>
      <c r="MCG12"/>
      <c r="MCH12"/>
      <c r="MCI12"/>
      <c r="MCJ12"/>
      <c r="MCK12"/>
      <c r="MCL12"/>
      <c r="MCM12"/>
      <c r="MCN12"/>
      <c r="MCO12"/>
      <c r="MCP12"/>
      <c r="MCQ12"/>
      <c r="MCR12"/>
      <c r="MCS12"/>
      <c r="MCT12"/>
      <c r="MCU12"/>
      <c r="MCV12"/>
      <c r="MCW12"/>
      <c r="MCX12"/>
      <c r="MCY12"/>
      <c r="MCZ12"/>
      <c r="MDA12"/>
      <c r="MDB12"/>
      <c r="MDC12"/>
      <c r="MDD12"/>
      <c r="MDE12"/>
      <c r="MDF12"/>
      <c r="MDG12"/>
      <c r="MDH12"/>
      <c r="MDI12"/>
      <c r="MDJ12"/>
      <c r="MDK12"/>
      <c r="MDL12"/>
      <c r="MDM12"/>
      <c r="MDN12"/>
      <c r="MDO12"/>
      <c r="MDP12"/>
      <c r="MDQ12"/>
      <c r="MDR12"/>
      <c r="MDS12"/>
      <c r="MDT12"/>
      <c r="MDU12"/>
      <c r="MDV12"/>
      <c r="MDW12"/>
      <c r="MDX12"/>
      <c r="MDY12"/>
      <c r="MDZ12"/>
      <c r="MEA12"/>
      <c r="MEB12"/>
      <c r="MEC12"/>
      <c r="MED12"/>
      <c r="MEE12"/>
      <c r="MEF12"/>
      <c r="MEG12"/>
      <c r="MEH12"/>
      <c r="MEI12"/>
      <c r="MEJ12"/>
      <c r="MEK12"/>
      <c r="MEL12"/>
      <c r="MEM12"/>
      <c r="MEN12"/>
      <c r="MEO12"/>
      <c r="MEP12"/>
      <c r="MEQ12"/>
      <c r="MER12"/>
      <c r="MES12"/>
      <c r="MET12"/>
      <c r="MEU12"/>
      <c r="MEV12"/>
      <c r="MEW12"/>
      <c r="MEX12"/>
      <c r="MEY12"/>
      <c r="MEZ12"/>
      <c r="MFA12"/>
      <c r="MFB12"/>
      <c r="MFC12"/>
      <c r="MFD12"/>
      <c r="MFE12"/>
      <c r="MFF12"/>
      <c r="MFG12"/>
      <c r="MFH12"/>
      <c r="MFI12"/>
      <c r="MFJ12"/>
      <c r="MFK12"/>
      <c r="MFL12"/>
      <c r="MFM12"/>
      <c r="MFN12"/>
      <c r="MFO12"/>
      <c r="MFP12"/>
      <c r="MFQ12"/>
      <c r="MFR12"/>
      <c r="MFS12"/>
      <c r="MFT12"/>
      <c r="MFU12"/>
      <c r="MFV12"/>
      <c r="MFW12"/>
      <c r="MFX12"/>
      <c r="MFY12"/>
      <c r="MFZ12"/>
      <c r="MGA12"/>
      <c r="MGB12"/>
      <c r="MGC12"/>
      <c r="MGD12"/>
      <c r="MGE12"/>
      <c r="MGF12"/>
      <c r="MGG12"/>
      <c r="MGH12"/>
      <c r="MGI12"/>
      <c r="MGJ12"/>
      <c r="MGK12"/>
      <c r="MGL12"/>
      <c r="MGM12"/>
      <c r="MGN12"/>
      <c r="MGO12"/>
      <c r="MGP12"/>
      <c r="MGQ12"/>
      <c r="MGR12"/>
      <c r="MGS12"/>
      <c r="MGT12"/>
      <c r="MGU12"/>
      <c r="MGV12"/>
      <c r="MGW12"/>
      <c r="MGX12"/>
      <c r="MGY12"/>
      <c r="MGZ12"/>
      <c r="MHA12"/>
      <c r="MHB12"/>
      <c r="MHC12"/>
      <c r="MHD12"/>
      <c r="MHE12"/>
      <c r="MHF12"/>
      <c r="MHG12"/>
      <c r="MHH12"/>
      <c r="MHI12"/>
      <c r="MHJ12"/>
      <c r="MHK12"/>
      <c r="MHL12"/>
      <c r="MHM12"/>
      <c r="MHN12"/>
      <c r="MHO12"/>
      <c r="MHP12"/>
      <c r="MHQ12"/>
      <c r="MHR12"/>
      <c r="MHS12"/>
      <c r="MHT12"/>
      <c r="MHU12"/>
      <c r="MHV12"/>
      <c r="MHW12"/>
      <c r="MHX12"/>
      <c r="MHY12"/>
      <c r="MHZ12"/>
      <c r="MIA12"/>
      <c r="MIB12"/>
      <c r="MIC12"/>
      <c r="MID12"/>
      <c r="MIE12"/>
      <c r="MIF12"/>
      <c r="MIG12"/>
      <c r="MIH12"/>
      <c r="MII12"/>
      <c r="MIJ12"/>
      <c r="MIK12"/>
      <c r="MIL12"/>
      <c r="MIM12"/>
      <c r="MIN12"/>
      <c r="MIO12"/>
      <c r="MIP12"/>
      <c r="MIQ12"/>
      <c r="MIR12"/>
      <c r="MIS12"/>
      <c r="MIT12"/>
      <c r="MIU12"/>
      <c r="MIV12"/>
      <c r="MIW12"/>
      <c r="MIX12"/>
      <c r="MIY12"/>
      <c r="MIZ12"/>
      <c r="MJA12"/>
      <c r="MJB12"/>
      <c r="MJC12"/>
      <c r="MJD12"/>
      <c r="MJE12"/>
      <c r="MJF12"/>
      <c r="MJG12"/>
      <c r="MJH12"/>
      <c r="MJI12"/>
      <c r="MJJ12"/>
      <c r="MJK12"/>
      <c r="MJL12"/>
      <c r="MJM12"/>
      <c r="MJN12"/>
      <c r="MJO12"/>
      <c r="MJP12"/>
      <c r="MJQ12"/>
      <c r="MJR12"/>
      <c r="MJS12"/>
      <c r="MJT12"/>
      <c r="MJU12"/>
      <c r="MJV12"/>
      <c r="MJW12"/>
      <c r="MJX12"/>
      <c r="MJY12"/>
      <c r="MJZ12"/>
      <c r="MKA12"/>
      <c r="MKB12"/>
      <c r="MKC12"/>
      <c r="MKD12"/>
      <c r="MKE12"/>
      <c r="MKF12"/>
      <c r="MKG12"/>
      <c r="MKH12"/>
      <c r="MKI12"/>
      <c r="MKJ12"/>
      <c r="MKK12"/>
      <c r="MKL12"/>
      <c r="MKM12"/>
      <c r="MKN12"/>
      <c r="MKO12"/>
      <c r="MKP12"/>
      <c r="MKQ12"/>
      <c r="MKR12"/>
      <c r="MKS12"/>
      <c r="MKT12"/>
      <c r="MKU12"/>
      <c r="MKV12"/>
      <c r="MKW12"/>
      <c r="MKX12"/>
      <c r="MKY12"/>
      <c r="MKZ12"/>
      <c r="MLA12"/>
      <c r="MLB12"/>
      <c r="MLC12"/>
      <c r="MLD12"/>
      <c r="MLE12"/>
      <c r="MLF12"/>
      <c r="MLG12"/>
      <c r="MLH12"/>
      <c r="MLI12"/>
      <c r="MLJ12"/>
      <c r="MLK12"/>
      <c r="MLL12"/>
      <c r="MLM12"/>
      <c r="MLN12"/>
      <c r="MLO12"/>
      <c r="MLP12"/>
      <c r="MLQ12"/>
      <c r="MLR12"/>
      <c r="MLS12"/>
      <c r="MLT12"/>
      <c r="MLU12"/>
      <c r="MLV12"/>
      <c r="MLW12"/>
      <c r="MLX12"/>
      <c r="MLY12"/>
      <c r="MLZ12"/>
      <c r="MMA12"/>
      <c r="MMB12"/>
      <c r="MMC12"/>
      <c r="MMD12"/>
      <c r="MME12"/>
      <c r="MMF12"/>
      <c r="MMG12"/>
      <c r="MMH12"/>
      <c r="MMI12"/>
      <c r="MMJ12"/>
      <c r="MMK12"/>
      <c r="MML12"/>
      <c r="MMM12"/>
      <c r="MMN12"/>
      <c r="MMO12"/>
      <c r="MMP12"/>
      <c r="MMQ12"/>
      <c r="MMR12"/>
      <c r="MMS12"/>
      <c r="MMT12"/>
      <c r="MMU12"/>
      <c r="MMV12"/>
      <c r="MMW12"/>
      <c r="MMX12"/>
      <c r="MMY12"/>
      <c r="MMZ12"/>
      <c r="MNA12"/>
      <c r="MNB12"/>
      <c r="MNC12"/>
      <c r="MND12"/>
      <c r="MNE12"/>
      <c r="MNF12"/>
      <c r="MNG12"/>
      <c r="MNH12"/>
      <c r="MNI12"/>
      <c r="MNJ12"/>
      <c r="MNK12"/>
      <c r="MNL12"/>
      <c r="MNM12"/>
      <c r="MNN12"/>
      <c r="MNO12"/>
      <c r="MNP12"/>
      <c r="MNQ12"/>
      <c r="MNR12"/>
      <c r="MNS12"/>
      <c r="MNT12"/>
      <c r="MNU12"/>
      <c r="MNV12"/>
      <c r="MNW12"/>
      <c r="MNX12"/>
      <c r="MNY12"/>
      <c r="MNZ12"/>
      <c r="MOA12"/>
      <c r="MOB12"/>
      <c r="MOC12"/>
      <c r="MOD12"/>
      <c r="MOE12"/>
      <c r="MOF12"/>
      <c r="MOG12"/>
      <c r="MOH12"/>
      <c r="MOI12"/>
      <c r="MOJ12"/>
      <c r="MOK12"/>
      <c r="MOL12"/>
      <c r="MOM12"/>
      <c r="MON12"/>
      <c r="MOO12"/>
      <c r="MOP12"/>
      <c r="MOQ12"/>
      <c r="MOR12"/>
      <c r="MOS12"/>
      <c r="MOT12"/>
      <c r="MOU12"/>
      <c r="MOV12"/>
      <c r="MOW12"/>
      <c r="MOX12"/>
      <c r="MOY12"/>
      <c r="MOZ12"/>
      <c r="MPA12"/>
      <c r="MPB12"/>
      <c r="MPC12"/>
      <c r="MPD12"/>
      <c r="MPE12"/>
      <c r="MPF12"/>
      <c r="MPG12"/>
      <c r="MPH12"/>
      <c r="MPI12"/>
      <c r="MPJ12"/>
      <c r="MPK12"/>
      <c r="MPL12"/>
      <c r="MPM12"/>
      <c r="MPN12"/>
      <c r="MPO12"/>
      <c r="MPP12"/>
      <c r="MPQ12"/>
      <c r="MPR12"/>
      <c r="MPS12"/>
      <c r="MPT12"/>
      <c r="MPU12"/>
      <c r="MPV12"/>
      <c r="MPW12"/>
      <c r="MPX12"/>
      <c r="MPY12"/>
      <c r="MPZ12"/>
      <c r="MQA12"/>
      <c r="MQB12"/>
      <c r="MQC12"/>
      <c r="MQD12"/>
      <c r="MQE12"/>
      <c r="MQF12"/>
      <c r="MQG12"/>
      <c r="MQH12"/>
      <c r="MQI12"/>
      <c r="MQJ12"/>
      <c r="MQK12"/>
      <c r="MQL12"/>
      <c r="MQM12"/>
      <c r="MQN12"/>
      <c r="MQO12"/>
      <c r="MQP12"/>
      <c r="MQQ12"/>
      <c r="MQR12"/>
      <c r="MQS12"/>
      <c r="MQT12"/>
      <c r="MQU12"/>
      <c r="MQV12"/>
      <c r="MQW12"/>
      <c r="MQX12"/>
      <c r="MQY12"/>
      <c r="MQZ12"/>
      <c r="MRA12"/>
      <c r="MRB12"/>
      <c r="MRC12"/>
      <c r="MRD12"/>
      <c r="MRE12"/>
      <c r="MRF12"/>
      <c r="MRG12"/>
      <c r="MRH12"/>
      <c r="MRI12"/>
      <c r="MRJ12"/>
      <c r="MRK12"/>
      <c r="MRL12"/>
      <c r="MRM12"/>
      <c r="MRN12"/>
      <c r="MRO12"/>
      <c r="MRP12"/>
      <c r="MRQ12"/>
      <c r="MRR12"/>
      <c r="MRS12"/>
      <c r="MRT12"/>
      <c r="MRU12"/>
      <c r="MRV12"/>
      <c r="MRW12"/>
      <c r="MRX12"/>
      <c r="MRY12"/>
      <c r="MRZ12"/>
      <c r="MSA12"/>
      <c r="MSB12"/>
      <c r="MSC12"/>
      <c r="MSD12"/>
      <c r="MSE12"/>
      <c r="MSF12"/>
      <c r="MSG12"/>
      <c r="MSH12"/>
      <c r="MSI12"/>
      <c r="MSJ12"/>
      <c r="MSK12"/>
      <c r="MSL12"/>
      <c r="MSM12"/>
      <c r="MSN12"/>
      <c r="MSO12"/>
      <c r="MSP12"/>
      <c r="MSQ12"/>
      <c r="MSR12"/>
      <c r="MSS12"/>
      <c r="MST12"/>
      <c r="MSU12"/>
      <c r="MSV12"/>
      <c r="MSW12"/>
      <c r="MSX12"/>
      <c r="MSY12"/>
      <c r="MSZ12"/>
      <c r="MTA12"/>
      <c r="MTB12"/>
      <c r="MTC12"/>
      <c r="MTD12"/>
      <c r="MTE12"/>
      <c r="MTF12"/>
      <c r="MTG12"/>
      <c r="MTH12"/>
      <c r="MTI12"/>
      <c r="MTJ12"/>
      <c r="MTK12"/>
      <c r="MTL12"/>
      <c r="MTM12"/>
      <c r="MTN12"/>
      <c r="MTO12"/>
      <c r="MTP12"/>
      <c r="MTQ12"/>
      <c r="MTR12"/>
      <c r="MTS12"/>
      <c r="MTT12"/>
      <c r="MTU12"/>
      <c r="MTV12"/>
      <c r="MTW12"/>
      <c r="MTX12"/>
      <c r="MTY12"/>
      <c r="MTZ12"/>
      <c r="MUA12"/>
      <c r="MUB12"/>
      <c r="MUC12"/>
      <c r="MUD12"/>
      <c r="MUE12"/>
      <c r="MUF12"/>
      <c r="MUG12"/>
      <c r="MUH12"/>
      <c r="MUI12"/>
      <c r="MUJ12"/>
      <c r="MUK12"/>
      <c r="MUL12"/>
      <c r="MUM12"/>
      <c r="MUN12"/>
      <c r="MUO12"/>
      <c r="MUP12"/>
      <c r="MUQ12"/>
      <c r="MUR12"/>
      <c r="MUS12"/>
      <c r="MUT12"/>
      <c r="MUU12"/>
      <c r="MUV12"/>
      <c r="MUW12"/>
      <c r="MUX12"/>
      <c r="MUY12"/>
      <c r="MUZ12"/>
      <c r="MVA12"/>
      <c r="MVB12"/>
      <c r="MVC12"/>
      <c r="MVD12"/>
      <c r="MVE12"/>
      <c r="MVF12"/>
      <c r="MVG12"/>
      <c r="MVH12"/>
      <c r="MVI12"/>
      <c r="MVJ12"/>
      <c r="MVK12"/>
      <c r="MVL12"/>
      <c r="MVM12"/>
      <c r="MVN12"/>
      <c r="MVO12"/>
      <c r="MVP12"/>
      <c r="MVQ12"/>
      <c r="MVR12"/>
      <c r="MVS12"/>
      <c r="MVT12"/>
      <c r="MVU12"/>
      <c r="MVV12"/>
      <c r="MVW12"/>
      <c r="MVX12"/>
      <c r="MVY12"/>
      <c r="MVZ12"/>
      <c r="MWA12"/>
      <c r="MWB12"/>
      <c r="MWC12"/>
      <c r="MWD12"/>
      <c r="MWE12"/>
      <c r="MWF12"/>
      <c r="MWG12"/>
      <c r="MWH12"/>
      <c r="MWI12"/>
      <c r="MWJ12"/>
      <c r="MWK12"/>
      <c r="MWL12"/>
      <c r="MWM12"/>
      <c r="MWN12"/>
      <c r="MWO12"/>
      <c r="MWP12"/>
      <c r="MWQ12"/>
      <c r="MWR12"/>
      <c r="MWS12"/>
      <c r="MWT12"/>
      <c r="MWU12"/>
      <c r="MWV12"/>
      <c r="MWW12"/>
      <c r="MWX12"/>
      <c r="MWY12"/>
      <c r="MWZ12"/>
      <c r="MXA12"/>
      <c r="MXB12"/>
      <c r="MXC12"/>
      <c r="MXD12"/>
      <c r="MXE12"/>
      <c r="MXF12"/>
      <c r="MXG12"/>
      <c r="MXH12"/>
      <c r="MXI12"/>
      <c r="MXJ12"/>
      <c r="MXK12"/>
      <c r="MXL12"/>
      <c r="MXM12"/>
      <c r="MXN12"/>
      <c r="MXO12"/>
      <c r="MXP12"/>
      <c r="MXQ12"/>
      <c r="MXR12"/>
      <c r="MXS12"/>
      <c r="MXT12"/>
      <c r="MXU12"/>
      <c r="MXV12"/>
      <c r="MXW12"/>
      <c r="MXX12"/>
      <c r="MXY12"/>
      <c r="MXZ12"/>
      <c r="MYA12"/>
      <c r="MYB12"/>
      <c r="MYC12"/>
      <c r="MYD12"/>
      <c r="MYE12"/>
      <c r="MYF12"/>
      <c r="MYG12"/>
      <c r="MYH12"/>
      <c r="MYI12"/>
      <c r="MYJ12"/>
      <c r="MYK12"/>
      <c r="MYL12"/>
      <c r="MYM12"/>
      <c r="MYN12"/>
      <c r="MYO12"/>
      <c r="MYP12"/>
      <c r="MYQ12"/>
      <c r="MYR12"/>
      <c r="MYS12"/>
      <c r="MYT12"/>
      <c r="MYU12"/>
      <c r="MYV12"/>
      <c r="MYW12"/>
      <c r="MYX12"/>
      <c r="MYY12"/>
      <c r="MYZ12"/>
      <c r="MZA12"/>
      <c r="MZB12"/>
      <c r="MZC12"/>
      <c r="MZD12"/>
      <c r="MZE12"/>
      <c r="MZF12"/>
      <c r="MZG12"/>
      <c r="MZH12"/>
      <c r="MZI12"/>
      <c r="MZJ12"/>
      <c r="MZK12"/>
      <c r="MZL12"/>
      <c r="MZM12"/>
      <c r="MZN12"/>
      <c r="MZO12"/>
      <c r="MZP12"/>
      <c r="MZQ12"/>
      <c r="MZR12"/>
      <c r="MZS12"/>
      <c r="MZT12"/>
      <c r="MZU12"/>
      <c r="MZV12"/>
      <c r="MZW12"/>
      <c r="MZX12"/>
      <c r="MZY12"/>
      <c r="MZZ12"/>
      <c r="NAA12"/>
      <c r="NAB12"/>
      <c r="NAC12"/>
      <c r="NAD12"/>
      <c r="NAE12"/>
      <c r="NAF12"/>
      <c r="NAG12"/>
      <c r="NAH12"/>
      <c r="NAI12"/>
      <c r="NAJ12"/>
      <c r="NAK12"/>
      <c r="NAL12"/>
      <c r="NAM12"/>
      <c r="NAN12"/>
      <c r="NAO12"/>
      <c r="NAP12"/>
      <c r="NAQ12"/>
      <c r="NAR12"/>
      <c r="NAS12"/>
      <c r="NAT12"/>
      <c r="NAU12"/>
      <c r="NAV12"/>
      <c r="NAW12"/>
      <c r="NAX12"/>
      <c r="NAY12"/>
      <c r="NAZ12"/>
      <c r="NBA12"/>
      <c r="NBB12"/>
      <c r="NBC12"/>
      <c r="NBD12"/>
      <c r="NBE12"/>
      <c r="NBF12"/>
      <c r="NBG12"/>
      <c r="NBH12"/>
      <c r="NBI12"/>
      <c r="NBJ12"/>
      <c r="NBK12"/>
      <c r="NBL12"/>
      <c r="NBM12"/>
      <c r="NBN12"/>
      <c r="NBO12"/>
      <c r="NBP12"/>
      <c r="NBQ12"/>
      <c r="NBR12"/>
      <c r="NBS12"/>
      <c r="NBT12"/>
      <c r="NBU12"/>
      <c r="NBV12"/>
      <c r="NBW12"/>
      <c r="NBX12"/>
      <c r="NBY12"/>
      <c r="NBZ12"/>
      <c r="NCA12"/>
      <c r="NCB12"/>
      <c r="NCC12"/>
      <c r="NCD12"/>
      <c r="NCE12"/>
      <c r="NCF12"/>
      <c r="NCG12"/>
      <c r="NCH12"/>
      <c r="NCI12"/>
      <c r="NCJ12"/>
      <c r="NCK12"/>
      <c r="NCL12"/>
      <c r="NCM12"/>
      <c r="NCN12"/>
      <c r="NCO12"/>
      <c r="NCP12"/>
      <c r="NCQ12"/>
      <c r="NCR12"/>
      <c r="NCS12"/>
      <c r="NCT12"/>
      <c r="NCU12"/>
      <c r="NCV12"/>
      <c r="NCW12"/>
      <c r="NCX12"/>
      <c r="NCY12"/>
      <c r="NCZ12"/>
      <c r="NDA12"/>
      <c r="NDB12"/>
      <c r="NDC12"/>
      <c r="NDD12"/>
      <c r="NDE12"/>
      <c r="NDF12"/>
      <c r="NDG12"/>
      <c r="NDH12"/>
      <c r="NDI12"/>
      <c r="NDJ12"/>
      <c r="NDK12"/>
      <c r="NDL12"/>
      <c r="NDM12"/>
      <c r="NDN12"/>
      <c r="NDO12"/>
      <c r="NDP12"/>
      <c r="NDQ12"/>
      <c r="NDR12"/>
      <c r="NDS12"/>
      <c r="NDT12"/>
      <c r="NDU12"/>
      <c r="NDV12"/>
      <c r="NDW12"/>
      <c r="NDX12"/>
      <c r="NDY12"/>
      <c r="NDZ12"/>
      <c r="NEA12"/>
      <c r="NEB12"/>
      <c r="NEC12"/>
      <c r="NED12"/>
      <c r="NEE12"/>
      <c r="NEF12"/>
      <c r="NEG12"/>
      <c r="NEH12"/>
      <c r="NEI12"/>
      <c r="NEJ12"/>
      <c r="NEK12"/>
      <c r="NEL12"/>
      <c r="NEM12"/>
      <c r="NEN12"/>
      <c r="NEO12"/>
      <c r="NEP12"/>
      <c r="NEQ12"/>
      <c r="NER12"/>
      <c r="NES12"/>
      <c r="NET12"/>
      <c r="NEU12"/>
      <c r="NEV12"/>
      <c r="NEW12"/>
      <c r="NEX12"/>
      <c r="NEY12"/>
      <c r="NEZ12"/>
      <c r="NFA12"/>
      <c r="NFB12"/>
      <c r="NFC12"/>
      <c r="NFD12"/>
      <c r="NFE12"/>
      <c r="NFF12"/>
      <c r="NFG12"/>
      <c r="NFH12"/>
      <c r="NFI12"/>
      <c r="NFJ12"/>
      <c r="NFK12"/>
      <c r="NFL12"/>
      <c r="NFM12"/>
      <c r="NFN12"/>
      <c r="NFO12"/>
      <c r="NFP12"/>
      <c r="NFQ12"/>
      <c r="NFR12"/>
      <c r="NFS12"/>
      <c r="NFT12"/>
      <c r="NFU12"/>
      <c r="NFV12"/>
      <c r="NFW12"/>
      <c r="NFX12"/>
      <c r="NFY12"/>
      <c r="NFZ12"/>
      <c r="NGA12"/>
      <c r="NGB12"/>
      <c r="NGC12"/>
      <c r="NGD12"/>
      <c r="NGE12"/>
      <c r="NGF12"/>
      <c r="NGG12"/>
      <c r="NGH12"/>
      <c r="NGI12"/>
      <c r="NGJ12"/>
      <c r="NGK12"/>
      <c r="NGL12"/>
      <c r="NGM12"/>
      <c r="NGN12"/>
      <c r="NGO12"/>
      <c r="NGP12"/>
      <c r="NGQ12"/>
      <c r="NGR12"/>
      <c r="NGS12"/>
      <c r="NGT12"/>
      <c r="NGU12"/>
      <c r="NGV12"/>
      <c r="NGW12"/>
      <c r="NGX12"/>
      <c r="NGY12"/>
      <c r="NGZ12"/>
      <c r="NHA12"/>
      <c r="NHB12"/>
      <c r="NHC12"/>
      <c r="NHD12"/>
      <c r="NHE12"/>
      <c r="NHF12"/>
      <c r="NHG12"/>
      <c r="NHH12"/>
      <c r="NHI12"/>
      <c r="NHJ12"/>
      <c r="NHK12"/>
      <c r="NHL12"/>
      <c r="NHM12"/>
      <c r="NHN12"/>
      <c r="NHO12"/>
      <c r="NHP12"/>
      <c r="NHQ12"/>
      <c r="NHR12"/>
      <c r="NHS12"/>
      <c r="NHT12"/>
      <c r="NHU12"/>
      <c r="NHV12"/>
      <c r="NHW12"/>
      <c r="NHX12"/>
      <c r="NHY12"/>
      <c r="NHZ12"/>
      <c r="NIA12"/>
      <c r="NIB12"/>
      <c r="NIC12"/>
      <c r="NID12"/>
      <c r="NIE12"/>
      <c r="NIF12"/>
      <c r="NIG12"/>
      <c r="NIH12"/>
      <c r="NII12"/>
      <c r="NIJ12"/>
      <c r="NIK12"/>
      <c r="NIL12"/>
      <c r="NIM12"/>
      <c r="NIN12"/>
      <c r="NIO12"/>
      <c r="NIP12"/>
      <c r="NIQ12"/>
      <c r="NIR12"/>
      <c r="NIS12"/>
      <c r="NIT12"/>
      <c r="NIU12"/>
      <c r="NIV12"/>
      <c r="NIW12"/>
      <c r="NIX12"/>
      <c r="NIY12"/>
      <c r="NIZ12"/>
      <c r="NJA12"/>
      <c r="NJB12"/>
      <c r="NJC12"/>
      <c r="NJD12"/>
      <c r="NJE12"/>
      <c r="NJF12"/>
      <c r="NJG12"/>
      <c r="NJH12"/>
      <c r="NJI12"/>
      <c r="NJJ12"/>
      <c r="NJK12"/>
      <c r="NJL12"/>
      <c r="NJM12"/>
      <c r="NJN12"/>
      <c r="NJO12"/>
      <c r="NJP12"/>
      <c r="NJQ12"/>
      <c r="NJR12"/>
      <c r="NJS12"/>
      <c r="NJT12"/>
      <c r="NJU12"/>
      <c r="NJV12"/>
      <c r="NJW12"/>
      <c r="NJX12"/>
      <c r="NJY12"/>
      <c r="NJZ12"/>
      <c r="NKA12"/>
      <c r="NKB12"/>
      <c r="NKC12"/>
      <c r="NKD12"/>
      <c r="NKE12"/>
      <c r="NKF12"/>
      <c r="NKG12"/>
      <c r="NKH12"/>
      <c r="NKI12"/>
      <c r="NKJ12"/>
      <c r="NKK12"/>
      <c r="NKL12"/>
      <c r="NKM12"/>
      <c r="NKN12"/>
      <c r="NKO12"/>
      <c r="NKP12"/>
      <c r="NKQ12"/>
      <c r="NKR12"/>
      <c r="NKS12"/>
      <c r="NKT12"/>
      <c r="NKU12"/>
      <c r="NKV12"/>
      <c r="NKW12"/>
      <c r="NKX12"/>
      <c r="NKY12"/>
      <c r="NKZ12"/>
      <c r="NLA12"/>
      <c r="NLB12"/>
      <c r="NLC12"/>
      <c r="NLD12"/>
      <c r="NLE12"/>
      <c r="NLF12"/>
      <c r="NLG12"/>
      <c r="NLH12"/>
      <c r="NLI12"/>
      <c r="NLJ12"/>
      <c r="NLK12"/>
      <c r="NLL12"/>
      <c r="NLM12"/>
      <c r="NLN12"/>
      <c r="NLO12"/>
      <c r="NLP12"/>
      <c r="NLQ12"/>
      <c r="NLR12"/>
      <c r="NLS12"/>
      <c r="NLT12"/>
      <c r="NLU12"/>
      <c r="NLV12"/>
      <c r="NLW12"/>
      <c r="NLX12"/>
      <c r="NLY12"/>
      <c r="NLZ12"/>
      <c r="NMA12"/>
      <c r="NMB12"/>
      <c r="NMC12"/>
      <c r="NMD12"/>
      <c r="NME12"/>
      <c r="NMF12"/>
      <c r="NMG12"/>
      <c r="NMH12"/>
      <c r="NMI12"/>
      <c r="NMJ12"/>
      <c r="NMK12"/>
      <c r="NML12"/>
      <c r="NMM12"/>
      <c r="NMN12"/>
      <c r="NMO12"/>
      <c r="NMP12"/>
      <c r="NMQ12"/>
      <c r="NMR12"/>
      <c r="NMS12"/>
      <c r="NMT12"/>
      <c r="NMU12"/>
      <c r="NMV12"/>
      <c r="NMW12"/>
      <c r="NMX12"/>
      <c r="NMY12"/>
      <c r="NMZ12"/>
      <c r="NNA12"/>
      <c r="NNB12"/>
      <c r="NNC12"/>
      <c r="NND12"/>
      <c r="NNE12"/>
      <c r="NNF12"/>
      <c r="NNG12"/>
      <c r="NNH12"/>
      <c r="NNI12"/>
      <c r="NNJ12"/>
      <c r="NNK12"/>
      <c r="NNL12"/>
      <c r="NNM12"/>
      <c r="NNN12"/>
      <c r="NNO12"/>
      <c r="NNP12"/>
      <c r="NNQ12"/>
      <c r="NNR12"/>
      <c r="NNS12"/>
      <c r="NNT12"/>
      <c r="NNU12"/>
      <c r="NNV12"/>
      <c r="NNW12"/>
      <c r="NNX12"/>
      <c r="NNY12"/>
      <c r="NNZ12"/>
      <c r="NOA12"/>
      <c r="NOB12"/>
      <c r="NOC12"/>
      <c r="NOD12"/>
      <c r="NOE12"/>
      <c r="NOF12"/>
      <c r="NOG12"/>
      <c r="NOH12"/>
      <c r="NOI12"/>
      <c r="NOJ12"/>
      <c r="NOK12"/>
      <c r="NOL12"/>
      <c r="NOM12"/>
      <c r="NON12"/>
      <c r="NOO12"/>
      <c r="NOP12"/>
      <c r="NOQ12"/>
      <c r="NOR12"/>
      <c r="NOS12"/>
      <c r="NOT12"/>
      <c r="NOU12"/>
      <c r="NOV12"/>
      <c r="NOW12"/>
      <c r="NOX12"/>
      <c r="NOY12"/>
      <c r="NOZ12"/>
      <c r="NPA12"/>
      <c r="NPB12"/>
      <c r="NPC12"/>
      <c r="NPD12"/>
      <c r="NPE12"/>
      <c r="NPF12"/>
      <c r="NPG12"/>
      <c r="NPH12"/>
      <c r="NPI12"/>
      <c r="NPJ12"/>
      <c r="NPK12"/>
      <c r="NPL12"/>
      <c r="NPM12"/>
      <c r="NPN12"/>
      <c r="NPO12"/>
      <c r="NPP12"/>
      <c r="NPQ12"/>
      <c r="NPR12"/>
      <c r="NPS12"/>
      <c r="NPT12"/>
      <c r="NPU12"/>
      <c r="NPV12"/>
      <c r="NPW12"/>
      <c r="NPX12"/>
      <c r="NPY12"/>
      <c r="NPZ12"/>
      <c r="NQA12"/>
      <c r="NQB12"/>
      <c r="NQC12"/>
      <c r="NQD12"/>
      <c r="NQE12"/>
      <c r="NQF12"/>
      <c r="NQG12"/>
      <c r="NQH12"/>
      <c r="NQI12"/>
      <c r="NQJ12"/>
      <c r="NQK12"/>
      <c r="NQL12"/>
      <c r="NQM12"/>
      <c r="NQN12"/>
      <c r="NQO12"/>
      <c r="NQP12"/>
      <c r="NQQ12"/>
      <c r="NQR12"/>
      <c r="NQS12"/>
      <c r="NQT12"/>
      <c r="NQU12"/>
      <c r="NQV12"/>
      <c r="NQW12"/>
      <c r="NQX12"/>
      <c r="NQY12"/>
      <c r="NQZ12"/>
      <c r="NRA12"/>
      <c r="NRB12"/>
      <c r="NRC12"/>
      <c r="NRD12"/>
      <c r="NRE12"/>
      <c r="NRF12"/>
      <c r="NRG12"/>
      <c r="NRH12"/>
      <c r="NRI12"/>
      <c r="NRJ12"/>
      <c r="NRK12"/>
      <c r="NRL12"/>
      <c r="NRM12"/>
      <c r="NRN12"/>
      <c r="NRO12"/>
      <c r="NRP12"/>
      <c r="NRQ12"/>
      <c r="NRR12"/>
      <c r="NRS12"/>
      <c r="NRT12"/>
      <c r="NRU12"/>
      <c r="NRV12"/>
      <c r="NRW12"/>
      <c r="NRX12"/>
      <c r="NRY12"/>
      <c r="NRZ12"/>
      <c r="NSA12"/>
      <c r="NSB12"/>
      <c r="NSC12"/>
      <c r="NSD12"/>
      <c r="NSE12"/>
      <c r="NSF12"/>
      <c r="NSG12"/>
      <c r="NSH12"/>
      <c r="NSI12"/>
      <c r="NSJ12"/>
      <c r="NSK12"/>
      <c r="NSL12"/>
      <c r="NSM12"/>
      <c r="NSN12"/>
      <c r="NSO12"/>
      <c r="NSP12"/>
      <c r="NSQ12"/>
      <c r="NSR12"/>
      <c r="NSS12"/>
      <c r="NST12"/>
      <c r="NSU12"/>
      <c r="NSV12"/>
      <c r="NSW12"/>
      <c r="NSX12"/>
      <c r="NSY12"/>
      <c r="NSZ12"/>
      <c r="NTA12"/>
      <c r="NTB12"/>
      <c r="NTC12"/>
      <c r="NTD12"/>
      <c r="NTE12"/>
      <c r="NTF12"/>
      <c r="NTG12"/>
      <c r="NTH12"/>
      <c r="NTI12"/>
      <c r="NTJ12"/>
      <c r="NTK12"/>
      <c r="NTL12"/>
      <c r="NTM12"/>
      <c r="NTN12"/>
      <c r="NTO12"/>
      <c r="NTP12"/>
      <c r="NTQ12"/>
      <c r="NTR12"/>
      <c r="NTS12"/>
      <c r="NTT12"/>
      <c r="NTU12"/>
      <c r="NTV12"/>
      <c r="NTW12"/>
      <c r="NTX12"/>
      <c r="NTY12"/>
      <c r="NTZ12"/>
      <c r="NUA12"/>
      <c r="NUB12"/>
      <c r="NUC12"/>
      <c r="NUD12"/>
      <c r="NUE12"/>
      <c r="NUF12"/>
      <c r="NUG12"/>
      <c r="NUH12"/>
      <c r="NUI12"/>
      <c r="NUJ12"/>
      <c r="NUK12"/>
      <c r="NUL12"/>
      <c r="NUM12"/>
      <c r="NUN12"/>
      <c r="NUO12"/>
      <c r="NUP12"/>
      <c r="NUQ12"/>
      <c r="NUR12"/>
      <c r="NUS12"/>
      <c r="NUT12"/>
      <c r="NUU12"/>
      <c r="NUV12"/>
      <c r="NUW12"/>
      <c r="NUX12"/>
      <c r="NUY12"/>
      <c r="NUZ12"/>
      <c r="NVA12"/>
      <c r="NVB12"/>
      <c r="NVC12"/>
      <c r="NVD12"/>
      <c r="NVE12"/>
      <c r="NVF12"/>
      <c r="NVG12"/>
      <c r="NVH12"/>
      <c r="NVI12"/>
      <c r="NVJ12"/>
      <c r="NVK12"/>
      <c r="NVL12"/>
      <c r="NVM12"/>
      <c r="NVN12"/>
      <c r="NVO12"/>
      <c r="NVP12"/>
      <c r="NVQ12"/>
      <c r="NVR12"/>
      <c r="NVS12"/>
      <c r="NVT12"/>
      <c r="NVU12"/>
      <c r="NVV12"/>
      <c r="NVW12"/>
      <c r="NVX12"/>
      <c r="NVY12"/>
      <c r="NVZ12"/>
      <c r="NWA12"/>
      <c r="NWB12"/>
      <c r="NWC12"/>
      <c r="NWD12"/>
      <c r="NWE12"/>
      <c r="NWF12"/>
      <c r="NWG12"/>
      <c r="NWH12"/>
      <c r="NWI12"/>
      <c r="NWJ12"/>
      <c r="NWK12"/>
      <c r="NWL12"/>
      <c r="NWM12"/>
      <c r="NWN12"/>
      <c r="NWO12"/>
      <c r="NWP12"/>
      <c r="NWQ12"/>
      <c r="NWR12"/>
      <c r="NWS12"/>
      <c r="NWT12"/>
      <c r="NWU12"/>
      <c r="NWV12"/>
      <c r="NWW12"/>
      <c r="NWX12"/>
      <c r="NWY12"/>
      <c r="NWZ12"/>
      <c r="NXA12"/>
      <c r="NXB12"/>
      <c r="NXC12"/>
      <c r="NXD12"/>
      <c r="NXE12"/>
      <c r="NXF12"/>
      <c r="NXG12"/>
      <c r="NXH12"/>
      <c r="NXI12"/>
      <c r="NXJ12"/>
      <c r="NXK12"/>
      <c r="NXL12"/>
      <c r="NXM12"/>
      <c r="NXN12"/>
      <c r="NXO12"/>
      <c r="NXP12"/>
      <c r="NXQ12"/>
      <c r="NXR12"/>
      <c r="NXS12"/>
      <c r="NXT12"/>
      <c r="NXU12"/>
      <c r="NXV12"/>
      <c r="NXW12"/>
      <c r="NXX12"/>
      <c r="NXY12"/>
      <c r="NXZ12"/>
      <c r="NYA12"/>
      <c r="NYB12"/>
      <c r="NYC12"/>
      <c r="NYD12"/>
      <c r="NYE12"/>
      <c r="NYF12"/>
      <c r="NYG12"/>
      <c r="NYH12"/>
      <c r="NYI12"/>
      <c r="NYJ12"/>
      <c r="NYK12"/>
      <c r="NYL12"/>
      <c r="NYM12"/>
      <c r="NYN12"/>
      <c r="NYO12"/>
      <c r="NYP12"/>
      <c r="NYQ12"/>
      <c r="NYR12"/>
      <c r="NYS12"/>
      <c r="NYT12"/>
      <c r="NYU12"/>
      <c r="NYV12"/>
      <c r="NYW12"/>
      <c r="NYX12"/>
      <c r="NYY12"/>
      <c r="NYZ12"/>
      <c r="NZA12"/>
      <c r="NZB12"/>
      <c r="NZC12"/>
      <c r="NZD12"/>
      <c r="NZE12"/>
      <c r="NZF12"/>
      <c r="NZG12"/>
      <c r="NZH12"/>
      <c r="NZI12"/>
      <c r="NZJ12"/>
      <c r="NZK12"/>
      <c r="NZL12"/>
      <c r="NZM12"/>
      <c r="NZN12"/>
      <c r="NZO12"/>
      <c r="NZP12"/>
      <c r="NZQ12"/>
      <c r="NZR12"/>
      <c r="NZS12"/>
      <c r="NZT12"/>
      <c r="NZU12"/>
      <c r="NZV12"/>
      <c r="NZW12"/>
      <c r="NZX12"/>
      <c r="NZY12"/>
      <c r="NZZ12"/>
      <c r="OAA12"/>
      <c r="OAB12"/>
      <c r="OAC12"/>
      <c r="OAD12"/>
      <c r="OAE12"/>
      <c r="OAF12"/>
      <c r="OAG12"/>
      <c r="OAH12"/>
      <c r="OAI12"/>
      <c r="OAJ12"/>
      <c r="OAK12"/>
      <c r="OAL12"/>
      <c r="OAM12"/>
      <c r="OAN12"/>
      <c r="OAO12"/>
      <c r="OAP12"/>
      <c r="OAQ12"/>
      <c r="OAR12"/>
      <c r="OAS12"/>
      <c r="OAT12"/>
      <c r="OAU12"/>
      <c r="OAV12"/>
      <c r="OAW12"/>
      <c r="OAX12"/>
      <c r="OAY12"/>
      <c r="OAZ12"/>
      <c r="OBA12"/>
      <c r="OBB12"/>
      <c r="OBC12"/>
      <c r="OBD12"/>
      <c r="OBE12"/>
      <c r="OBF12"/>
      <c r="OBG12"/>
      <c r="OBH12"/>
      <c r="OBI12"/>
      <c r="OBJ12"/>
      <c r="OBK12"/>
      <c r="OBL12"/>
      <c r="OBM12"/>
      <c r="OBN12"/>
      <c r="OBO12"/>
      <c r="OBP12"/>
      <c r="OBQ12"/>
      <c r="OBR12"/>
      <c r="OBS12"/>
      <c r="OBT12"/>
      <c r="OBU12"/>
      <c r="OBV12"/>
      <c r="OBW12"/>
      <c r="OBX12"/>
      <c r="OBY12"/>
      <c r="OBZ12"/>
      <c r="OCA12"/>
      <c r="OCB12"/>
      <c r="OCC12"/>
      <c r="OCD12"/>
      <c r="OCE12"/>
      <c r="OCF12"/>
      <c r="OCG12"/>
      <c r="OCH12"/>
      <c r="OCI12"/>
      <c r="OCJ12"/>
      <c r="OCK12"/>
      <c r="OCL12"/>
      <c r="OCM12"/>
      <c r="OCN12"/>
      <c r="OCO12"/>
      <c r="OCP12"/>
      <c r="OCQ12"/>
      <c r="OCR12"/>
      <c r="OCS12"/>
      <c r="OCT12"/>
      <c r="OCU12"/>
      <c r="OCV12"/>
      <c r="OCW12"/>
      <c r="OCX12"/>
      <c r="OCY12"/>
      <c r="OCZ12"/>
      <c r="ODA12"/>
      <c r="ODB12"/>
      <c r="ODC12"/>
      <c r="ODD12"/>
      <c r="ODE12"/>
      <c r="ODF12"/>
      <c r="ODG12"/>
      <c r="ODH12"/>
      <c r="ODI12"/>
      <c r="ODJ12"/>
      <c r="ODK12"/>
      <c r="ODL12"/>
      <c r="ODM12"/>
      <c r="ODN12"/>
      <c r="ODO12"/>
      <c r="ODP12"/>
      <c r="ODQ12"/>
      <c r="ODR12"/>
      <c r="ODS12"/>
      <c r="ODT12"/>
      <c r="ODU12"/>
      <c r="ODV12"/>
      <c r="ODW12"/>
      <c r="ODX12"/>
      <c r="ODY12"/>
      <c r="ODZ12"/>
      <c r="OEA12"/>
      <c r="OEB12"/>
      <c r="OEC12"/>
      <c r="OED12"/>
      <c r="OEE12"/>
      <c r="OEF12"/>
      <c r="OEG12"/>
      <c r="OEH12"/>
      <c r="OEI12"/>
      <c r="OEJ12"/>
      <c r="OEK12"/>
      <c r="OEL12"/>
      <c r="OEM12"/>
      <c r="OEN12"/>
      <c r="OEO12"/>
      <c r="OEP12"/>
      <c r="OEQ12"/>
      <c r="OER12"/>
      <c r="OES12"/>
      <c r="OET12"/>
      <c r="OEU12"/>
      <c r="OEV12"/>
      <c r="OEW12"/>
      <c r="OEX12"/>
      <c r="OEY12"/>
      <c r="OEZ12"/>
      <c r="OFA12"/>
      <c r="OFB12"/>
      <c r="OFC12"/>
      <c r="OFD12"/>
      <c r="OFE12"/>
      <c r="OFF12"/>
      <c r="OFG12"/>
      <c r="OFH12"/>
      <c r="OFI12"/>
      <c r="OFJ12"/>
      <c r="OFK12"/>
      <c r="OFL12"/>
      <c r="OFM12"/>
      <c r="OFN12"/>
      <c r="OFO12"/>
      <c r="OFP12"/>
      <c r="OFQ12"/>
      <c r="OFR12"/>
      <c r="OFS12"/>
      <c r="OFT12"/>
      <c r="OFU12"/>
      <c r="OFV12"/>
      <c r="OFW12"/>
      <c r="OFX12"/>
      <c r="OFY12"/>
      <c r="OFZ12"/>
      <c r="OGA12"/>
      <c r="OGB12"/>
      <c r="OGC12"/>
      <c r="OGD12"/>
      <c r="OGE12"/>
      <c r="OGF12"/>
      <c r="OGG12"/>
      <c r="OGH12"/>
      <c r="OGI12"/>
      <c r="OGJ12"/>
      <c r="OGK12"/>
      <c r="OGL12"/>
      <c r="OGM12"/>
      <c r="OGN12"/>
      <c r="OGO12"/>
      <c r="OGP12"/>
      <c r="OGQ12"/>
      <c r="OGR12"/>
      <c r="OGS12"/>
      <c r="OGT12"/>
      <c r="OGU12"/>
      <c r="OGV12"/>
      <c r="OGW12"/>
      <c r="OGX12"/>
      <c r="OGY12"/>
      <c r="OGZ12"/>
      <c r="OHA12"/>
      <c r="OHB12"/>
      <c r="OHC12"/>
      <c r="OHD12"/>
      <c r="OHE12"/>
      <c r="OHF12"/>
      <c r="OHG12"/>
      <c r="OHH12"/>
      <c r="OHI12"/>
      <c r="OHJ12"/>
      <c r="OHK12"/>
      <c r="OHL12"/>
      <c r="OHM12"/>
      <c r="OHN12"/>
      <c r="OHO12"/>
      <c r="OHP12"/>
      <c r="OHQ12"/>
      <c r="OHR12"/>
      <c r="OHS12"/>
      <c r="OHT12"/>
      <c r="OHU12"/>
      <c r="OHV12"/>
      <c r="OHW12"/>
      <c r="OHX12"/>
      <c r="OHY12"/>
      <c r="OHZ12"/>
      <c r="OIA12"/>
      <c r="OIB12"/>
      <c r="OIC12"/>
      <c r="OID12"/>
      <c r="OIE12"/>
      <c r="OIF12"/>
      <c r="OIG12"/>
      <c r="OIH12"/>
      <c r="OII12"/>
      <c r="OIJ12"/>
      <c r="OIK12"/>
      <c r="OIL12"/>
      <c r="OIM12"/>
      <c r="OIN12"/>
      <c r="OIO12"/>
      <c r="OIP12"/>
      <c r="OIQ12"/>
      <c r="OIR12"/>
      <c r="OIS12"/>
      <c r="OIT12"/>
      <c r="OIU12"/>
      <c r="OIV12"/>
      <c r="OIW12"/>
      <c r="OIX12"/>
      <c r="OIY12"/>
      <c r="OIZ12"/>
      <c r="OJA12"/>
      <c r="OJB12"/>
      <c r="OJC12"/>
      <c r="OJD12"/>
      <c r="OJE12"/>
      <c r="OJF12"/>
      <c r="OJG12"/>
      <c r="OJH12"/>
      <c r="OJI12"/>
      <c r="OJJ12"/>
      <c r="OJK12"/>
      <c r="OJL12"/>
      <c r="OJM12"/>
      <c r="OJN12"/>
      <c r="OJO12"/>
      <c r="OJP12"/>
      <c r="OJQ12"/>
      <c r="OJR12"/>
      <c r="OJS12"/>
      <c r="OJT12"/>
      <c r="OJU12"/>
      <c r="OJV12"/>
      <c r="OJW12"/>
      <c r="OJX12"/>
      <c r="OJY12"/>
      <c r="OJZ12"/>
      <c r="OKA12"/>
      <c r="OKB12"/>
      <c r="OKC12"/>
      <c r="OKD12"/>
      <c r="OKE12"/>
      <c r="OKF12"/>
      <c r="OKG12"/>
      <c r="OKH12"/>
      <c r="OKI12"/>
      <c r="OKJ12"/>
      <c r="OKK12"/>
      <c r="OKL12"/>
      <c r="OKM12"/>
      <c r="OKN12"/>
      <c r="OKO12"/>
      <c r="OKP12"/>
      <c r="OKQ12"/>
      <c r="OKR12"/>
      <c r="OKS12"/>
      <c r="OKT12"/>
      <c r="OKU12"/>
      <c r="OKV12"/>
      <c r="OKW12"/>
      <c r="OKX12"/>
      <c r="OKY12"/>
      <c r="OKZ12"/>
      <c r="OLA12"/>
      <c r="OLB12"/>
      <c r="OLC12"/>
      <c r="OLD12"/>
      <c r="OLE12"/>
      <c r="OLF12"/>
      <c r="OLG12"/>
      <c r="OLH12"/>
      <c r="OLI12"/>
      <c r="OLJ12"/>
      <c r="OLK12"/>
      <c r="OLL12"/>
      <c r="OLM12"/>
      <c r="OLN12"/>
      <c r="OLO12"/>
      <c r="OLP12"/>
      <c r="OLQ12"/>
      <c r="OLR12"/>
      <c r="OLS12"/>
      <c r="OLT12"/>
      <c r="OLU12"/>
      <c r="OLV12"/>
      <c r="OLW12"/>
      <c r="OLX12"/>
      <c r="OLY12"/>
      <c r="OLZ12"/>
      <c r="OMA12"/>
      <c r="OMB12"/>
      <c r="OMC12"/>
      <c r="OMD12"/>
      <c r="OME12"/>
      <c r="OMF12"/>
      <c r="OMG12"/>
      <c r="OMH12"/>
      <c r="OMI12"/>
      <c r="OMJ12"/>
      <c r="OMK12"/>
      <c r="OML12"/>
      <c r="OMM12"/>
      <c r="OMN12"/>
      <c r="OMO12"/>
      <c r="OMP12"/>
      <c r="OMQ12"/>
      <c r="OMR12"/>
      <c r="OMS12"/>
      <c r="OMT12"/>
      <c r="OMU12"/>
      <c r="OMV12"/>
      <c r="OMW12"/>
      <c r="OMX12"/>
      <c r="OMY12"/>
      <c r="OMZ12"/>
      <c r="ONA12"/>
      <c r="ONB12"/>
      <c r="ONC12"/>
      <c r="OND12"/>
      <c r="ONE12"/>
      <c r="ONF12"/>
      <c r="ONG12"/>
      <c r="ONH12"/>
      <c r="ONI12"/>
      <c r="ONJ12"/>
      <c r="ONK12"/>
      <c r="ONL12"/>
      <c r="ONM12"/>
      <c r="ONN12"/>
      <c r="ONO12"/>
      <c r="ONP12"/>
      <c r="ONQ12"/>
      <c r="ONR12"/>
      <c r="ONS12"/>
      <c r="ONT12"/>
      <c r="ONU12"/>
      <c r="ONV12"/>
      <c r="ONW12"/>
      <c r="ONX12"/>
      <c r="ONY12"/>
      <c r="ONZ12"/>
      <c r="OOA12"/>
      <c r="OOB12"/>
      <c r="OOC12"/>
      <c r="OOD12"/>
      <c r="OOE12"/>
      <c r="OOF12"/>
      <c r="OOG12"/>
      <c r="OOH12"/>
      <c r="OOI12"/>
      <c r="OOJ12"/>
      <c r="OOK12"/>
      <c r="OOL12"/>
      <c r="OOM12"/>
      <c r="OON12"/>
      <c r="OOO12"/>
      <c r="OOP12"/>
      <c r="OOQ12"/>
      <c r="OOR12"/>
      <c r="OOS12"/>
      <c r="OOT12"/>
      <c r="OOU12"/>
      <c r="OOV12"/>
      <c r="OOW12"/>
      <c r="OOX12"/>
      <c r="OOY12"/>
      <c r="OOZ12"/>
      <c r="OPA12"/>
      <c r="OPB12"/>
      <c r="OPC12"/>
      <c r="OPD12"/>
      <c r="OPE12"/>
      <c r="OPF12"/>
      <c r="OPG12"/>
      <c r="OPH12"/>
      <c r="OPI12"/>
      <c r="OPJ12"/>
      <c r="OPK12"/>
      <c r="OPL12"/>
      <c r="OPM12"/>
      <c r="OPN12"/>
      <c r="OPO12"/>
      <c r="OPP12"/>
      <c r="OPQ12"/>
      <c r="OPR12"/>
      <c r="OPS12"/>
      <c r="OPT12"/>
      <c r="OPU12"/>
      <c r="OPV12"/>
      <c r="OPW12"/>
      <c r="OPX12"/>
      <c r="OPY12"/>
      <c r="OPZ12"/>
      <c r="OQA12"/>
      <c r="OQB12"/>
      <c r="OQC12"/>
      <c r="OQD12"/>
      <c r="OQE12"/>
      <c r="OQF12"/>
      <c r="OQG12"/>
      <c r="OQH12"/>
      <c r="OQI12"/>
      <c r="OQJ12"/>
      <c r="OQK12"/>
      <c r="OQL12"/>
      <c r="OQM12"/>
      <c r="OQN12"/>
      <c r="OQO12"/>
      <c r="OQP12"/>
      <c r="OQQ12"/>
      <c r="OQR12"/>
      <c r="OQS12"/>
      <c r="OQT12"/>
      <c r="OQU12"/>
      <c r="OQV12"/>
      <c r="OQW12"/>
      <c r="OQX12"/>
      <c r="OQY12"/>
      <c r="OQZ12"/>
      <c r="ORA12"/>
      <c r="ORB12"/>
      <c r="ORC12"/>
      <c r="ORD12"/>
      <c r="ORE12"/>
      <c r="ORF12"/>
      <c r="ORG12"/>
      <c r="ORH12"/>
      <c r="ORI12"/>
      <c r="ORJ12"/>
      <c r="ORK12"/>
      <c r="ORL12"/>
      <c r="ORM12"/>
      <c r="ORN12"/>
      <c r="ORO12"/>
      <c r="ORP12"/>
      <c r="ORQ12"/>
      <c r="ORR12"/>
      <c r="ORS12"/>
      <c r="ORT12"/>
      <c r="ORU12"/>
      <c r="ORV12"/>
      <c r="ORW12"/>
      <c r="ORX12"/>
      <c r="ORY12"/>
      <c r="ORZ12"/>
      <c r="OSA12"/>
      <c r="OSB12"/>
      <c r="OSC12"/>
      <c r="OSD12"/>
      <c r="OSE12"/>
      <c r="OSF12"/>
      <c r="OSG12"/>
      <c r="OSH12"/>
      <c r="OSI12"/>
      <c r="OSJ12"/>
      <c r="OSK12"/>
      <c r="OSL12"/>
      <c r="OSM12"/>
      <c r="OSN12"/>
      <c r="OSO12"/>
      <c r="OSP12"/>
      <c r="OSQ12"/>
      <c r="OSR12"/>
      <c r="OSS12"/>
      <c r="OST12"/>
      <c r="OSU12"/>
      <c r="OSV12"/>
      <c r="OSW12"/>
      <c r="OSX12"/>
      <c r="OSY12"/>
      <c r="OSZ12"/>
      <c r="OTA12"/>
      <c r="OTB12"/>
      <c r="OTC12"/>
      <c r="OTD12"/>
      <c r="OTE12"/>
      <c r="OTF12"/>
      <c r="OTG12"/>
      <c r="OTH12"/>
      <c r="OTI12"/>
      <c r="OTJ12"/>
      <c r="OTK12"/>
      <c r="OTL12"/>
      <c r="OTM12"/>
      <c r="OTN12"/>
      <c r="OTO12"/>
      <c r="OTP12"/>
      <c r="OTQ12"/>
      <c r="OTR12"/>
      <c r="OTS12"/>
      <c r="OTT12"/>
      <c r="OTU12"/>
      <c r="OTV12"/>
      <c r="OTW12"/>
      <c r="OTX12"/>
      <c r="OTY12"/>
      <c r="OTZ12"/>
      <c r="OUA12"/>
      <c r="OUB12"/>
      <c r="OUC12"/>
      <c r="OUD12"/>
      <c r="OUE12"/>
      <c r="OUF12"/>
      <c r="OUG12"/>
      <c r="OUH12"/>
      <c r="OUI12"/>
      <c r="OUJ12"/>
      <c r="OUK12"/>
      <c r="OUL12"/>
      <c r="OUM12"/>
      <c r="OUN12"/>
      <c r="OUO12"/>
      <c r="OUP12"/>
      <c r="OUQ12"/>
      <c r="OUR12"/>
      <c r="OUS12"/>
      <c r="OUT12"/>
      <c r="OUU12"/>
      <c r="OUV12"/>
      <c r="OUW12"/>
      <c r="OUX12"/>
      <c r="OUY12"/>
      <c r="OUZ12"/>
      <c r="OVA12"/>
      <c r="OVB12"/>
      <c r="OVC12"/>
      <c r="OVD12"/>
      <c r="OVE12"/>
      <c r="OVF12"/>
      <c r="OVG12"/>
      <c r="OVH12"/>
      <c r="OVI12"/>
      <c r="OVJ12"/>
      <c r="OVK12"/>
      <c r="OVL12"/>
      <c r="OVM12"/>
      <c r="OVN12"/>
      <c r="OVO12"/>
      <c r="OVP12"/>
      <c r="OVQ12"/>
      <c r="OVR12"/>
      <c r="OVS12"/>
      <c r="OVT12"/>
      <c r="OVU12"/>
      <c r="OVV12"/>
      <c r="OVW12"/>
      <c r="OVX12"/>
      <c r="OVY12"/>
      <c r="OVZ12"/>
      <c r="OWA12"/>
      <c r="OWB12"/>
      <c r="OWC12"/>
      <c r="OWD12"/>
      <c r="OWE12"/>
      <c r="OWF12"/>
      <c r="OWG12"/>
      <c r="OWH12"/>
      <c r="OWI12"/>
      <c r="OWJ12"/>
      <c r="OWK12"/>
      <c r="OWL12"/>
      <c r="OWM12"/>
      <c r="OWN12"/>
      <c r="OWO12"/>
      <c r="OWP12"/>
      <c r="OWQ12"/>
      <c r="OWR12"/>
      <c r="OWS12"/>
      <c r="OWT12"/>
      <c r="OWU12"/>
      <c r="OWV12"/>
      <c r="OWW12"/>
      <c r="OWX12"/>
      <c r="OWY12"/>
      <c r="OWZ12"/>
      <c r="OXA12"/>
      <c r="OXB12"/>
      <c r="OXC12"/>
      <c r="OXD12"/>
      <c r="OXE12"/>
      <c r="OXF12"/>
      <c r="OXG12"/>
      <c r="OXH12"/>
      <c r="OXI12"/>
      <c r="OXJ12"/>
      <c r="OXK12"/>
      <c r="OXL12"/>
      <c r="OXM12"/>
      <c r="OXN12"/>
      <c r="OXO12"/>
      <c r="OXP12"/>
      <c r="OXQ12"/>
      <c r="OXR12"/>
      <c r="OXS12"/>
      <c r="OXT12"/>
      <c r="OXU12"/>
      <c r="OXV12"/>
      <c r="OXW12"/>
      <c r="OXX12"/>
      <c r="OXY12"/>
      <c r="OXZ12"/>
      <c r="OYA12"/>
      <c r="OYB12"/>
      <c r="OYC12"/>
      <c r="OYD12"/>
      <c r="OYE12"/>
      <c r="OYF12"/>
      <c r="OYG12"/>
      <c r="OYH12"/>
      <c r="OYI12"/>
      <c r="OYJ12"/>
      <c r="OYK12"/>
      <c r="OYL12"/>
      <c r="OYM12"/>
      <c r="OYN12"/>
      <c r="OYO12"/>
      <c r="OYP12"/>
      <c r="OYQ12"/>
      <c r="OYR12"/>
      <c r="OYS12"/>
      <c r="OYT12"/>
      <c r="OYU12"/>
      <c r="OYV12"/>
      <c r="OYW12"/>
      <c r="OYX12"/>
      <c r="OYY12"/>
      <c r="OYZ12"/>
      <c r="OZA12"/>
      <c r="OZB12"/>
      <c r="OZC12"/>
      <c r="OZD12"/>
      <c r="OZE12"/>
      <c r="OZF12"/>
      <c r="OZG12"/>
      <c r="OZH12"/>
      <c r="OZI12"/>
      <c r="OZJ12"/>
      <c r="OZK12"/>
      <c r="OZL12"/>
      <c r="OZM12"/>
      <c r="OZN12"/>
      <c r="OZO12"/>
      <c r="OZP12"/>
      <c r="OZQ12"/>
      <c r="OZR12"/>
      <c r="OZS12"/>
      <c r="OZT12"/>
      <c r="OZU12"/>
      <c r="OZV12"/>
      <c r="OZW12"/>
      <c r="OZX12"/>
      <c r="OZY12"/>
      <c r="OZZ12"/>
      <c r="PAA12"/>
      <c r="PAB12"/>
      <c r="PAC12"/>
      <c r="PAD12"/>
      <c r="PAE12"/>
      <c r="PAF12"/>
      <c r="PAG12"/>
      <c r="PAH12"/>
      <c r="PAI12"/>
      <c r="PAJ12"/>
      <c r="PAK12"/>
      <c r="PAL12"/>
      <c r="PAM12"/>
      <c r="PAN12"/>
      <c r="PAO12"/>
      <c r="PAP12"/>
      <c r="PAQ12"/>
      <c r="PAR12"/>
      <c r="PAS12"/>
      <c r="PAT12"/>
      <c r="PAU12"/>
      <c r="PAV12"/>
      <c r="PAW12"/>
      <c r="PAX12"/>
      <c r="PAY12"/>
      <c r="PAZ12"/>
      <c r="PBA12"/>
      <c r="PBB12"/>
      <c r="PBC12"/>
      <c r="PBD12"/>
      <c r="PBE12"/>
      <c r="PBF12"/>
      <c r="PBG12"/>
      <c r="PBH12"/>
      <c r="PBI12"/>
      <c r="PBJ12"/>
      <c r="PBK12"/>
      <c r="PBL12"/>
      <c r="PBM12"/>
      <c r="PBN12"/>
      <c r="PBO12"/>
      <c r="PBP12"/>
      <c r="PBQ12"/>
      <c r="PBR12"/>
      <c r="PBS12"/>
      <c r="PBT12"/>
      <c r="PBU12"/>
      <c r="PBV12"/>
      <c r="PBW12"/>
      <c r="PBX12"/>
      <c r="PBY12"/>
      <c r="PBZ12"/>
      <c r="PCA12"/>
      <c r="PCB12"/>
      <c r="PCC12"/>
      <c r="PCD12"/>
      <c r="PCE12"/>
      <c r="PCF12"/>
      <c r="PCG12"/>
      <c r="PCH12"/>
      <c r="PCI12"/>
      <c r="PCJ12"/>
      <c r="PCK12"/>
      <c r="PCL12"/>
      <c r="PCM12"/>
      <c r="PCN12"/>
      <c r="PCO12"/>
      <c r="PCP12"/>
      <c r="PCQ12"/>
      <c r="PCR12"/>
      <c r="PCS12"/>
      <c r="PCT12"/>
      <c r="PCU12"/>
      <c r="PCV12"/>
      <c r="PCW12"/>
      <c r="PCX12"/>
      <c r="PCY12"/>
      <c r="PCZ12"/>
      <c r="PDA12"/>
      <c r="PDB12"/>
      <c r="PDC12"/>
      <c r="PDD12"/>
      <c r="PDE12"/>
      <c r="PDF12"/>
      <c r="PDG12"/>
      <c r="PDH12"/>
      <c r="PDI12"/>
      <c r="PDJ12"/>
      <c r="PDK12"/>
      <c r="PDL12"/>
      <c r="PDM12"/>
      <c r="PDN12"/>
      <c r="PDO12"/>
      <c r="PDP12"/>
      <c r="PDQ12"/>
      <c r="PDR12"/>
      <c r="PDS12"/>
      <c r="PDT12"/>
      <c r="PDU12"/>
      <c r="PDV12"/>
      <c r="PDW12"/>
      <c r="PDX12"/>
      <c r="PDY12"/>
      <c r="PDZ12"/>
      <c r="PEA12"/>
      <c r="PEB12"/>
      <c r="PEC12"/>
      <c r="PED12"/>
      <c r="PEE12"/>
      <c r="PEF12"/>
      <c r="PEG12"/>
      <c r="PEH12"/>
      <c r="PEI12"/>
      <c r="PEJ12"/>
      <c r="PEK12"/>
      <c r="PEL12"/>
      <c r="PEM12"/>
      <c r="PEN12"/>
      <c r="PEO12"/>
      <c r="PEP12"/>
      <c r="PEQ12"/>
      <c r="PER12"/>
      <c r="PES12"/>
      <c r="PET12"/>
      <c r="PEU12"/>
      <c r="PEV12"/>
      <c r="PEW12"/>
      <c r="PEX12"/>
      <c r="PEY12"/>
      <c r="PEZ12"/>
      <c r="PFA12"/>
      <c r="PFB12"/>
      <c r="PFC12"/>
      <c r="PFD12"/>
      <c r="PFE12"/>
      <c r="PFF12"/>
      <c r="PFG12"/>
      <c r="PFH12"/>
      <c r="PFI12"/>
      <c r="PFJ12"/>
      <c r="PFK12"/>
      <c r="PFL12"/>
      <c r="PFM12"/>
      <c r="PFN12"/>
      <c r="PFO12"/>
      <c r="PFP12"/>
      <c r="PFQ12"/>
      <c r="PFR12"/>
      <c r="PFS12"/>
      <c r="PFT12"/>
      <c r="PFU12"/>
      <c r="PFV12"/>
      <c r="PFW12"/>
      <c r="PFX12"/>
      <c r="PFY12"/>
      <c r="PFZ12"/>
      <c r="PGA12"/>
      <c r="PGB12"/>
      <c r="PGC12"/>
      <c r="PGD12"/>
      <c r="PGE12"/>
      <c r="PGF12"/>
      <c r="PGG12"/>
      <c r="PGH12"/>
      <c r="PGI12"/>
      <c r="PGJ12"/>
      <c r="PGK12"/>
      <c r="PGL12"/>
      <c r="PGM12"/>
      <c r="PGN12"/>
      <c r="PGO12"/>
      <c r="PGP12"/>
      <c r="PGQ12"/>
      <c r="PGR12"/>
      <c r="PGS12"/>
      <c r="PGT12"/>
      <c r="PGU12"/>
      <c r="PGV12"/>
      <c r="PGW12"/>
      <c r="PGX12"/>
      <c r="PGY12"/>
      <c r="PGZ12"/>
      <c r="PHA12"/>
      <c r="PHB12"/>
      <c r="PHC12"/>
      <c r="PHD12"/>
      <c r="PHE12"/>
      <c r="PHF12"/>
      <c r="PHG12"/>
      <c r="PHH12"/>
      <c r="PHI12"/>
      <c r="PHJ12"/>
      <c r="PHK12"/>
      <c r="PHL12"/>
      <c r="PHM12"/>
      <c r="PHN12"/>
      <c r="PHO12"/>
      <c r="PHP12"/>
      <c r="PHQ12"/>
      <c r="PHR12"/>
      <c r="PHS12"/>
      <c r="PHT12"/>
      <c r="PHU12"/>
      <c r="PHV12"/>
      <c r="PHW12"/>
      <c r="PHX12"/>
      <c r="PHY12"/>
      <c r="PHZ12"/>
      <c r="PIA12"/>
      <c r="PIB12"/>
      <c r="PIC12"/>
      <c r="PID12"/>
      <c r="PIE12"/>
      <c r="PIF12"/>
      <c r="PIG12"/>
      <c r="PIH12"/>
      <c r="PII12"/>
      <c r="PIJ12"/>
      <c r="PIK12"/>
      <c r="PIL12"/>
      <c r="PIM12"/>
      <c r="PIN12"/>
      <c r="PIO12"/>
      <c r="PIP12"/>
      <c r="PIQ12"/>
      <c r="PIR12"/>
      <c r="PIS12"/>
      <c r="PIT12"/>
      <c r="PIU12"/>
      <c r="PIV12"/>
      <c r="PIW12"/>
      <c r="PIX12"/>
      <c r="PIY12"/>
      <c r="PIZ12"/>
      <c r="PJA12"/>
      <c r="PJB12"/>
      <c r="PJC12"/>
      <c r="PJD12"/>
      <c r="PJE12"/>
      <c r="PJF12"/>
      <c r="PJG12"/>
      <c r="PJH12"/>
      <c r="PJI12"/>
      <c r="PJJ12"/>
      <c r="PJK12"/>
      <c r="PJL12"/>
      <c r="PJM12"/>
      <c r="PJN12"/>
      <c r="PJO12"/>
      <c r="PJP12"/>
      <c r="PJQ12"/>
      <c r="PJR12"/>
      <c r="PJS12"/>
      <c r="PJT12"/>
      <c r="PJU12"/>
      <c r="PJV12"/>
      <c r="PJW12"/>
      <c r="PJX12"/>
      <c r="PJY12"/>
      <c r="PJZ12"/>
      <c r="PKA12"/>
      <c r="PKB12"/>
      <c r="PKC12"/>
      <c r="PKD12"/>
      <c r="PKE12"/>
      <c r="PKF12"/>
      <c r="PKG12"/>
      <c r="PKH12"/>
      <c r="PKI12"/>
      <c r="PKJ12"/>
      <c r="PKK12"/>
      <c r="PKL12"/>
      <c r="PKM12"/>
      <c r="PKN12"/>
      <c r="PKO12"/>
      <c r="PKP12"/>
      <c r="PKQ12"/>
      <c r="PKR12"/>
      <c r="PKS12"/>
      <c r="PKT12"/>
      <c r="PKU12"/>
      <c r="PKV12"/>
      <c r="PKW12"/>
      <c r="PKX12"/>
      <c r="PKY12"/>
      <c r="PKZ12"/>
      <c r="PLA12"/>
      <c r="PLB12"/>
      <c r="PLC12"/>
      <c r="PLD12"/>
      <c r="PLE12"/>
      <c r="PLF12"/>
      <c r="PLG12"/>
      <c r="PLH12"/>
      <c r="PLI12"/>
      <c r="PLJ12"/>
      <c r="PLK12"/>
      <c r="PLL12"/>
      <c r="PLM12"/>
      <c r="PLN12"/>
      <c r="PLO12"/>
      <c r="PLP12"/>
      <c r="PLQ12"/>
      <c r="PLR12"/>
      <c r="PLS12"/>
      <c r="PLT12"/>
      <c r="PLU12"/>
      <c r="PLV12"/>
      <c r="PLW12"/>
      <c r="PLX12"/>
      <c r="PLY12"/>
      <c r="PLZ12"/>
      <c r="PMA12"/>
      <c r="PMB12"/>
      <c r="PMC12"/>
      <c r="PMD12"/>
      <c r="PME12"/>
      <c r="PMF12"/>
      <c r="PMG12"/>
      <c r="PMH12"/>
      <c r="PMI12"/>
      <c r="PMJ12"/>
      <c r="PMK12"/>
      <c r="PML12"/>
      <c r="PMM12"/>
      <c r="PMN12"/>
      <c r="PMO12"/>
      <c r="PMP12"/>
      <c r="PMQ12"/>
      <c r="PMR12"/>
      <c r="PMS12"/>
      <c r="PMT12"/>
      <c r="PMU12"/>
      <c r="PMV12"/>
      <c r="PMW12"/>
      <c r="PMX12"/>
      <c r="PMY12"/>
      <c r="PMZ12"/>
      <c r="PNA12"/>
      <c r="PNB12"/>
      <c r="PNC12"/>
      <c r="PND12"/>
      <c r="PNE12"/>
      <c r="PNF12"/>
      <c r="PNG12"/>
      <c r="PNH12"/>
      <c r="PNI12"/>
      <c r="PNJ12"/>
      <c r="PNK12"/>
      <c r="PNL12"/>
      <c r="PNM12"/>
      <c r="PNN12"/>
      <c r="PNO12"/>
      <c r="PNP12"/>
      <c r="PNQ12"/>
      <c r="PNR12"/>
      <c r="PNS12"/>
      <c r="PNT12"/>
      <c r="PNU12"/>
      <c r="PNV12"/>
      <c r="PNW12"/>
      <c r="PNX12"/>
      <c r="PNY12"/>
      <c r="PNZ12"/>
      <c r="POA12"/>
      <c r="POB12"/>
      <c r="POC12"/>
      <c r="POD12"/>
      <c r="POE12"/>
      <c r="POF12"/>
      <c r="POG12"/>
      <c r="POH12"/>
      <c r="POI12"/>
      <c r="POJ12"/>
      <c r="POK12"/>
      <c r="POL12"/>
      <c r="POM12"/>
      <c r="PON12"/>
      <c r="POO12"/>
      <c r="POP12"/>
      <c r="POQ12"/>
      <c r="POR12"/>
      <c r="POS12"/>
      <c r="POT12"/>
      <c r="POU12"/>
      <c r="POV12"/>
      <c r="POW12"/>
      <c r="POX12"/>
      <c r="POY12"/>
      <c r="POZ12"/>
      <c r="PPA12"/>
      <c r="PPB12"/>
      <c r="PPC12"/>
      <c r="PPD12"/>
      <c r="PPE12"/>
      <c r="PPF12"/>
      <c r="PPG12"/>
      <c r="PPH12"/>
      <c r="PPI12"/>
      <c r="PPJ12"/>
      <c r="PPK12"/>
      <c r="PPL12"/>
      <c r="PPM12"/>
      <c r="PPN12"/>
      <c r="PPO12"/>
      <c r="PPP12"/>
      <c r="PPQ12"/>
      <c r="PPR12"/>
      <c r="PPS12"/>
      <c r="PPT12"/>
      <c r="PPU12"/>
      <c r="PPV12"/>
      <c r="PPW12"/>
      <c r="PPX12"/>
      <c r="PPY12"/>
      <c r="PPZ12"/>
      <c r="PQA12"/>
      <c r="PQB12"/>
      <c r="PQC12"/>
      <c r="PQD12"/>
      <c r="PQE12"/>
      <c r="PQF12"/>
      <c r="PQG12"/>
      <c r="PQH12"/>
      <c r="PQI12"/>
      <c r="PQJ12"/>
      <c r="PQK12"/>
      <c r="PQL12"/>
      <c r="PQM12"/>
      <c r="PQN12"/>
      <c r="PQO12"/>
      <c r="PQP12"/>
      <c r="PQQ12"/>
      <c r="PQR12"/>
      <c r="PQS12"/>
      <c r="PQT12"/>
      <c r="PQU12"/>
      <c r="PQV12"/>
      <c r="PQW12"/>
      <c r="PQX12"/>
      <c r="PQY12"/>
      <c r="PQZ12"/>
      <c r="PRA12"/>
      <c r="PRB12"/>
      <c r="PRC12"/>
      <c r="PRD12"/>
      <c r="PRE12"/>
      <c r="PRF12"/>
      <c r="PRG12"/>
      <c r="PRH12"/>
      <c r="PRI12"/>
      <c r="PRJ12"/>
      <c r="PRK12"/>
      <c r="PRL12"/>
      <c r="PRM12"/>
      <c r="PRN12"/>
      <c r="PRO12"/>
      <c r="PRP12"/>
      <c r="PRQ12"/>
      <c r="PRR12"/>
      <c r="PRS12"/>
      <c r="PRT12"/>
      <c r="PRU12"/>
      <c r="PRV12"/>
      <c r="PRW12"/>
      <c r="PRX12"/>
      <c r="PRY12"/>
      <c r="PRZ12"/>
      <c r="PSA12"/>
      <c r="PSB12"/>
      <c r="PSC12"/>
      <c r="PSD12"/>
      <c r="PSE12"/>
      <c r="PSF12"/>
      <c r="PSG12"/>
      <c r="PSH12"/>
      <c r="PSI12"/>
      <c r="PSJ12"/>
      <c r="PSK12"/>
      <c r="PSL12"/>
      <c r="PSM12"/>
      <c r="PSN12"/>
      <c r="PSO12"/>
      <c r="PSP12"/>
      <c r="PSQ12"/>
      <c r="PSR12"/>
      <c r="PSS12"/>
      <c r="PST12"/>
      <c r="PSU12"/>
      <c r="PSV12"/>
      <c r="PSW12"/>
      <c r="PSX12"/>
      <c r="PSY12"/>
      <c r="PSZ12"/>
      <c r="PTA12"/>
      <c r="PTB12"/>
      <c r="PTC12"/>
      <c r="PTD12"/>
      <c r="PTE12"/>
      <c r="PTF12"/>
      <c r="PTG12"/>
      <c r="PTH12"/>
      <c r="PTI12"/>
      <c r="PTJ12"/>
      <c r="PTK12"/>
    </row>
    <row r="13" spans="1:11347" ht="10.5" customHeight="1">
      <c r="A13"/>
      <c r="B13" s="208" t="s">
        <v>113</v>
      </c>
      <c r="C13" s="209">
        <v>0.3501040320958736</v>
      </c>
      <c r="D13" s="209">
        <v>0.19094938850405002</v>
      </c>
      <c r="E13" s="209">
        <v>0.64586348105072</v>
      </c>
      <c r="F13" s="209">
        <v>0.59911045360103554</v>
      </c>
      <c r="G13" s="209">
        <v>0.51195864462528751</v>
      </c>
      <c r="H13" s="209">
        <v>0.41431588203221131</v>
      </c>
      <c r="I13" s="236">
        <v>0.39686036262448549</v>
      </c>
      <c r="J13" s="236">
        <v>0.19064235333708468</v>
      </c>
      <c r="K13" s="236">
        <v>0.66145981165946965</v>
      </c>
      <c r="L13" s="236">
        <v>0.59891869314534907</v>
      </c>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c r="IW13"/>
      <c r="IX13"/>
      <c r="IY13"/>
      <c r="IZ13"/>
      <c r="JA13"/>
      <c r="JB13"/>
      <c r="JC13"/>
      <c r="JD13"/>
      <c r="JE13"/>
      <c r="JF13"/>
      <c r="JG13"/>
      <c r="JH13"/>
      <c r="JI13"/>
      <c r="JJ13"/>
      <c r="JK13"/>
      <c r="JL13"/>
      <c r="JM13"/>
      <c r="JN13"/>
      <c r="JO13"/>
      <c r="JP13"/>
      <c r="JQ13"/>
      <c r="JR13"/>
      <c r="JS13"/>
      <c r="JT13"/>
      <c r="JU13"/>
      <c r="JV13"/>
      <c r="JW13"/>
      <c r="JX13"/>
      <c r="JY13"/>
      <c r="JZ13"/>
      <c r="KA13"/>
      <c r="KB13"/>
      <c r="KC13"/>
      <c r="KD13"/>
      <c r="KE13"/>
      <c r="KF13"/>
      <c r="KG13"/>
      <c r="KH13"/>
      <c r="KI13"/>
      <c r="KJ13"/>
      <c r="KK13"/>
      <c r="KL13"/>
      <c r="KM13"/>
      <c r="KN13"/>
      <c r="KO13"/>
      <c r="KP13"/>
      <c r="KQ13"/>
      <c r="KR13"/>
      <c r="KS13"/>
      <c r="KT13"/>
      <c r="KU13"/>
      <c r="KV13"/>
      <c r="KW13"/>
      <c r="KX13"/>
      <c r="KY13"/>
      <c r="KZ13"/>
      <c r="LA13"/>
      <c r="LB13"/>
      <c r="LC13"/>
      <c r="LD13"/>
      <c r="LE13"/>
      <c r="LF13"/>
      <c r="LG13"/>
      <c r="LH13"/>
      <c r="LI13"/>
      <c r="LJ13"/>
      <c r="LK13"/>
      <c r="LL13"/>
      <c r="LM13"/>
      <c r="LN13"/>
      <c r="LO13"/>
      <c r="LP13"/>
      <c r="LQ13"/>
      <c r="LR13"/>
      <c r="LS13"/>
      <c r="LT13"/>
      <c r="LU13"/>
      <c r="LV13"/>
      <c r="LW13"/>
      <c r="LX13"/>
      <c r="LY13"/>
      <c r="LZ13"/>
      <c r="MA13"/>
      <c r="MB13"/>
      <c r="MC13"/>
      <c r="MD13"/>
      <c r="ME13"/>
      <c r="MF13"/>
      <c r="MG13"/>
      <c r="MH13"/>
      <c r="MI13"/>
      <c r="MJ13"/>
      <c r="MK13"/>
      <c r="ML13"/>
      <c r="MM13"/>
      <c r="MN13"/>
      <c r="MO13"/>
      <c r="MP13"/>
      <c r="MQ13"/>
      <c r="MR13"/>
      <c r="MS13"/>
      <c r="MT13"/>
      <c r="MU13"/>
      <c r="MV13"/>
      <c r="MW13"/>
      <c r="MX13"/>
      <c r="MY13"/>
      <c r="MZ13"/>
      <c r="NA13"/>
      <c r="NB13"/>
      <c r="NC13"/>
      <c r="ND13"/>
      <c r="NE13"/>
      <c r="NF13"/>
      <c r="NG13"/>
      <c r="NH13"/>
      <c r="NI13"/>
      <c r="NJ13"/>
      <c r="NK13"/>
      <c r="NL13"/>
      <c r="NM13"/>
      <c r="NN13"/>
      <c r="NO13"/>
      <c r="NP13"/>
      <c r="NQ13"/>
      <c r="NR13"/>
      <c r="NS13"/>
      <c r="NT13"/>
      <c r="NU13"/>
      <c r="NV13"/>
      <c r="NW13"/>
      <c r="NX13"/>
      <c r="NY13"/>
      <c r="NZ13"/>
      <c r="OA13"/>
      <c r="OB13"/>
      <c r="OC13"/>
      <c r="OD13"/>
      <c r="OE13"/>
      <c r="OF13"/>
      <c r="OG13"/>
      <c r="OH13"/>
      <c r="OI13"/>
      <c r="OJ13"/>
      <c r="OK13"/>
      <c r="OL13"/>
      <c r="OM13"/>
      <c r="ON13"/>
      <c r="OO13"/>
      <c r="OP13"/>
      <c r="OQ13"/>
      <c r="OR13"/>
      <c r="OS13"/>
      <c r="OT13"/>
      <c r="OU13"/>
      <c r="OV13"/>
      <c r="OW13"/>
      <c r="OX13"/>
      <c r="OY13"/>
      <c r="OZ13"/>
      <c r="PA13"/>
      <c r="PB13"/>
      <c r="PC13"/>
      <c r="PD13"/>
      <c r="PE13"/>
      <c r="PF13"/>
      <c r="PG13"/>
      <c r="PH13"/>
      <c r="PI13"/>
      <c r="PJ13"/>
      <c r="PK13"/>
      <c r="PL13"/>
      <c r="PM13"/>
      <c r="PN13"/>
      <c r="PO13"/>
      <c r="PP13"/>
      <c r="PQ13"/>
      <c r="PR13"/>
      <c r="PS13"/>
      <c r="PT13"/>
      <c r="PU13"/>
      <c r="PV13"/>
      <c r="PW13"/>
      <c r="PX13"/>
      <c r="PY13"/>
      <c r="PZ13"/>
      <c r="QA13"/>
      <c r="QB13"/>
      <c r="QC13"/>
      <c r="QD13"/>
      <c r="QE13"/>
      <c r="QF13"/>
      <c r="QG13"/>
      <c r="QH13"/>
      <c r="QI13"/>
      <c r="QJ13"/>
      <c r="QK13"/>
      <c r="QL13"/>
      <c r="QM13"/>
      <c r="QN13"/>
      <c r="QO13"/>
      <c r="QP13"/>
      <c r="QQ13"/>
      <c r="QR13"/>
      <c r="QS13"/>
      <c r="QT13"/>
      <c r="QU13"/>
      <c r="QV13"/>
      <c r="QW13"/>
      <c r="QX13"/>
      <c r="QY13"/>
      <c r="QZ13"/>
      <c r="RA13"/>
      <c r="RB13"/>
      <c r="RC13"/>
      <c r="RD13"/>
      <c r="RE13"/>
      <c r="RF13"/>
      <c r="RG13"/>
      <c r="RH13"/>
      <c r="RI13"/>
      <c r="RJ13"/>
      <c r="RK13"/>
      <c r="RL13"/>
      <c r="RM13"/>
      <c r="RN13"/>
      <c r="RO13"/>
      <c r="RP13"/>
      <c r="RQ13"/>
      <c r="RR13"/>
      <c r="RS13"/>
      <c r="RT13"/>
      <c r="RU13"/>
      <c r="RV13"/>
      <c r="RW13"/>
      <c r="RX13"/>
      <c r="RY13"/>
      <c r="RZ13"/>
      <c r="SA13"/>
      <c r="SB13"/>
      <c r="SC13"/>
      <c r="SD13"/>
      <c r="SE13"/>
      <c r="SF13"/>
      <c r="SG13"/>
      <c r="SH13"/>
      <c r="SI13"/>
      <c r="SJ13"/>
      <c r="SK13"/>
      <c r="SL13"/>
      <c r="SM13"/>
      <c r="SN13"/>
      <c r="SO13"/>
      <c r="SP13"/>
      <c r="SQ13"/>
      <c r="SR13"/>
      <c r="SS13"/>
      <c r="ST13"/>
      <c r="SU13"/>
      <c r="SV13"/>
      <c r="SW13"/>
      <c r="SX13"/>
      <c r="SY13"/>
      <c r="SZ13"/>
      <c r="TA13"/>
      <c r="TB13"/>
      <c r="TC13"/>
      <c r="TD13"/>
      <c r="TE13"/>
      <c r="TF13"/>
      <c r="TG13"/>
      <c r="TH13"/>
      <c r="TI13"/>
      <c r="TJ13"/>
      <c r="TK13"/>
      <c r="TL13"/>
      <c r="TM13"/>
      <c r="TN13"/>
      <c r="TO13"/>
      <c r="TP13"/>
      <c r="TQ13"/>
      <c r="TR13"/>
      <c r="TS13"/>
      <c r="TT13"/>
      <c r="TU13"/>
      <c r="TV13"/>
      <c r="TW13"/>
      <c r="TX13"/>
      <c r="TY13"/>
      <c r="TZ13"/>
      <c r="UA13"/>
      <c r="UB13"/>
      <c r="UC13"/>
      <c r="UD13"/>
      <c r="UE13"/>
      <c r="UF13"/>
      <c r="UG13"/>
      <c r="UH13"/>
      <c r="UI13"/>
      <c r="UJ13"/>
      <c r="UK13"/>
      <c r="UL13"/>
      <c r="UM13"/>
      <c r="UN13"/>
      <c r="UO13"/>
      <c r="UP13"/>
      <c r="UQ13"/>
      <c r="UR13"/>
      <c r="US13"/>
      <c r="UT13"/>
      <c r="UU13"/>
      <c r="UV13"/>
      <c r="UW13"/>
      <c r="UX13"/>
      <c r="UY13"/>
      <c r="UZ13"/>
      <c r="VA13"/>
      <c r="VB13"/>
      <c r="VC13"/>
      <c r="VD13"/>
      <c r="VE13"/>
      <c r="VF13"/>
      <c r="VG13"/>
      <c r="VH13"/>
      <c r="VI13"/>
      <c r="VJ13"/>
      <c r="VK13"/>
      <c r="VL13"/>
      <c r="VM13"/>
      <c r="VN13"/>
      <c r="VO13"/>
      <c r="VP13"/>
      <c r="VQ13"/>
      <c r="VR13"/>
      <c r="VS13"/>
      <c r="VT13"/>
      <c r="VU13"/>
      <c r="VV13"/>
      <c r="VW13"/>
      <c r="VX13"/>
      <c r="VY13"/>
      <c r="VZ13"/>
      <c r="WA13"/>
      <c r="WB13"/>
      <c r="WC13"/>
      <c r="WD13"/>
      <c r="WE13"/>
      <c r="WF13"/>
      <c r="WG13"/>
      <c r="WH13"/>
      <c r="WI13"/>
      <c r="WJ13"/>
      <c r="WK13"/>
      <c r="WL13"/>
      <c r="WM13"/>
      <c r="WN13"/>
      <c r="WO13"/>
      <c r="WP13"/>
      <c r="WQ13"/>
      <c r="WR13"/>
      <c r="WS13"/>
      <c r="WT13"/>
      <c r="WU13"/>
      <c r="WV13"/>
      <c r="WW13"/>
      <c r="WX13"/>
      <c r="WY13"/>
      <c r="WZ13"/>
      <c r="XA13"/>
      <c r="XB13"/>
      <c r="XC13"/>
      <c r="XD13"/>
      <c r="XE13"/>
      <c r="XF13"/>
      <c r="XG13"/>
      <c r="XH13"/>
      <c r="XI13"/>
      <c r="XJ13"/>
      <c r="XK13"/>
      <c r="XL13"/>
      <c r="XM13"/>
      <c r="XN13"/>
      <c r="XO13"/>
      <c r="XP13"/>
      <c r="XQ13"/>
      <c r="XR13"/>
      <c r="XS13"/>
      <c r="XT13"/>
      <c r="XU13"/>
      <c r="XV13"/>
      <c r="XW13"/>
      <c r="XX13"/>
      <c r="XY13"/>
      <c r="XZ13"/>
      <c r="YA13"/>
      <c r="YB13"/>
      <c r="YC13"/>
      <c r="YD13"/>
      <c r="YE13"/>
      <c r="YF13"/>
      <c r="YG13"/>
      <c r="YH13"/>
      <c r="YI13"/>
      <c r="YJ13"/>
      <c r="YK13"/>
      <c r="YL13"/>
      <c r="YM13"/>
      <c r="YN13"/>
      <c r="YO13"/>
      <c r="YP13"/>
      <c r="YQ13"/>
      <c r="YR13"/>
      <c r="YS13"/>
      <c r="YT13"/>
      <c r="YU13"/>
      <c r="YV13"/>
      <c r="YW13"/>
      <c r="YX13"/>
      <c r="YY13"/>
      <c r="YZ13"/>
      <c r="ZA13"/>
      <c r="ZB13"/>
      <c r="ZC13"/>
      <c r="ZD13"/>
      <c r="ZE13"/>
      <c r="ZF13"/>
      <c r="ZG13"/>
      <c r="ZH13"/>
      <c r="ZI13"/>
      <c r="ZJ13"/>
      <c r="ZK13"/>
      <c r="ZL13"/>
      <c r="ZM13"/>
      <c r="ZN13"/>
      <c r="ZO13"/>
      <c r="ZP13"/>
      <c r="ZQ13"/>
      <c r="ZR13"/>
      <c r="ZS13"/>
      <c r="ZT13"/>
      <c r="ZU13"/>
      <c r="ZV13"/>
      <c r="ZW13"/>
      <c r="ZX13"/>
      <c r="ZY13"/>
      <c r="ZZ13"/>
      <c r="AAA13"/>
      <c r="AAB13"/>
      <c r="AAC13"/>
      <c r="AAD13"/>
      <c r="AAE13"/>
      <c r="AAF13"/>
      <c r="AAG13"/>
      <c r="AAH13"/>
      <c r="AAI13"/>
      <c r="AAJ13"/>
      <c r="AAK13"/>
      <c r="AAL13"/>
      <c r="AAM13"/>
      <c r="AAN13"/>
      <c r="AAO13"/>
      <c r="AAP13"/>
      <c r="AAQ13"/>
      <c r="AAR13"/>
      <c r="AAS13"/>
      <c r="AAT13"/>
      <c r="AAU13"/>
      <c r="AAV13"/>
      <c r="AAW13"/>
      <c r="AAX13"/>
      <c r="AAY13"/>
      <c r="AAZ13"/>
      <c r="ABA13"/>
      <c r="ABB13"/>
      <c r="ABC13"/>
      <c r="ABD13"/>
      <c r="ABE13"/>
      <c r="ABF13"/>
      <c r="ABG13"/>
      <c r="ABH13"/>
      <c r="ABI13"/>
      <c r="ABJ13"/>
      <c r="ABK13"/>
      <c r="ABL13"/>
      <c r="ABM13"/>
      <c r="ABN13"/>
      <c r="ABO13"/>
      <c r="ABP13"/>
      <c r="ABQ13"/>
      <c r="ABR13"/>
      <c r="ABS13"/>
      <c r="ABT13"/>
      <c r="ABU13"/>
      <c r="ABV13"/>
      <c r="ABW13"/>
      <c r="ABX13"/>
      <c r="ABY13"/>
      <c r="ABZ13"/>
      <c r="ACA13"/>
      <c r="ACB13"/>
      <c r="ACC13"/>
      <c r="ACD13"/>
      <c r="ACE13"/>
      <c r="ACF13"/>
      <c r="ACG13"/>
      <c r="ACH13"/>
      <c r="ACI13"/>
      <c r="ACJ13"/>
      <c r="ACK13"/>
      <c r="ACL13"/>
      <c r="ACM13"/>
      <c r="ACN13"/>
      <c r="ACO13"/>
      <c r="ACP13"/>
      <c r="ACQ13"/>
      <c r="ACR13"/>
      <c r="ACS13"/>
      <c r="ACT13"/>
      <c r="ACU13"/>
      <c r="ACV13"/>
      <c r="ACW13"/>
      <c r="ACX13"/>
      <c r="ACY13"/>
      <c r="ACZ13"/>
      <c r="ADA13"/>
      <c r="ADB13"/>
      <c r="ADC13"/>
      <c r="ADD13"/>
      <c r="ADE13"/>
      <c r="ADF13"/>
      <c r="ADG13"/>
      <c r="ADH13"/>
      <c r="ADI13"/>
      <c r="ADJ13"/>
      <c r="ADK13"/>
      <c r="ADL13"/>
      <c r="ADM13"/>
      <c r="ADN13"/>
      <c r="ADO13"/>
      <c r="ADP13"/>
      <c r="ADQ13"/>
      <c r="ADR13"/>
      <c r="ADS13"/>
      <c r="ADT13"/>
      <c r="ADU13"/>
      <c r="ADV13"/>
      <c r="ADW13"/>
      <c r="ADX13"/>
      <c r="ADY13"/>
      <c r="ADZ13"/>
      <c r="AEA13"/>
      <c r="AEB13"/>
      <c r="AEC13"/>
      <c r="AED13"/>
      <c r="AEE13"/>
      <c r="AEF13"/>
      <c r="AEG13"/>
      <c r="AEH13"/>
      <c r="AEI13"/>
      <c r="AEJ13"/>
      <c r="AEK13"/>
      <c r="AEL13"/>
      <c r="AEM13"/>
      <c r="AEN13"/>
      <c r="AEO13"/>
      <c r="AEP13"/>
      <c r="AEQ13"/>
      <c r="AER13"/>
      <c r="AES13"/>
      <c r="AET13"/>
      <c r="AEU13"/>
      <c r="AEV13"/>
      <c r="AEW13"/>
      <c r="AEX13"/>
      <c r="AEY13"/>
      <c r="AEZ13"/>
      <c r="AFA13"/>
      <c r="AFB13"/>
      <c r="AFC13"/>
      <c r="AFD13"/>
      <c r="AFE13"/>
      <c r="AFF13"/>
      <c r="AFG13"/>
      <c r="AFH13"/>
      <c r="AFI13"/>
      <c r="AFJ13"/>
      <c r="AFK13"/>
      <c r="AFL13"/>
      <c r="AFM13"/>
      <c r="AFN13"/>
      <c r="AFO13"/>
      <c r="AFP13"/>
      <c r="AFQ13"/>
      <c r="AFR13"/>
      <c r="AFS13"/>
      <c r="AFT13"/>
      <c r="AFU13"/>
      <c r="AFV13"/>
      <c r="AFW13"/>
      <c r="AFX13"/>
      <c r="AFY13"/>
      <c r="AFZ13"/>
      <c r="AGA13"/>
      <c r="AGB13"/>
      <c r="AGC13"/>
      <c r="AGD13"/>
      <c r="AGE13"/>
      <c r="AGF13"/>
      <c r="AGG13"/>
      <c r="AGH13"/>
      <c r="AGI13"/>
      <c r="AGJ13"/>
      <c r="AGK13"/>
      <c r="AGL13"/>
      <c r="AGM13"/>
      <c r="AGN13"/>
      <c r="AGO13"/>
      <c r="AGP13"/>
      <c r="AGQ13"/>
      <c r="AGR13"/>
      <c r="AGS13"/>
      <c r="AGT13"/>
      <c r="AGU13"/>
      <c r="AGV13"/>
      <c r="AGW13"/>
      <c r="AGX13"/>
      <c r="AGY13"/>
      <c r="AGZ13"/>
      <c r="AHA13"/>
      <c r="AHB13"/>
      <c r="AHC13"/>
      <c r="AHD13"/>
      <c r="AHE13"/>
      <c r="AHF13"/>
      <c r="AHG13"/>
      <c r="AHH13"/>
      <c r="AHI13"/>
      <c r="AHJ13"/>
      <c r="AHK13"/>
      <c r="AHL13"/>
      <c r="AHM13"/>
      <c r="AHN13"/>
      <c r="AHO13"/>
      <c r="AHP13"/>
      <c r="AHQ13"/>
      <c r="AHR13"/>
      <c r="AHS13"/>
      <c r="AHT13"/>
      <c r="AHU13"/>
      <c r="AHV13"/>
      <c r="AHW13"/>
      <c r="AHX13"/>
      <c r="AHY13"/>
      <c r="AHZ13"/>
      <c r="AIA13"/>
      <c r="AIB13"/>
      <c r="AIC13"/>
      <c r="AID13"/>
      <c r="AIE13"/>
      <c r="AIF13"/>
      <c r="AIG13"/>
      <c r="AIH13"/>
      <c r="AII13"/>
      <c r="AIJ13"/>
      <c r="AIK13"/>
      <c r="AIL13"/>
      <c r="AIM13"/>
      <c r="AIN13"/>
      <c r="AIO13"/>
      <c r="AIP13"/>
      <c r="AIQ13"/>
      <c r="AIR13"/>
      <c r="AIS13"/>
      <c r="AIT13"/>
      <c r="AIU13"/>
      <c r="AIV13"/>
      <c r="AIW13"/>
      <c r="AIX13"/>
      <c r="AIY13"/>
      <c r="AIZ13"/>
      <c r="AJA13"/>
      <c r="AJB13"/>
      <c r="AJC13"/>
      <c r="AJD13"/>
      <c r="AJE13"/>
      <c r="AJF13"/>
      <c r="AJG13"/>
      <c r="AJH13"/>
      <c r="AJI13"/>
      <c r="AJJ13"/>
      <c r="AJK13"/>
      <c r="AJL13"/>
      <c r="AJM13"/>
      <c r="AJN13"/>
      <c r="AJO13"/>
      <c r="AJP13"/>
      <c r="AJQ13"/>
      <c r="AJR13"/>
      <c r="AJS13"/>
      <c r="AJT13"/>
      <c r="AJU13"/>
      <c r="AJV13"/>
      <c r="AJW13"/>
      <c r="AJX13"/>
      <c r="AJY13"/>
      <c r="AJZ13"/>
      <c r="AKA13"/>
      <c r="AKB13"/>
      <c r="AKC13"/>
      <c r="AKD13"/>
      <c r="AKE13"/>
      <c r="AKF13"/>
      <c r="AKG13"/>
      <c r="AKH13"/>
      <c r="AKI13"/>
      <c r="AKJ13"/>
      <c r="AKK13"/>
      <c r="AKL13"/>
      <c r="AKM13"/>
      <c r="AKN13"/>
      <c r="AKO13"/>
      <c r="AKP13"/>
      <c r="AKQ13"/>
      <c r="AKR13"/>
      <c r="AKS13"/>
      <c r="AKT13"/>
      <c r="AKU13"/>
      <c r="AKV13"/>
      <c r="AKW13"/>
      <c r="AKX13"/>
      <c r="AKY13"/>
      <c r="AKZ13"/>
      <c r="ALA13"/>
      <c r="ALB13"/>
      <c r="ALC13"/>
      <c r="ALD13"/>
      <c r="ALE13"/>
      <c r="ALF13"/>
      <c r="ALG13"/>
      <c r="ALH13"/>
      <c r="ALI13"/>
      <c r="ALJ13"/>
      <c r="ALK13"/>
      <c r="ALL13"/>
      <c r="ALM13"/>
      <c r="ALN13"/>
      <c r="ALO13"/>
      <c r="ALP13"/>
      <c r="ALQ13"/>
      <c r="ALR13"/>
      <c r="ALS13"/>
      <c r="ALT13"/>
      <c r="ALU13"/>
      <c r="ALV13"/>
      <c r="ALW13"/>
      <c r="ALX13"/>
      <c r="ALY13"/>
      <c r="ALZ13"/>
      <c r="AMA13"/>
      <c r="AMB13"/>
      <c r="AMC13"/>
      <c r="AMD13"/>
      <c r="AME13"/>
      <c r="AMF13"/>
      <c r="AMG13"/>
      <c r="AMH13"/>
      <c r="AMI13"/>
      <c r="AMJ13"/>
      <c r="AMK13"/>
      <c r="AML13"/>
      <c r="AMM13"/>
      <c r="AMN13"/>
      <c r="AMO13"/>
      <c r="AMP13"/>
      <c r="AMQ13"/>
      <c r="AMR13"/>
      <c r="AMS13"/>
      <c r="AMT13"/>
      <c r="AMU13"/>
      <c r="AMV13"/>
      <c r="AMW13"/>
      <c r="AMX13"/>
      <c r="AMY13"/>
      <c r="AMZ13"/>
      <c r="ANA13"/>
      <c r="ANB13"/>
      <c r="ANC13"/>
      <c r="AND13"/>
      <c r="ANE13"/>
      <c r="ANF13"/>
      <c r="ANG13"/>
      <c r="ANH13"/>
      <c r="ANI13"/>
      <c r="ANJ13"/>
      <c r="ANK13"/>
      <c r="ANL13"/>
      <c r="ANM13"/>
      <c r="ANN13"/>
      <c r="ANO13"/>
      <c r="ANP13"/>
      <c r="ANQ13"/>
      <c r="ANR13"/>
      <c r="ANS13"/>
      <c r="ANT13"/>
      <c r="ANU13"/>
      <c r="ANV13"/>
      <c r="ANW13"/>
      <c r="ANX13"/>
      <c r="ANY13"/>
      <c r="ANZ13"/>
      <c r="AOA13"/>
      <c r="AOB13"/>
      <c r="AOC13"/>
      <c r="AOD13"/>
      <c r="AOE13"/>
      <c r="AOF13"/>
      <c r="AOG13"/>
      <c r="AOH13"/>
      <c r="AOI13"/>
      <c r="AOJ13"/>
      <c r="AOK13"/>
      <c r="AOL13"/>
      <c r="AOM13"/>
      <c r="AON13"/>
      <c r="AOO13"/>
      <c r="AOP13"/>
      <c r="AOQ13"/>
      <c r="AOR13"/>
      <c r="AOS13"/>
      <c r="AOT13"/>
      <c r="AOU13"/>
      <c r="AOV13"/>
      <c r="AOW13"/>
      <c r="AOX13"/>
      <c r="AOY13"/>
      <c r="AOZ13"/>
      <c r="APA13"/>
      <c r="APB13"/>
      <c r="APC13"/>
      <c r="APD13"/>
      <c r="APE13"/>
      <c r="APF13"/>
      <c r="APG13"/>
      <c r="APH13"/>
      <c r="API13"/>
      <c r="APJ13"/>
      <c r="APK13"/>
      <c r="APL13"/>
      <c r="APM13"/>
      <c r="APN13"/>
      <c r="APO13"/>
      <c r="APP13"/>
      <c r="APQ13"/>
      <c r="APR13"/>
      <c r="APS13"/>
      <c r="APT13"/>
      <c r="APU13"/>
      <c r="APV13"/>
      <c r="APW13"/>
      <c r="APX13"/>
      <c r="APY13"/>
      <c r="APZ13"/>
      <c r="AQA13"/>
      <c r="AQB13"/>
      <c r="AQC13"/>
      <c r="AQD13"/>
      <c r="AQE13"/>
      <c r="AQF13"/>
      <c r="AQG13"/>
      <c r="AQH13"/>
      <c r="AQI13"/>
      <c r="AQJ13"/>
      <c r="AQK13"/>
      <c r="AQL13"/>
      <c r="AQM13"/>
      <c r="AQN13"/>
      <c r="AQO13"/>
      <c r="AQP13"/>
      <c r="AQQ13"/>
      <c r="AQR13"/>
      <c r="AQS13"/>
      <c r="AQT13"/>
      <c r="AQU13"/>
      <c r="AQV13"/>
      <c r="AQW13"/>
      <c r="AQX13"/>
      <c r="AQY13"/>
      <c r="AQZ13"/>
      <c r="ARA13"/>
      <c r="ARB13"/>
      <c r="ARC13"/>
      <c r="ARD13"/>
      <c r="ARE13"/>
      <c r="ARF13"/>
      <c r="ARG13"/>
      <c r="ARH13"/>
      <c r="ARI13"/>
      <c r="ARJ13"/>
      <c r="ARK13"/>
      <c r="ARL13"/>
      <c r="ARM13"/>
      <c r="ARN13"/>
      <c r="ARO13"/>
      <c r="ARP13"/>
      <c r="ARQ13"/>
      <c r="ARR13"/>
      <c r="ARS13"/>
      <c r="ART13"/>
      <c r="ARU13"/>
      <c r="ARV13"/>
      <c r="ARW13"/>
      <c r="ARX13"/>
      <c r="ARY13"/>
      <c r="ARZ13"/>
      <c r="ASA13"/>
      <c r="ASB13"/>
      <c r="ASC13"/>
      <c r="ASD13"/>
      <c r="ASE13"/>
      <c r="ASF13"/>
      <c r="ASG13"/>
      <c r="ASH13"/>
      <c r="ASI13"/>
      <c r="ASJ13"/>
      <c r="ASK13"/>
      <c r="ASL13"/>
      <c r="ASM13"/>
      <c r="ASN13"/>
      <c r="ASO13"/>
      <c r="ASP13"/>
      <c r="ASQ13"/>
      <c r="ASR13"/>
      <c r="ASS13"/>
      <c r="AST13"/>
      <c r="ASU13"/>
      <c r="ASV13"/>
      <c r="ASW13"/>
      <c r="ASX13"/>
      <c r="ASY13"/>
      <c r="ASZ13"/>
      <c r="ATA13"/>
      <c r="ATB13"/>
      <c r="ATC13"/>
      <c r="ATD13"/>
      <c r="ATE13"/>
      <c r="ATF13"/>
      <c r="ATG13"/>
      <c r="ATH13"/>
      <c r="ATI13"/>
      <c r="ATJ13"/>
      <c r="ATK13"/>
      <c r="ATL13"/>
      <c r="ATM13"/>
      <c r="ATN13"/>
      <c r="ATO13"/>
      <c r="ATP13"/>
      <c r="ATQ13"/>
      <c r="ATR13"/>
      <c r="ATS13"/>
      <c r="ATT13"/>
      <c r="ATU13"/>
      <c r="ATV13"/>
      <c r="ATW13"/>
      <c r="ATX13"/>
      <c r="ATY13"/>
      <c r="ATZ13"/>
      <c r="AUA13"/>
      <c r="AUB13"/>
      <c r="AUC13"/>
      <c r="AUD13"/>
      <c r="AUE13"/>
      <c r="AUF13"/>
      <c r="AUG13"/>
      <c r="AUH13"/>
      <c r="AUI13"/>
      <c r="AUJ13"/>
      <c r="AUK13"/>
      <c r="AUL13"/>
      <c r="AUM13"/>
      <c r="AUN13"/>
      <c r="AUO13"/>
      <c r="AUP13"/>
      <c r="AUQ13"/>
      <c r="AUR13"/>
      <c r="AUS13"/>
      <c r="AUT13"/>
      <c r="AUU13"/>
      <c r="AUV13"/>
      <c r="AUW13"/>
      <c r="AUX13"/>
      <c r="AUY13"/>
      <c r="AUZ13"/>
      <c r="AVA13"/>
      <c r="AVB13"/>
      <c r="AVC13"/>
      <c r="AVD13"/>
      <c r="AVE13"/>
      <c r="AVF13"/>
      <c r="AVG13"/>
      <c r="AVH13"/>
      <c r="AVI13"/>
      <c r="AVJ13"/>
      <c r="AVK13"/>
      <c r="AVL13"/>
      <c r="AVM13"/>
      <c r="AVN13"/>
      <c r="AVO13"/>
      <c r="AVP13"/>
      <c r="AVQ13"/>
      <c r="AVR13"/>
      <c r="AVS13"/>
      <c r="AVT13"/>
      <c r="AVU13"/>
      <c r="AVV13"/>
      <c r="AVW13"/>
      <c r="AVX13"/>
      <c r="AVY13"/>
      <c r="AVZ13"/>
      <c r="AWA13"/>
      <c r="AWB13"/>
      <c r="AWC13"/>
      <c r="AWD13"/>
      <c r="AWE13"/>
      <c r="AWF13"/>
      <c r="AWG13"/>
      <c r="AWH13"/>
      <c r="AWI13"/>
      <c r="AWJ13"/>
      <c r="AWK13"/>
      <c r="AWL13"/>
      <c r="AWM13"/>
      <c r="AWN13"/>
      <c r="AWO13"/>
      <c r="AWP13"/>
      <c r="AWQ13"/>
      <c r="AWR13"/>
      <c r="AWS13"/>
      <c r="AWT13"/>
      <c r="AWU13"/>
      <c r="AWV13"/>
      <c r="AWW13"/>
      <c r="AWX13"/>
      <c r="AWY13"/>
      <c r="AWZ13"/>
      <c r="AXA13"/>
      <c r="AXB13"/>
      <c r="AXC13"/>
      <c r="AXD13"/>
      <c r="AXE13"/>
      <c r="AXF13"/>
      <c r="AXG13"/>
      <c r="AXH13"/>
      <c r="AXI13"/>
      <c r="AXJ13"/>
      <c r="AXK13"/>
      <c r="AXL13"/>
      <c r="AXM13"/>
      <c r="AXN13"/>
      <c r="AXO13"/>
      <c r="AXP13"/>
      <c r="AXQ13"/>
      <c r="AXR13"/>
      <c r="AXS13"/>
      <c r="AXT13"/>
      <c r="AXU13"/>
      <c r="AXV13"/>
      <c r="AXW13"/>
      <c r="AXX13"/>
      <c r="AXY13"/>
      <c r="AXZ13"/>
      <c r="AYA13"/>
      <c r="AYB13"/>
      <c r="AYC13"/>
      <c r="AYD13"/>
      <c r="AYE13"/>
      <c r="AYF13"/>
      <c r="AYG13"/>
      <c r="AYH13"/>
      <c r="AYI13"/>
      <c r="AYJ13"/>
      <c r="AYK13"/>
      <c r="AYL13"/>
      <c r="AYM13"/>
      <c r="AYN13"/>
      <c r="AYO13"/>
      <c r="AYP13"/>
      <c r="AYQ13"/>
      <c r="AYR13"/>
      <c r="AYS13"/>
      <c r="AYT13"/>
      <c r="AYU13"/>
      <c r="AYV13"/>
      <c r="AYW13"/>
      <c r="AYX13"/>
      <c r="AYY13"/>
      <c r="AYZ13"/>
      <c r="AZA13"/>
      <c r="AZB13"/>
      <c r="AZC13"/>
      <c r="AZD13"/>
      <c r="AZE13"/>
      <c r="AZF13"/>
      <c r="AZG13"/>
      <c r="AZH13"/>
      <c r="AZI13"/>
      <c r="AZJ13"/>
      <c r="AZK13"/>
      <c r="AZL13"/>
      <c r="AZM13"/>
      <c r="AZN13"/>
      <c r="AZO13"/>
      <c r="AZP13"/>
      <c r="AZQ13"/>
      <c r="AZR13"/>
      <c r="AZS13"/>
      <c r="AZT13"/>
      <c r="AZU13"/>
      <c r="AZV13"/>
      <c r="AZW13"/>
      <c r="AZX13"/>
      <c r="AZY13"/>
      <c r="AZZ13"/>
      <c r="BAA13"/>
      <c r="BAB13"/>
      <c r="BAC13"/>
      <c r="BAD13"/>
      <c r="BAE13"/>
      <c r="BAF13"/>
      <c r="BAG13"/>
      <c r="BAH13"/>
      <c r="BAI13"/>
      <c r="BAJ13"/>
      <c r="BAK13"/>
      <c r="BAL13"/>
      <c r="BAM13"/>
      <c r="BAN13"/>
      <c r="BAO13"/>
      <c r="BAP13"/>
      <c r="BAQ13"/>
      <c r="BAR13"/>
      <c r="BAS13"/>
      <c r="BAT13"/>
      <c r="BAU13"/>
      <c r="BAV13"/>
      <c r="BAW13"/>
      <c r="BAX13"/>
      <c r="BAY13"/>
      <c r="BAZ13"/>
      <c r="BBA13"/>
      <c r="BBB13"/>
      <c r="BBC13"/>
      <c r="BBD13"/>
      <c r="BBE13"/>
      <c r="BBF13"/>
      <c r="BBG13"/>
      <c r="BBH13"/>
      <c r="BBI13"/>
      <c r="BBJ13"/>
      <c r="BBK13"/>
      <c r="BBL13"/>
      <c r="BBM13"/>
      <c r="BBN13"/>
      <c r="BBO13"/>
      <c r="BBP13"/>
      <c r="BBQ13"/>
      <c r="BBR13"/>
      <c r="BBS13"/>
      <c r="BBT13"/>
      <c r="BBU13"/>
      <c r="BBV13"/>
      <c r="BBW13"/>
      <c r="BBX13"/>
      <c r="BBY13"/>
      <c r="BBZ13"/>
      <c r="BCA13"/>
      <c r="BCB13"/>
      <c r="BCC13"/>
      <c r="BCD13"/>
      <c r="BCE13"/>
      <c r="BCF13"/>
      <c r="BCG13"/>
      <c r="BCH13"/>
      <c r="BCI13"/>
      <c r="BCJ13"/>
      <c r="BCK13"/>
      <c r="BCL13"/>
      <c r="BCM13"/>
      <c r="BCN13"/>
      <c r="BCO13"/>
      <c r="BCP13"/>
      <c r="BCQ13"/>
      <c r="BCR13"/>
      <c r="BCS13"/>
      <c r="BCT13"/>
      <c r="BCU13"/>
      <c r="BCV13"/>
      <c r="BCW13"/>
      <c r="BCX13"/>
      <c r="BCY13"/>
      <c r="BCZ13"/>
      <c r="BDA13"/>
      <c r="BDB13"/>
      <c r="BDC13"/>
      <c r="BDD13"/>
      <c r="BDE13"/>
      <c r="BDF13"/>
      <c r="BDG13"/>
      <c r="BDH13"/>
      <c r="BDI13"/>
      <c r="BDJ13"/>
      <c r="BDK13"/>
      <c r="BDL13"/>
      <c r="BDM13"/>
      <c r="BDN13"/>
      <c r="BDO13"/>
      <c r="BDP13"/>
      <c r="BDQ13"/>
      <c r="BDR13"/>
      <c r="BDS13"/>
      <c r="BDT13"/>
      <c r="BDU13"/>
      <c r="BDV13"/>
      <c r="BDW13"/>
      <c r="BDX13"/>
      <c r="BDY13"/>
      <c r="BDZ13"/>
      <c r="BEA13"/>
      <c r="BEB13"/>
      <c r="BEC13"/>
      <c r="BED13"/>
      <c r="BEE13"/>
      <c r="BEF13"/>
      <c r="BEG13"/>
      <c r="BEH13"/>
      <c r="BEI13"/>
      <c r="BEJ13"/>
      <c r="BEK13"/>
      <c r="BEL13"/>
      <c r="BEM13"/>
      <c r="BEN13"/>
      <c r="BEO13"/>
      <c r="BEP13"/>
      <c r="BEQ13"/>
      <c r="BER13"/>
      <c r="BES13"/>
      <c r="BET13"/>
      <c r="BEU13"/>
      <c r="BEV13"/>
      <c r="BEW13"/>
      <c r="BEX13"/>
      <c r="BEY13"/>
      <c r="BEZ13"/>
      <c r="BFA13"/>
      <c r="BFB13"/>
      <c r="BFC13"/>
      <c r="BFD13"/>
      <c r="BFE13"/>
      <c r="BFF13"/>
      <c r="BFG13"/>
      <c r="BFH13"/>
      <c r="BFI13"/>
      <c r="BFJ13"/>
      <c r="BFK13"/>
      <c r="BFL13"/>
      <c r="BFM13"/>
      <c r="BFN13"/>
      <c r="BFO13"/>
      <c r="BFP13"/>
      <c r="BFQ13"/>
      <c r="BFR13"/>
      <c r="BFS13"/>
      <c r="BFT13"/>
      <c r="BFU13"/>
      <c r="BFV13"/>
      <c r="BFW13"/>
      <c r="BFX13"/>
      <c r="BFY13"/>
      <c r="BFZ13"/>
      <c r="BGA13"/>
      <c r="BGB13"/>
      <c r="BGC13"/>
      <c r="BGD13"/>
      <c r="BGE13"/>
      <c r="BGF13"/>
      <c r="BGG13"/>
      <c r="BGH13"/>
      <c r="BGI13"/>
      <c r="BGJ13"/>
      <c r="BGK13"/>
      <c r="BGL13"/>
      <c r="BGM13"/>
      <c r="BGN13"/>
      <c r="BGO13"/>
      <c r="BGP13"/>
      <c r="BGQ13"/>
      <c r="BGR13"/>
      <c r="BGS13"/>
      <c r="BGT13"/>
      <c r="BGU13"/>
      <c r="BGV13"/>
      <c r="BGW13"/>
      <c r="BGX13"/>
      <c r="BGY13"/>
      <c r="BGZ13"/>
      <c r="BHA13"/>
      <c r="BHB13"/>
      <c r="BHC13"/>
      <c r="BHD13"/>
      <c r="BHE13"/>
      <c r="BHF13"/>
      <c r="BHG13"/>
      <c r="BHH13"/>
      <c r="BHI13"/>
      <c r="BHJ13"/>
      <c r="BHK13"/>
      <c r="BHL13"/>
      <c r="BHM13"/>
      <c r="BHN13"/>
      <c r="BHO13"/>
      <c r="BHP13"/>
      <c r="BHQ13"/>
      <c r="BHR13"/>
      <c r="BHS13"/>
      <c r="BHT13"/>
      <c r="BHU13"/>
      <c r="BHV13"/>
      <c r="BHW13"/>
      <c r="BHX13"/>
      <c r="BHY13"/>
      <c r="BHZ13"/>
      <c r="BIA13"/>
      <c r="BIB13"/>
      <c r="BIC13"/>
      <c r="BID13"/>
      <c r="BIE13"/>
      <c r="BIF13"/>
      <c r="BIG13"/>
      <c r="BIH13"/>
      <c r="BII13"/>
      <c r="BIJ13"/>
      <c r="BIK13"/>
      <c r="BIL13"/>
      <c r="BIM13"/>
      <c r="BIN13"/>
      <c r="BIO13"/>
      <c r="BIP13"/>
      <c r="BIQ13"/>
      <c r="BIR13"/>
      <c r="BIS13"/>
      <c r="BIT13"/>
      <c r="BIU13"/>
      <c r="BIV13"/>
      <c r="BIW13"/>
      <c r="BIX13"/>
      <c r="BIY13"/>
      <c r="BIZ13"/>
      <c r="BJA13"/>
      <c r="BJB13"/>
      <c r="BJC13"/>
      <c r="BJD13"/>
      <c r="BJE13"/>
      <c r="BJF13"/>
      <c r="BJG13"/>
      <c r="BJH13"/>
      <c r="BJI13"/>
      <c r="BJJ13"/>
      <c r="BJK13"/>
      <c r="BJL13"/>
      <c r="BJM13"/>
      <c r="BJN13"/>
      <c r="BJO13"/>
      <c r="BJP13"/>
      <c r="BJQ13"/>
      <c r="BJR13"/>
      <c r="BJS13"/>
      <c r="BJT13"/>
      <c r="BJU13"/>
      <c r="BJV13"/>
      <c r="BJW13"/>
      <c r="BJX13"/>
      <c r="BJY13"/>
      <c r="BJZ13"/>
      <c r="BKA13"/>
      <c r="BKB13"/>
      <c r="BKC13"/>
      <c r="BKD13"/>
      <c r="BKE13"/>
      <c r="BKF13"/>
      <c r="BKG13"/>
      <c r="BKH13"/>
      <c r="BKI13"/>
      <c r="BKJ13"/>
      <c r="BKK13"/>
      <c r="BKL13"/>
      <c r="BKM13"/>
      <c r="BKN13"/>
      <c r="BKO13"/>
      <c r="BKP13"/>
      <c r="BKQ13"/>
      <c r="BKR13"/>
      <c r="BKS13"/>
      <c r="BKT13"/>
      <c r="BKU13"/>
      <c r="BKV13"/>
      <c r="BKW13"/>
      <c r="BKX13"/>
      <c r="BKY13"/>
      <c r="BKZ13"/>
      <c r="BLA13"/>
      <c r="BLB13"/>
      <c r="BLC13"/>
      <c r="BLD13"/>
      <c r="BLE13"/>
      <c r="BLF13"/>
      <c r="BLG13"/>
      <c r="BLH13"/>
      <c r="BLI13"/>
      <c r="BLJ13"/>
      <c r="BLK13"/>
      <c r="BLL13"/>
      <c r="BLM13"/>
      <c r="BLN13"/>
      <c r="BLO13"/>
      <c r="BLP13"/>
      <c r="BLQ13"/>
      <c r="BLR13"/>
      <c r="BLS13"/>
      <c r="BLT13"/>
      <c r="BLU13"/>
      <c r="BLV13"/>
      <c r="BLW13"/>
      <c r="BLX13"/>
      <c r="BLY13"/>
      <c r="BLZ13"/>
      <c r="BMA13"/>
      <c r="BMB13"/>
      <c r="BMC13"/>
      <c r="BMD13"/>
      <c r="BME13"/>
      <c r="BMF13"/>
      <c r="BMG13"/>
      <c r="BMH13"/>
      <c r="BMI13"/>
      <c r="BMJ13"/>
      <c r="BMK13"/>
      <c r="BML13"/>
      <c r="BMM13"/>
      <c r="BMN13"/>
      <c r="BMO13"/>
      <c r="BMP13"/>
      <c r="BMQ13"/>
      <c r="BMR13"/>
      <c r="BMS13"/>
      <c r="BMT13"/>
      <c r="BMU13"/>
      <c r="BMV13"/>
      <c r="BMW13"/>
      <c r="BMX13"/>
      <c r="BMY13"/>
      <c r="BMZ13"/>
      <c r="BNA13"/>
      <c r="BNB13"/>
      <c r="BNC13"/>
      <c r="BND13"/>
      <c r="BNE13"/>
      <c r="BNF13"/>
      <c r="BNG13"/>
      <c r="BNH13"/>
      <c r="BNI13"/>
      <c r="BNJ13"/>
      <c r="BNK13"/>
      <c r="BNL13"/>
      <c r="BNM13"/>
      <c r="BNN13"/>
      <c r="BNO13"/>
      <c r="BNP13"/>
      <c r="BNQ13"/>
      <c r="BNR13"/>
      <c r="BNS13"/>
      <c r="BNT13"/>
      <c r="BNU13"/>
      <c r="BNV13"/>
      <c r="BNW13"/>
      <c r="BNX13"/>
      <c r="BNY13"/>
      <c r="BNZ13"/>
      <c r="BOA13"/>
      <c r="BOB13"/>
      <c r="BOC13"/>
      <c r="BOD13"/>
      <c r="BOE13"/>
      <c r="BOF13"/>
      <c r="BOG13"/>
      <c r="BOH13"/>
      <c r="BOI13"/>
      <c r="BOJ13"/>
      <c r="BOK13"/>
      <c r="BOL13"/>
      <c r="BOM13"/>
      <c r="BON13"/>
      <c r="BOO13"/>
      <c r="BOP13"/>
      <c r="BOQ13"/>
      <c r="BOR13"/>
      <c r="BOS13"/>
      <c r="BOT13"/>
      <c r="BOU13"/>
      <c r="BOV13"/>
      <c r="BOW13"/>
      <c r="BOX13"/>
      <c r="BOY13"/>
      <c r="BOZ13"/>
      <c r="BPA13"/>
      <c r="BPB13"/>
      <c r="BPC13"/>
      <c r="BPD13"/>
      <c r="BPE13"/>
      <c r="BPF13"/>
      <c r="BPG13"/>
      <c r="BPH13"/>
      <c r="BPI13"/>
      <c r="BPJ13"/>
      <c r="BPK13"/>
      <c r="BPL13"/>
      <c r="BPM13"/>
      <c r="BPN13"/>
      <c r="BPO13"/>
      <c r="BPP13"/>
      <c r="BPQ13"/>
      <c r="BPR13"/>
      <c r="BPS13"/>
      <c r="BPT13"/>
      <c r="BPU13"/>
      <c r="BPV13"/>
      <c r="BPW13"/>
      <c r="BPX13"/>
      <c r="BPY13"/>
      <c r="BPZ13"/>
      <c r="BQA13"/>
      <c r="BQB13"/>
      <c r="BQC13"/>
      <c r="BQD13"/>
      <c r="BQE13"/>
      <c r="BQF13"/>
      <c r="BQG13"/>
      <c r="BQH13"/>
      <c r="BQI13"/>
      <c r="BQJ13"/>
      <c r="BQK13"/>
      <c r="BQL13"/>
      <c r="BQM13"/>
      <c r="BQN13"/>
      <c r="BQO13"/>
      <c r="BQP13"/>
      <c r="BQQ13"/>
      <c r="BQR13"/>
      <c r="BQS13"/>
      <c r="BQT13"/>
      <c r="BQU13"/>
      <c r="BQV13"/>
      <c r="BQW13"/>
      <c r="BQX13"/>
      <c r="BQY13"/>
      <c r="BQZ13"/>
      <c r="BRA13"/>
      <c r="BRB13"/>
      <c r="BRC13"/>
      <c r="BRD13"/>
      <c r="BRE13"/>
      <c r="BRF13"/>
      <c r="BRG13"/>
      <c r="BRH13"/>
      <c r="BRI13"/>
      <c r="BRJ13"/>
      <c r="BRK13"/>
      <c r="BRL13"/>
      <c r="BRM13"/>
      <c r="BRN13"/>
      <c r="BRO13"/>
      <c r="BRP13"/>
      <c r="BRQ13"/>
      <c r="BRR13"/>
      <c r="BRS13"/>
      <c r="BRT13"/>
      <c r="BRU13"/>
      <c r="BRV13"/>
      <c r="BRW13"/>
      <c r="BRX13"/>
      <c r="BRY13"/>
      <c r="BRZ13"/>
      <c r="BSA13"/>
      <c r="BSB13"/>
      <c r="BSC13"/>
      <c r="BSD13"/>
      <c r="BSE13"/>
      <c r="BSF13"/>
      <c r="BSG13"/>
      <c r="BSH13"/>
      <c r="BSI13"/>
      <c r="BSJ13"/>
      <c r="BSK13"/>
      <c r="BSL13"/>
      <c r="BSM13"/>
      <c r="BSN13"/>
      <c r="BSO13"/>
      <c r="BSP13"/>
      <c r="BSQ13"/>
      <c r="BSR13"/>
      <c r="BSS13"/>
      <c r="BST13"/>
      <c r="BSU13"/>
      <c r="BSV13"/>
      <c r="BSW13"/>
      <c r="BSX13"/>
      <c r="BSY13"/>
      <c r="BSZ13"/>
      <c r="BTA13"/>
      <c r="BTB13"/>
      <c r="BTC13"/>
      <c r="BTD13"/>
      <c r="BTE13"/>
      <c r="BTF13"/>
      <c r="BTG13"/>
      <c r="BTH13"/>
      <c r="BTI13"/>
      <c r="BTJ13"/>
      <c r="BTK13"/>
      <c r="BTL13"/>
      <c r="BTM13"/>
      <c r="BTN13"/>
      <c r="BTO13"/>
      <c r="BTP13"/>
      <c r="BTQ13"/>
      <c r="BTR13"/>
      <c r="BTS13"/>
      <c r="BTT13"/>
      <c r="BTU13"/>
      <c r="BTV13"/>
      <c r="BTW13"/>
      <c r="BTX13"/>
      <c r="BTY13"/>
      <c r="BTZ13"/>
      <c r="BUA13"/>
      <c r="BUB13"/>
      <c r="BUC13"/>
      <c r="BUD13"/>
      <c r="BUE13"/>
      <c r="BUF13"/>
      <c r="BUG13"/>
      <c r="BUH13"/>
      <c r="BUI13"/>
      <c r="BUJ13"/>
      <c r="BUK13"/>
      <c r="BUL13"/>
      <c r="BUM13"/>
      <c r="BUN13"/>
      <c r="BUO13"/>
      <c r="BUP13"/>
      <c r="BUQ13"/>
      <c r="BUR13"/>
      <c r="BUS13"/>
      <c r="BUT13"/>
      <c r="BUU13"/>
      <c r="BUV13"/>
      <c r="BUW13"/>
      <c r="BUX13"/>
      <c r="BUY13"/>
      <c r="BUZ13"/>
      <c r="BVA13"/>
      <c r="BVB13"/>
      <c r="BVC13"/>
      <c r="BVD13"/>
      <c r="BVE13"/>
      <c r="BVF13"/>
      <c r="BVG13"/>
      <c r="BVH13"/>
      <c r="BVI13"/>
      <c r="BVJ13"/>
      <c r="BVK13"/>
      <c r="BVL13"/>
      <c r="BVM13"/>
      <c r="BVN13"/>
      <c r="BVO13"/>
      <c r="BVP13"/>
      <c r="BVQ13"/>
      <c r="BVR13"/>
      <c r="BVS13"/>
      <c r="BVT13"/>
      <c r="BVU13"/>
      <c r="BVV13"/>
      <c r="BVW13"/>
      <c r="BVX13"/>
      <c r="BVY13"/>
      <c r="BVZ13"/>
      <c r="BWA13"/>
      <c r="BWB13"/>
      <c r="BWC13"/>
      <c r="BWD13"/>
      <c r="BWE13"/>
      <c r="BWF13"/>
      <c r="BWG13"/>
      <c r="BWH13"/>
      <c r="BWI13"/>
      <c r="BWJ13"/>
      <c r="BWK13"/>
      <c r="BWL13"/>
      <c r="BWM13"/>
      <c r="BWN13"/>
      <c r="BWO13"/>
      <c r="BWP13"/>
      <c r="BWQ13"/>
      <c r="BWR13"/>
      <c r="BWS13"/>
      <c r="BWT13"/>
      <c r="BWU13"/>
      <c r="BWV13"/>
      <c r="BWW13"/>
      <c r="BWX13"/>
      <c r="BWY13"/>
      <c r="BWZ13"/>
      <c r="BXA13"/>
      <c r="BXB13"/>
      <c r="BXC13"/>
      <c r="BXD13"/>
      <c r="BXE13"/>
      <c r="BXF13"/>
      <c r="BXG13"/>
      <c r="BXH13"/>
      <c r="BXI13"/>
      <c r="BXJ13"/>
      <c r="BXK13"/>
      <c r="BXL13"/>
      <c r="BXM13"/>
      <c r="BXN13"/>
      <c r="BXO13"/>
      <c r="BXP13"/>
      <c r="BXQ13"/>
      <c r="BXR13"/>
      <c r="BXS13"/>
      <c r="BXT13"/>
      <c r="BXU13"/>
      <c r="BXV13"/>
      <c r="BXW13"/>
      <c r="BXX13"/>
      <c r="BXY13"/>
      <c r="BXZ13"/>
      <c r="BYA13"/>
      <c r="BYB13"/>
      <c r="BYC13"/>
      <c r="BYD13"/>
      <c r="BYE13"/>
      <c r="BYF13"/>
      <c r="BYG13"/>
      <c r="BYH13"/>
      <c r="BYI13"/>
      <c r="BYJ13"/>
      <c r="BYK13"/>
      <c r="BYL13"/>
      <c r="BYM13"/>
      <c r="BYN13"/>
      <c r="BYO13"/>
      <c r="BYP13"/>
      <c r="BYQ13"/>
      <c r="BYR13"/>
      <c r="BYS13"/>
      <c r="BYT13"/>
      <c r="BYU13"/>
      <c r="BYV13"/>
      <c r="BYW13"/>
      <c r="BYX13"/>
      <c r="BYY13"/>
      <c r="BYZ13"/>
      <c r="BZA13"/>
      <c r="BZB13"/>
      <c r="BZC13"/>
      <c r="BZD13"/>
      <c r="BZE13"/>
      <c r="BZF13"/>
      <c r="BZG13"/>
      <c r="BZH13"/>
      <c r="BZI13"/>
      <c r="BZJ13"/>
      <c r="BZK13"/>
      <c r="BZL13"/>
      <c r="BZM13"/>
      <c r="BZN13"/>
      <c r="BZO13"/>
      <c r="BZP13"/>
      <c r="BZQ13"/>
      <c r="BZR13"/>
      <c r="BZS13"/>
      <c r="BZT13"/>
      <c r="BZU13"/>
      <c r="BZV13"/>
      <c r="BZW13"/>
      <c r="BZX13"/>
      <c r="BZY13"/>
      <c r="BZZ13"/>
      <c r="CAA13"/>
      <c r="CAB13"/>
      <c r="CAC13"/>
      <c r="CAD13"/>
      <c r="CAE13"/>
      <c r="CAF13"/>
      <c r="CAG13"/>
      <c r="CAH13"/>
      <c r="CAI13"/>
      <c r="CAJ13"/>
      <c r="CAK13"/>
      <c r="CAL13"/>
      <c r="CAM13"/>
      <c r="CAN13"/>
      <c r="CAO13"/>
      <c r="CAP13"/>
      <c r="CAQ13"/>
      <c r="CAR13"/>
      <c r="CAS13"/>
      <c r="CAT13"/>
      <c r="CAU13"/>
      <c r="CAV13"/>
      <c r="CAW13"/>
      <c r="CAX13"/>
      <c r="CAY13"/>
      <c r="CAZ13"/>
      <c r="CBA13"/>
      <c r="CBB13"/>
      <c r="CBC13"/>
      <c r="CBD13"/>
      <c r="CBE13"/>
      <c r="CBF13"/>
      <c r="CBG13"/>
      <c r="CBH13"/>
      <c r="CBI13"/>
      <c r="CBJ13"/>
      <c r="CBK13"/>
      <c r="CBL13"/>
      <c r="CBM13"/>
      <c r="CBN13"/>
      <c r="CBO13"/>
      <c r="CBP13"/>
      <c r="CBQ13"/>
      <c r="CBR13"/>
      <c r="CBS13"/>
      <c r="CBT13"/>
      <c r="CBU13"/>
      <c r="CBV13"/>
      <c r="CBW13"/>
      <c r="CBX13"/>
      <c r="CBY13"/>
      <c r="CBZ13"/>
      <c r="CCA13"/>
      <c r="CCB13"/>
      <c r="CCC13"/>
      <c r="CCD13"/>
      <c r="CCE13"/>
      <c r="CCF13"/>
      <c r="CCG13"/>
      <c r="CCH13"/>
      <c r="CCI13"/>
      <c r="CCJ13"/>
      <c r="CCK13"/>
      <c r="CCL13"/>
      <c r="CCM13"/>
      <c r="CCN13"/>
      <c r="CCO13"/>
      <c r="CCP13"/>
      <c r="CCQ13"/>
      <c r="CCR13"/>
      <c r="CCS13"/>
      <c r="CCT13"/>
      <c r="CCU13"/>
      <c r="CCV13"/>
      <c r="CCW13"/>
      <c r="CCX13"/>
      <c r="CCY13"/>
      <c r="CCZ13"/>
      <c r="CDA13"/>
      <c r="CDB13"/>
      <c r="CDC13"/>
      <c r="CDD13"/>
      <c r="CDE13"/>
      <c r="CDF13"/>
      <c r="CDG13"/>
      <c r="CDH13"/>
      <c r="CDI13"/>
      <c r="CDJ13"/>
      <c r="CDK13"/>
      <c r="CDL13"/>
      <c r="CDM13"/>
      <c r="CDN13"/>
      <c r="CDO13"/>
      <c r="CDP13"/>
      <c r="CDQ13"/>
      <c r="CDR13"/>
      <c r="CDS13"/>
      <c r="CDT13"/>
      <c r="CDU13"/>
      <c r="CDV13"/>
      <c r="CDW13"/>
      <c r="CDX13"/>
      <c r="CDY13"/>
      <c r="CDZ13"/>
      <c r="CEA13"/>
      <c r="CEB13"/>
      <c r="CEC13"/>
      <c r="CED13"/>
      <c r="CEE13"/>
      <c r="CEF13"/>
      <c r="CEG13"/>
      <c r="CEH13"/>
      <c r="CEI13"/>
      <c r="CEJ13"/>
      <c r="CEK13"/>
      <c r="CEL13"/>
      <c r="CEM13"/>
      <c r="CEN13"/>
      <c r="CEO13"/>
      <c r="CEP13"/>
      <c r="CEQ13"/>
      <c r="CER13"/>
      <c r="CES13"/>
      <c r="CET13"/>
      <c r="CEU13"/>
      <c r="CEV13"/>
      <c r="CEW13"/>
      <c r="CEX13"/>
      <c r="CEY13"/>
      <c r="CEZ13"/>
      <c r="CFA13"/>
      <c r="CFB13"/>
      <c r="CFC13"/>
      <c r="CFD13"/>
      <c r="CFE13"/>
      <c r="CFF13"/>
      <c r="CFG13"/>
      <c r="CFH13"/>
      <c r="CFI13"/>
      <c r="CFJ13"/>
      <c r="CFK13"/>
      <c r="CFL13"/>
      <c r="CFM13"/>
      <c r="CFN13"/>
      <c r="CFO13"/>
      <c r="CFP13"/>
      <c r="CFQ13"/>
      <c r="CFR13"/>
      <c r="CFS13"/>
      <c r="CFT13"/>
      <c r="CFU13"/>
      <c r="CFV13"/>
      <c r="CFW13"/>
      <c r="CFX13"/>
      <c r="CFY13"/>
      <c r="CFZ13"/>
      <c r="CGA13"/>
      <c r="CGB13"/>
      <c r="CGC13"/>
      <c r="CGD13"/>
      <c r="CGE13"/>
      <c r="CGF13"/>
      <c r="CGG13"/>
      <c r="CGH13"/>
      <c r="CGI13"/>
      <c r="CGJ13"/>
      <c r="CGK13"/>
      <c r="CGL13"/>
      <c r="CGM13"/>
      <c r="CGN13"/>
      <c r="CGO13"/>
      <c r="CGP13"/>
      <c r="CGQ13"/>
      <c r="CGR13"/>
      <c r="CGS13"/>
      <c r="CGT13"/>
      <c r="CGU13"/>
      <c r="CGV13"/>
      <c r="CGW13"/>
      <c r="CGX13"/>
      <c r="CGY13"/>
      <c r="CGZ13"/>
      <c r="CHA13"/>
      <c r="CHB13"/>
      <c r="CHC13"/>
      <c r="CHD13"/>
      <c r="CHE13"/>
      <c r="CHF13"/>
      <c r="CHG13"/>
      <c r="CHH13"/>
      <c r="CHI13"/>
      <c r="CHJ13"/>
      <c r="CHK13"/>
      <c r="CHL13"/>
      <c r="CHM13"/>
      <c r="CHN13"/>
      <c r="CHO13"/>
      <c r="CHP13"/>
      <c r="CHQ13"/>
      <c r="CHR13"/>
      <c r="CHS13"/>
      <c r="CHT13"/>
      <c r="CHU13"/>
      <c r="CHV13"/>
      <c r="CHW13"/>
      <c r="CHX13"/>
      <c r="CHY13"/>
      <c r="CHZ13"/>
      <c r="CIA13"/>
      <c r="CIB13"/>
      <c r="CIC13"/>
      <c r="CID13"/>
      <c r="CIE13"/>
      <c r="CIF13"/>
      <c r="CIG13"/>
      <c r="CIH13"/>
      <c r="CII13"/>
      <c r="CIJ13"/>
      <c r="CIK13"/>
      <c r="CIL13"/>
      <c r="CIM13"/>
      <c r="CIN13"/>
      <c r="CIO13"/>
      <c r="CIP13"/>
      <c r="CIQ13"/>
      <c r="CIR13"/>
      <c r="CIS13"/>
      <c r="CIT13"/>
      <c r="CIU13"/>
      <c r="CIV13"/>
      <c r="CIW13"/>
      <c r="CIX13"/>
      <c r="CIY13"/>
      <c r="CIZ13"/>
      <c r="CJA13"/>
      <c r="CJB13"/>
      <c r="CJC13"/>
      <c r="CJD13"/>
      <c r="CJE13"/>
      <c r="CJF13"/>
      <c r="CJG13"/>
      <c r="CJH13"/>
      <c r="CJI13"/>
      <c r="CJJ13"/>
      <c r="CJK13"/>
      <c r="CJL13"/>
      <c r="CJM13"/>
      <c r="CJN13"/>
      <c r="CJO13"/>
      <c r="CJP13"/>
      <c r="CJQ13"/>
      <c r="CJR13"/>
      <c r="CJS13"/>
      <c r="CJT13"/>
      <c r="CJU13"/>
      <c r="CJV13"/>
      <c r="CJW13"/>
      <c r="CJX13"/>
      <c r="CJY13"/>
      <c r="CJZ13"/>
      <c r="CKA13"/>
      <c r="CKB13"/>
      <c r="CKC13"/>
      <c r="CKD13"/>
      <c r="CKE13"/>
      <c r="CKF13"/>
      <c r="CKG13"/>
      <c r="CKH13"/>
      <c r="CKI13"/>
      <c r="CKJ13"/>
      <c r="CKK13"/>
      <c r="CKL13"/>
      <c r="CKM13"/>
      <c r="CKN13"/>
      <c r="CKO13"/>
      <c r="CKP13"/>
      <c r="CKQ13"/>
      <c r="CKR13"/>
      <c r="CKS13"/>
      <c r="CKT13"/>
      <c r="CKU13"/>
      <c r="CKV13"/>
      <c r="CKW13"/>
      <c r="CKX13"/>
      <c r="CKY13"/>
      <c r="CKZ13"/>
      <c r="CLA13"/>
      <c r="CLB13"/>
      <c r="CLC13"/>
      <c r="CLD13"/>
      <c r="CLE13"/>
      <c r="CLF13"/>
      <c r="CLG13"/>
      <c r="CLH13"/>
      <c r="CLI13"/>
      <c r="CLJ13"/>
      <c r="CLK13"/>
      <c r="CLL13"/>
      <c r="CLM13"/>
      <c r="CLN13"/>
      <c r="CLO13"/>
      <c r="CLP13"/>
      <c r="CLQ13"/>
      <c r="CLR13"/>
      <c r="CLS13"/>
      <c r="CLT13"/>
      <c r="CLU13"/>
      <c r="CLV13"/>
      <c r="CLW13"/>
      <c r="CLX13"/>
      <c r="CLY13"/>
      <c r="CLZ13"/>
      <c r="CMA13"/>
      <c r="CMB13"/>
      <c r="CMC13"/>
      <c r="CMD13"/>
      <c r="CME13"/>
      <c r="CMF13"/>
      <c r="CMG13"/>
      <c r="CMH13"/>
      <c r="CMI13"/>
      <c r="CMJ13"/>
      <c r="CMK13"/>
      <c r="CML13"/>
      <c r="CMM13"/>
      <c r="CMN13"/>
      <c r="CMO13"/>
      <c r="CMP13"/>
      <c r="CMQ13"/>
      <c r="CMR13"/>
      <c r="CMS13"/>
      <c r="CMT13"/>
      <c r="CMU13"/>
      <c r="CMV13"/>
      <c r="CMW13"/>
      <c r="CMX13"/>
      <c r="CMY13"/>
      <c r="CMZ13"/>
      <c r="CNA13"/>
      <c r="CNB13"/>
      <c r="CNC13"/>
      <c r="CND13"/>
      <c r="CNE13"/>
      <c r="CNF13"/>
      <c r="CNG13"/>
      <c r="CNH13"/>
      <c r="CNI13"/>
      <c r="CNJ13"/>
      <c r="CNK13"/>
      <c r="CNL13"/>
      <c r="CNM13"/>
      <c r="CNN13"/>
      <c r="CNO13"/>
      <c r="CNP13"/>
      <c r="CNQ13"/>
      <c r="CNR13"/>
      <c r="CNS13"/>
      <c r="CNT13"/>
      <c r="CNU13"/>
      <c r="CNV13"/>
      <c r="CNW13"/>
      <c r="CNX13"/>
      <c r="CNY13"/>
      <c r="CNZ13"/>
      <c r="COA13"/>
      <c r="COB13"/>
      <c r="COC13"/>
      <c r="COD13"/>
      <c r="COE13"/>
      <c r="COF13"/>
      <c r="COG13"/>
      <c r="COH13"/>
      <c r="COI13"/>
      <c r="COJ13"/>
      <c r="COK13"/>
      <c r="COL13"/>
      <c r="COM13"/>
      <c r="CON13"/>
      <c r="COO13"/>
      <c r="COP13"/>
      <c r="COQ13"/>
      <c r="COR13"/>
      <c r="COS13"/>
      <c r="COT13"/>
      <c r="COU13"/>
      <c r="COV13"/>
      <c r="COW13"/>
      <c r="COX13"/>
      <c r="COY13"/>
      <c r="COZ13"/>
      <c r="CPA13"/>
      <c r="CPB13"/>
      <c r="CPC13"/>
      <c r="CPD13"/>
      <c r="CPE13"/>
      <c r="CPF13"/>
      <c r="CPG13"/>
      <c r="CPH13"/>
      <c r="CPI13"/>
      <c r="CPJ13"/>
      <c r="CPK13"/>
      <c r="CPL13"/>
      <c r="CPM13"/>
      <c r="CPN13"/>
      <c r="CPO13"/>
      <c r="CPP13"/>
      <c r="CPQ13"/>
      <c r="CPR13"/>
      <c r="CPS13"/>
      <c r="CPT13"/>
      <c r="CPU13"/>
      <c r="CPV13"/>
      <c r="CPW13"/>
      <c r="CPX13"/>
      <c r="CPY13"/>
      <c r="CPZ13"/>
      <c r="CQA13"/>
      <c r="CQB13"/>
      <c r="CQC13"/>
      <c r="CQD13"/>
      <c r="CQE13"/>
      <c r="CQF13"/>
      <c r="CQG13"/>
      <c r="CQH13"/>
      <c r="CQI13"/>
      <c r="CQJ13"/>
      <c r="CQK13"/>
      <c r="CQL13"/>
      <c r="CQM13"/>
      <c r="CQN13"/>
      <c r="CQO13"/>
      <c r="CQP13"/>
      <c r="CQQ13"/>
      <c r="CQR13"/>
      <c r="CQS13"/>
      <c r="CQT13"/>
      <c r="CQU13"/>
      <c r="CQV13"/>
      <c r="CQW13"/>
      <c r="CQX13"/>
      <c r="CQY13"/>
      <c r="CQZ13"/>
      <c r="CRA13"/>
      <c r="CRB13"/>
      <c r="CRC13"/>
      <c r="CRD13"/>
      <c r="CRE13"/>
      <c r="CRF13"/>
      <c r="CRG13"/>
      <c r="CRH13"/>
      <c r="CRI13"/>
      <c r="CRJ13"/>
      <c r="CRK13"/>
      <c r="CRL13"/>
      <c r="CRM13"/>
      <c r="CRN13"/>
      <c r="CRO13"/>
      <c r="CRP13"/>
      <c r="CRQ13"/>
      <c r="CRR13"/>
      <c r="CRS13"/>
      <c r="CRT13"/>
      <c r="CRU13"/>
      <c r="CRV13"/>
      <c r="CRW13"/>
      <c r="CRX13"/>
      <c r="CRY13"/>
      <c r="CRZ13"/>
      <c r="CSA13"/>
      <c r="CSB13"/>
      <c r="CSC13"/>
      <c r="CSD13"/>
      <c r="CSE13"/>
      <c r="CSF13"/>
      <c r="CSG13"/>
      <c r="CSH13"/>
      <c r="CSI13"/>
      <c r="CSJ13"/>
      <c r="CSK13"/>
      <c r="CSL13"/>
      <c r="CSM13"/>
      <c r="CSN13"/>
      <c r="CSO13"/>
      <c r="CSP13"/>
      <c r="CSQ13"/>
      <c r="CSR13"/>
      <c r="CSS13"/>
      <c r="CST13"/>
      <c r="CSU13"/>
      <c r="CSV13"/>
      <c r="CSW13"/>
      <c r="CSX13"/>
      <c r="CSY13"/>
      <c r="CSZ13"/>
      <c r="CTA13"/>
      <c r="CTB13"/>
      <c r="CTC13"/>
      <c r="CTD13"/>
      <c r="CTE13"/>
      <c r="CTF13"/>
      <c r="CTG13"/>
      <c r="CTH13"/>
      <c r="CTI13"/>
      <c r="CTJ13"/>
      <c r="CTK13"/>
      <c r="CTL13"/>
      <c r="CTM13"/>
      <c r="CTN13"/>
      <c r="CTO13"/>
      <c r="CTP13"/>
      <c r="CTQ13"/>
      <c r="CTR13"/>
      <c r="CTS13"/>
      <c r="CTT13"/>
      <c r="CTU13"/>
      <c r="CTV13"/>
      <c r="CTW13"/>
      <c r="CTX13"/>
      <c r="CTY13"/>
      <c r="CTZ13"/>
      <c r="CUA13"/>
      <c r="CUB13"/>
      <c r="CUC13"/>
      <c r="CUD13"/>
      <c r="CUE13"/>
      <c r="CUF13"/>
      <c r="CUG13"/>
      <c r="CUH13"/>
      <c r="CUI13"/>
      <c r="CUJ13"/>
      <c r="CUK13"/>
      <c r="CUL13"/>
      <c r="CUM13"/>
      <c r="CUN13"/>
      <c r="CUO13"/>
      <c r="CUP13"/>
      <c r="CUQ13"/>
      <c r="CUR13"/>
      <c r="CUS13"/>
      <c r="CUT13"/>
      <c r="CUU13"/>
      <c r="CUV13"/>
      <c r="CUW13"/>
      <c r="CUX13"/>
      <c r="CUY13"/>
      <c r="CUZ13"/>
      <c r="CVA13"/>
      <c r="CVB13"/>
      <c r="CVC13"/>
      <c r="CVD13"/>
      <c r="CVE13"/>
      <c r="CVF13"/>
      <c r="CVG13"/>
      <c r="CVH13"/>
      <c r="CVI13"/>
      <c r="CVJ13"/>
      <c r="CVK13"/>
      <c r="CVL13"/>
      <c r="CVM13"/>
      <c r="CVN13"/>
      <c r="CVO13"/>
      <c r="CVP13"/>
      <c r="CVQ13"/>
      <c r="CVR13"/>
      <c r="CVS13"/>
      <c r="CVT13"/>
      <c r="CVU13"/>
      <c r="CVV13"/>
      <c r="CVW13"/>
      <c r="CVX13"/>
      <c r="CVY13"/>
      <c r="CVZ13"/>
      <c r="CWA13"/>
      <c r="CWB13"/>
      <c r="CWC13"/>
      <c r="CWD13"/>
      <c r="CWE13"/>
      <c r="CWF13"/>
      <c r="CWG13"/>
      <c r="CWH13"/>
      <c r="CWI13"/>
      <c r="CWJ13"/>
      <c r="CWK13"/>
      <c r="CWL13"/>
      <c r="CWM13"/>
      <c r="CWN13"/>
      <c r="CWO13"/>
      <c r="CWP13"/>
      <c r="CWQ13"/>
      <c r="CWR13"/>
      <c r="CWS13"/>
      <c r="CWT13"/>
      <c r="CWU13"/>
      <c r="CWV13"/>
      <c r="CWW13"/>
      <c r="CWX13"/>
      <c r="CWY13"/>
      <c r="CWZ13"/>
      <c r="CXA13"/>
      <c r="CXB13"/>
      <c r="CXC13"/>
      <c r="CXD13"/>
      <c r="CXE13"/>
      <c r="CXF13"/>
      <c r="CXG13"/>
      <c r="CXH13"/>
      <c r="CXI13"/>
      <c r="CXJ13"/>
      <c r="CXK13"/>
      <c r="CXL13"/>
      <c r="CXM13"/>
      <c r="CXN13"/>
      <c r="CXO13"/>
      <c r="CXP13"/>
      <c r="CXQ13"/>
      <c r="CXR13"/>
      <c r="CXS13"/>
      <c r="CXT13"/>
      <c r="CXU13"/>
      <c r="CXV13"/>
      <c r="CXW13"/>
      <c r="CXX13"/>
      <c r="CXY13"/>
      <c r="CXZ13"/>
      <c r="CYA13"/>
      <c r="CYB13"/>
      <c r="CYC13"/>
      <c r="CYD13"/>
      <c r="CYE13"/>
      <c r="CYF13"/>
      <c r="CYG13"/>
      <c r="CYH13"/>
      <c r="CYI13"/>
      <c r="CYJ13"/>
      <c r="CYK13"/>
      <c r="CYL13"/>
      <c r="CYM13"/>
      <c r="CYN13"/>
      <c r="CYO13"/>
      <c r="CYP13"/>
      <c r="CYQ13"/>
      <c r="CYR13"/>
      <c r="CYS13"/>
      <c r="CYT13"/>
      <c r="CYU13"/>
      <c r="CYV13"/>
      <c r="CYW13"/>
      <c r="CYX13"/>
      <c r="CYY13"/>
      <c r="CYZ13"/>
      <c r="CZA13"/>
      <c r="CZB13"/>
      <c r="CZC13"/>
      <c r="CZD13"/>
      <c r="CZE13"/>
      <c r="CZF13"/>
      <c r="CZG13"/>
      <c r="CZH13"/>
      <c r="CZI13"/>
      <c r="CZJ13"/>
      <c r="CZK13"/>
      <c r="CZL13"/>
      <c r="CZM13"/>
      <c r="CZN13"/>
      <c r="CZO13"/>
      <c r="CZP13"/>
      <c r="CZQ13"/>
      <c r="CZR13"/>
      <c r="CZS13"/>
      <c r="CZT13"/>
      <c r="CZU13"/>
      <c r="CZV13"/>
      <c r="CZW13"/>
      <c r="CZX13"/>
      <c r="CZY13"/>
      <c r="CZZ13"/>
      <c r="DAA13"/>
      <c r="DAB13"/>
      <c r="DAC13"/>
      <c r="DAD13"/>
      <c r="DAE13"/>
      <c r="DAF13"/>
      <c r="DAG13"/>
      <c r="DAH13"/>
      <c r="DAI13"/>
      <c r="DAJ13"/>
      <c r="DAK13"/>
      <c r="DAL13"/>
      <c r="DAM13"/>
      <c r="DAN13"/>
      <c r="DAO13"/>
      <c r="DAP13"/>
      <c r="DAQ13"/>
      <c r="DAR13"/>
      <c r="DAS13"/>
      <c r="DAT13"/>
      <c r="DAU13"/>
      <c r="DAV13"/>
      <c r="DAW13"/>
      <c r="DAX13"/>
      <c r="DAY13"/>
      <c r="DAZ13"/>
      <c r="DBA13"/>
      <c r="DBB13"/>
      <c r="DBC13"/>
      <c r="DBD13"/>
      <c r="DBE13"/>
      <c r="DBF13"/>
      <c r="DBG13"/>
      <c r="DBH13"/>
      <c r="DBI13"/>
      <c r="DBJ13"/>
      <c r="DBK13"/>
      <c r="DBL13"/>
      <c r="DBM13"/>
      <c r="DBN13"/>
      <c r="DBO13"/>
      <c r="DBP13"/>
      <c r="DBQ13"/>
      <c r="DBR13"/>
      <c r="DBS13"/>
      <c r="DBT13"/>
      <c r="DBU13"/>
      <c r="DBV13"/>
      <c r="DBW13"/>
      <c r="DBX13"/>
      <c r="DBY13"/>
      <c r="DBZ13"/>
      <c r="DCA13"/>
      <c r="DCB13"/>
      <c r="DCC13"/>
      <c r="DCD13"/>
      <c r="DCE13"/>
      <c r="DCF13"/>
      <c r="DCG13"/>
      <c r="DCH13"/>
      <c r="DCI13"/>
      <c r="DCJ13"/>
      <c r="DCK13"/>
      <c r="DCL13"/>
      <c r="DCM13"/>
      <c r="DCN13"/>
      <c r="DCO13"/>
      <c r="DCP13"/>
      <c r="DCQ13"/>
      <c r="DCR13"/>
      <c r="DCS13"/>
      <c r="DCT13"/>
      <c r="DCU13"/>
      <c r="DCV13"/>
      <c r="DCW13"/>
      <c r="DCX13"/>
      <c r="DCY13"/>
      <c r="DCZ13"/>
      <c r="DDA13"/>
      <c r="DDB13"/>
      <c r="DDC13"/>
      <c r="DDD13"/>
      <c r="DDE13"/>
      <c r="DDF13"/>
      <c r="DDG13"/>
      <c r="DDH13"/>
      <c r="DDI13"/>
      <c r="DDJ13"/>
      <c r="DDK13"/>
      <c r="DDL13"/>
      <c r="DDM13"/>
      <c r="DDN13"/>
      <c r="DDO13"/>
      <c r="DDP13"/>
      <c r="DDQ13"/>
      <c r="DDR13"/>
      <c r="DDS13"/>
      <c r="DDT13"/>
      <c r="DDU13"/>
      <c r="DDV13"/>
      <c r="DDW13"/>
      <c r="DDX13"/>
      <c r="DDY13"/>
      <c r="DDZ13"/>
      <c r="DEA13"/>
      <c r="DEB13"/>
      <c r="DEC13"/>
      <c r="DED13"/>
      <c r="DEE13"/>
      <c r="DEF13"/>
      <c r="DEG13"/>
      <c r="DEH13"/>
      <c r="DEI13"/>
      <c r="DEJ13"/>
      <c r="DEK13"/>
      <c r="DEL13"/>
      <c r="DEM13"/>
      <c r="DEN13"/>
      <c r="DEO13"/>
      <c r="DEP13"/>
      <c r="DEQ13"/>
      <c r="DER13"/>
      <c r="DES13"/>
      <c r="DET13"/>
      <c r="DEU13"/>
      <c r="DEV13"/>
      <c r="DEW13"/>
      <c r="DEX13"/>
      <c r="DEY13"/>
      <c r="DEZ13"/>
      <c r="DFA13"/>
      <c r="DFB13"/>
      <c r="DFC13"/>
      <c r="DFD13"/>
      <c r="DFE13"/>
      <c r="DFF13"/>
      <c r="DFG13"/>
      <c r="DFH13"/>
      <c r="DFI13"/>
      <c r="DFJ13"/>
      <c r="DFK13"/>
      <c r="DFL13"/>
      <c r="DFM13"/>
      <c r="DFN13"/>
      <c r="DFO13"/>
      <c r="DFP13"/>
      <c r="DFQ13"/>
      <c r="DFR13"/>
      <c r="DFS13"/>
      <c r="DFT13"/>
      <c r="DFU13"/>
      <c r="DFV13"/>
      <c r="DFW13"/>
      <c r="DFX13"/>
      <c r="DFY13"/>
      <c r="DFZ13"/>
      <c r="DGA13"/>
      <c r="DGB13"/>
      <c r="DGC13"/>
      <c r="DGD13"/>
      <c r="DGE13"/>
      <c r="DGF13"/>
      <c r="DGG13"/>
      <c r="DGH13"/>
      <c r="DGI13"/>
      <c r="DGJ13"/>
      <c r="DGK13"/>
      <c r="DGL13"/>
      <c r="DGM13"/>
      <c r="DGN13"/>
      <c r="DGO13"/>
      <c r="DGP13"/>
      <c r="DGQ13"/>
      <c r="DGR13"/>
      <c r="DGS13"/>
      <c r="DGT13"/>
      <c r="DGU13"/>
      <c r="DGV13"/>
      <c r="DGW13"/>
      <c r="DGX13"/>
      <c r="DGY13"/>
      <c r="DGZ13"/>
      <c r="DHA13"/>
      <c r="DHB13"/>
      <c r="DHC13"/>
      <c r="DHD13"/>
      <c r="DHE13"/>
      <c r="DHF13"/>
      <c r="DHG13"/>
      <c r="DHH13"/>
      <c r="DHI13"/>
      <c r="DHJ13"/>
      <c r="DHK13"/>
      <c r="DHL13"/>
      <c r="DHM13"/>
      <c r="DHN13"/>
      <c r="DHO13"/>
      <c r="DHP13"/>
      <c r="DHQ13"/>
      <c r="DHR13"/>
      <c r="DHS13"/>
      <c r="DHT13"/>
      <c r="DHU13"/>
      <c r="DHV13"/>
      <c r="DHW13"/>
      <c r="DHX13"/>
      <c r="DHY13"/>
      <c r="DHZ13"/>
      <c r="DIA13"/>
      <c r="DIB13"/>
      <c r="DIC13"/>
      <c r="DID13"/>
      <c r="DIE13"/>
      <c r="DIF13"/>
      <c r="DIG13"/>
      <c r="DIH13"/>
      <c r="DII13"/>
      <c r="DIJ13"/>
      <c r="DIK13"/>
      <c r="DIL13"/>
      <c r="DIM13"/>
      <c r="DIN13"/>
      <c r="DIO13"/>
      <c r="DIP13"/>
      <c r="DIQ13"/>
      <c r="DIR13"/>
      <c r="DIS13"/>
      <c r="DIT13"/>
      <c r="DIU13"/>
      <c r="DIV13"/>
      <c r="DIW13"/>
      <c r="DIX13"/>
      <c r="DIY13"/>
      <c r="DIZ13"/>
      <c r="DJA13"/>
      <c r="DJB13"/>
      <c r="DJC13"/>
      <c r="DJD13"/>
      <c r="DJE13"/>
      <c r="DJF13"/>
      <c r="DJG13"/>
      <c r="DJH13"/>
      <c r="DJI13"/>
      <c r="DJJ13"/>
      <c r="DJK13"/>
      <c r="DJL13"/>
      <c r="DJM13"/>
      <c r="DJN13"/>
      <c r="DJO13"/>
      <c r="DJP13"/>
      <c r="DJQ13"/>
      <c r="DJR13"/>
      <c r="DJS13"/>
      <c r="DJT13"/>
      <c r="DJU13"/>
      <c r="DJV13"/>
      <c r="DJW13"/>
      <c r="DJX13"/>
      <c r="DJY13"/>
      <c r="DJZ13"/>
      <c r="DKA13"/>
      <c r="DKB13"/>
      <c r="DKC13"/>
      <c r="DKD13"/>
      <c r="DKE13"/>
      <c r="DKF13"/>
      <c r="DKG13"/>
      <c r="DKH13"/>
      <c r="DKI13"/>
      <c r="DKJ13"/>
      <c r="DKK13"/>
      <c r="DKL13"/>
      <c r="DKM13"/>
      <c r="DKN13"/>
      <c r="DKO13"/>
      <c r="DKP13"/>
      <c r="DKQ13"/>
      <c r="DKR13"/>
      <c r="DKS13"/>
      <c r="DKT13"/>
      <c r="DKU13"/>
      <c r="DKV13"/>
      <c r="DKW13"/>
      <c r="DKX13"/>
      <c r="DKY13"/>
      <c r="DKZ13"/>
      <c r="DLA13"/>
      <c r="DLB13"/>
      <c r="DLC13"/>
      <c r="DLD13"/>
      <c r="DLE13"/>
      <c r="DLF13"/>
      <c r="DLG13"/>
      <c r="DLH13"/>
      <c r="DLI13"/>
      <c r="DLJ13"/>
      <c r="DLK13"/>
      <c r="DLL13"/>
      <c r="DLM13"/>
      <c r="DLN13"/>
      <c r="DLO13"/>
      <c r="DLP13"/>
      <c r="DLQ13"/>
      <c r="DLR13"/>
      <c r="DLS13"/>
      <c r="DLT13"/>
      <c r="DLU13"/>
      <c r="DLV13"/>
      <c r="DLW13"/>
      <c r="DLX13"/>
      <c r="DLY13"/>
      <c r="DLZ13"/>
      <c r="DMA13"/>
      <c r="DMB13"/>
      <c r="DMC13"/>
      <c r="DMD13"/>
      <c r="DME13"/>
      <c r="DMF13"/>
      <c r="DMG13"/>
      <c r="DMH13"/>
      <c r="DMI13"/>
      <c r="DMJ13"/>
      <c r="DMK13"/>
      <c r="DML13"/>
      <c r="DMM13"/>
      <c r="DMN13"/>
      <c r="DMO13"/>
      <c r="DMP13"/>
      <c r="DMQ13"/>
      <c r="DMR13"/>
      <c r="DMS13"/>
      <c r="DMT13"/>
      <c r="DMU13"/>
      <c r="DMV13"/>
      <c r="DMW13"/>
      <c r="DMX13"/>
      <c r="DMY13"/>
      <c r="DMZ13"/>
      <c r="DNA13"/>
      <c r="DNB13"/>
      <c r="DNC13"/>
      <c r="DND13"/>
      <c r="DNE13"/>
      <c r="DNF13"/>
      <c r="DNG13"/>
      <c r="DNH13"/>
      <c r="DNI13"/>
      <c r="DNJ13"/>
      <c r="DNK13"/>
      <c r="DNL13"/>
      <c r="DNM13"/>
      <c r="DNN13"/>
      <c r="DNO13"/>
      <c r="DNP13"/>
      <c r="DNQ13"/>
      <c r="DNR13"/>
      <c r="DNS13"/>
      <c r="DNT13"/>
      <c r="DNU13"/>
      <c r="DNV13"/>
      <c r="DNW13"/>
      <c r="DNX13"/>
      <c r="DNY13"/>
      <c r="DNZ13"/>
      <c r="DOA13"/>
      <c r="DOB13"/>
      <c r="DOC13"/>
      <c r="DOD13"/>
      <c r="DOE13"/>
      <c r="DOF13"/>
      <c r="DOG13"/>
      <c r="DOH13"/>
      <c r="DOI13"/>
      <c r="DOJ13"/>
      <c r="DOK13"/>
      <c r="DOL13"/>
      <c r="DOM13"/>
      <c r="DON13"/>
      <c r="DOO13"/>
      <c r="DOP13"/>
      <c r="DOQ13"/>
      <c r="DOR13"/>
      <c r="DOS13"/>
      <c r="DOT13"/>
      <c r="DOU13"/>
      <c r="DOV13"/>
      <c r="DOW13"/>
      <c r="DOX13"/>
      <c r="DOY13"/>
      <c r="DOZ13"/>
      <c r="DPA13"/>
      <c r="DPB13"/>
      <c r="DPC13"/>
      <c r="DPD13"/>
      <c r="DPE13"/>
      <c r="DPF13"/>
      <c r="DPG13"/>
      <c r="DPH13"/>
      <c r="DPI13"/>
      <c r="DPJ13"/>
      <c r="DPK13"/>
      <c r="DPL13"/>
      <c r="DPM13"/>
      <c r="DPN13"/>
      <c r="DPO13"/>
      <c r="DPP13"/>
      <c r="DPQ13"/>
      <c r="DPR13"/>
      <c r="DPS13"/>
      <c r="DPT13"/>
      <c r="DPU13"/>
      <c r="DPV13"/>
      <c r="DPW13"/>
      <c r="DPX13"/>
      <c r="DPY13"/>
      <c r="DPZ13"/>
      <c r="DQA13"/>
      <c r="DQB13"/>
      <c r="DQC13"/>
      <c r="DQD13"/>
      <c r="DQE13"/>
      <c r="DQF13"/>
      <c r="DQG13"/>
      <c r="DQH13"/>
      <c r="DQI13"/>
      <c r="DQJ13"/>
      <c r="DQK13"/>
      <c r="DQL13"/>
      <c r="DQM13"/>
      <c r="DQN13"/>
      <c r="DQO13"/>
      <c r="DQP13"/>
      <c r="DQQ13"/>
      <c r="DQR13"/>
      <c r="DQS13"/>
      <c r="DQT13"/>
      <c r="DQU13"/>
      <c r="DQV13"/>
      <c r="DQW13"/>
      <c r="DQX13"/>
      <c r="DQY13"/>
      <c r="DQZ13"/>
      <c r="DRA13"/>
      <c r="DRB13"/>
      <c r="DRC13"/>
      <c r="DRD13"/>
      <c r="DRE13"/>
      <c r="DRF13"/>
      <c r="DRG13"/>
      <c r="DRH13"/>
      <c r="DRI13"/>
      <c r="DRJ13"/>
      <c r="DRK13"/>
      <c r="DRL13"/>
      <c r="DRM13"/>
      <c r="DRN13"/>
      <c r="DRO13"/>
      <c r="DRP13"/>
      <c r="DRQ13"/>
      <c r="DRR13"/>
      <c r="DRS13"/>
      <c r="DRT13"/>
      <c r="DRU13"/>
      <c r="DRV13"/>
      <c r="DRW13"/>
      <c r="DRX13"/>
      <c r="DRY13"/>
      <c r="DRZ13"/>
      <c r="DSA13"/>
      <c r="DSB13"/>
      <c r="DSC13"/>
      <c r="DSD13"/>
      <c r="DSE13"/>
      <c r="DSF13"/>
      <c r="DSG13"/>
      <c r="DSH13"/>
      <c r="DSI13"/>
      <c r="DSJ13"/>
      <c r="DSK13"/>
      <c r="DSL13"/>
      <c r="DSM13"/>
      <c r="DSN13"/>
      <c r="DSO13"/>
      <c r="DSP13"/>
      <c r="DSQ13"/>
      <c r="DSR13"/>
      <c r="DSS13"/>
      <c r="DST13"/>
      <c r="DSU13"/>
      <c r="DSV13"/>
      <c r="DSW13"/>
      <c r="DSX13"/>
      <c r="DSY13"/>
      <c r="DSZ13"/>
      <c r="DTA13"/>
      <c r="DTB13"/>
      <c r="DTC13"/>
      <c r="DTD13"/>
      <c r="DTE13"/>
      <c r="DTF13"/>
      <c r="DTG13"/>
      <c r="DTH13"/>
      <c r="DTI13"/>
      <c r="DTJ13"/>
      <c r="DTK13"/>
      <c r="DTL13"/>
      <c r="DTM13"/>
      <c r="DTN13"/>
      <c r="DTO13"/>
      <c r="DTP13"/>
      <c r="DTQ13"/>
      <c r="DTR13"/>
      <c r="DTS13"/>
      <c r="DTT13"/>
      <c r="DTU13"/>
      <c r="DTV13"/>
      <c r="DTW13"/>
      <c r="DTX13"/>
      <c r="DTY13"/>
      <c r="DTZ13"/>
      <c r="DUA13"/>
      <c r="DUB13"/>
      <c r="DUC13"/>
      <c r="DUD13"/>
      <c r="DUE13"/>
      <c r="DUF13"/>
      <c r="DUG13"/>
      <c r="DUH13"/>
      <c r="DUI13"/>
      <c r="DUJ13"/>
      <c r="DUK13"/>
      <c r="DUL13"/>
      <c r="DUM13"/>
      <c r="DUN13"/>
      <c r="DUO13"/>
      <c r="DUP13"/>
      <c r="DUQ13"/>
      <c r="DUR13"/>
      <c r="DUS13"/>
      <c r="DUT13"/>
      <c r="DUU13"/>
      <c r="DUV13"/>
      <c r="DUW13"/>
      <c r="DUX13"/>
      <c r="DUY13"/>
      <c r="DUZ13"/>
      <c r="DVA13"/>
      <c r="DVB13"/>
      <c r="DVC13"/>
      <c r="DVD13"/>
      <c r="DVE13"/>
      <c r="DVF13"/>
      <c r="DVG13"/>
      <c r="DVH13"/>
      <c r="DVI13"/>
      <c r="DVJ13"/>
      <c r="DVK13"/>
      <c r="DVL13"/>
      <c r="DVM13"/>
      <c r="DVN13"/>
      <c r="DVO13"/>
      <c r="DVP13"/>
      <c r="DVQ13"/>
      <c r="DVR13"/>
      <c r="DVS13"/>
      <c r="DVT13"/>
      <c r="DVU13"/>
      <c r="DVV13"/>
      <c r="DVW13"/>
      <c r="DVX13"/>
      <c r="DVY13"/>
      <c r="DVZ13"/>
      <c r="DWA13"/>
      <c r="DWB13"/>
      <c r="DWC13"/>
      <c r="DWD13"/>
      <c r="DWE13"/>
      <c r="DWF13"/>
      <c r="DWG13"/>
      <c r="DWH13"/>
      <c r="DWI13"/>
      <c r="DWJ13"/>
      <c r="DWK13"/>
      <c r="DWL13"/>
      <c r="DWM13"/>
      <c r="DWN13"/>
      <c r="DWO13"/>
      <c r="DWP13"/>
      <c r="DWQ13"/>
      <c r="DWR13"/>
      <c r="DWS13"/>
      <c r="DWT13"/>
      <c r="DWU13"/>
      <c r="DWV13"/>
      <c r="DWW13"/>
      <c r="DWX13"/>
      <c r="DWY13"/>
      <c r="DWZ13"/>
      <c r="DXA13"/>
      <c r="DXB13"/>
      <c r="DXC13"/>
      <c r="DXD13"/>
      <c r="DXE13"/>
      <c r="DXF13"/>
      <c r="DXG13"/>
      <c r="DXH13"/>
      <c r="DXI13"/>
      <c r="DXJ13"/>
      <c r="DXK13"/>
      <c r="DXL13"/>
      <c r="DXM13"/>
      <c r="DXN13"/>
      <c r="DXO13"/>
      <c r="DXP13"/>
      <c r="DXQ13"/>
      <c r="DXR13"/>
      <c r="DXS13"/>
      <c r="DXT13"/>
      <c r="DXU13"/>
      <c r="DXV13"/>
      <c r="DXW13"/>
      <c r="DXX13"/>
      <c r="DXY13"/>
      <c r="DXZ13"/>
      <c r="DYA13"/>
      <c r="DYB13"/>
      <c r="DYC13"/>
      <c r="DYD13"/>
      <c r="DYE13"/>
      <c r="DYF13"/>
      <c r="DYG13"/>
      <c r="DYH13"/>
      <c r="DYI13"/>
      <c r="DYJ13"/>
      <c r="DYK13"/>
      <c r="DYL13"/>
      <c r="DYM13"/>
      <c r="DYN13"/>
      <c r="DYO13"/>
      <c r="DYP13"/>
      <c r="DYQ13"/>
      <c r="DYR13"/>
      <c r="DYS13"/>
      <c r="DYT13"/>
      <c r="DYU13"/>
      <c r="DYV13"/>
      <c r="DYW13"/>
      <c r="DYX13"/>
      <c r="DYY13"/>
      <c r="DYZ13"/>
      <c r="DZA13"/>
      <c r="DZB13"/>
      <c r="DZC13"/>
      <c r="DZD13"/>
      <c r="DZE13"/>
      <c r="DZF13"/>
      <c r="DZG13"/>
      <c r="DZH13"/>
      <c r="DZI13"/>
      <c r="DZJ13"/>
      <c r="DZK13"/>
      <c r="DZL13"/>
      <c r="DZM13"/>
      <c r="DZN13"/>
      <c r="DZO13"/>
      <c r="DZP13"/>
      <c r="DZQ13"/>
      <c r="DZR13"/>
      <c r="DZS13"/>
      <c r="DZT13"/>
      <c r="DZU13"/>
      <c r="DZV13"/>
      <c r="DZW13"/>
      <c r="DZX13"/>
      <c r="DZY13"/>
      <c r="DZZ13"/>
      <c r="EAA13"/>
      <c r="EAB13"/>
      <c r="EAC13"/>
      <c r="EAD13"/>
      <c r="EAE13"/>
      <c r="EAF13"/>
      <c r="EAG13"/>
      <c r="EAH13"/>
      <c r="EAI13"/>
      <c r="EAJ13"/>
      <c r="EAK13"/>
      <c r="EAL13"/>
      <c r="EAM13"/>
      <c r="EAN13"/>
      <c r="EAO13"/>
      <c r="EAP13"/>
      <c r="EAQ13"/>
      <c r="EAR13"/>
      <c r="EAS13"/>
      <c r="EAT13"/>
      <c r="EAU13"/>
      <c r="EAV13"/>
      <c r="EAW13"/>
      <c r="EAX13"/>
      <c r="EAY13"/>
      <c r="EAZ13"/>
      <c r="EBA13"/>
      <c r="EBB13"/>
      <c r="EBC13"/>
      <c r="EBD13"/>
      <c r="EBE13"/>
      <c r="EBF13"/>
      <c r="EBG13"/>
      <c r="EBH13"/>
      <c r="EBI13"/>
      <c r="EBJ13"/>
      <c r="EBK13"/>
      <c r="EBL13"/>
      <c r="EBM13"/>
      <c r="EBN13"/>
      <c r="EBO13"/>
      <c r="EBP13"/>
      <c r="EBQ13"/>
      <c r="EBR13"/>
      <c r="EBS13"/>
      <c r="EBT13"/>
      <c r="EBU13"/>
      <c r="EBV13"/>
      <c r="EBW13"/>
      <c r="EBX13"/>
      <c r="EBY13"/>
      <c r="EBZ13"/>
      <c r="ECA13"/>
      <c r="ECB13"/>
      <c r="ECC13"/>
      <c r="ECD13"/>
      <c r="ECE13"/>
      <c r="ECF13"/>
      <c r="ECG13"/>
      <c r="ECH13"/>
      <c r="ECI13"/>
      <c r="ECJ13"/>
      <c r="ECK13"/>
      <c r="ECL13"/>
      <c r="ECM13"/>
      <c r="ECN13"/>
      <c r="ECO13"/>
      <c r="ECP13"/>
      <c r="ECQ13"/>
      <c r="ECR13"/>
      <c r="ECS13"/>
      <c r="ECT13"/>
      <c r="ECU13"/>
      <c r="ECV13"/>
      <c r="ECW13"/>
      <c r="ECX13"/>
      <c r="ECY13"/>
      <c r="ECZ13"/>
      <c r="EDA13"/>
      <c r="EDB13"/>
      <c r="EDC13"/>
      <c r="EDD13"/>
      <c r="EDE13"/>
      <c r="EDF13"/>
      <c r="EDG13"/>
      <c r="EDH13"/>
      <c r="EDI13"/>
      <c r="EDJ13"/>
      <c r="EDK13"/>
      <c r="EDL13"/>
      <c r="EDM13"/>
      <c r="EDN13"/>
      <c r="EDO13"/>
      <c r="EDP13"/>
      <c r="EDQ13"/>
      <c r="EDR13"/>
      <c r="EDS13"/>
      <c r="EDT13"/>
      <c r="EDU13"/>
      <c r="EDV13"/>
      <c r="EDW13"/>
      <c r="EDX13"/>
      <c r="EDY13"/>
      <c r="EDZ13"/>
      <c r="EEA13"/>
      <c r="EEB13"/>
      <c r="EEC13"/>
      <c r="EED13"/>
      <c r="EEE13"/>
      <c r="EEF13"/>
      <c r="EEG13"/>
      <c r="EEH13"/>
      <c r="EEI13"/>
      <c r="EEJ13"/>
      <c r="EEK13"/>
      <c r="EEL13"/>
      <c r="EEM13"/>
      <c r="EEN13"/>
      <c r="EEO13"/>
      <c r="EEP13"/>
      <c r="EEQ13"/>
      <c r="EER13"/>
      <c r="EES13"/>
      <c r="EET13"/>
      <c r="EEU13"/>
      <c r="EEV13"/>
      <c r="EEW13"/>
      <c r="EEX13"/>
      <c r="EEY13"/>
      <c r="EEZ13"/>
      <c r="EFA13"/>
      <c r="EFB13"/>
      <c r="EFC13"/>
      <c r="EFD13"/>
      <c r="EFE13"/>
      <c r="EFF13"/>
      <c r="EFG13"/>
      <c r="EFH13"/>
      <c r="EFI13"/>
      <c r="EFJ13"/>
      <c r="EFK13"/>
      <c r="EFL13"/>
      <c r="EFM13"/>
      <c r="EFN13"/>
      <c r="EFO13"/>
      <c r="EFP13"/>
      <c r="EFQ13"/>
      <c r="EFR13"/>
      <c r="EFS13"/>
      <c r="EFT13"/>
      <c r="EFU13"/>
      <c r="EFV13"/>
      <c r="EFW13"/>
      <c r="EFX13"/>
      <c r="EFY13"/>
      <c r="EFZ13"/>
      <c r="EGA13"/>
      <c r="EGB13"/>
      <c r="EGC13"/>
      <c r="EGD13"/>
      <c r="EGE13"/>
      <c r="EGF13"/>
      <c r="EGG13"/>
      <c r="EGH13"/>
      <c r="EGI13"/>
      <c r="EGJ13"/>
      <c r="EGK13"/>
      <c r="EGL13"/>
      <c r="EGM13"/>
      <c r="EGN13"/>
      <c r="EGO13"/>
      <c r="EGP13"/>
      <c r="EGQ13"/>
      <c r="EGR13"/>
      <c r="EGS13"/>
      <c r="EGT13"/>
      <c r="EGU13"/>
      <c r="EGV13"/>
      <c r="EGW13"/>
      <c r="EGX13"/>
      <c r="EGY13"/>
      <c r="EGZ13"/>
      <c r="EHA13"/>
      <c r="EHB13"/>
      <c r="EHC13"/>
      <c r="EHD13"/>
      <c r="EHE13"/>
      <c r="EHF13"/>
      <c r="EHG13"/>
      <c r="EHH13"/>
      <c r="EHI13"/>
      <c r="EHJ13"/>
      <c r="EHK13"/>
      <c r="EHL13"/>
      <c r="EHM13"/>
      <c r="EHN13"/>
      <c r="EHO13"/>
      <c r="EHP13"/>
      <c r="EHQ13"/>
      <c r="EHR13"/>
      <c r="EHS13"/>
      <c r="EHT13"/>
      <c r="EHU13"/>
      <c r="EHV13"/>
      <c r="EHW13"/>
      <c r="EHX13"/>
      <c r="EHY13"/>
      <c r="EHZ13"/>
      <c r="EIA13"/>
      <c r="EIB13"/>
      <c r="EIC13"/>
      <c r="EID13"/>
      <c r="EIE13"/>
      <c r="EIF13"/>
      <c r="EIG13"/>
      <c r="EIH13"/>
      <c r="EII13"/>
      <c r="EIJ13"/>
      <c r="EIK13"/>
      <c r="EIL13"/>
      <c r="EIM13"/>
      <c r="EIN13"/>
      <c r="EIO13"/>
      <c r="EIP13"/>
      <c r="EIQ13"/>
      <c r="EIR13"/>
      <c r="EIS13"/>
      <c r="EIT13"/>
      <c r="EIU13"/>
      <c r="EIV13"/>
      <c r="EIW13"/>
      <c r="EIX13"/>
      <c r="EIY13"/>
      <c r="EIZ13"/>
      <c r="EJA13"/>
      <c r="EJB13"/>
      <c r="EJC13"/>
      <c r="EJD13"/>
      <c r="EJE13"/>
      <c r="EJF13"/>
      <c r="EJG13"/>
      <c r="EJH13"/>
      <c r="EJI13"/>
      <c r="EJJ13"/>
      <c r="EJK13"/>
      <c r="EJL13"/>
      <c r="EJM13"/>
      <c r="EJN13"/>
      <c r="EJO13"/>
      <c r="EJP13"/>
      <c r="EJQ13"/>
      <c r="EJR13"/>
      <c r="EJS13"/>
      <c r="EJT13"/>
      <c r="EJU13"/>
      <c r="EJV13"/>
      <c r="EJW13"/>
      <c r="EJX13"/>
      <c r="EJY13"/>
      <c r="EJZ13"/>
      <c r="EKA13"/>
      <c r="EKB13"/>
      <c r="EKC13"/>
      <c r="EKD13"/>
      <c r="EKE13"/>
      <c r="EKF13"/>
      <c r="EKG13"/>
      <c r="EKH13"/>
      <c r="EKI13"/>
      <c r="EKJ13"/>
      <c r="EKK13"/>
      <c r="EKL13"/>
      <c r="EKM13"/>
      <c r="EKN13"/>
      <c r="EKO13"/>
      <c r="EKP13"/>
      <c r="EKQ13"/>
      <c r="EKR13"/>
      <c r="EKS13"/>
      <c r="EKT13"/>
      <c r="EKU13"/>
      <c r="EKV13"/>
      <c r="EKW13"/>
      <c r="EKX13"/>
      <c r="EKY13"/>
      <c r="EKZ13"/>
      <c r="ELA13"/>
      <c r="ELB13"/>
      <c r="ELC13"/>
      <c r="ELD13"/>
      <c r="ELE13"/>
      <c r="ELF13"/>
      <c r="ELG13"/>
      <c r="ELH13"/>
      <c r="ELI13"/>
      <c r="ELJ13"/>
      <c r="ELK13"/>
      <c r="ELL13"/>
      <c r="ELM13"/>
      <c r="ELN13"/>
      <c r="ELO13"/>
      <c r="ELP13"/>
      <c r="ELQ13"/>
      <c r="ELR13"/>
      <c r="ELS13"/>
      <c r="ELT13"/>
      <c r="ELU13"/>
      <c r="ELV13"/>
      <c r="ELW13"/>
      <c r="ELX13"/>
      <c r="ELY13"/>
      <c r="ELZ13"/>
      <c r="EMA13"/>
      <c r="EMB13"/>
      <c r="EMC13"/>
      <c r="EMD13"/>
      <c r="EME13"/>
      <c r="EMF13"/>
      <c r="EMG13"/>
      <c r="EMH13"/>
      <c r="EMI13"/>
      <c r="EMJ13"/>
      <c r="EMK13"/>
      <c r="EML13"/>
      <c r="EMM13"/>
      <c r="EMN13"/>
      <c r="EMO13"/>
      <c r="EMP13"/>
      <c r="EMQ13"/>
      <c r="EMR13"/>
      <c r="EMS13"/>
      <c r="EMT13"/>
      <c r="EMU13"/>
      <c r="EMV13"/>
      <c r="EMW13"/>
      <c r="EMX13"/>
      <c r="EMY13"/>
      <c r="EMZ13"/>
      <c r="ENA13"/>
      <c r="ENB13"/>
      <c r="ENC13"/>
      <c r="END13"/>
      <c r="ENE13"/>
      <c r="ENF13"/>
      <c r="ENG13"/>
      <c r="ENH13"/>
      <c r="ENI13"/>
      <c r="ENJ13"/>
      <c r="ENK13"/>
      <c r="ENL13"/>
      <c r="ENM13"/>
      <c r="ENN13"/>
      <c r="ENO13"/>
      <c r="ENP13"/>
      <c r="ENQ13"/>
      <c r="ENR13"/>
      <c r="ENS13"/>
      <c r="ENT13"/>
      <c r="ENU13"/>
      <c r="ENV13"/>
      <c r="ENW13"/>
      <c r="ENX13"/>
      <c r="ENY13"/>
      <c r="ENZ13"/>
      <c r="EOA13"/>
      <c r="EOB13"/>
      <c r="EOC13"/>
      <c r="EOD13"/>
      <c r="EOE13"/>
      <c r="EOF13"/>
      <c r="EOG13"/>
      <c r="EOH13"/>
      <c r="EOI13"/>
      <c r="EOJ13"/>
      <c r="EOK13"/>
      <c r="EOL13"/>
      <c r="EOM13"/>
      <c r="EON13"/>
      <c r="EOO13"/>
      <c r="EOP13"/>
      <c r="EOQ13"/>
      <c r="EOR13"/>
      <c r="EOS13"/>
      <c r="EOT13"/>
      <c r="EOU13"/>
      <c r="EOV13"/>
      <c r="EOW13"/>
      <c r="EOX13"/>
      <c r="EOY13"/>
      <c r="EOZ13"/>
      <c r="EPA13"/>
      <c r="EPB13"/>
      <c r="EPC13"/>
      <c r="EPD13"/>
      <c r="EPE13"/>
      <c r="EPF13"/>
      <c r="EPG13"/>
      <c r="EPH13"/>
      <c r="EPI13"/>
      <c r="EPJ13"/>
      <c r="EPK13"/>
      <c r="EPL13"/>
      <c r="EPM13"/>
      <c r="EPN13"/>
      <c r="EPO13"/>
      <c r="EPP13"/>
      <c r="EPQ13"/>
      <c r="EPR13"/>
      <c r="EPS13"/>
      <c r="EPT13"/>
      <c r="EPU13"/>
      <c r="EPV13"/>
      <c r="EPW13"/>
      <c r="EPX13"/>
      <c r="EPY13"/>
      <c r="EPZ13"/>
      <c r="EQA13"/>
      <c r="EQB13"/>
      <c r="EQC13"/>
      <c r="EQD13"/>
      <c r="EQE13"/>
      <c r="EQF13"/>
      <c r="EQG13"/>
      <c r="EQH13"/>
      <c r="EQI13"/>
      <c r="EQJ13"/>
      <c r="EQK13"/>
      <c r="EQL13"/>
      <c r="EQM13"/>
      <c r="EQN13"/>
      <c r="EQO13"/>
      <c r="EQP13"/>
      <c r="EQQ13"/>
      <c r="EQR13"/>
      <c r="EQS13"/>
      <c r="EQT13"/>
      <c r="EQU13"/>
      <c r="EQV13"/>
      <c r="EQW13"/>
      <c r="EQX13"/>
      <c r="EQY13"/>
      <c r="EQZ13"/>
      <c r="ERA13"/>
      <c r="ERB13"/>
      <c r="ERC13"/>
      <c r="ERD13"/>
      <c r="ERE13"/>
      <c r="ERF13"/>
      <c r="ERG13"/>
      <c r="ERH13"/>
      <c r="ERI13"/>
      <c r="ERJ13"/>
      <c r="ERK13"/>
      <c r="ERL13"/>
      <c r="ERM13"/>
      <c r="ERN13"/>
      <c r="ERO13"/>
      <c r="ERP13"/>
      <c r="ERQ13"/>
      <c r="ERR13"/>
      <c r="ERS13"/>
      <c r="ERT13"/>
      <c r="ERU13"/>
      <c r="ERV13"/>
      <c r="ERW13"/>
      <c r="ERX13"/>
      <c r="ERY13"/>
      <c r="ERZ13"/>
      <c r="ESA13"/>
      <c r="ESB13"/>
      <c r="ESC13"/>
      <c r="ESD13"/>
      <c r="ESE13"/>
      <c r="ESF13"/>
      <c r="ESG13"/>
      <c r="ESH13"/>
      <c r="ESI13"/>
      <c r="ESJ13"/>
      <c r="ESK13"/>
      <c r="ESL13"/>
      <c r="ESM13"/>
      <c r="ESN13"/>
      <c r="ESO13"/>
      <c r="ESP13"/>
      <c r="ESQ13"/>
      <c r="ESR13"/>
      <c r="ESS13"/>
      <c r="EST13"/>
      <c r="ESU13"/>
      <c r="ESV13"/>
      <c r="ESW13"/>
      <c r="ESX13"/>
      <c r="ESY13"/>
      <c r="ESZ13"/>
      <c r="ETA13"/>
      <c r="ETB13"/>
      <c r="ETC13"/>
      <c r="ETD13"/>
      <c r="ETE13"/>
      <c r="ETF13"/>
      <c r="ETG13"/>
      <c r="ETH13"/>
      <c r="ETI13"/>
      <c r="ETJ13"/>
      <c r="ETK13"/>
      <c r="ETL13"/>
      <c r="ETM13"/>
      <c r="ETN13"/>
      <c r="ETO13"/>
      <c r="ETP13"/>
      <c r="ETQ13"/>
      <c r="ETR13"/>
      <c r="ETS13"/>
      <c r="ETT13"/>
      <c r="ETU13"/>
      <c r="ETV13"/>
      <c r="ETW13"/>
      <c r="ETX13"/>
      <c r="ETY13"/>
      <c r="ETZ13"/>
      <c r="EUA13"/>
      <c r="EUB13"/>
      <c r="EUC13"/>
      <c r="EUD13"/>
      <c r="EUE13"/>
      <c r="EUF13"/>
      <c r="EUG13"/>
      <c r="EUH13"/>
      <c r="EUI13"/>
      <c r="EUJ13"/>
      <c r="EUK13"/>
      <c r="EUL13"/>
      <c r="EUM13"/>
      <c r="EUN13"/>
      <c r="EUO13"/>
      <c r="EUP13"/>
      <c r="EUQ13"/>
      <c r="EUR13"/>
      <c r="EUS13"/>
      <c r="EUT13"/>
      <c r="EUU13"/>
      <c r="EUV13"/>
      <c r="EUW13"/>
      <c r="EUX13"/>
      <c r="EUY13"/>
      <c r="EUZ13"/>
      <c r="EVA13"/>
      <c r="EVB13"/>
      <c r="EVC13"/>
      <c r="EVD13"/>
      <c r="EVE13"/>
      <c r="EVF13"/>
      <c r="EVG13"/>
      <c r="EVH13"/>
      <c r="EVI13"/>
      <c r="EVJ13"/>
      <c r="EVK13"/>
      <c r="EVL13"/>
      <c r="EVM13"/>
      <c r="EVN13"/>
      <c r="EVO13"/>
      <c r="EVP13"/>
      <c r="EVQ13"/>
      <c r="EVR13"/>
      <c r="EVS13"/>
      <c r="EVT13"/>
      <c r="EVU13"/>
      <c r="EVV13"/>
      <c r="EVW13"/>
      <c r="EVX13"/>
      <c r="EVY13"/>
      <c r="EVZ13"/>
      <c r="EWA13"/>
      <c r="EWB13"/>
      <c r="EWC13"/>
      <c r="EWD13"/>
      <c r="EWE13"/>
      <c r="EWF13"/>
      <c r="EWG13"/>
      <c r="EWH13"/>
      <c r="EWI13"/>
      <c r="EWJ13"/>
      <c r="EWK13"/>
      <c r="EWL13"/>
      <c r="EWM13"/>
      <c r="EWN13"/>
      <c r="EWO13"/>
      <c r="EWP13"/>
      <c r="EWQ13"/>
      <c r="EWR13"/>
      <c r="EWS13"/>
      <c r="EWT13"/>
      <c r="EWU13"/>
      <c r="EWV13"/>
      <c r="EWW13"/>
      <c r="EWX13"/>
      <c r="EWY13"/>
      <c r="EWZ13"/>
      <c r="EXA13"/>
      <c r="EXB13"/>
      <c r="EXC13"/>
      <c r="EXD13"/>
      <c r="EXE13"/>
      <c r="EXF13"/>
      <c r="EXG13"/>
      <c r="EXH13"/>
      <c r="EXI13"/>
      <c r="EXJ13"/>
      <c r="EXK13"/>
      <c r="EXL13"/>
      <c r="EXM13"/>
      <c r="EXN13"/>
      <c r="EXO13"/>
      <c r="EXP13"/>
      <c r="EXQ13"/>
      <c r="EXR13"/>
      <c r="EXS13"/>
      <c r="EXT13"/>
      <c r="EXU13"/>
      <c r="EXV13"/>
      <c r="EXW13"/>
      <c r="EXX13"/>
      <c r="EXY13"/>
      <c r="EXZ13"/>
      <c r="EYA13"/>
      <c r="EYB13"/>
      <c r="EYC13"/>
      <c r="EYD13"/>
      <c r="EYE13"/>
      <c r="EYF13"/>
      <c r="EYG13"/>
      <c r="EYH13"/>
      <c r="EYI13"/>
      <c r="EYJ13"/>
      <c r="EYK13"/>
      <c r="EYL13"/>
      <c r="EYM13"/>
      <c r="EYN13"/>
      <c r="EYO13"/>
      <c r="EYP13"/>
      <c r="EYQ13"/>
      <c r="EYR13"/>
      <c r="EYS13"/>
      <c r="EYT13"/>
      <c r="EYU13"/>
      <c r="EYV13"/>
      <c r="EYW13"/>
      <c r="EYX13"/>
      <c r="EYY13"/>
      <c r="EYZ13"/>
      <c r="EZA13"/>
      <c r="EZB13"/>
      <c r="EZC13"/>
      <c r="EZD13"/>
      <c r="EZE13"/>
      <c r="EZF13"/>
      <c r="EZG13"/>
      <c r="EZH13"/>
      <c r="EZI13"/>
      <c r="EZJ13"/>
      <c r="EZK13"/>
      <c r="EZL13"/>
      <c r="EZM13"/>
      <c r="EZN13"/>
      <c r="EZO13"/>
      <c r="EZP13"/>
      <c r="EZQ13"/>
      <c r="EZR13"/>
      <c r="EZS13"/>
      <c r="EZT13"/>
      <c r="EZU13"/>
      <c r="EZV13"/>
      <c r="EZW13"/>
      <c r="EZX13"/>
      <c r="EZY13"/>
      <c r="EZZ13"/>
      <c r="FAA13"/>
      <c r="FAB13"/>
      <c r="FAC13"/>
      <c r="FAD13"/>
      <c r="FAE13"/>
      <c r="FAF13"/>
      <c r="FAG13"/>
      <c r="FAH13"/>
      <c r="FAI13"/>
      <c r="FAJ13"/>
      <c r="FAK13"/>
      <c r="FAL13"/>
      <c r="FAM13"/>
      <c r="FAN13"/>
      <c r="FAO13"/>
      <c r="FAP13"/>
      <c r="FAQ13"/>
      <c r="FAR13"/>
      <c r="FAS13"/>
      <c r="FAT13"/>
      <c r="FAU13"/>
      <c r="FAV13"/>
      <c r="FAW13"/>
      <c r="FAX13"/>
      <c r="FAY13"/>
      <c r="FAZ13"/>
      <c r="FBA13"/>
      <c r="FBB13"/>
      <c r="FBC13"/>
      <c r="FBD13"/>
      <c r="FBE13"/>
      <c r="FBF13"/>
      <c r="FBG13"/>
      <c r="FBH13"/>
      <c r="FBI13"/>
      <c r="FBJ13"/>
      <c r="FBK13"/>
      <c r="FBL13"/>
      <c r="FBM13"/>
      <c r="FBN13"/>
      <c r="FBO13"/>
      <c r="FBP13"/>
      <c r="FBQ13"/>
      <c r="FBR13"/>
      <c r="FBS13"/>
      <c r="FBT13"/>
      <c r="FBU13"/>
      <c r="FBV13"/>
      <c r="FBW13"/>
      <c r="FBX13"/>
      <c r="FBY13"/>
      <c r="FBZ13"/>
      <c r="FCA13"/>
      <c r="FCB13"/>
      <c r="FCC13"/>
      <c r="FCD13"/>
      <c r="FCE13"/>
      <c r="FCF13"/>
      <c r="FCG13"/>
      <c r="FCH13"/>
      <c r="FCI13"/>
      <c r="FCJ13"/>
      <c r="FCK13"/>
      <c r="FCL13"/>
      <c r="FCM13"/>
      <c r="FCN13"/>
      <c r="FCO13"/>
      <c r="FCP13"/>
      <c r="FCQ13"/>
      <c r="FCR13"/>
      <c r="FCS13"/>
      <c r="FCT13"/>
      <c r="FCU13"/>
      <c r="FCV13"/>
      <c r="FCW13"/>
      <c r="FCX13"/>
      <c r="FCY13"/>
      <c r="FCZ13"/>
      <c r="FDA13"/>
      <c r="FDB13"/>
      <c r="FDC13"/>
      <c r="FDD13"/>
      <c r="FDE13"/>
      <c r="FDF13"/>
      <c r="FDG13"/>
      <c r="FDH13"/>
      <c r="FDI13"/>
      <c r="FDJ13"/>
      <c r="FDK13"/>
      <c r="FDL13"/>
      <c r="FDM13"/>
      <c r="FDN13"/>
      <c r="FDO13"/>
      <c r="FDP13"/>
      <c r="FDQ13"/>
      <c r="FDR13"/>
      <c r="FDS13"/>
      <c r="FDT13"/>
      <c r="FDU13"/>
      <c r="FDV13"/>
      <c r="FDW13"/>
      <c r="FDX13"/>
      <c r="FDY13"/>
      <c r="FDZ13"/>
      <c r="FEA13"/>
      <c r="FEB13"/>
      <c r="FEC13"/>
      <c r="FED13"/>
      <c r="FEE13"/>
      <c r="FEF13"/>
      <c r="FEG13"/>
      <c r="FEH13"/>
      <c r="FEI13"/>
      <c r="FEJ13"/>
      <c r="FEK13"/>
      <c r="FEL13"/>
      <c r="FEM13"/>
      <c r="FEN13"/>
      <c r="FEO13"/>
      <c r="FEP13"/>
      <c r="FEQ13"/>
      <c r="FER13"/>
      <c r="FES13"/>
      <c r="FET13"/>
      <c r="FEU13"/>
      <c r="FEV13"/>
      <c r="FEW13"/>
      <c r="FEX13"/>
      <c r="FEY13"/>
      <c r="FEZ13"/>
      <c r="FFA13"/>
      <c r="FFB13"/>
      <c r="FFC13"/>
      <c r="FFD13"/>
      <c r="FFE13"/>
      <c r="FFF13"/>
      <c r="FFG13"/>
      <c r="FFH13"/>
      <c r="FFI13"/>
      <c r="FFJ13"/>
      <c r="FFK13"/>
      <c r="FFL13"/>
      <c r="FFM13"/>
      <c r="FFN13"/>
      <c r="FFO13"/>
      <c r="FFP13"/>
      <c r="FFQ13"/>
      <c r="FFR13"/>
      <c r="FFS13"/>
      <c r="FFT13"/>
      <c r="FFU13"/>
      <c r="FFV13"/>
      <c r="FFW13"/>
      <c r="FFX13"/>
      <c r="FFY13"/>
      <c r="FFZ13"/>
      <c r="FGA13"/>
      <c r="FGB13"/>
      <c r="FGC13"/>
      <c r="FGD13"/>
      <c r="FGE13"/>
      <c r="FGF13"/>
      <c r="FGG13"/>
      <c r="FGH13"/>
      <c r="FGI13"/>
      <c r="FGJ13"/>
      <c r="FGK13"/>
      <c r="FGL13"/>
      <c r="FGM13"/>
      <c r="FGN13"/>
      <c r="FGO13"/>
      <c r="FGP13"/>
      <c r="FGQ13"/>
      <c r="FGR13"/>
      <c r="FGS13"/>
      <c r="FGT13"/>
      <c r="FGU13"/>
      <c r="FGV13"/>
      <c r="FGW13"/>
      <c r="FGX13"/>
      <c r="FGY13"/>
      <c r="FGZ13"/>
      <c r="FHA13"/>
      <c r="FHB13"/>
      <c r="FHC13"/>
      <c r="FHD13"/>
      <c r="FHE13"/>
      <c r="FHF13"/>
      <c r="FHG13"/>
      <c r="FHH13"/>
      <c r="FHI13"/>
      <c r="FHJ13"/>
      <c r="FHK13"/>
      <c r="FHL13"/>
      <c r="FHM13"/>
      <c r="FHN13"/>
      <c r="FHO13"/>
      <c r="FHP13"/>
      <c r="FHQ13"/>
      <c r="FHR13"/>
      <c r="FHS13"/>
      <c r="FHT13"/>
      <c r="FHU13"/>
      <c r="FHV13"/>
      <c r="FHW13"/>
      <c r="FHX13"/>
      <c r="FHY13"/>
      <c r="FHZ13"/>
      <c r="FIA13"/>
      <c r="FIB13"/>
      <c r="FIC13"/>
      <c r="FID13"/>
      <c r="FIE13"/>
      <c r="FIF13"/>
      <c r="FIG13"/>
      <c r="FIH13"/>
      <c r="FII13"/>
      <c r="FIJ13"/>
      <c r="FIK13"/>
      <c r="FIL13"/>
      <c r="FIM13"/>
      <c r="FIN13"/>
      <c r="FIO13"/>
      <c r="FIP13"/>
      <c r="FIQ13"/>
      <c r="FIR13"/>
      <c r="FIS13"/>
      <c r="FIT13"/>
      <c r="FIU13"/>
      <c r="FIV13"/>
      <c r="FIW13"/>
      <c r="FIX13"/>
      <c r="FIY13"/>
      <c r="FIZ13"/>
      <c r="FJA13"/>
      <c r="FJB13"/>
      <c r="FJC13"/>
      <c r="FJD13"/>
      <c r="FJE13"/>
      <c r="FJF13"/>
      <c r="FJG13"/>
      <c r="FJH13"/>
      <c r="FJI13"/>
      <c r="FJJ13"/>
      <c r="FJK13"/>
      <c r="FJL13"/>
      <c r="FJM13"/>
      <c r="FJN13"/>
      <c r="FJO13"/>
      <c r="FJP13"/>
      <c r="FJQ13"/>
      <c r="FJR13"/>
      <c r="FJS13"/>
      <c r="FJT13"/>
      <c r="FJU13"/>
      <c r="FJV13"/>
      <c r="FJW13"/>
      <c r="FJX13"/>
      <c r="FJY13"/>
      <c r="FJZ13"/>
      <c r="FKA13"/>
      <c r="FKB13"/>
      <c r="FKC13"/>
      <c r="FKD13"/>
      <c r="FKE13"/>
      <c r="FKF13"/>
      <c r="FKG13"/>
      <c r="FKH13"/>
      <c r="FKI13"/>
      <c r="FKJ13"/>
      <c r="FKK13"/>
      <c r="FKL13"/>
      <c r="FKM13"/>
      <c r="FKN13"/>
      <c r="FKO13"/>
      <c r="FKP13"/>
      <c r="FKQ13"/>
      <c r="FKR13"/>
      <c r="FKS13"/>
      <c r="FKT13"/>
      <c r="FKU13"/>
      <c r="FKV13"/>
      <c r="FKW13"/>
      <c r="FKX13"/>
      <c r="FKY13"/>
      <c r="FKZ13"/>
      <c r="FLA13"/>
      <c r="FLB13"/>
      <c r="FLC13"/>
      <c r="FLD13"/>
      <c r="FLE13"/>
      <c r="FLF13"/>
      <c r="FLG13"/>
      <c r="FLH13"/>
      <c r="FLI13"/>
      <c r="FLJ13"/>
      <c r="FLK13"/>
      <c r="FLL13"/>
      <c r="FLM13"/>
      <c r="FLN13"/>
      <c r="FLO13"/>
      <c r="FLP13"/>
      <c r="FLQ13"/>
      <c r="FLR13"/>
      <c r="FLS13"/>
      <c r="FLT13"/>
      <c r="FLU13"/>
      <c r="FLV13"/>
      <c r="FLW13"/>
      <c r="FLX13"/>
      <c r="FLY13"/>
      <c r="FLZ13"/>
      <c r="FMA13"/>
      <c r="FMB13"/>
      <c r="FMC13"/>
      <c r="FMD13"/>
      <c r="FME13"/>
      <c r="FMF13"/>
      <c r="FMG13"/>
      <c r="FMH13"/>
      <c r="FMI13"/>
      <c r="FMJ13"/>
      <c r="FMK13"/>
      <c r="FML13"/>
      <c r="FMM13"/>
      <c r="FMN13"/>
      <c r="FMO13"/>
      <c r="FMP13"/>
      <c r="FMQ13"/>
      <c r="FMR13"/>
      <c r="FMS13"/>
      <c r="FMT13"/>
      <c r="FMU13"/>
      <c r="FMV13"/>
      <c r="FMW13"/>
      <c r="FMX13"/>
      <c r="FMY13"/>
      <c r="FMZ13"/>
      <c r="FNA13"/>
      <c r="FNB13"/>
      <c r="FNC13"/>
      <c r="FND13"/>
      <c r="FNE13"/>
      <c r="FNF13"/>
      <c r="FNG13"/>
      <c r="FNH13"/>
      <c r="FNI13"/>
      <c r="FNJ13"/>
      <c r="FNK13"/>
      <c r="FNL13"/>
      <c r="FNM13"/>
      <c r="FNN13"/>
      <c r="FNO13"/>
      <c r="FNP13"/>
      <c r="FNQ13"/>
      <c r="FNR13"/>
      <c r="FNS13"/>
      <c r="FNT13"/>
      <c r="FNU13"/>
      <c r="FNV13"/>
      <c r="FNW13"/>
      <c r="FNX13"/>
      <c r="FNY13"/>
      <c r="FNZ13"/>
      <c r="FOA13"/>
      <c r="FOB13"/>
      <c r="FOC13"/>
      <c r="FOD13"/>
      <c r="FOE13"/>
      <c r="FOF13"/>
      <c r="FOG13"/>
      <c r="FOH13"/>
      <c r="FOI13"/>
      <c r="FOJ13"/>
      <c r="FOK13"/>
      <c r="FOL13"/>
      <c r="FOM13"/>
      <c r="FON13"/>
      <c r="FOO13"/>
      <c r="FOP13"/>
      <c r="FOQ13"/>
      <c r="FOR13"/>
      <c r="FOS13"/>
      <c r="FOT13"/>
      <c r="FOU13"/>
      <c r="FOV13"/>
      <c r="FOW13"/>
      <c r="FOX13"/>
      <c r="FOY13"/>
      <c r="FOZ13"/>
      <c r="FPA13"/>
      <c r="FPB13"/>
      <c r="FPC13"/>
      <c r="FPD13"/>
      <c r="FPE13"/>
      <c r="FPF13"/>
      <c r="FPG13"/>
      <c r="FPH13"/>
      <c r="FPI13"/>
      <c r="FPJ13"/>
      <c r="FPK13"/>
      <c r="FPL13"/>
      <c r="FPM13"/>
      <c r="FPN13"/>
      <c r="FPO13"/>
      <c r="FPP13"/>
      <c r="FPQ13"/>
      <c r="FPR13"/>
      <c r="FPS13"/>
      <c r="FPT13"/>
      <c r="FPU13"/>
      <c r="FPV13"/>
      <c r="FPW13"/>
      <c r="FPX13"/>
      <c r="FPY13"/>
      <c r="FPZ13"/>
      <c r="FQA13"/>
      <c r="FQB13"/>
      <c r="FQC13"/>
      <c r="FQD13"/>
      <c r="FQE13"/>
      <c r="FQF13"/>
      <c r="FQG13"/>
      <c r="FQH13"/>
      <c r="FQI13"/>
      <c r="FQJ13"/>
      <c r="FQK13"/>
      <c r="FQL13"/>
      <c r="FQM13"/>
      <c r="FQN13"/>
      <c r="FQO13"/>
      <c r="FQP13"/>
      <c r="FQQ13"/>
      <c r="FQR13"/>
      <c r="FQS13"/>
      <c r="FQT13"/>
      <c r="FQU13"/>
      <c r="FQV13"/>
      <c r="FQW13"/>
      <c r="FQX13"/>
      <c r="FQY13"/>
      <c r="FQZ13"/>
      <c r="FRA13"/>
      <c r="FRB13"/>
      <c r="FRC13"/>
      <c r="FRD13"/>
      <c r="FRE13"/>
      <c r="FRF13"/>
      <c r="FRG13"/>
      <c r="FRH13"/>
      <c r="FRI13"/>
      <c r="FRJ13"/>
      <c r="FRK13"/>
      <c r="FRL13"/>
      <c r="FRM13"/>
      <c r="FRN13"/>
      <c r="FRO13"/>
      <c r="FRP13"/>
      <c r="FRQ13"/>
      <c r="FRR13"/>
      <c r="FRS13"/>
      <c r="FRT13"/>
      <c r="FRU13"/>
      <c r="FRV13"/>
      <c r="FRW13"/>
      <c r="FRX13"/>
      <c r="FRY13"/>
      <c r="FRZ13"/>
      <c r="FSA13"/>
      <c r="FSB13"/>
      <c r="FSC13"/>
      <c r="FSD13"/>
      <c r="FSE13"/>
      <c r="FSF13"/>
      <c r="FSG13"/>
      <c r="FSH13"/>
      <c r="FSI13"/>
      <c r="FSJ13"/>
      <c r="FSK13"/>
      <c r="FSL13"/>
      <c r="FSM13"/>
      <c r="FSN13"/>
      <c r="FSO13"/>
      <c r="FSP13"/>
      <c r="FSQ13"/>
      <c r="FSR13"/>
      <c r="FSS13"/>
      <c r="FST13"/>
      <c r="FSU13"/>
      <c r="FSV13"/>
      <c r="FSW13"/>
      <c r="FSX13"/>
      <c r="FSY13"/>
      <c r="FSZ13"/>
      <c r="FTA13"/>
      <c r="FTB13"/>
      <c r="FTC13"/>
      <c r="FTD13"/>
      <c r="FTE13"/>
      <c r="FTF13"/>
      <c r="FTG13"/>
      <c r="FTH13"/>
      <c r="FTI13"/>
      <c r="FTJ13"/>
      <c r="FTK13"/>
      <c r="FTL13"/>
      <c r="FTM13"/>
      <c r="FTN13"/>
      <c r="FTO13"/>
      <c r="FTP13"/>
      <c r="FTQ13"/>
      <c r="FTR13"/>
      <c r="FTS13"/>
      <c r="FTT13"/>
      <c r="FTU13"/>
      <c r="FTV13"/>
      <c r="FTW13"/>
      <c r="FTX13"/>
      <c r="FTY13"/>
      <c r="FTZ13"/>
      <c r="FUA13"/>
      <c r="FUB13"/>
      <c r="FUC13"/>
      <c r="FUD13"/>
      <c r="FUE13"/>
      <c r="FUF13"/>
      <c r="FUG13"/>
      <c r="FUH13"/>
      <c r="FUI13"/>
      <c r="FUJ13"/>
      <c r="FUK13"/>
      <c r="FUL13"/>
      <c r="FUM13"/>
      <c r="FUN13"/>
      <c r="FUO13"/>
      <c r="FUP13"/>
      <c r="FUQ13"/>
      <c r="FUR13"/>
      <c r="FUS13"/>
      <c r="FUT13"/>
      <c r="FUU13"/>
      <c r="FUV13"/>
      <c r="FUW13"/>
      <c r="FUX13"/>
      <c r="FUY13"/>
      <c r="FUZ13"/>
      <c r="FVA13"/>
      <c r="FVB13"/>
      <c r="FVC13"/>
      <c r="FVD13"/>
      <c r="FVE13"/>
      <c r="FVF13"/>
      <c r="FVG13"/>
      <c r="FVH13"/>
      <c r="FVI13"/>
      <c r="FVJ13"/>
      <c r="FVK13"/>
      <c r="FVL13"/>
      <c r="FVM13"/>
      <c r="FVN13"/>
      <c r="FVO13"/>
      <c r="FVP13"/>
      <c r="FVQ13"/>
      <c r="FVR13"/>
      <c r="FVS13"/>
      <c r="FVT13"/>
      <c r="FVU13"/>
      <c r="FVV13"/>
      <c r="FVW13"/>
      <c r="FVX13"/>
      <c r="FVY13"/>
      <c r="FVZ13"/>
      <c r="FWA13"/>
      <c r="FWB13"/>
      <c r="FWC13"/>
      <c r="FWD13"/>
      <c r="FWE13"/>
      <c r="FWF13"/>
      <c r="FWG13"/>
      <c r="FWH13"/>
      <c r="FWI13"/>
      <c r="FWJ13"/>
      <c r="FWK13"/>
      <c r="FWL13"/>
      <c r="FWM13"/>
      <c r="FWN13"/>
      <c r="FWO13"/>
      <c r="FWP13"/>
      <c r="FWQ13"/>
      <c r="FWR13"/>
      <c r="FWS13"/>
      <c r="FWT13"/>
      <c r="FWU13"/>
      <c r="FWV13"/>
      <c r="FWW13"/>
      <c r="FWX13"/>
      <c r="FWY13"/>
      <c r="FWZ13"/>
      <c r="FXA13"/>
      <c r="FXB13"/>
      <c r="FXC13"/>
      <c r="FXD13"/>
      <c r="FXE13"/>
      <c r="FXF13"/>
      <c r="FXG13"/>
      <c r="FXH13"/>
      <c r="FXI13"/>
      <c r="FXJ13"/>
      <c r="FXK13"/>
      <c r="FXL13"/>
      <c r="FXM13"/>
      <c r="FXN13"/>
      <c r="FXO13"/>
      <c r="FXP13"/>
      <c r="FXQ13"/>
      <c r="FXR13"/>
      <c r="FXS13"/>
      <c r="FXT13"/>
      <c r="FXU13"/>
      <c r="FXV13"/>
      <c r="FXW13"/>
      <c r="FXX13"/>
      <c r="FXY13"/>
      <c r="FXZ13"/>
      <c r="FYA13"/>
      <c r="FYB13"/>
      <c r="FYC13"/>
      <c r="FYD13"/>
      <c r="FYE13"/>
      <c r="FYF13"/>
      <c r="FYG13"/>
      <c r="FYH13"/>
      <c r="FYI13"/>
      <c r="FYJ13"/>
      <c r="FYK13"/>
      <c r="FYL13"/>
      <c r="FYM13"/>
      <c r="FYN13"/>
      <c r="FYO13"/>
      <c r="FYP13"/>
      <c r="FYQ13"/>
      <c r="FYR13"/>
      <c r="FYS13"/>
      <c r="FYT13"/>
      <c r="FYU13"/>
      <c r="FYV13"/>
      <c r="FYW13"/>
      <c r="FYX13"/>
      <c r="FYY13"/>
      <c r="FYZ13"/>
      <c r="FZA13"/>
      <c r="FZB13"/>
      <c r="FZC13"/>
      <c r="FZD13"/>
      <c r="FZE13"/>
      <c r="FZF13"/>
      <c r="FZG13"/>
      <c r="FZH13"/>
      <c r="FZI13"/>
      <c r="FZJ13"/>
      <c r="FZK13"/>
      <c r="FZL13"/>
      <c r="FZM13"/>
      <c r="FZN13"/>
      <c r="FZO13"/>
      <c r="FZP13"/>
      <c r="FZQ13"/>
      <c r="FZR13"/>
      <c r="FZS13"/>
      <c r="FZT13"/>
      <c r="FZU13"/>
      <c r="FZV13"/>
      <c r="FZW13"/>
      <c r="FZX13"/>
      <c r="FZY13"/>
      <c r="FZZ13"/>
      <c r="GAA13"/>
      <c r="GAB13"/>
      <c r="GAC13"/>
      <c r="GAD13"/>
      <c r="GAE13"/>
      <c r="GAF13"/>
      <c r="GAG13"/>
      <c r="GAH13"/>
      <c r="GAI13"/>
      <c r="GAJ13"/>
      <c r="GAK13"/>
      <c r="GAL13"/>
      <c r="GAM13"/>
      <c r="GAN13"/>
      <c r="GAO13"/>
      <c r="GAP13"/>
      <c r="GAQ13"/>
      <c r="GAR13"/>
      <c r="GAS13"/>
      <c r="GAT13"/>
      <c r="GAU13"/>
      <c r="GAV13"/>
      <c r="GAW13"/>
      <c r="GAX13"/>
      <c r="GAY13"/>
      <c r="GAZ13"/>
      <c r="GBA13"/>
      <c r="GBB13"/>
      <c r="GBC13"/>
      <c r="GBD13"/>
      <c r="GBE13"/>
      <c r="GBF13"/>
      <c r="GBG13"/>
      <c r="GBH13"/>
      <c r="GBI13"/>
      <c r="GBJ13"/>
      <c r="GBK13"/>
      <c r="GBL13"/>
      <c r="GBM13"/>
      <c r="GBN13"/>
      <c r="GBO13"/>
      <c r="GBP13"/>
      <c r="GBQ13"/>
      <c r="GBR13"/>
      <c r="GBS13"/>
      <c r="GBT13"/>
      <c r="GBU13"/>
      <c r="GBV13"/>
      <c r="GBW13"/>
      <c r="GBX13"/>
      <c r="GBY13"/>
      <c r="GBZ13"/>
      <c r="GCA13"/>
      <c r="GCB13"/>
      <c r="GCC13"/>
      <c r="GCD13"/>
      <c r="GCE13"/>
      <c r="GCF13"/>
      <c r="GCG13"/>
      <c r="GCH13"/>
      <c r="GCI13"/>
      <c r="GCJ13"/>
      <c r="GCK13"/>
      <c r="GCL13"/>
      <c r="GCM13"/>
      <c r="GCN13"/>
      <c r="GCO13"/>
      <c r="GCP13"/>
      <c r="GCQ13"/>
      <c r="GCR13"/>
      <c r="GCS13"/>
      <c r="GCT13"/>
      <c r="GCU13"/>
      <c r="GCV13"/>
      <c r="GCW13"/>
      <c r="GCX13"/>
      <c r="GCY13"/>
      <c r="GCZ13"/>
      <c r="GDA13"/>
      <c r="GDB13"/>
      <c r="GDC13"/>
      <c r="GDD13"/>
      <c r="GDE13"/>
      <c r="GDF13"/>
      <c r="GDG13"/>
      <c r="GDH13"/>
      <c r="GDI13"/>
      <c r="GDJ13"/>
      <c r="GDK13"/>
      <c r="GDL13"/>
      <c r="GDM13"/>
      <c r="GDN13"/>
      <c r="GDO13"/>
      <c r="GDP13"/>
      <c r="GDQ13"/>
      <c r="GDR13"/>
      <c r="GDS13"/>
      <c r="GDT13"/>
      <c r="GDU13"/>
      <c r="GDV13"/>
      <c r="GDW13"/>
      <c r="GDX13"/>
      <c r="GDY13"/>
      <c r="GDZ13"/>
      <c r="GEA13"/>
      <c r="GEB13"/>
      <c r="GEC13"/>
      <c r="GED13"/>
      <c r="GEE13"/>
      <c r="GEF13"/>
      <c r="GEG13"/>
      <c r="GEH13"/>
      <c r="GEI13"/>
      <c r="GEJ13"/>
      <c r="GEK13"/>
      <c r="GEL13"/>
      <c r="GEM13"/>
      <c r="GEN13"/>
      <c r="GEO13"/>
      <c r="GEP13"/>
      <c r="GEQ13"/>
      <c r="GER13"/>
      <c r="GES13"/>
      <c r="GET13"/>
      <c r="GEU13"/>
      <c r="GEV13"/>
      <c r="GEW13"/>
      <c r="GEX13"/>
      <c r="GEY13"/>
      <c r="GEZ13"/>
      <c r="GFA13"/>
      <c r="GFB13"/>
      <c r="GFC13"/>
      <c r="GFD13"/>
      <c r="GFE13"/>
      <c r="GFF13"/>
      <c r="GFG13"/>
      <c r="GFH13"/>
      <c r="GFI13"/>
      <c r="GFJ13"/>
      <c r="GFK13"/>
      <c r="GFL13"/>
      <c r="GFM13"/>
      <c r="GFN13"/>
      <c r="GFO13"/>
      <c r="GFP13"/>
      <c r="GFQ13"/>
      <c r="GFR13"/>
      <c r="GFS13"/>
      <c r="GFT13"/>
      <c r="GFU13"/>
      <c r="GFV13"/>
      <c r="GFW13"/>
      <c r="GFX13"/>
      <c r="GFY13"/>
      <c r="GFZ13"/>
      <c r="GGA13"/>
      <c r="GGB13"/>
      <c r="GGC13"/>
      <c r="GGD13"/>
      <c r="GGE13"/>
      <c r="GGF13"/>
      <c r="GGG13"/>
      <c r="GGH13"/>
      <c r="GGI13"/>
      <c r="GGJ13"/>
      <c r="GGK13"/>
      <c r="GGL13"/>
      <c r="GGM13"/>
      <c r="GGN13"/>
      <c r="GGO13"/>
      <c r="GGP13"/>
      <c r="GGQ13"/>
      <c r="GGR13"/>
      <c r="GGS13"/>
      <c r="GGT13"/>
      <c r="GGU13"/>
      <c r="GGV13"/>
      <c r="GGW13"/>
      <c r="GGX13"/>
      <c r="GGY13"/>
      <c r="GGZ13"/>
      <c r="GHA13"/>
      <c r="GHB13"/>
      <c r="GHC13"/>
      <c r="GHD13"/>
      <c r="GHE13"/>
      <c r="GHF13"/>
      <c r="GHG13"/>
      <c r="GHH13"/>
      <c r="GHI13"/>
      <c r="GHJ13"/>
      <c r="GHK13"/>
      <c r="GHL13"/>
      <c r="GHM13"/>
      <c r="GHN13"/>
      <c r="GHO13"/>
      <c r="GHP13"/>
      <c r="GHQ13"/>
      <c r="GHR13"/>
      <c r="GHS13"/>
      <c r="GHT13"/>
      <c r="GHU13"/>
      <c r="GHV13"/>
      <c r="GHW13"/>
      <c r="GHX13"/>
      <c r="GHY13"/>
      <c r="GHZ13"/>
      <c r="GIA13"/>
      <c r="GIB13"/>
      <c r="GIC13"/>
      <c r="GID13"/>
      <c r="GIE13"/>
      <c r="GIF13"/>
      <c r="GIG13"/>
      <c r="GIH13"/>
      <c r="GII13"/>
      <c r="GIJ13"/>
      <c r="GIK13"/>
      <c r="GIL13"/>
      <c r="GIM13"/>
      <c r="GIN13"/>
      <c r="GIO13"/>
      <c r="GIP13"/>
      <c r="GIQ13"/>
      <c r="GIR13"/>
      <c r="GIS13"/>
      <c r="GIT13"/>
      <c r="GIU13"/>
      <c r="GIV13"/>
      <c r="GIW13"/>
      <c r="GIX13"/>
      <c r="GIY13"/>
      <c r="GIZ13"/>
      <c r="GJA13"/>
      <c r="GJB13"/>
      <c r="GJC13"/>
      <c r="GJD13"/>
      <c r="GJE13"/>
      <c r="GJF13"/>
      <c r="GJG13"/>
      <c r="GJH13"/>
      <c r="GJI13"/>
      <c r="GJJ13"/>
      <c r="GJK13"/>
      <c r="GJL13"/>
      <c r="GJM13"/>
      <c r="GJN13"/>
      <c r="GJO13"/>
      <c r="GJP13"/>
      <c r="GJQ13"/>
      <c r="GJR13"/>
      <c r="GJS13"/>
      <c r="GJT13"/>
      <c r="GJU13"/>
      <c r="GJV13"/>
      <c r="GJW13"/>
      <c r="GJX13"/>
      <c r="GJY13"/>
      <c r="GJZ13"/>
      <c r="GKA13"/>
      <c r="GKB13"/>
      <c r="GKC13"/>
      <c r="GKD13"/>
      <c r="GKE13"/>
      <c r="GKF13"/>
      <c r="GKG13"/>
      <c r="GKH13"/>
      <c r="GKI13"/>
      <c r="GKJ13"/>
      <c r="GKK13"/>
      <c r="GKL13"/>
      <c r="GKM13"/>
      <c r="GKN13"/>
      <c r="GKO13"/>
      <c r="GKP13"/>
      <c r="GKQ13"/>
      <c r="GKR13"/>
      <c r="GKS13"/>
      <c r="GKT13"/>
      <c r="GKU13"/>
      <c r="GKV13"/>
      <c r="GKW13"/>
      <c r="GKX13"/>
      <c r="GKY13"/>
      <c r="GKZ13"/>
      <c r="GLA13"/>
      <c r="GLB13"/>
      <c r="GLC13"/>
      <c r="GLD13"/>
      <c r="GLE13"/>
      <c r="GLF13"/>
      <c r="GLG13"/>
      <c r="GLH13"/>
      <c r="GLI13"/>
      <c r="GLJ13"/>
      <c r="GLK13"/>
      <c r="GLL13"/>
      <c r="GLM13"/>
      <c r="GLN13"/>
      <c r="GLO13"/>
      <c r="GLP13"/>
      <c r="GLQ13"/>
      <c r="GLR13"/>
      <c r="GLS13"/>
      <c r="GLT13"/>
      <c r="GLU13"/>
      <c r="GLV13"/>
      <c r="GLW13"/>
      <c r="GLX13"/>
      <c r="GLY13"/>
      <c r="GLZ13"/>
      <c r="GMA13"/>
      <c r="GMB13"/>
      <c r="GMC13"/>
      <c r="GMD13"/>
      <c r="GME13"/>
      <c r="GMF13"/>
      <c r="GMG13"/>
      <c r="GMH13"/>
      <c r="GMI13"/>
      <c r="GMJ13"/>
      <c r="GMK13"/>
      <c r="GML13"/>
      <c r="GMM13"/>
      <c r="GMN13"/>
      <c r="GMO13"/>
      <c r="GMP13"/>
      <c r="GMQ13"/>
      <c r="GMR13"/>
      <c r="GMS13"/>
      <c r="GMT13"/>
      <c r="GMU13"/>
      <c r="GMV13"/>
      <c r="GMW13"/>
      <c r="GMX13"/>
      <c r="GMY13"/>
      <c r="GMZ13"/>
      <c r="GNA13"/>
      <c r="GNB13"/>
      <c r="GNC13"/>
      <c r="GND13"/>
      <c r="GNE13"/>
      <c r="GNF13"/>
      <c r="GNG13"/>
      <c r="GNH13"/>
      <c r="GNI13"/>
      <c r="GNJ13"/>
      <c r="GNK13"/>
      <c r="GNL13"/>
      <c r="GNM13"/>
      <c r="GNN13"/>
      <c r="GNO13"/>
      <c r="GNP13"/>
      <c r="GNQ13"/>
      <c r="GNR13"/>
      <c r="GNS13"/>
      <c r="GNT13"/>
      <c r="GNU13"/>
      <c r="GNV13"/>
      <c r="GNW13"/>
      <c r="GNX13"/>
      <c r="GNY13"/>
      <c r="GNZ13"/>
      <c r="GOA13"/>
      <c r="GOB13"/>
      <c r="GOC13"/>
      <c r="GOD13"/>
      <c r="GOE13"/>
      <c r="GOF13"/>
      <c r="GOG13"/>
      <c r="GOH13"/>
      <c r="GOI13"/>
      <c r="GOJ13"/>
      <c r="GOK13"/>
      <c r="GOL13"/>
      <c r="GOM13"/>
      <c r="GON13"/>
      <c r="GOO13"/>
      <c r="GOP13"/>
      <c r="GOQ13"/>
      <c r="GOR13"/>
      <c r="GOS13"/>
      <c r="GOT13"/>
      <c r="GOU13"/>
      <c r="GOV13"/>
      <c r="GOW13"/>
      <c r="GOX13"/>
      <c r="GOY13"/>
      <c r="GOZ13"/>
      <c r="GPA13"/>
      <c r="GPB13"/>
      <c r="GPC13"/>
      <c r="GPD13"/>
      <c r="GPE13"/>
      <c r="GPF13"/>
      <c r="GPG13"/>
      <c r="GPH13"/>
      <c r="GPI13"/>
      <c r="GPJ13"/>
      <c r="GPK13"/>
      <c r="GPL13"/>
      <c r="GPM13"/>
      <c r="GPN13"/>
      <c r="GPO13"/>
      <c r="GPP13"/>
      <c r="GPQ13"/>
      <c r="GPR13"/>
      <c r="GPS13"/>
      <c r="GPT13"/>
      <c r="GPU13"/>
      <c r="GPV13"/>
      <c r="GPW13"/>
      <c r="GPX13"/>
      <c r="GPY13"/>
      <c r="GPZ13"/>
      <c r="GQA13"/>
      <c r="GQB13"/>
      <c r="GQC13"/>
      <c r="GQD13"/>
      <c r="GQE13"/>
      <c r="GQF13"/>
      <c r="GQG13"/>
      <c r="GQH13"/>
      <c r="GQI13"/>
      <c r="GQJ13"/>
      <c r="GQK13"/>
      <c r="GQL13"/>
      <c r="GQM13"/>
      <c r="GQN13"/>
      <c r="GQO13"/>
      <c r="GQP13"/>
      <c r="GQQ13"/>
      <c r="GQR13"/>
      <c r="GQS13"/>
      <c r="GQT13"/>
      <c r="GQU13"/>
      <c r="GQV13"/>
      <c r="GQW13"/>
      <c r="GQX13"/>
      <c r="GQY13"/>
      <c r="GQZ13"/>
      <c r="GRA13"/>
      <c r="GRB13"/>
      <c r="GRC13"/>
      <c r="GRD13"/>
      <c r="GRE13"/>
      <c r="GRF13"/>
      <c r="GRG13"/>
      <c r="GRH13"/>
      <c r="GRI13"/>
      <c r="GRJ13"/>
      <c r="GRK13"/>
      <c r="GRL13"/>
      <c r="GRM13"/>
      <c r="GRN13"/>
      <c r="GRO13"/>
      <c r="GRP13"/>
      <c r="GRQ13"/>
      <c r="GRR13"/>
      <c r="GRS13"/>
      <c r="GRT13"/>
      <c r="GRU13"/>
      <c r="GRV13"/>
      <c r="GRW13"/>
      <c r="GRX13"/>
      <c r="GRY13"/>
      <c r="GRZ13"/>
      <c r="GSA13"/>
      <c r="GSB13"/>
      <c r="GSC13"/>
      <c r="GSD13"/>
      <c r="GSE13"/>
      <c r="GSF13"/>
      <c r="GSG13"/>
      <c r="GSH13"/>
      <c r="GSI13"/>
      <c r="GSJ13"/>
      <c r="GSK13"/>
      <c r="GSL13"/>
      <c r="GSM13"/>
      <c r="GSN13"/>
      <c r="GSO13"/>
      <c r="GSP13"/>
      <c r="GSQ13"/>
      <c r="GSR13"/>
      <c r="GSS13"/>
      <c r="GST13"/>
      <c r="GSU13"/>
      <c r="GSV13"/>
      <c r="GSW13"/>
      <c r="GSX13"/>
      <c r="GSY13"/>
      <c r="GSZ13"/>
      <c r="GTA13"/>
      <c r="GTB13"/>
      <c r="GTC13"/>
      <c r="GTD13"/>
      <c r="GTE13"/>
      <c r="GTF13"/>
      <c r="GTG13"/>
      <c r="GTH13"/>
      <c r="GTI13"/>
      <c r="GTJ13"/>
      <c r="GTK13"/>
      <c r="GTL13"/>
      <c r="GTM13"/>
      <c r="GTN13"/>
      <c r="GTO13"/>
      <c r="GTP13"/>
      <c r="GTQ13"/>
      <c r="GTR13"/>
      <c r="GTS13"/>
      <c r="GTT13"/>
      <c r="GTU13"/>
      <c r="GTV13"/>
      <c r="GTW13"/>
      <c r="GTX13"/>
      <c r="GTY13"/>
      <c r="GTZ13"/>
      <c r="GUA13"/>
      <c r="GUB13"/>
      <c r="GUC13"/>
      <c r="GUD13"/>
      <c r="GUE13"/>
      <c r="GUF13"/>
      <c r="GUG13"/>
      <c r="GUH13"/>
      <c r="GUI13"/>
      <c r="GUJ13"/>
      <c r="GUK13"/>
      <c r="GUL13"/>
      <c r="GUM13"/>
      <c r="GUN13"/>
      <c r="GUO13"/>
      <c r="GUP13"/>
      <c r="GUQ13"/>
      <c r="GUR13"/>
      <c r="GUS13"/>
      <c r="GUT13"/>
      <c r="GUU13"/>
      <c r="GUV13"/>
      <c r="GUW13"/>
      <c r="GUX13"/>
      <c r="GUY13"/>
      <c r="GUZ13"/>
      <c r="GVA13"/>
      <c r="GVB13"/>
      <c r="GVC13"/>
      <c r="GVD13"/>
      <c r="GVE13"/>
      <c r="GVF13"/>
      <c r="GVG13"/>
      <c r="GVH13"/>
      <c r="GVI13"/>
      <c r="GVJ13"/>
      <c r="GVK13"/>
      <c r="GVL13"/>
      <c r="GVM13"/>
      <c r="GVN13"/>
      <c r="GVO13"/>
      <c r="GVP13"/>
      <c r="GVQ13"/>
      <c r="GVR13"/>
      <c r="GVS13"/>
      <c r="GVT13"/>
      <c r="GVU13"/>
      <c r="GVV13"/>
      <c r="GVW13"/>
      <c r="GVX13"/>
      <c r="GVY13"/>
      <c r="GVZ13"/>
      <c r="GWA13"/>
      <c r="GWB13"/>
      <c r="GWC13"/>
      <c r="GWD13"/>
      <c r="GWE13"/>
      <c r="GWF13"/>
      <c r="GWG13"/>
      <c r="GWH13"/>
      <c r="GWI13"/>
      <c r="GWJ13"/>
      <c r="GWK13"/>
      <c r="GWL13"/>
      <c r="GWM13"/>
      <c r="GWN13"/>
      <c r="GWO13"/>
      <c r="GWP13"/>
      <c r="GWQ13"/>
      <c r="GWR13"/>
      <c r="GWS13"/>
      <c r="GWT13"/>
      <c r="GWU13"/>
      <c r="GWV13"/>
      <c r="GWW13"/>
      <c r="GWX13"/>
      <c r="GWY13"/>
      <c r="GWZ13"/>
      <c r="GXA13"/>
      <c r="GXB13"/>
      <c r="GXC13"/>
      <c r="GXD13"/>
      <c r="GXE13"/>
      <c r="GXF13"/>
      <c r="GXG13"/>
      <c r="GXH13"/>
      <c r="GXI13"/>
      <c r="GXJ13"/>
      <c r="GXK13"/>
      <c r="GXL13"/>
      <c r="GXM13"/>
      <c r="GXN13"/>
      <c r="GXO13"/>
      <c r="GXP13"/>
      <c r="GXQ13"/>
      <c r="GXR13"/>
      <c r="GXS13"/>
      <c r="GXT13"/>
      <c r="GXU13"/>
      <c r="GXV13"/>
      <c r="GXW13"/>
      <c r="GXX13"/>
      <c r="GXY13"/>
      <c r="GXZ13"/>
      <c r="GYA13"/>
      <c r="GYB13"/>
      <c r="GYC13"/>
      <c r="GYD13"/>
      <c r="GYE13"/>
      <c r="GYF13"/>
      <c r="GYG13"/>
      <c r="GYH13"/>
      <c r="GYI13"/>
      <c r="GYJ13"/>
      <c r="GYK13"/>
      <c r="GYL13"/>
      <c r="GYM13"/>
      <c r="GYN13"/>
      <c r="GYO13"/>
      <c r="GYP13"/>
      <c r="GYQ13"/>
      <c r="GYR13"/>
      <c r="GYS13"/>
      <c r="GYT13"/>
      <c r="GYU13"/>
      <c r="GYV13"/>
      <c r="GYW13"/>
      <c r="GYX13"/>
      <c r="GYY13"/>
      <c r="GYZ13"/>
      <c r="GZA13"/>
      <c r="GZB13"/>
      <c r="GZC13"/>
      <c r="GZD13"/>
      <c r="GZE13"/>
      <c r="GZF13"/>
      <c r="GZG13"/>
      <c r="GZH13"/>
      <c r="GZI13"/>
      <c r="GZJ13"/>
      <c r="GZK13"/>
      <c r="GZL13"/>
      <c r="GZM13"/>
      <c r="GZN13"/>
      <c r="GZO13"/>
      <c r="GZP13"/>
      <c r="GZQ13"/>
      <c r="GZR13"/>
      <c r="GZS13"/>
      <c r="GZT13"/>
      <c r="GZU13"/>
      <c r="GZV13"/>
      <c r="GZW13"/>
      <c r="GZX13"/>
      <c r="GZY13"/>
      <c r="GZZ13"/>
      <c r="HAA13"/>
      <c r="HAB13"/>
      <c r="HAC13"/>
      <c r="HAD13"/>
      <c r="HAE13"/>
      <c r="HAF13"/>
      <c r="HAG13"/>
      <c r="HAH13"/>
      <c r="HAI13"/>
      <c r="HAJ13"/>
      <c r="HAK13"/>
      <c r="HAL13"/>
      <c r="HAM13"/>
      <c r="HAN13"/>
      <c r="HAO13"/>
      <c r="HAP13"/>
      <c r="HAQ13"/>
      <c r="HAR13"/>
      <c r="HAS13"/>
      <c r="HAT13"/>
      <c r="HAU13"/>
      <c r="HAV13"/>
      <c r="HAW13"/>
      <c r="HAX13"/>
      <c r="HAY13"/>
      <c r="HAZ13"/>
      <c r="HBA13"/>
      <c r="HBB13"/>
      <c r="HBC13"/>
      <c r="HBD13"/>
      <c r="HBE13"/>
      <c r="HBF13"/>
      <c r="HBG13"/>
      <c r="HBH13"/>
      <c r="HBI13"/>
      <c r="HBJ13"/>
      <c r="HBK13"/>
      <c r="HBL13"/>
      <c r="HBM13"/>
      <c r="HBN13"/>
      <c r="HBO13"/>
      <c r="HBP13"/>
      <c r="HBQ13"/>
      <c r="HBR13"/>
      <c r="HBS13"/>
      <c r="HBT13"/>
      <c r="HBU13"/>
      <c r="HBV13"/>
      <c r="HBW13"/>
      <c r="HBX13"/>
      <c r="HBY13"/>
      <c r="HBZ13"/>
      <c r="HCA13"/>
      <c r="HCB13"/>
      <c r="HCC13"/>
      <c r="HCD13"/>
      <c r="HCE13"/>
      <c r="HCF13"/>
      <c r="HCG13"/>
      <c r="HCH13"/>
      <c r="HCI13"/>
      <c r="HCJ13"/>
      <c r="HCK13"/>
      <c r="HCL13"/>
      <c r="HCM13"/>
      <c r="HCN13"/>
      <c r="HCO13"/>
      <c r="HCP13"/>
      <c r="HCQ13"/>
      <c r="HCR13"/>
      <c r="HCS13"/>
      <c r="HCT13"/>
      <c r="HCU13"/>
      <c r="HCV13"/>
      <c r="HCW13"/>
      <c r="HCX13"/>
      <c r="HCY13"/>
      <c r="HCZ13"/>
      <c r="HDA13"/>
      <c r="HDB13"/>
      <c r="HDC13"/>
      <c r="HDD13"/>
      <c r="HDE13"/>
      <c r="HDF13"/>
      <c r="HDG13"/>
      <c r="HDH13"/>
      <c r="HDI13"/>
      <c r="HDJ13"/>
      <c r="HDK13"/>
      <c r="HDL13"/>
      <c r="HDM13"/>
      <c r="HDN13"/>
      <c r="HDO13"/>
      <c r="HDP13"/>
      <c r="HDQ13"/>
      <c r="HDR13"/>
      <c r="HDS13"/>
      <c r="HDT13"/>
      <c r="HDU13"/>
      <c r="HDV13"/>
      <c r="HDW13"/>
      <c r="HDX13"/>
      <c r="HDY13"/>
      <c r="HDZ13"/>
      <c r="HEA13"/>
      <c r="HEB13"/>
      <c r="HEC13"/>
      <c r="HED13"/>
      <c r="HEE13"/>
      <c r="HEF13"/>
      <c r="HEG13"/>
      <c r="HEH13"/>
      <c r="HEI13"/>
      <c r="HEJ13"/>
      <c r="HEK13"/>
      <c r="HEL13"/>
      <c r="HEM13"/>
      <c r="HEN13"/>
      <c r="HEO13"/>
      <c r="HEP13"/>
      <c r="HEQ13"/>
      <c r="HER13"/>
      <c r="HES13"/>
      <c r="HET13"/>
      <c r="HEU13"/>
      <c r="HEV13"/>
      <c r="HEW13"/>
      <c r="HEX13"/>
      <c r="HEY13"/>
      <c r="HEZ13"/>
      <c r="HFA13"/>
      <c r="HFB13"/>
      <c r="HFC13"/>
      <c r="HFD13"/>
      <c r="HFE13"/>
      <c r="HFF13"/>
      <c r="HFG13"/>
      <c r="HFH13"/>
      <c r="HFI13"/>
      <c r="HFJ13"/>
      <c r="HFK13"/>
      <c r="HFL13"/>
      <c r="HFM13"/>
      <c r="HFN13"/>
      <c r="HFO13"/>
      <c r="HFP13"/>
      <c r="HFQ13"/>
      <c r="HFR13"/>
      <c r="HFS13"/>
      <c r="HFT13"/>
      <c r="HFU13"/>
      <c r="HFV13"/>
      <c r="HFW13"/>
      <c r="HFX13"/>
      <c r="HFY13"/>
      <c r="HFZ13"/>
      <c r="HGA13"/>
      <c r="HGB13"/>
      <c r="HGC13"/>
      <c r="HGD13"/>
      <c r="HGE13"/>
      <c r="HGF13"/>
      <c r="HGG13"/>
      <c r="HGH13"/>
      <c r="HGI13"/>
      <c r="HGJ13"/>
      <c r="HGK13"/>
      <c r="HGL13"/>
      <c r="HGM13"/>
      <c r="HGN13"/>
      <c r="HGO13"/>
      <c r="HGP13"/>
      <c r="HGQ13"/>
      <c r="HGR13"/>
      <c r="HGS13"/>
      <c r="HGT13"/>
      <c r="HGU13"/>
      <c r="HGV13"/>
      <c r="HGW13"/>
      <c r="HGX13"/>
      <c r="HGY13"/>
      <c r="HGZ13"/>
      <c r="HHA13"/>
      <c r="HHB13"/>
      <c r="HHC13"/>
      <c r="HHD13"/>
      <c r="HHE13"/>
      <c r="HHF13"/>
      <c r="HHG13"/>
      <c r="HHH13"/>
      <c r="HHI13"/>
      <c r="HHJ13"/>
      <c r="HHK13"/>
      <c r="HHL13"/>
      <c r="HHM13"/>
      <c r="HHN13"/>
      <c r="HHO13"/>
      <c r="HHP13"/>
      <c r="HHQ13"/>
      <c r="HHR13"/>
      <c r="HHS13"/>
      <c r="HHT13"/>
      <c r="HHU13"/>
      <c r="HHV13"/>
      <c r="HHW13"/>
      <c r="HHX13"/>
      <c r="HHY13"/>
      <c r="HHZ13"/>
      <c r="HIA13"/>
      <c r="HIB13"/>
      <c r="HIC13"/>
      <c r="HID13"/>
      <c r="HIE13"/>
      <c r="HIF13"/>
      <c r="HIG13"/>
      <c r="HIH13"/>
      <c r="HII13"/>
      <c r="HIJ13"/>
      <c r="HIK13"/>
      <c r="HIL13"/>
      <c r="HIM13"/>
      <c r="HIN13"/>
      <c r="HIO13"/>
      <c r="HIP13"/>
      <c r="HIQ13"/>
      <c r="HIR13"/>
      <c r="HIS13"/>
      <c r="HIT13"/>
      <c r="HIU13"/>
      <c r="HIV13"/>
      <c r="HIW13"/>
      <c r="HIX13"/>
      <c r="HIY13"/>
      <c r="HIZ13"/>
      <c r="HJA13"/>
      <c r="HJB13"/>
      <c r="HJC13"/>
      <c r="HJD13"/>
      <c r="HJE13"/>
      <c r="HJF13"/>
      <c r="HJG13"/>
      <c r="HJH13"/>
      <c r="HJI13"/>
      <c r="HJJ13"/>
      <c r="HJK13"/>
      <c r="HJL13"/>
      <c r="HJM13"/>
      <c r="HJN13"/>
      <c r="HJO13"/>
      <c r="HJP13"/>
      <c r="HJQ13"/>
      <c r="HJR13"/>
      <c r="HJS13"/>
      <c r="HJT13"/>
      <c r="HJU13"/>
      <c r="HJV13"/>
      <c r="HJW13"/>
      <c r="HJX13"/>
      <c r="HJY13"/>
      <c r="HJZ13"/>
      <c r="HKA13"/>
      <c r="HKB13"/>
      <c r="HKC13"/>
      <c r="HKD13"/>
      <c r="HKE13"/>
      <c r="HKF13"/>
      <c r="HKG13"/>
      <c r="HKH13"/>
      <c r="HKI13"/>
      <c r="HKJ13"/>
      <c r="HKK13"/>
      <c r="HKL13"/>
      <c r="HKM13"/>
      <c r="HKN13"/>
      <c r="HKO13"/>
      <c r="HKP13"/>
      <c r="HKQ13"/>
      <c r="HKR13"/>
      <c r="HKS13"/>
      <c r="HKT13"/>
      <c r="HKU13"/>
      <c r="HKV13"/>
      <c r="HKW13"/>
      <c r="HKX13"/>
      <c r="HKY13"/>
      <c r="HKZ13"/>
      <c r="HLA13"/>
      <c r="HLB13"/>
      <c r="HLC13"/>
      <c r="HLD13"/>
      <c r="HLE13"/>
      <c r="HLF13"/>
      <c r="HLG13"/>
      <c r="HLH13"/>
      <c r="HLI13"/>
      <c r="HLJ13"/>
      <c r="HLK13"/>
      <c r="HLL13"/>
      <c r="HLM13"/>
      <c r="HLN13"/>
      <c r="HLO13"/>
      <c r="HLP13"/>
      <c r="HLQ13"/>
      <c r="HLR13"/>
      <c r="HLS13"/>
      <c r="HLT13"/>
      <c r="HLU13"/>
      <c r="HLV13"/>
      <c r="HLW13"/>
      <c r="HLX13"/>
      <c r="HLY13"/>
      <c r="HLZ13"/>
      <c r="HMA13"/>
      <c r="HMB13"/>
      <c r="HMC13"/>
      <c r="HMD13"/>
      <c r="HME13"/>
      <c r="HMF13"/>
      <c r="HMG13"/>
      <c r="HMH13"/>
      <c r="HMI13"/>
      <c r="HMJ13"/>
      <c r="HMK13"/>
      <c r="HML13"/>
      <c r="HMM13"/>
      <c r="HMN13"/>
      <c r="HMO13"/>
      <c r="HMP13"/>
      <c r="HMQ13"/>
      <c r="HMR13"/>
      <c r="HMS13"/>
      <c r="HMT13"/>
      <c r="HMU13"/>
      <c r="HMV13"/>
      <c r="HMW13"/>
      <c r="HMX13"/>
      <c r="HMY13"/>
      <c r="HMZ13"/>
      <c r="HNA13"/>
      <c r="HNB13"/>
      <c r="HNC13"/>
      <c r="HND13"/>
      <c r="HNE13"/>
      <c r="HNF13"/>
      <c r="HNG13"/>
      <c r="HNH13"/>
      <c r="HNI13"/>
      <c r="HNJ13"/>
      <c r="HNK13"/>
      <c r="HNL13"/>
      <c r="HNM13"/>
      <c r="HNN13"/>
      <c r="HNO13"/>
      <c r="HNP13"/>
      <c r="HNQ13"/>
      <c r="HNR13"/>
      <c r="HNS13"/>
      <c r="HNT13"/>
      <c r="HNU13"/>
      <c r="HNV13"/>
      <c r="HNW13"/>
      <c r="HNX13"/>
      <c r="HNY13"/>
      <c r="HNZ13"/>
      <c r="HOA13"/>
      <c r="HOB13"/>
      <c r="HOC13"/>
      <c r="HOD13"/>
      <c r="HOE13"/>
      <c r="HOF13"/>
      <c r="HOG13"/>
      <c r="HOH13"/>
      <c r="HOI13"/>
      <c r="HOJ13"/>
      <c r="HOK13"/>
      <c r="HOL13"/>
      <c r="HOM13"/>
      <c r="HON13"/>
      <c r="HOO13"/>
      <c r="HOP13"/>
      <c r="HOQ13"/>
      <c r="HOR13"/>
      <c r="HOS13"/>
      <c r="HOT13"/>
      <c r="HOU13"/>
      <c r="HOV13"/>
      <c r="HOW13"/>
      <c r="HOX13"/>
      <c r="HOY13"/>
      <c r="HOZ13"/>
      <c r="HPA13"/>
      <c r="HPB13"/>
      <c r="HPC13"/>
      <c r="HPD13"/>
      <c r="HPE13"/>
      <c r="HPF13"/>
      <c r="HPG13"/>
      <c r="HPH13"/>
      <c r="HPI13"/>
      <c r="HPJ13"/>
      <c r="HPK13"/>
      <c r="HPL13"/>
      <c r="HPM13"/>
      <c r="HPN13"/>
      <c r="HPO13"/>
      <c r="HPP13"/>
      <c r="HPQ13"/>
      <c r="HPR13"/>
      <c r="HPS13"/>
      <c r="HPT13"/>
      <c r="HPU13"/>
      <c r="HPV13"/>
      <c r="HPW13"/>
      <c r="HPX13"/>
      <c r="HPY13"/>
      <c r="HPZ13"/>
      <c r="HQA13"/>
      <c r="HQB13"/>
      <c r="HQC13"/>
      <c r="HQD13"/>
      <c r="HQE13"/>
      <c r="HQF13"/>
      <c r="HQG13"/>
      <c r="HQH13"/>
      <c r="HQI13"/>
      <c r="HQJ13"/>
      <c r="HQK13"/>
      <c r="HQL13"/>
      <c r="HQM13"/>
      <c r="HQN13"/>
      <c r="HQO13"/>
      <c r="HQP13"/>
      <c r="HQQ13"/>
      <c r="HQR13"/>
      <c r="HQS13"/>
      <c r="HQT13"/>
      <c r="HQU13"/>
      <c r="HQV13"/>
      <c r="HQW13"/>
      <c r="HQX13"/>
      <c r="HQY13"/>
      <c r="HQZ13"/>
      <c r="HRA13"/>
      <c r="HRB13"/>
      <c r="HRC13"/>
      <c r="HRD13"/>
      <c r="HRE13"/>
      <c r="HRF13"/>
      <c r="HRG13"/>
      <c r="HRH13"/>
      <c r="HRI13"/>
      <c r="HRJ13"/>
      <c r="HRK13"/>
      <c r="HRL13"/>
      <c r="HRM13"/>
      <c r="HRN13"/>
      <c r="HRO13"/>
      <c r="HRP13"/>
      <c r="HRQ13"/>
      <c r="HRR13"/>
      <c r="HRS13"/>
      <c r="HRT13"/>
      <c r="HRU13"/>
      <c r="HRV13"/>
      <c r="HRW13"/>
      <c r="HRX13"/>
      <c r="HRY13"/>
      <c r="HRZ13"/>
      <c r="HSA13"/>
      <c r="HSB13"/>
      <c r="HSC13"/>
      <c r="HSD13"/>
      <c r="HSE13"/>
      <c r="HSF13"/>
      <c r="HSG13"/>
      <c r="HSH13"/>
      <c r="HSI13"/>
      <c r="HSJ13"/>
      <c r="HSK13"/>
      <c r="HSL13"/>
      <c r="HSM13"/>
      <c r="HSN13"/>
      <c r="HSO13"/>
      <c r="HSP13"/>
      <c r="HSQ13"/>
      <c r="HSR13"/>
      <c r="HSS13"/>
      <c r="HST13"/>
      <c r="HSU13"/>
      <c r="HSV13"/>
      <c r="HSW13"/>
      <c r="HSX13"/>
      <c r="HSY13"/>
      <c r="HSZ13"/>
      <c r="HTA13"/>
      <c r="HTB13"/>
      <c r="HTC13"/>
      <c r="HTD13"/>
      <c r="HTE13"/>
      <c r="HTF13"/>
      <c r="HTG13"/>
      <c r="HTH13"/>
      <c r="HTI13"/>
      <c r="HTJ13"/>
      <c r="HTK13"/>
      <c r="HTL13"/>
      <c r="HTM13"/>
      <c r="HTN13"/>
      <c r="HTO13"/>
      <c r="HTP13"/>
      <c r="HTQ13"/>
      <c r="HTR13"/>
      <c r="HTS13"/>
      <c r="HTT13"/>
      <c r="HTU13"/>
      <c r="HTV13"/>
      <c r="HTW13"/>
      <c r="HTX13"/>
      <c r="HTY13"/>
      <c r="HTZ13"/>
      <c r="HUA13"/>
      <c r="HUB13"/>
      <c r="HUC13"/>
      <c r="HUD13"/>
      <c r="HUE13"/>
      <c r="HUF13"/>
      <c r="HUG13"/>
      <c r="HUH13"/>
      <c r="HUI13"/>
      <c r="HUJ13"/>
      <c r="HUK13"/>
      <c r="HUL13"/>
      <c r="HUM13"/>
      <c r="HUN13"/>
      <c r="HUO13"/>
      <c r="HUP13"/>
      <c r="HUQ13"/>
      <c r="HUR13"/>
      <c r="HUS13"/>
      <c r="HUT13"/>
      <c r="HUU13"/>
      <c r="HUV13"/>
      <c r="HUW13"/>
      <c r="HUX13"/>
      <c r="HUY13"/>
      <c r="HUZ13"/>
      <c r="HVA13"/>
      <c r="HVB13"/>
      <c r="HVC13"/>
      <c r="HVD13"/>
      <c r="HVE13"/>
      <c r="HVF13"/>
      <c r="HVG13"/>
      <c r="HVH13"/>
      <c r="HVI13"/>
      <c r="HVJ13"/>
      <c r="HVK13"/>
      <c r="HVL13"/>
      <c r="HVM13"/>
      <c r="HVN13"/>
      <c r="HVO13"/>
      <c r="HVP13"/>
      <c r="HVQ13"/>
      <c r="HVR13"/>
      <c r="HVS13"/>
      <c r="HVT13"/>
      <c r="HVU13"/>
      <c r="HVV13"/>
      <c r="HVW13"/>
      <c r="HVX13"/>
      <c r="HVY13"/>
      <c r="HVZ13"/>
      <c r="HWA13"/>
      <c r="HWB13"/>
      <c r="HWC13"/>
      <c r="HWD13"/>
      <c r="HWE13"/>
      <c r="HWF13"/>
      <c r="HWG13"/>
      <c r="HWH13"/>
      <c r="HWI13"/>
      <c r="HWJ13"/>
      <c r="HWK13"/>
      <c r="HWL13"/>
      <c r="HWM13"/>
      <c r="HWN13"/>
      <c r="HWO13"/>
      <c r="HWP13"/>
      <c r="HWQ13"/>
      <c r="HWR13"/>
      <c r="HWS13"/>
      <c r="HWT13"/>
      <c r="HWU13"/>
      <c r="HWV13"/>
      <c r="HWW13"/>
      <c r="HWX13"/>
      <c r="HWY13"/>
      <c r="HWZ13"/>
      <c r="HXA13"/>
      <c r="HXB13"/>
      <c r="HXC13"/>
      <c r="HXD13"/>
      <c r="HXE13"/>
      <c r="HXF13"/>
      <c r="HXG13"/>
      <c r="HXH13"/>
      <c r="HXI13"/>
      <c r="HXJ13"/>
      <c r="HXK13"/>
      <c r="HXL13"/>
      <c r="HXM13"/>
      <c r="HXN13"/>
      <c r="HXO13"/>
      <c r="HXP13"/>
      <c r="HXQ13"/>
      <c r="HXR13"/>
      <c r="HXS13"/>
      <c r="HXT13"/>
      <c r="HXU13"/>
      <c r="HXV13"/>
      <c r="HXW13"/>
      <c r="HXX13"/>
      <c r="HXY13"/>
      <c r="HXZ13"/>
      <c r="HYA13"/>
      <c r="HYB13"/>
      <c r="HYC13"/>
      <c r="HYD13"/>
      <c r="HYE13"/>
      <c r="HYF13"/>
      <c r="HYG13"/>
      <c r="HYH13"/>
      <c r="HYI13"/>
      <c r="HYJ13"/>
      <c r="HYK13"/>
      <c r="HYL13"/>
      <c r="HYM13"/>
      <c r="HYN13"/>
      <c r="HYO13"/>
      <c r="HYP13"/>
      <c r="HYQ13"/>
      <c r="HYR13"/>
      <c r="HYS13"/>
      <c r="HYT13"/>
      <c r="HYU13"/>
      <c r="HYV13"/>
      <c r="HYW13"/>
      <c r="HYX13"/>
      <c r="HYY13"/>
      <c r="HYZ13"/>
      <c r="HZA13"/>
      <c r="HZB13"/>
      <c r="HZC13"/>
      <c r="HZD13"/>
      <c r="HZE13"/>
      <c r="HZF13"/>
      <c r="HZG13"/>
      <c r="HZH13"/>
      <c r="HZI13"/>
      <c r="HZJ13"/>
      <c r="HZK13"/>
      <c r="HZL13"/>
      <c r="HZM13"/>
      <c r="HZN13"/>
      <c r="HZO13"/>
      <c r="HZP13"/>
      <c r="HZQ13"/>
      <c r="HZR13"/>
      <c r="HZS13"/>
      <c r="HZT13"/>
      <c r="HZU13"/>
      <c r="HZV13"/>
      <c r="HZW13"/>
      <c r="HZX13"/>
      <c r="HZY13"/>
      <c r="HZZ13"/>
      <c r="IAA13"/>
      <c r="IAB13"/>
      <c r="IAC13"/>
      <c r="IAD13"/>
      <c r="IAE13"/>
      <c r="IAF13"/>
      <c r="IAG13"/>
      <c r="IAH13"/>
      <c r="IAI13"/>
      <c r="IAJ13"/>
      <c r="IAK13"/>
      <c r="IAL13"/>
      <c r="IAM13"/>
      <c r="IAN13"/>
      <c r="IAO13"/>
      <c r="IAP13"/>
      <c r="IAQ13"/>
      <c r="IAR13"/>
      <c r="IAS13"/>
      <c r="IAT13"/>
      <c r="IAU13"/>
      <c r="IAV13"/>
      <c r="IAW13"/>
      <c r="IAX13"/>
      <c r="IAY13"/>
      <c r="IAZ13"/>
      <c r="IBA13"/>
      <c r="IBB13"/>
      <c r="IBC13"/>
      <c r="IBD13"/>
      <c r="IBE13"/>
      <c r="IBF13"/>
      <c r="IBG13"/>
      <c r="IBH13"/>
      <c r="IBI13"/>
      <c r="IBJ13"/>
      <c r="IBK13"/>
      <c r="IBL13"/>
      <c r="IBM13"/>
      <c r="IBN13"/>
      <c r="IBO13"/>
      <c r="IBP13"/>
      <c r="IBQ13"/>
      <c r="IBR13"/>
      <c r="IBS13"/>
      <c r="IBT13"/>
      <c r="IBU13"/>
      <c r="IBV13"/>
      <c r="IBW13"/>
      <c r="IBX13"/>
      <c r="IBY13"/>
      <c r="IBZ13"/>
      <c r="ICA13"/>
      <c r="ICB13"/>
      <c r="ICC13"/>
      <c r="ICD13"/>
      <c r="ICE13"/>
      <c r="ICF13"/>
      <c r="ICG13"/>
      <c r="ICH13"/>
      <c r="ICI13"/>
      <c r="ICJ13"/>
      <c r="ICK13"/>
      <c r="ICL13"/>
      <c r="ICM13"/>
      <c r="ICN13"/>
      <c r="ICO13"/>
      <c r="ICP13"/>
      <c r="ICQ13"/>
      <c r="ICR13"/>
      <c r="ICS13"/>
      <c r="ICT13"/>
      <c r="ICU13"/>
      <c r="ICV13"/>
      <c r="ICW13"/>
      <c r="ICX13"/>
      <c r="ICY13"/>
      <c r="ICZ13"/>
      <c r="IDA13"/>
      <c r="IDB13"/>
      <c r="IDC13"/>
      <c r="IDD13"/>
      <c r="IDE13"/>
      <c r="IDF13"/>
      <c r="IDG13"/>
      <c r="IDH13"/>
      <c r="IDI13"/>
      <c r="IDJ13"/>
      <c r="IDK13"/>
      <c r="IDL13"/>
      <c r="IDM13"/>
      <c r="IDN13"/>
      <c r="IDO13"/>
      <c r="IDP13"/>
      <c r="IDQ13"/>
      <c r="IDR13"/>
      <c r="IDS13"/>
      <c r="IDT13"/>
      <c r="IDU13"/>
      <c r="IDV13"/>
      <c r="IDW13"/>
      <c r="IDX13"/>
      <c r="IDY13"/>
      <c r="IDZ13"/>
      <c r="IEA13"/>
      <c r="IEB13"/>
      <c r="IEC13"/>
      <c r="IED13"/>
      <c r="IEE13"/>
      <c r="IEF13"/>
      <c r="IEG13"/>
      <c r="IEH13"/>
      <c r="IEI13"/>
      <c r="IEJ13"/>
      <c r="IEK13"/>
      <c r="IEL13"/>
      <c r="IEM13"/>
      <c r="IEN13"/>
      <c r="IEO13"/>
      <c r="IEP13"/>
      <c r="IEQ13"/>
      <c r="IER13"/>
      <c r="IES13"/>
      <c r="IET13"/>
      <c r="IEU13"/>
      <c r="IEV13"/>
      <c r="IEW13"/>
      <c r="IEX13"/>
      <c r="IEY13"/>
      <c r="IEZ13"/>
      <c r="IFA13"/>
      <c r="IFB13"/>
      <c r="IFC13"/>
      <c r="IFD13"/>
      <c r="IFE13"/>
      <c r="IFF13"/>
      <c r="IFG13"/>
      <c r="IFH13"/>
      <c r="IFI13"/>
      <c r="IFJ13"/>
      <c r="IFK13"/>
      <c r="IFL13"/>
      <c r="IFM13"/>
      <c r="IFN13"/>
      <c r="IFO13"/>
      <c r="IFP13"/>
      <c r="IFQ13"/>
      <c r="IFR13"/>
      <c r="IFS13"/>
      <c r="IFT13"/>
      <c r="IFU13"/>
      <c r="IFV13"/>
      <c r="IFW13"/>
      <c r="IFX13"/>
      <c r="IFY13"/>
      <c r="IFZ13"/>
      <c r="IGA13"/>
      <c r="IGB13"/>
      <c r="IGC13"/>
      <c r="IGD13"/>
      <c r="IGE13"/>
      <c r="IGF13"/>
      <c r="IGG13"/>
      <c r="IGH13"/>
      <c r="IGI13"/>
      <c r="IGJ13"/>
      <c r="IGK13"/>
      <c r="IGL13"/>
      <c r="IGM13"/>
      <c r="IGN13"/>
      <c r="IGO13"/>
      <c r="IGP13"/>
      <c r="IGQ13"/>
      <c r="IGR13"/>
      <c r="IGS13"/>
      <c r="IGT13"/>
      <c r="IGU13"/>
      <c r="IGV13"/>
      <c r="IGW13"/>
      <c r="IGX13"/>
      <c r="IGY13"/>
      <c r="IGZ13"/>
      <c r="IHA13"/>
      <c r="IHB13"/>
      <c r="IHC13"/>
      <c r="IHD13"/>
      <c r="IHE13"/>
      <c r="IHF13"/>
      <c r="IHG13"/>
      <c r="IHH13"/>
      <c r="IHI13"/>
      <c r="IHJ13"/>
      <c r="IHK13"/>
      <c r="IHL13"/>
      <c r="IHM13"/>
      <c r="IHN13"/>
      <c r="IHO13"/>
      <c r="IHP13"/>
      <c r="IHQ13"/>
      <c r="IHR13"/>
      <c r="IHS13"/>
      <c r="IHT13"/>
      <c r="IHU13"/>
      <c r="IHV13"/>
      <c r="IHW13"/>
      <c r="IHX13"/>
      <c r="IHY13"/>
      <c r="IHZ13"/>
      <c r="IIA13"/>
      <c r="IIB13"/>
      <c r="IIC13"/>
      <c r="IID13"/>
      <c r="IIE13"/>
      <c r="IIF13"/>
      <c r="IIG13"/>
      <c r="IIH13"/>
      <c r="III13"/>
      <c r="IIJ13"/>
      <c r="IIK13"/>
      <c r="IIL13"/>
      <c r="IIM13"/>
      <c r="IIN13"/>
      <c r="IIO13"/>
      <c r="IIP13"/>
      <c r="IIQ13"/>
      <c r="IIR13"/>
      <c r="IIS13"/>
      <c r="IIT13"/>
      <c r="IIU13"/>
      <c r="IIV13"/>
      <c r="IIW13"/>
      <c r="IIX13"/>
      <c r="IIY13"/>
      <c r="IIZ13"/>
      <c r="IJA13"/>
      <c r="IJB13"/>
      <c r="IJC13"/>
      <c r="IJD13"/>
      <c r="IJE13"/>
      <c r="IJF13"/>
      <c r="IJG13"/>
      <c r="IJH13"/>
      <c r="IJI13"/>
      <c r="IJJ13"/>
      <c r="IJK13"/>
      <c r="IJL13"/>
      <c r="IJM13"/>
      <c r="IJN13"/>
      <c r="IJO13"/>
      <c r="IJP13"/>
      <c r="IJQ13"/>
      <c r="IJR13"/>
      <c r="IJS13"/>
      <c r="IJT13"/>
      <c r="IJU13"/>
      <c r="IJV13"/>
      <c r="IJW13"/>
      <c r="IJX13"/>
      <c r="IJY13"/>
      <c r="IJZ13"/>
      <c r="IKA13"/>
      <c r="IKB13"/>
      <c r="IKC13"/>
      <c r="IKD13"/>
      <c r="IKE13"/>
      <c r="IKF13"/>
      <c r="IKG13"/>
      <c r="IKH13"/>
      <c r="IKI13"/>
      <c r="IKJ13"/>
      <c r="IKK13"/>
      <c r="IKL13"/>
      <c r="IKM13"/>
      <c r="IKN13"/>
      <c r="IKO13"/>
      <c r="IKP13"/>
      <c r="IKQ13"/>
      <c r="IKR13"/>
      <c r="IKS13"/>
      <c r="IKT13"/>
      <c r="IKU13"/>
      <c r="IKV13"/>
      <c r="IKW13"/>
      <c r="IKX13"/>
      <c r="IKY13"/>
      <c r="IKZ13"/>
      <c r="ILA13"/>
      <c r="ILB13"/>
      <c r="ILC13"/>
      <c r="ILD13"/>
      <c r="ILE13"/>
      <c r="ILF13"/>
      <c r="ILG13"/>
      <c r="ILH13"/>
      <c r="ILI13"/>
      <c r="ILJ13"/>
      <c r="ILK13"/>
      <c r="ILL13"/>
      <c r="ILM13"/>
      <c r="ILN13"/>
      <c r="ILO13"/>
      <c r="ILP13"/>
      <c r="ILQ13"/>
      <c r="ILR13"/>
      <c r="ILS13"/>
      <c r="ILT13"/>
      <c r="ILU13"/>
      <c r="ILV13"/>
      <c r="ILW13"/>
      <c r="ILX13"/>
      <c r="ILY13"/>
      <c r="ILZ13"/>
      <c r="IMA13"/>
      <c r="IMB13"/>
      <c r="IMC13"/>
      <c r="IMD13"/>
      <c r="IME13"/>
      <c r="IMF13"/>
      <c r="IMG13"/>
      <c r="IMH13"/>
      <c r="IMI13"/>
      <c r="IMJ13"/>
      <c r="IMK13"/>
      <c r="IML13"/>
      <c r="IMM13"/>
      <c r="IMN13"/>
      <c r="IMO13"/>
      <c r="IMP13"/>
      <c r="IMQ13"/>
      <c r="IMR13"/>
      <c r="IMS13"/>
      <c r="IMT13"/>
      <c r="IMU13"/>
      <c r="IMV13"/>
      <c r="IMW13"/>
      <c r="IMX13"/>
      <c r="IMY13"/>
      <c r="IMZ13"/>
      <c r="INA13"/>
      <c r="INB13"/>
      <c r="INC13"/>
      <c r="IND13"/>
      <c r="INE13"/>
      <c r="INF13"/>
      <c r="ING13"/>
      <c r="INH13"/>
      <c r="INI13"/>
      <c r="INJ13"/>
      <c r="INK13"/>
      <c r="INL13"/>
      <c r="INM13"/>
      <c r="INN13"/>
      <c r="INO13"/>
      <c r="INP13"/>
      <c r="INQ13"/>
      <c r="INR13"/>
      <c r="INS13"/>
      <c r="INT13"/>
      <c r="INU13"/>
      <c r="INV13"/>
      <c r="INW13"/>
      <c r="INX13"/>
      <c r="INY13"/>
      <c r="INZ13"/>
      <c r="IOA13"/>
      <c r="IOB13"/>
      <c r="IOC13"/>
      <c r="IOD13"/>
      <c r="IOE13"/>
      <c r="IOF13"/>
      <c r="IOG13"/>
      <c r="IOH13"/>
      <c r="IOI13"/>
      <c r="IOJ13"/>
      <c r="IOK13"/>
      <c r="IOL13"/>
      <c r="IOM13"/>
      <c r="ION13"/>
      <c r="IOO13"/>
      <c r="IOP13"/>
      <c r="IOQ13"/>
      <c r="IOR13"/>
      <c r="IOS13"/>
      <c r="IOT13"/>
      <c r="IOU13"/>
      <c r="IOV13"/>
      <c r="IOW13"/>
      <c r="IOX13"/>
      <c r="IOY13"/>
      <c r="IOZ13"/>
      <c r="IPA13"/>
      <c r="IPB13"/>
      <c r="IPC13"/>
      <c r="IPD13"/>
      <c r="IPE13"/>
      <c r="IPF13"/>
      <c r="IPG13"/>
      <c r="IPH13"/>
      <c r="IPI13"/>
      <c r="IPJ13"/>
      <c r="IPK13"/>
      <c r="IPL13"/>
      <c r="IPM13"/>
      <c r="IPN13"/>
      <c r="IPO13"/>
      <c r="IPP13"/>
      <c r="IPQ13"/>
      <c r="IPR13"/>
      <c r="IPS13"/>
      <c r="IPT13"/>
      <c r="IPU13"/>
      <c r="IPV13"/>
      <c r="IPW13"/>
      <c r="IPX13"/>
      <c r="IPY13"/>
      <c r="IPZ13"/>
      <c r="IQA13"/>
      <c r="IQB13"/>
      <c r="IQC13"/>
      <c r="IQD13"/>
      <c r="IQE13"/>
      <c r="IQF13"/>
      <c r="IQG13"/>
      <c r="IQH13"/>
      <c r="IQI13"/>
      <c r="IQJ13"/>
      <c r="IQK13"/>
      <c r="IQL13"/>
      <c r="IQM13"/>
      <c r="IQN13"/>
      <c r="IQO13"/>
      <c r="IQP13"/>
      <c r="IQQ13"/>
      <c r="IQR13"/>
      <c r="IQS13"/>
      <c r="IQT13"/>
      <c r="IQU13"/>
      <c r="IQV13"/>
      <c r="IQW13"/>
      <c r="IQX13"/>
      <c r="IQY13"/>
      <c r="IQZ13"/>
      <c r="IRA13"/>
      <c r="IRB13"/>
      <c r="IRC13"/>
      <c r="IRD13"/>
      <c r="IRE13"/>
      <c r="IRF13"/>
      <c r="IRG13"/>
      <c r="IRH13"/>
      <c r="IRI13"/>
      <c r="IRJ13"/>
      <c r="IRK13"/>
      <c r="IRL13"/>
      <c r="IRM13"/>
      <c r="IRN13"/>
      <c r="IRO13"/>
      <c r="IRP13"/>
      <c r="IRQ13"/>
      <c r="IRR13"/>
      <c r="IRS13"/>
      <c r="IRT13"/>
      <c r="IRU13"/>
      <c r="IRV13"/>
      <c r="IRW13"/>
      <c r="IRX13"/>
      <c r="IRY13"/>
      <c r="IRZ13"/>
      <c r="ISA13"/>
      <c r="ISB13"/>
      <c r="ISC13"/>
      <c r="ISD13"/>
      <c r="ISE13"/>
      <c r="ISF13"/>
      <c r="ISG13"/>
      <c r="ISH13"/>
      <c r="ISI13"/>
      <c r="ISJ13"/>
      <c r="ISK13"/>
      <c r="ISL13"/>
      <c r="ISM13"/>
      <c r="ISN13"/>
      <c r="ISO13"/>
      <c r="ISP13"/>
      <c r="ISQ13"/>
      <c r="ISR13"/>
      <c r="ISS13"/>
      <c r="IST13"/>
      <c r="ISU13"/>
      <c r="ISV13"/>
      <c r="ISW13"/>
      <c r="ISX13"/>
      <c r="ISY13"/>
      <c r="ISZ13"/>
      <c r="ITA13"/>
      <c r="ITB13"/>
      <c r="ITC13"/>
      <c r="ITD13"/>
      <c r="ITE13"/>
      <c r="ITF13"/>
      <c r="ITG13"/>
      <c r="ITH13"/>
      <c r="ITI13"/>
      <c r="ITJ13"/>
      <c r="ITK13"/>
      <c r="ITL13"/>
      <c r="ITM13"/>
      <c r="ITN13"/>
      <c r="ITO13"/>
      <c r="ITP13"/>
      <c r="ITQ13"/>
      <c r="ITR13"/>
      <c r="ITS13"/>
      <c r="ITT13"/>
      <c r="ITU13"/>
      <c r="ITV13"/>
      <c r="ITW13"/>
      <c r="ITX13"/>
      <c r="ITY13"/>
      <c r="ITZ13"/>
      <c r="IUA13"/>
      <c r="IUB13"/>
      <c r="IUC13"/>
      <c r="IUD13"/>
      <c r="IUE13"/>
      <c r="IUF13"/>
      <c r="IUG13"/>
      <c r="IUH13"/>
      <c r="IUI13"/>
      <c r="IUJ13"/>
      <c r="IUK13"/>
      <c r="IUL13"/>
      <c r="IUM13"/>
      <c r="IUN13"/>
      <c r="IUO13"/>
      <c r="IUP13"/>
      <c r="IUQ13"/>
      <c r="IUR13"/>
      <c r="IUS13"/>
      <c r="IUT13"/>
      <c r="IUU13"/>
      <c r="IUV13"/>
      <c r="IUW13"/>
      <c r="IUX13"/>
      <c r="IUY13"/>
      <c r="IUZ13"/>
      <c r="IVA13"/>
      <c r="IVB13"/>
      <c r="IVC13"/>
      <c r="IVD13"/>
      <c r="IVE13"/>
      <c r="IVF13"/>
      <c r="IVG13"/>
      <c r="IVH13"/>
      <c r="IVI13"/>
      <c r="IVJ13"/>
      <c r="IVK13"/>
      <c r="IVL13"/>
      <c r="IVM13"/>
      <c r="IVN13"/>
      <c r="IVO13"/>
      <c r="IVP13"/>
      <c r="IVQ13"/>
      <c r="IVR13"/>
      <c r="IVS13"/>
      <c r="IVT13"/>
      <c r="IVU13"/>
      <c r="IVV13"/>
      <c r="IVW13"/>
      <c r="IVX13"/>
      <c r="IVY13"/>
      <c r="IVZ13"/>
      <c r="IWA13"/>
      <c r="IWB13"/>
      <c r="IWC13"/>
      <c r="IWD13"/>
      <c r="IWE13"/>
      <c r="IWF13"/>
      <c r="IWG13"/>
      <c r="IWH13"/>
      <c r="IWI13"/>
      <c r="IWJ13"/>
      <c r="IWK13"/>
      <c r="IWL13"/>
      <c r="IWM13"/>
      <c r="IWN13"/>
      <c r="IWO13"/>
      <c r="IWP13"/>
      <c r="IWQ13"/>
      <c r="IWR13"/>
      <c r="IWS13"/>
      <c r="IWT13"/>
      <c r="IWU13"/>
      <c r="IWV13"/>
      <c r="IWW13"/>
      <c r="IWX13"/>
      <c r="IWY13"/>
      <c r="IWZ13"/>
      <c r="IXA13"/>
      <c r="IXB13"/>
      <c r="IXC13"/>
      <c r="IXD13"/>
      <c r="IXE13"/>
      <c r="IXF13"/>
      <c r="IXG13"/>
      <c r="IXH13"/>
      <c r="IXI13"/>
      <c r="IXJ13"/>
      <c r="IXK13"/>
      <c r="IXL13"/>
      <c r="IXM13"/>
      <c r="IXN13"/>
      <c r="IXO13"/>
      <c r="IXP13"/>
      <c r="IXQ13"/>
      <c r="IXR13"/>
      <c r="IXS13"/>
      <c r="IXT13"/>
      <c r="IXU13"/>
      <c r="IXV13"/>
      <c r="IXW13"/>
      <c r="IXX13"/>
      <c r="IXY13"/>
      <c r="IXZ13"/>
      <c r="IYA13"/>
      <c r="IYB13"/>
      <c r="IYC13"/>
      <c r="IYD13"/>
      <c r="IYE13"/>
      <c r="IYF13"/>
      <c r="IYG13"/>
      <c r="IYH13"/>
      <c r="IYI13"/>
      <c r="IYJ13"/>
      <c r="IYK13"/>
      <c r="IYL13"/>
      <c r="IYM13"/>
      <c r="IYN13"/>
      <c r="IYO13"/>
      <c r="IYP13"/>
      <c r="IYQ13"/>
      <c r="IYR13"/>
      <c r="IYS13"/>
      <c r="IYT13"/>
      <c r="IYU13"/>
      <c r="IYV13"/>
      <c r="IYW13"/>
      <c r="IYX13"/>
      <c r="IYY13"/>
      <c r="IYZ13"/>
      <c r="IZA13"/>
      <c r="IZB13"/>
      <c r="IZC13"/>
      <c r="IZD13"/>
      <c r="IZE13"/>
      <c r="IZF13"/>
      <c r="IZG13"/>
      <c r="IZH13"/>
      <c r="IZI13"/>
      <c r="IZJ13"/>
      <c r="IZK13"/>
      <c r="IZL13"/>
      <c r="IZM13"/>
      <c r="IZN13"/>
      <c r="IZO13"/>
      <c r="IZP13"/>
      <c r="IZQ13"/>
      <c r="IZR13"/>
      <c r="IZS13"/>
      <c r="IZT13"/>
      <c r="IZU13"/>
      <c r="IZV13"/>
      <c r="IZW13"/>
      <c r="IZX13"/>
      <c r="IZY13"/>
      <c r="IZZ13"/>
      <c r="JAA13"/>
      <c r="JAB13"/>
      <c r="JAC13"/>
      <c r="JAD13"/>
      <c r="JAE13"/>
      <c r="JAF13"/>
      <c r="JAG13"/>
      <c r="JAH13"/>
      <c r="JAI13"/>
      <c r="JAJ13"/>
      <c r="JAK13"/>
      <c r="JAL13"/>
      <c r="JAM13"/>
      <c r="JAN13"/>
      <c r="JAO13"/>
      <c r="JAP13"/>
      <c r="JAQ13"/>
      <c r="JAR13"/>
      <c r="JAS13"/>
      <c r="JAT13"/>
      <c r="JAU13"/>
      <c r="JAV13"/>
      <c r="JAW13"/>
      <c r="JAX13"/>
      <c r="JAY13"/>
      <c r="JAZ13"/>
      <c r="JBA13"/>
      <c r="JBB13"/>
      <c r="JBC13"/>
      <c r="JBD13"/>
      <c r="JBE13"/>
      <c r="JBF13"/>
      <c r="JBG13"/>
      <c r="JBH13"/>
      <c r="JBI13"/>
      <c r="JBJ13"/>
      <c r="JBK13"/>
      <c r="JBL13"/>
      <c r="JBM13"/>
      <c r="JBN13"/>
      <c r="JBO13"/>
      <c r="JBP13"/>
      <c r="JBQ13"/>
      <c r="JBR13"/>
      <c r="JBS13"/>
      <c r="JBT13"/>
      <c r="JBU13"/>
      <c r="JBV13"/>
      <c r="JBW13"/>
      <c r="JBX13"/>
      <c r="JBY13"/>
      <c r="JBZ13"/>
      <c r="JCA13"/>
      <c r="JCB13"/>
      <c r="JCC13"/>
      <c r="JCD13"/>
      <c r="JCE13"/>
      <c r="JCF13"/>
      <c r="JCG13"/>
      <c r="JCH13"/>
      <c r="JCI13"/>
      <c r="JCJ13"/>
      <c r="JCK13"/>
      <c r="JCL13"/>
      <c r="JCM13"/>
      <c r="JCN13"/>
      <c r="JCO13"/>
      <c r="JCP13"/>
      <c r="JCQ13"/>
      <c r="JCR13"/>
      <c r="JCS13"/>
      <c r="JCT13"/>
      <c r="JCU13"/>
      <c r="JCV13"/>
      <c r="JCW13"/>
      <c r="JCX13"/>
      <c r="JCY13"/>
      <c r="JCZ13"/>
      <c r="JDA13"/>
      <c r="JDB13"/>
      <c r="JDC13"/>
      <c r="JDD13"/>
      <c r="JDE13"/>
      <c r="JDF13"/>
      <c r="JDG13"/>
      <c r="JDH13"/>
      <c r="JDI13"/>
      <c r="JDJ13"/>
      <c r="JDK13"/>
      <c r="JDL13"/>
      <c r="JDM13"/>
      <c r="JDN13"/>
      <c r="JDO13"/>
      <c r="JDP13"/>
      <c r="JDQ13"/>
      <c r="JDR13"/>
      <c r="JDS13"/>
      <c r="JDT13"/>
      <c r="JDU13"/>
      <c r="JDV13"/>
      <c r="JDW13"/>
      <c r="JDX13"/>
      <c r="JDY13"/>
      <c r="JDZ13"/>
      <c r="JEA13"/>
      <c r="JEB13"/>
      <c r="JEC13"/>
      <c r="JED13"/>
      <c r="JEE13"/>
      <c r="JEF13"/>
      <c r="JEG13"/>
      <c r="JEH13"/>
      <c r="JEI13"/>
      <c r="JEJ13"/>
      <c r="JEK13"/>
      <c r="JEL13"/>
      <c r="JEM13"/>
      <c r="JEN13"/>
      <c r="JEO13"/>
      <c r="JEP13"/>
      <c r="JEQ13"/>
      <c r="JER13"/>
      <c r="JES13"/>
      <c r="JET13"/>
      <c r="JEU13"/>
      <c r="JEV13"/>
      <c r="JEW13"/>
      <c r="JEX13"/>
      <c r="JEY13"/>
      <c r="JEZ13"/>
      <c r="JFA13"/>
      <c r="JFB13"/>
      <c r="JFC13"/>
      <c r="JFD13"/>
      <c r="JFE13"/>
      <c r="JFF13"/>
      <c r="JFG13"/>
      <c r="JFH13"/>
      <c r="JFI13"/>
      <c r="JFJ13"/>
      <c r="JFK13"/>
      <c r="JFL13"/>
      <c r="JFM13"/>
      <c r="JFN13"/>
      <c r="JFO13"/>
      <c r="JFP13"/>
      <c r="JFQ13"/>
      <c r="JFR13"/>
      <c r="JFS13"/>
      <c r="JFT13"/>
      <c r="JFU13"/>
      <c r="JFV13"/>
      <c r="JFW13"/>
      <c r="JFX13"/>
      <c r="JFY13"/>
      <c r="JFZ13"/>
      <c r="JGA13"/>
      <c r="JGB13"/>
      <c r="JGC13"/>
      <c r="JGD13"/>
      <c r="JGE13"/>
      <c r="JGF13"/>
      <c r="JGG13"/>
      <c r="JGH13"/>
      <c r="JGI13"/>
      <c r="JGJ13"/>
      <c r="JGK13"/>
      <c r="JGL13"/>
      <c r="JGM13"/>
      <c r="JGN13"/>
      <c r="JGO13"/>
      <c r="JGP13"/>
      <c r="JGQ13"/>
      <c r="JGR13"/>
      <c r="JGS13"/>
      <c r="JGT13"/>
      <c r="JGU13"/>
      <c r="JGV13"/>
      <c r="JGW13"/>
      <c r="JGX13"/>
      <c r="JGY13"/>
      <c r="JGZ13"/>
      <c r="JHA13"/>
      <c r="JHB13"/>
      <c r="JHC13"/>
      <c r="JHD13"/>
      <c r="JHE13"/>
      <c r="JHF13"/>
      <c r="JHG13"/>
      <c r="JHH13"/>
      <c r="JHI13"/>
      <c r="JHJ13"/>
      <c r="JHK13"/>
      <c r="JHL13"/>
      <c r="JHM13"/>
      <c r="JHN13"/>
      <c r="JHO13"/>
      <c r="JHP13"/>
      <c r="JHQ13"/>
      <c r="JHR13"/>
      <c r="JHS13"/>
      <c r="JHT13"/>
      <c r="JHU13"/>
      <c r="JHV13"/>
      <c r="JHW13"/>
      <c r="JHX13"/>
      <c r="JHY13"/>
      <c r="JHZ13"/>
      <c r="JIA13"/>
      <c r="JIB13"/>
      <c r="JIC13"/>
      <c r="JID13"/>
      <c r="JIE13"/>
      <c r="JIF13"/>
      <c r="JIG13"/>
      <c r="JIH13"/>
      <c r="JII13"/>
      <c r="JIJ13"/>
      <c r="JIK13"/>
      <c r="JIL13"/>
      <c r="JIM13"/>
      <c r="JIN13"/>
      <c r="JIO13"/>
      <c r="JIP13"/>
      <c r="JIQ13"/>
      <c r="JIR13"/>
      <c r="JIS13"/>
      <c r="JIT13"/>
      <c r="JIU13"/>
      <c r="JIV13"/>
      <c r="JIW13"/>
      <c r="JIX13"/>
      <c r="JIY13"/>
      <c r="JIZ13"/>
      <c r="JJA13"/>
      <c r="JJB13"/>
      <c r="JJC13"/>
      <c r="JJD13"/>
      <c r="JJE13"/>
      <c r="JJF13"/>
      <c r="JJG13"/>
      <c r="JJH13"/>
      <c r="JJI13"/>
      <c r="JJJ13"/>
      <c r="JJK13"/>
      <c r="JJL13"/>
      <c r="JJM13"/>
      <c r="JJN13"/>
      <c r="JJO13"/>
      <c r="JJP13"/>
      <c r="JJQ13"/>
      <c r="JJR13"/>
      <c r="JJS13"/>
      <c r="JJT13"/>
      <c r="JJU13"/>
      <c r="JJV13"/>
      <c r="JJW13"/>
      <c r="JJX13"/>
      <c r="JJY13"/>
      <c r="JJZ13"/>
      <c r="JKA13"/>
      <c r="JKB13"/>
      <c r="JKC13"/>
      <c r="JKD13"/>
      <c r="JKE13"/>
      <c r="JKF13"/>
      <c r="JKG13"/>
      <c r="JKH13"/>
      <c r="JKI13"/>
      <c r="JKJ13"/>
      <c r="JKK13"/>
      <c r="JKL13"/>
      <c r="JKM13"/>
      <c r="JKN13"/>
      <c r="JKO13"/>
      <c r="JKP13"/>
      <c r="JKQ13"/>
      <c r="JKR13"/>
      <c r="JKS13"/>
      <c r="JKT13"/>
      <c r="JKU13"/>
      <c r="JKV13"/>
      <c r="JKW13"/>
      <c r="JKX13"/>
      <c r="JKY13"/>
      <c r="JKZ13"/>
      <c r="JLA13"/>
      <c r="JLB13"/>
      <c r="JLC13"/>
      <c r="JLD13"/>
      <c r="JLE13"/>
      <c r="JLF13"/>
      <c r="JLG13"/>
      <c r="JLH13"/>
      <c r="JLI13"/>
      <c r="JLJ13"/>
      <c r="JLK13"/>
      <c r="JLL13"/>
      <c r="JLM13"/>
      <c r="JLN13"/>
      <c r="JLO13"/>
      <c r="JLP13"/>
      <c r="JLQ13"/>
      <c r="JLR13"/>
      <c r="JLS13"/>
      <c r="JLT13"/>
      <c r="JLU13"/>
      <c r="JLV13"/>
      <c r="JLW13"/>
      <c r="JLX13"/>
      <c r="JLY13"/>
      <c r="JLZ13"/>
      <c r="JMA13"/>
      <c r="JMB13"/>
      <c r="JMC13"/>
      <c r="JMD13"/>
      <c r="JME13"/>
      <c r="JMF13"/>
      <c r="JMG13"/>
      <c r="JMH13"/>
      <c r="JMI13"/>
      <c r="JMJ13"/>
      <c r="JMK13"/>
      <c r="JML13"/>
      <c r="JMM13"/>
      <c r="JMN13"/>
      <c r="JMO13"/>
      <c r="JMP13"/>
      <c r="JMQ13"/>
      <c r="JMR13"/>
      <c r="JMS13"/>
      <c r="JMT13"/>
      <c r="JMU13"/>
      <c r="JMV13"/>
      <c r="JMW13"/>
      <c r="JMX13"/>
      <c r="JMY13"/>
      <c r="JMZ13"/>
      <c r="JNA13"/>
      <c r="JNB13"/>
      <c r="JNC13"/>
      <c r="JND13"/>
      <c r="JNE13"/>
      <c r="JNF13"/>
      <c r="JNG13"/>
      <c r="JNH13"/>
      <c r="JNI13"/>
      <c r="JNJ13"/>
      <c r="JNK13"/>
      <c r="JNL13"/>
      <c r="JNM13"/>
      <c r="JNN13"/>
      <c r="JNO13"/>
      <c r="JNP13"/>
      <c r="JNQ13"/>
      <c r="JNR13"/>
      <c r="JNS13"/>
      <c r="JNT13"/>
      <c r="JNU13"/>
      <c r="JNV13"/>
      <c r="JNW13"/>
      <c r="JNX13"/>
      <c r="JNY13"/>
      <c r="JNZ13"/>
      <c r="JOA13"/>
      <c r="JOB13"/>
      <c r="JOC13"/>
      <c r="JOD13"/>
      <c r="JOE13"/>
      <c r="JOF13"/>
      <c r="JOG13"/>
      <c r="JOH13"/>
      <c r="JOI13"/>
      <c r="JOJ13"/>
      <c r="JOK13"/>
      <c r="JOL13"/>
      <c r="JOM13"/>
      <c r="JON13"/>
      <c r="JOO13"/>
      <c r="JOP13"/>
      <c r="JOQ13"/>
      <c r="JOR13"/>
      <c r="JOS13"/>
      <c r="JOT13"/>
      <c r="JOU13"/>
      <c r="JOV13"/>
      <c r="JOW13"/>
      <c r="JOX13"/>
      <c r="JOY13"/>
      <c r="JOZ13"/>
      <c r="JPA13"/>
      <c r="JPB13"/>
      <c r="JPC13"/>
      <c r="JPD13"/>
      <c r="JPE13"/>
      <c r="JPF13"/>
      <c r="JPG13"/>
      <c r="JPH13"/>
      <c r="JPI13"/>
      <c r="JPJ13"/>
      <c r="JPK13"/>
      <c r="JPL13"/>
      <c r="JPM13"/>
      <c r="JPN13"/>
      <c r="JPO13"/>
      <c r="JPP13"/>
      <c r="JPQ13"/>
      <c r="JPR13"/>
      <c r="JPS13"/>
      <c r="JPT13"/>
      <c r="JPU13"/>
      <c r="JPV13"/>
      <c r="JPW13"/>
      <c r="JPX13"/>
      <c r="JPY13"/>
      <c r="JPZ13"/>
      <c r="JQA13"/>
      <c r="JQB13"/>
      <c r="JQC13"/>
      <c r="JQD13"/>
      <c r="JQE13"/>
      <c r="JQF13"/>
      <c r="JQG13"/>
      <c r="JQH13"/>
      <c r="JQI13"/>
      <c r="JQJ13"/>
      <c r="JQK13"/>
      <c r="JQL13"/>
      <c r="JQM13"/>
      <c r="JQN13"/>
      <c r="JQO13"/>
      <c r="JQP13"/>
      <c r="JQQ13"/>
      <c r="JQR13"/>
      <c r="JQS13"/>
      <c r="JQT13"/>
      <c r="JQU13"/>
      <c r="JQV13"/>
      <c r="JQW13"/>
      <c r="JQX13"/>
      <c r="JQY13"/>
      <c r="JQZ13"/>
      <c r="JRA13"/>
      <c r="JRB13"/>
      <c r="JRC13"/>
      <c r="JRD13"/>
      <c r="JRE13"/>
      <c r="JRF13"/>
      <c r="JRG13"/>
      <c r="JRH13"/>
      <c r="JRI13"/>
      <c r="JRJ13"/>
      <c r="JRK13"/>
      <c r="JRL13"/>
      <c r="JRM13"/>
      <c r="JRN13"/>
      <c r="JRO13"/>
      <c r="JRP13"/>
      <c r="JRQ13"/>
      <c r="JRR13"/>
      <c r="JRS13"/>
      <c r="JRT13"/>
      <c r="JRU13"/>
      <c r="JRV13"/>
      <c r="JRW13"/>
      <c r="JRX13"/>
      <c r="JRY13"/>
      <c r="JRZ13"/>
      <c r="JSA13"/>
      <c r="JSB13"/>
      <c r="JSC13"/>
      <c r="JSD13"/>
      <c r="JSE13"/>
      <c r="JSF13"/>
      <c r="JSG13"/>
      <c r="JSH13"/>
      <c r="JSI13"/>
      <c r="JSJ13"/>
      <c r="JSK13"/>
      <c r="JSL13"/>
      <c r="JSM13"/>
      <c r="JSN13"/>
      <c r="JSO13"/>
      <c r="JSP13"/>
      <c r="JSQ13"/>
      <c r="JSR13"/>
      <c r="JSS13"/>
      <c r="JST13"/>
      <c r="JSU13"/>
      <c r="JSV13"/>
      <c r="JSW13"/>
      <c r="JSX13"/>
      <c r="JSY13"/>
      <c r="JSZ13"/>
      <c r="JTA13"/>
      <c r="JTB13"/>
      <c r="JTC13"/>
      <c r="JTD13"/>
      <c r="JTE13"/>
      <c r="JTF13"/>
      <c r="JTG13"/>
      <c r="JTH13"/>
      <c r="JTI13"/>
      <c r="JTJ13"/>
      <c r="JTK13"/>
      <c r="JTL13"/>
      <c r="JTM13"/>
      <c r="JTN13"/>
      <c r="JTO13"/>
      <c r="JTP13"/>
      <c r="JTQ13"/>
      <c r="JTR13"/>
      <c r="JTS13"/>
      <c r="JTT13"/>
      <c r="JTU13"/>
      <c r="JTV13"/>
      <c r="JTW13"/>
      <c r="JTX13"/>
      <c r="JTY13"/>
      <c r="JTZ13"/>
      <c r="JUA13"/>
      <c r="JUB13"/>
      <c r="JUC13"/>
      <c r="JUD13"/>
      <c r="JUE13"/>
      <c r="JUF13"/>
      <c r="JUG13"/>
      <c r="JUH13"/>
      <c r="JUI13"/>
      <c r="JUJ13"/>
      <c r="JUK13"/>
      <c r="JUL13"/>
      <c r="JUM13"/>
      <c r="JUN13"/>
      <c r="JUO13"/>
      <c r="JUP13"/>
      <c r="JUQ13"/>
      <c r="JUR13"/>
      <c r="JUS13"/>
      <c r="JUT13"/>
      <c r="JUU13"/>
      <c r="JUV13"/>
      <c r="JUW13"/>
      <c r="JUX13"/>
      <c r="JUY13"/>
      <c r="JUZ13"/>
      <c r="JVA13"/>
      <c r="JVB13"/>
      <c r="JVC13"/>
      <c r="JVD13"/>
      <c r="JVE13"/>
      <c r="JVF13"/>
      <c r="JVG13"/>
      <c r="JVH13"/>
      <c r="JVI13"/>
      <c r="JVJ13"/>
      <c r="JVK13"/>
      <c r="JVL13"/>
      <c r="JVM13"/>
      <c r="JVN13"/>
      <c r="JVO13"/>
      <c r="JVP13"/>
      <c r="JVQ13"/>
      <c r="JVR13"/>
      <c r="JVS13"/>
      <c r="JVT13"/>
      <c r="JVU13"/>
      <c r="JVV13"/>
      <c r="JVW13"/>
      <c r="JVX13"/>
      <c r="JVY13"/>
      <c r="JVZ13"/>
      <c r="JWA13"/>
      <c r="JWB13"/>
      <c r="JWC13"/>
      <c r="JWD13"/>
      <c r="JWE13"/>
      <c r="JWF13"/>
      <c r="JWG13"/>
      <c r="JWH13"/>
      <c r="JWI13"/>
      <c r="JWJ13"/>
      <c r="JWK13"/>
      <c r="JWL13"/>
      <c r="JWM13"/>
      <c r="JWN13"/>
      <c r="JWO13"/>
      <c r="JWP13"/>
      <c r="JWQ13"/>
      <c r="JWR13"/>
      <c r="JWS13"/>
      <c r="JWT13"/>
      <c r="JWU13"/>
      <c r="JWV13"/>
      <c r="JWW13"/>
      <c r="JWX13"/>
      <c r="JWY13"/>
      <c r="JWZ13"/>
      <c r="JXA13"/>
      <c r="JXB13"/>
      <c r="JXC13"/>
      <c r="JXD13"/>
      <c r="JXE13"/>
      <c r="JXF13"/>
      <c r="JXG13"/>
      <c r="JXH13"/>
      <c r="JXI13"/>
      <c r="JXJ13"/>
      <c r="JXK13"/>
      <c r="JXL13"/>
      <c r="JXM13"/>
      <c r="JXN13"/>
      <c r="JXO13"/>
      <c r="JXP13"/>
      <c r="JXQ13"/>
      <c r="JXR13"/>
      <c r="JXS13"/>
      <c r="JXT13"/>
      <c r="JXU13"/>
      <c r="JXV13"/>
      <c r="JXW13"/>
      <c r="JXX13"/>
      <c r="JXY13"/>
      <c r="JXZ13"/>
      <c r="JYA13"/>
      <c r="JYB13"/>
      <c r="JYC13"/>
      <c r="JYD13"/>
      <c r="JYE13"/>
      <c r="JYF13"/>
      <c r="JYG13"/>
      <c r="JYH13"/>
      <c r="JYI13"/>
      <c r="JYJ13"/>
      <c r="JYK13"/>
      <c r="JYL13"/>
      <c r="JYM13"/>
      <c r="JYN13"/>
      <c r="JYO13"/>
      <c r="JYP13"/>
      <c r="JYQ13"/>
      <c r="JYR13"/>
      <c r="JYS13"/>
      <c r="JYT13"/>
      <c r="JYU13"/>
      <c r="JYV13"/>
      <c r="JYW13"/>
      <c r="JYX13"/>
      <c r="JYY13"/>
      <c r="JYZ13"/>
      <c r="JZA13"/>
      <c r="JZB13"/>
      <c r="JZC13"/>
      <c r="JZD13"/>
      <c r="JZE13"/>
      <c r="JZF13"/>
      <c r="JZG13"/>
      <c r="JZH13"/>
      <c r="JZI13"/>
      <c r="JZJ13"/>
      <c r="JZK13"/>
      <c r="JZL13"/>
      <c r="JZM13"/>
      <c r="JZN13"/>
      <c r="JZO13"/>
      <c r="JZP13"/>
      <c r="JZQ13"/>
      <c r="JZR13"/>
      <c r="JZS13"/>
      <c r="JZT13"/>
      <c r="JZU13"/>
      <c r="JZV13"/>
      <c r="JZW13"/>
      <c r="JZX13"/>
      <c r="JZY13"/>
      <c r="JZZ13"/>
      <c r="KAA13"/>
      <c r="KAB13"/>
      <c r="KAC13"/>
      <c r="KAD13"/>
      <c r="KAE13"/>
      <c r="KAF13"/>
      <c r="KAG13"/>
      <c r="KAH13"/>
      <c r="KAI13"/>
      <c r="KAJ13"/>
      <c r="KAK13"/>
      <c r="KAL13"/>
      <c r="KAM13"/>
      <c r="KAN13"/>
      <c r="KAO13"/>
      <c r="KAP13"/>
      <c r="KAQ13"/>
      <c r="KAR13"/>
      <c r="KAS13"/>
      <c r="KAT13"/>
      <c r="KAU13"/>
      <c r="KAV13"/>
      <c r="KAW13"/>
      <c r="KAX13"/>
      <c r="KAY13"/>
      <c r="KAZ13"/>
      <c r="KBA13"/>
      <c r="KBB13"/>
      <c r="KBC13"/>
      <c r="KBD13"/>
      <c r="KBE13"/>
      <c r="KBF13"/>
      <c r="KBG13"/>
      <c r="KBH13"/>
      <c r="KBI13"/>
      <c r="KBJ13"/>
      <c r="KBK13"/>
      <c r="KBL13"/>
      <c r="KBM13"/>
      <c r="KBN13"/>
      <c r="KBO13"/>
      <c r="KBP13"/>
      <c r="KBQ13"/>
      <c r="KBR13"/>
      <c r="KBS13"/>
      <c r="KBT13"/>
      <c r="KBU13"/>
      <c r="KBV13"/>
      <c r="KBW13"/>
      <c r="KBX13"/>
      <c r="KBY13"/>
      <c r="KBZ13"/>
      <c r="KCA13"/>
      <c r="KCB13"/>
      <c r="KCC13"/>
      <c r="KCD13"/>
      <c r="KCE13"/>
      <c r="KCF13"/>
      <c r="KCG13"/>
      <c r="KCH13"/>
      <c r="KCI13"/>
      <c r="KCJ13"/>
      <c r="KCK13"/>
      <c r="KCL13"/>
      <c r="KCM13"/>
      <c r="KCN13"/>
      <c r="KCO13"/>
      <c r="KCP13"/>
      <c r="KCQ13"/>
      <c r="KCR13"/>
      <c r="KCS13"/>
      <c r="KCT13"/>
      <c r="KCU13"/>
      <c r="KCV13"/>
      <c r="KCW13"/>
      <c r="KCX13"/>
      <c r="KCY13"/>
      <c r="KCZ13"/>
      <c r="KDA13"/>
      <c r="KDB13"/>
      <c r="KDC13"/>
      <c r="KDD13"/>
      <c r="KDE13"/>
      <c r="KDF13"/>
      <c r="KDG13"/>
      <c r="KDH13"/>
      <c r="KDI13"/>
      <c r="KDJ13"/>
      <c r="KDK13"/>
      <c r="KDL13"/>
      <c r="KDM13"/>
      <c r="KDN13"/>
      <c r="KDO13"/>
      <c r="KDP13"/>
      <c r="KDQ13"/>
      <c r="KDR13"/>
      <c r="KDS13"/>
      <c r="KDT13"/>
      <c r="KDU13"/>
      <c r="KDV13"/>
      <c r="KDW13"/>
      <c r="KDX13"/>
      <c r="KDY13"/>
      <c r="KDZ13"/>
      <c r="KEA13"/>
      <c r="KEB13"/>
      <c r="KEC13"/>
      <c r="KED13"/>
      <c r="KEE13"/>
      <c r="KEF13"/>
      <c r="KEG13"/>
      <c r="KEH13"/>
      <c r="KEI13"/>
      <c r="KEJ13"/>
      <c r="KEK13"/>
      <c r="KEL13"/>
      <c r="KEM13"/>
      <c r="KEN13"/>
      <c r="KEO13"/>
      <c r="KEP13"/>
      <c r="KEQ13"/>
      <c r="KER13"/>
      <c r="KES13"/>
      <c r="KET13"/>
      <c r="KEU13"/>
      <c r="KEV13"/>
      <c r="KEW13"/>
      <c r="KEX13"/>
      <c r="KEY13"/>
      <c r="KEZ13"/>
      <c r="KFA13"/>
      <c r="KFB13"/>
      <c r="KFC13"/>
      <c r="KFD13"/>
      <c r="KFE13"/>
      <c r="KFF13"/>
      <c r="KFG13"/>
      <c r="KFH13"/>
      <c r="KFI13"/>
      <c r="KFJ13"/>
      <c r="KFK13"/>
      <c r="KFL13"/>
      <c r="KFM13"/>
      <c r="KFN13"/>
      <c r="KFO13"/>
      <c r="KFP13"/>
      <c r="KFQ13"/>
      <c r="KFR13"/>
      <c r="KFS13"/>
      <c r="KFT13"/>
      <c r="KFU13"/>
      <c r="KFV13"/>
      <c r="KFW13"/>
      <c r="KFX13"/>
      <c r="KFY13"/>
      <c r="KFZ13"/>
      <c r="KGA13"/>
      <c r="KGB13"/>
      <c r="KGC13"/>
      <c r="KGD13"/>
      <c r="KGE13"/>
      <c r="KGF13"/>
      <c r="KGG13"/>
      <c r="KGH13"/>
      <c r="KGI13"/>
      <c r="KGJ13"/>
      <c r="KGK13"/>
      <c r="KGL13"/>
      <c r="KGM13"/>
      <c r="KGN13"/>
      <c r="KGO13"/>
      <c r="KGP13"/>
      <c r="KGQ13"/>
      <c r="KGR13"/>
      <c r="KGS13"/>
      <c r="KGT13"/>
      <c r="KGU13"/>
      <c r="KGV13"/>
      <c r="KGW13"/>
      <c r="KGX13"/>
      <c r="KGY13"/>
      <c r="KGZ13"/>
      <c r="KHA13"/>
      <c r="KHB13"/>
      <c r="KHC13"/>
      <c r="KHD13"/>
      <c r="KHE13"/>
      <c r="KHF13"/>
      <c r="KHG13"/>
      <c r="KHH13"/>
      <c r="KHI13"/>
      <c r="KHJ13"/>
      <c r="KHK13"/>
      <c r="KHL13"/>
      <c r="KHM13"/>
      <c r="KHN13"/>
      <c r="KHO13"/>
      <c r="KHP13"/>
      <c r="KHQ13"/>
      <c r="KHR13"/>
      <c r="KHS13"/>
      <c r="KHT13"/>
      <c r="KHU13"/>
      <c r="KHV13"/>
      <c r="KHW13"/>
      <c r="KHX13"/>
      <c r="KHY13"/>
      <c r="KHZ13"/>
      <c r="KIA13"/>
      <c r="KIB13"/>
      <c r="KIC13"/>
      <c r="KID13"/>
      <c r="KIE13"/>
      <c r="KIF13"/>
      <c r="KIG13"/>
      <c r="KIH13"/>
      <c r="KII13"/>
      <c r="KIJ13"/>
      <c r="KIK13"/>
      <c r="KIL13"/>
      <c r="KIM13"/>
      <c r="KIN13"/>
      <c r="KIO13"/>
      <c r="KIP13"/>
      <c r="KIQ13"/>
      <c r="KIR13"/>
      <c r="KIS13"/>
      <c r="KIT13"/>
      <c r="KIU13"/>
      <c r="KIV13"/>
      <c r="KIW13"/>
      <c r="KIX13"/>
      <c r="KIY13"/>
      <c r="KIZ13"/>
      <c r="KJA13"/>
      <c r="KJB13"/>
      <c r="KJC13"/>
      <c r="KJD13"/>
      <c r="KJE13"/>
      <c r="KJF13"/>
      <c r="KJG13"/>
      <c r="KJH13"/>
      <c r="KJI13"/>
      <c r="KJJ13"/>
      <c r="KJK13"/>
      <c r="KJL13"/>
      <c r="KJM13"/>
      <c r="KJN13"/>
      <c r="KJO13"/>
      <c r="KJP13"/>
      <c r="KJQ13"/>
      <c r="KJR13"/>
      <c r="KJS13"/>
      <c r="KJT13"/>
      <c r="KJU13"/>
      <c r="KJV13"/>
      <c r="KJW13"/>
      <c r="KJX13"/>
      <c r="KJY13"/>
      <c r="KJZ13"/>
      <c r="KKA13"/>
      <c r="KKB13"/>
      <c r="KKC13"/>
      <c r="KKD13"/>
      <c r="KKE13"/>
      <c r="KKF13"/>
      <c r="KKG13"/>
      <c r="KKH13"/>
      <c r="KKI13"/>
      <c r="KKJ13"/>
      <c r="KKK13"/>
      <c r="KKL13"/>
      <c r="KKM13"/>
      <c r="KKN13"/>
      <c r="KKO13"/>
      <c r="KKP13"/>
      <c r="KKQ13"/>
      <c r="KKR13"/>
      <c r="KKS13"/>
      <c r="KKT13"/>
      <c r="KKU13"/>
      <c r="KKV13"/>
      <c r="KKW13"/>
      <c r="KKX13"/>
      <c r="KKY13"/>
      <c r="KKZ13"/>
      <c r="KLA13"/>
      <c r="KLB13"/>
      <c r="KLC13"/>
      <c r="KLD13"/>
      <c r="KLE13"/>
      <c r="KLF13"/>
      <c r="KLG13"/>
      <c r="KLH13"/>
      <c r="KLI13"/>
      <c r="KLJ13"/>
      <c r="KLK13"/>
      <c r="KLL13"/>
      <c r="KLM13"/>
      <c r="KLN13"/>
      <c r="KLO13"/>
      <c r="KLP13"/>
      <c r="KLQ13"/>
      <c r="KLR13"/>
      <c r="KLS13"/>
      <c r="KLT13"/>
      <c r="KLU13"/>
      <c r="KLV13"/>
      <c r="KLW13"/>
      <c r="KLX13"/>
      <c r="KLY13"/>
      <c r="KLZ13"/>
      <c r="KMA13"/>
      <c r="KMB13"/>
      <c r="KMC13"/>
      <c r="KMD13"/>
      <c r="KME13"/>
      <c r="KMF13"/>
      <c r="KMG13"/>
      <c r="KMH13"/>
      <c r="KMI13"/>
      <c r="KMJ13"/>
      <c r="KMK13"/>
      <c r="KML13"/>
      <c r="KMM13"/>
      <c r="KMN13"/>
      <c r="KMO13"/>
      <c r="KMP13"/>
      <c r="KMQ13"/>
      <c r="KMR13"/>
      <c r="KMS13"/>
      <c r="KMT13"/>
      <c r="KMU13"/>
      <c r="KMV13"/>
      <c r="KMW13"/>
      <c r="KMX13"/>
      <c r="KMY13"/>
      <c r="KMZ13"/>
      <c r="KNA13"/>
      <c r="KNB13"/>
      <c r="KNC13"/>
      <c r="KND13"/>
      <c r="KNE13"/>
      <c r="KNF13"/>
      <c r="KNG13"/>
      <c r="KNH13"/>
      <c r="KNI13"/>
      <c r="KNJ13"/>
      <c r="KNK13"/>
      <c r="KNL13"/>
      <c r="KNM13"/>
      <c r="KNN13"/>
      <c r="KNO13"/>
      <c r="KNP13"/>
      <c r="KNQ13"/>
      <c r="KNR13"/>
      <c r="KNS13"/>
      <c r="KNT13"/>
      <c r="KNU13"/>
      <c r="KNV13"/>
      <c r="KNW13"/>
      <c r="KNX13"/>
      <c r="KNY13"/>
      <c r="KNZ13"/>
      <c r="KOA13"/>
      <c r="KOB13"/>
      <c r="KOC13"/>
      <c r="KOD13"/>
      <c r="KOE13"/>
      <c r="KOF13"/>
      <c r="KOG13"/>
      <c r="KOH13"/>
      <c r="KOI13"/>
      <c r="KOJ13"/>
      <c r="KOK13"/>
      <c r="KOL13"/>
      <c r="KOM13"/>
      <c r="KON13"/>
      <c r="KOO13"/>
      <c r="KOP13"/>
      <c r="KOQ13"/>
      <c r="KOR13"/>
      <c r="KOS13"/>
      <c r="KOT13"/>
      <c r="KOU13"/>
      <c r="KOV13"/>
      <c r="KOW13"/>
      <c r="KOX13"/>
      <c r="KOY13"/>
      <c r="KOZ13"/>
      <c r="KPA13"/>
      <c r="KPB13"/>
      <c r="KPC13"/>
      <c r="KPD13"/>
      <c r="KPE13"/>
      <c r="KPF13"/>
      <c r="KPG13"/>
      <c r="KPH13"/>
      <c r="KPI13"/>
      <c r="KPJ13"/>
      <c r="KPK13"/>
      <c r="KPL13"/>
      <c r="KPM13"/>
      <c r="KPN13"/>
      <c r="KPO13"/>
      <c r="KPP13"/>
      <c r="KPQ13"/>
      <c r="KPR13"/>
      <c r="KPS13"/>
      <c r="KPT13"/>
      <c r="KPU13"/>
      <c r="KPV13"/>
      <c r="KPW13"/>
      <c r="KPX13"/>
      <c r="KPY13"/>
      <c r="KPZ13"/>
      <c r="KQA13"/>
      <c r="KQB13"/>
      <c r="KQC13"/>
      <c r="KQD13"/>
      <c r="KQE13"/>
      <c r="KQF13"/>
      <c r="KQG13"/>
      <c r="KQH13"/>
      <c r="KQI13"/>
      <c r="KQJ13"/>
      <c r="KQK13"/>
      <c r="KQL13"/>
      <c r="KQM13"/>
      <c r="KQN13"/>
      <c r="KQO13"/>
      <c r="KQP13"/>
      <c r="KQQ13"/>
      <c r="KQR13"/>
      <c r="KQS13"/>
      <c r="KQT13"/>
      <c r="KQU13"/>
      <c r="KQV13"/>
      <c r="KQW13"/>
      <c r="KQX13"/>
      <c r="KQY13"/>
      <c r="KQZ13"/>
      <c r="KRA13"/>
      <c r="KRB13"/>
      <c r="KRC13"/>
      <c r="KRD13"/>
      <c r="KRE13"/>
      <c r="KRF13"/>
      <c r="KRG13"/>
      <c r="KRH13"/>
      <c r="KRI13"/>
      <c r="KRJ13"/>
      <c r="KRK13"/>
      <c r="KRL13"/>
      <c r="KRM13"/>
      <c r="KRN13"/>
      <c r="KRO13"/>
      <c r="KRP13"/>
      <c r="KRQ13"/>
      <c r="KRR13"/>
      <c r="KRS13"/>
      <c r="KRT13"/>
      <c r="KRU13"/>
      <c r="KRV13"/>
      <c r="KRW13"/>
      <c r="KRX13"/>
      <c r="KRY13"/>
      <c r="KRZ13"/>
      <c r="KSA13"/>
      <c r="KSB13"/>
      <c r="KSC13"/>
      <c r="KSD13"/>
      <c r="KSE13"/>
      <c r="KSF13"/>
      <c r="KSG13"/>
      <c r="KSH13"/>
      <c r="KSI13"/>
      <c r="KSJ13"/>
      <c r="KSK13"/>
      <c r="KSL13"/>
      <c r="KSM13"/>
      <c r="KSN13"/>
      <c r="KSO13"/>
      <c r="KSP13"/>
      <c r="KSQ13"/>
      <c r="KSR13"/>
      <c r="KSS13"/>
      <c r="KST13"/>
      <c r="KSU13"/>
      <c r="KSV13"/>
      <c r="KSW13"/>
      <c r="KSX13"/>
      <c r="KSY13"/>
      <c r="KSZ13"/>
      <c r="KTA13"/>
      <c r="KTB13"/>
      <c r="KTC13"/>
      <c r="KTD13"/>
      <c r="KTE13"/>
      <c r="KTF13"/>
      <c r="KTG13"/>
      <c r="KTH13"/>
      <c r="KTI13"/>
      <c r="KTJ13"/>
      <c r="KTK13"/>
      <c r="KTL13"/>
      <c r="KTM13"/>
      <c r="KTN13"/>
      <c r="KTO13"/>
      <c r="KTP13"/>
      <c r="KTQ13"/>
      <c r="KTR13"/>
      <c r="KTS13"/>
      <c r="KTT13"/>
      <c r="KTU13"/>
      <c r="KTV13"/>
      <c r="KTW13"/>
      <c r="KTX13"/>
      <c r="KTY13"/>
      <c r="KTZ13"/>
      <c r="KUA13"/>
      <c r="KUB13"/>
      <c r="KUC13"/>
      <c r="KUD13"/>
      <c r="KUE13"/>
      <c r="KUF13"/>
      <c r="KUG13"/>
      <c r="KUH13"/>
      <c r="KUI13"/>
      <c r="KUJ13"/>
      <c r="KUK13"/>
      <c r="KUL13"/>
      <c r="KUM13"/>
      <c r="KUN13"/>
      <c r="KUO13"/>
      <c r="KUP13"/>
      <c r="KUQ13"/>
      <c r="KUR13"/>
      <c r="KUS13"/>
      <c r="KUT13"/>
      <c r="KUU13"/>
      <c r="KUV13"/>
      <c r="KUW13"/>
      <c r="KUX13"/>
      <c r="KUY13"/>
      <c r="KUZ13"/>
      <c r="KVA13"/>
      <c r="KVB13"/>
      <c r="KVC13"/>
      <c r="KVD13"/>
      <c r="KVE13"/>
      <c r="KVF13"/>
      <c r="KVG13"/>
      <c r="KVH13"/>
      <c r="KVI13"/>
      <c r="KVJ13"/>
      <c r="KVK13"/>
      <c r="KVL13"/>
      <c r="KVM13"/>
      <c r="KVN13"/>
      <c r="KVO13"/>
      <c r="KVP13"/>
      <c r="KVQ13"/>
      <c r="KVR13"/>
      <c r="KVS13"/>
      <c r="KVT13"/>
      <c r="KVU13"/>
      <c r="KVV13"/>
      <c r="KVW13"/>
      <c r="KVX13"/>
      <c r="KVY13"/>
      <c r="KVZ13"/>
      <c r="KWA13"/>
      <c r="KWB13"/>
      <c r="KWC13"/>
      <c r="KWD13"/>
      <c r="KWE13"/>
      <c r="KWF13"/>
      <c r="KWG13"/>
      <c r="KWH13"/>
      <c r="KWI13"/>
      <c r="KWJ13"/>
      <c r="KWK13"/>
      <c r="KWL13"/>
      <c r="KWM13"/>
      <c r="KWN13"/>
      <c r="KWO13"/>
      <c r="KWP13"/>
      <c r="KWQ13"/>
      <c r="KWR13"/>
      <c r="KWS13"/>
      <c r="KWT13"/>
      <c r="KWU13"/>
      <c r="KWV13"/>
      <c r="KWW13"/>
      <c r="KWX13"/>
      <c r="KWY13"/>
      <c r="KWZ13"/>
      <c r="KXA13"/>
      <c r="KXB13"/>
      <c r="KXC13"/>
      <c r="KXD13"/>
      <c r="KXE13"/>
      <c r="KXF13"/>
      <c r="KXG13"/>
      <c r="KXH13"/>
      <c r="KXI13"/>
      <c r="KXJ13"/>
      <c r="KXK13"/>
      <c r="KXL13"/>
      <c r="KXM13"/>
      <c r="KXN13"/>
      <c r="KXO13"/>
      <c r="KXP13"/>
      <c r="KXQ13"/>
      <c r="KXR13"/>
      <c r="KXS13"/>
      <c r="KXT13"/>
      <c r="KXU13"/>
      <c r="KXV13"/>
      <c r="KXW13"/>
      <c r="KXX13"/>
      <c r="KXY13"/>
      <c r="KXZ13"/>
      <c r="KYA13"/>
      <c r="KYB13"/>
      <c r="KYC13"/>
      <c r="KYD13"/>
      <c r="KYE13"/>
      <c r="KYF13"/>
      <c r="KYG13"/>
      <c r="KYH13"/>
      <c r="KYI13"/>
      <c r="KYJ13"/>
      <c r="KYK13"/>
      <c r="KYL13"/>
      <c r="KYM13"/>
      <c r="KYN13"/>
      <c r="KYO13"/>
      <c r="KYP13"/>
      <c r="KYQ13"/>
      <c r="KYR13"/>
      <c r="KYS13"/>
      <c r="KYT13"/>
      <c r="KYU13"/>
      <c r="KYV13"/>
      <c r="KYW13"/>
      <c r="KYX13"/>
      <c r="KYY13"/>
      <c r="KYZ13"/>
      <c r="KZA13"/>
      <c r="KZB13"/>
      <c r="KZC13"/>
      <c r="KZD13"/>
      <c r="KZE13"/>
      <c r="KZF13"/>
      <c r="KZG13"/>
      <c r="KZH13"/>
      <c r="KZI13"/>
      <c r="KZJ13"/>
      <c r="KZK13"/>
      <c r="KZL13"/>
      <c r="KZM13"/>
      <c r="KZN13"/>
      <c r="KZO13"/>
      <c r="KZP13"/>
      <c r="KZQ13"/>
      <c r="KZR13"/>
      <c r="KZS13"/>
      <c r="KZT13"/>
      <c r="KZU13"/>
      <c r="KZV13"/>
      <c r="KZW13"/>
      <c r="KZX13"/>
      <c r="KZY13"/>
      <c r="KZZ13"/>
      <c r="LAA13"/>
      <c r="LAB13"/>
      <c r="LAC13"/>
      <c r="LAD13"/>
      <c r="LAE13"/>
      <c r="LAF13"/>
      <c r="LAG13"/>
      <c r="LAH13"/>
      <c r="LAI13"/>
      <c r="LAJ13"/>
      <c r="LAK13"/>
      <c r="LAL13"/>
      <c r="LAM13"/>
      <c r="LAN13"/>
      <c r="LAO13"/>
      <c r="LAP13"/>
      <c r="LAQ13"/>
      <c r="LAR13"/>
      <c r="LAS13"/>
      <c r="LAT13"/>
      <c r="LAU13"/>
      <c r="LAV13"/>
      <c r="LAW13"/>
      <c r="LAX13"/>
      <c r="LAY13"/>
      <c r="LAZ13"/>
      <c r="LBA13"/>
      <c r="LBB13"/>
      <c r="LBC13"/>
      <c r="LBD13"/>
      <c r="LBE13"/>
      <c r="LBF13"/>
      <c r="LBG13"/>
      <c r="LBH13"/>
      <c r="LBI13"/>
      <c r="LBJ13"/>
      <c r="LBK13"/>
      <c r="LBL13"/>
      <c r="LBM13"/>
      <c r="LBN13"/>
      <c r="LBO13"/>
      <c r="LBP13"/>
      <c r="LBQ13"/>
      <c r="LBR13"/>
      <c r="LBS13"/>
      <c r="LBT13"/>
      <c r="LBU13"/>
      <c r="LBV13"/>
      <c r="LBW13"/>
      <c r="LBX13"/>
      <c r="LBY13"/>
      <c r="LBZ13"/>
      <c r="LCA13"/>
      <c r="LCB13"/>
      <c r="LCC13"/>
      <c r="LCD13"/>
      <c r="LCE13"/>
      <c r="LCF13"/>
      <c r="LCG13"/>
      <c r="LCH13"/>
      <c r="LCI13"/>
      <c r="LCJ13"/>
      <c r="LCK13"/>
      <c r="LCL13"/>
      <c r="LCM13"/>
      <c r="LCN13"/>
      <c r="LCO13"/>
      <c r="LCP13"/>
      <c r="LCQ13"/>
      <c r="LCR13"/>
      <c r="LCS13"/>
      <c r="LCT13"/>
      <c r="LCU13"/>
      <c r="LCV13"/>
      <c r="LCW13"/>
      <c r="LCX13"/>
      <c r="LCY13"/>
      <c r="LCZ13"/>
      <c r="LDA13"/>
      <c r="LDB13"/>
      <c r="LDC13"/>
      <c r="LDD13"/>
      <c r="LDE13"/>
      <c r="LDF13"/>
      <c r="LDG13"/>
      <c r="LDH13"/>
      <c r="LDI13"/>
      <c r="LDJ13"/>
      <c r="LDK13"/>
      <c r="LDL13"/>
      <c r="LDM13"/>
      <c r="LDN13"/>
      <c r="LDO13"/>
      <c r="LDP13"/>
      <c r="LDQ13"/>
      <c r="LDR13"/>
      <c r="LDS13"/>
      <c r="LDT13"/>
      <c r="LDU13"/>
      <c r="LDV13"/>
      <c r="LDW13"/>
      <c r="LDX13"/>
      <c r="LDY13"/>
      <c r="LDZ13"/>
      <c r="LEA13"/>
      <c r="LEB13"/>
      <c r="LEC13"/>
      <c r="LED13"/>
      <c r="LEE13"/>
      <c r="LEF13"/>
      <c r="LEG13"/>
      <c r="LEH13"/>
      <c r="LEI13"/>
      <c r="LEJ13"/>
      <c r="LEK13"/>
      <c r="LEL13"/>
      <c r="LEM13"/>
      <c r="LEN13"/>
      <c r="LEO13"/>
      <c r="LEP13"/>
      <c r="LEQ13"/>
      <c r="LER13"/>
      <c r="LES13"/>
      <c r="LET13"/>
      <c r="LEU13"/>
      <c r="LEV13"/>
      <c r="LEW13"/>
      <c r="LEX13"/>
      <c r="LEY13"/>
      <c r="LEZ13"/>
      <c r="LFA13"/>
      <c r="LFB13"/>
      <c r="LFC13"/>
      <c r="LFD13"/>
      <c r="LFE13"/>
      <c r="LFF13"/>
      <c r="LFG13"/>
      <c r="LFH13"/>
      <c r="LFI13"/>
      <c r="LFJ13"/>
      <c r="LFK13"/>
      <c r="LFL13"/>
      <c r="LFM13"/>
      <c r="LFN13"/>
      <c r="LFO13"/>
      <c r="LFP13"/>
      <c r="LFQ13"/>
      <c r="LFR13"/>
      <c r="LFS13"/>
      <c r="LFT13"/>
      <c r="LFU13"/>
      <c r="LFV13"/>
      <c r="LFW13"/>
      <c r="LFX13"/>
      <c r="LFY13"/>
      <c r="LFZ13"/>
      <c r="LGA13"/>
      <c r="LGB13"/>
      <c r="LGC13"/>
      <c r="LGD13"/>
      <c r="LGE13"/>
      <c r="LGF13"/>
      <c r="LGG13"/>
      <c r="LGH13"/>
      <c r="LGI13"/>
      <c r="LGJ13"/>
      <c r="LGK13"/>
      <c r="LGL13"/>
      <c r="LGM13"/>
      <c r="LGN13"/>
      <c r="LGO13"/>
      <c r="LGP13"/>
      <c r="LGQ13"/>
      <c r="LGR13"/>
      <c r="LGS13"/>
      <c r="LGT13"/>
      <c r="LGU13"/>
      <c r="LGV13"/>
      <c r="LGW13"/>
      <c r="LGX13"/>
      <c r="LGY13"/>
      <c r="LGZ13"/>
      <c r="LHA13"/>
      <c r="LHB13"/>
      <c r="LHC13"/>
      <c r="LHD13"/>
      <c r="LHE13"/>
      <c r="LHF13"/>
      <c r="LHG13"/>
      <c r="LHH13"/>
      <c r="LHI13"/>
      <c r="LHJ13"/>
      <c r="LHK13"/>
      <c r="LHL13"/>
      <c r="LHM13"/>
      <c r="LHN13"/>
      <c r="LHO13"/>
      <c r="LHP13"/>
      <c r="LHQ13"/>
      <c r="LHR13"/>
      <c r="LHS13"/>
      <c r="LHT13"/>
      <c r="LHU13"/>
      <c r="LHV13"/>
      <c r="LHW13"/>
      <c r="LHX13"/>
      <c r="LHY13"/>
      <c r="LHZ13"/>
      <c r="LIA13"/>
      <c r="LIB13"/>
      <c r="LIC13"/>
      <c r="LID13"/>
      <c r="LIE13"/>
      <c r="LIF13"/>
      <c r="LIG13"/>
      <c r="LIH13"/>
      <c r="LII13"/>
      <c r="LIJ13"/>
      <c r="LIK13"/>
      <c r="LIL13"/>
      <c r="LIM13"/>
      <c r="LIN13"/>
      <c r="LIO13"/>
      <c r="LIP13"/>
      <c r="LIQ13"/>
      <c r="LIR13"/>
      <c r="LIS13"/>
      <c r="LIT13"/>
      <c r="LIU13"/>
      <c r="LIV13"/>
      <c r="LIW13"/>
      <c r="LIX13"/>
      <c r="LIY13"/>
      <c r="LIZ13"/>
      <c r="LJA13"/>
      <c r="LJB13"/>
      <c r="LJC13"/>
      <c r="LJD13"/>
      <c r="LJE13"/>
      <c r="LJF13"/>
      <c r="LJG13"/>
      <c r="LJH13"/>
      <c r="LJI13"/>
      <c r="LJJ13"/>
      <c r="LJK13"/>
      <c r="LJL13"/>
      <c r="LJM13"/>
      <c r="LJN13"/>
      <c r="LJO13"/>
      <c r="LJP13"/>
      <c r="LJQ13"/>
      <c r="LJR13"/>
      <c r="LJS13"/>
      <c r="LJT13"/>
      <c r="LJU13"/>
      <c r="LJV13"/>
      <c r="LJW13"/>
      <c r="LJX13"/>
      <c r="LJY13"/>
      <c r="LJZ13"/>
      <c r="LKA13"/>
      <c r="LKB13"/>
      <c r="LKC13"/>
      <c r="LKD13"/>
      <c r="LKE13"/>
      <c r="LKF13"/>
      <c r="LKG13"/>
      <c r="LKH13"/>
      <c r="LKI13"/>
      <c r="LKJ13"/>
      <c r="LKK13"/>
      <c r="LKL13"/>
      <c r="LKM13"/>
      <c r="LKN13"/>
      <c r="LKO13"/>
      <c r="LKP13"/>
      <c r="LKQ13"/>
      <c r="LKR13"/>
      <c r="LKS13"/>
      <c r="LKT13"/>
      <c r="LKU13"/>
      <c r="LKV13"/>
      <c r="LKW13"/>
      <c r="LKX13"/>
      <c r="LKY13"/>
      <c r="LKZ13"/>
      <c r="LLA13"/>
      <c r="LLB13"/>
      <c r="LLC13"/>
      <c r="LLD13"/>
      <c r="LLE13"/>
      <c r="LLF13"/>
      <c r="LLG13"/>
      <c r="LLH13"/>
      <c r="LLI13"/>
      <c r="LLJ13"/>
      <c r="LLK13"/>
      <c r="LLL13"/>
      <c r="LLM13"/>
      <c r="LLN13"/>
      <c r="LLO13"/>
      <c r="LLP13"/>
      <c r="LLQ13"/>
      <c r="LLR13"/>
      <c r="LLS13"/>
      <c r="LLT13"/>
      <c r="LLU13"/>
      <c r="LLV13"/>
      <c r="LLW13"/>
      <c r="LLX13"/>
      <c r="LLY13"/>
      <c r="LLZ13"/>
      <c r="LMA13"/>
      <c r="LMB13"/>
      <c r="LMC13"/>
      <c r="LMD13"/>
      <c r="LME13"/>
      <c r="LMF13"/>
      <c r="LMG13"/>
      <c r="LMH13"/>
      <c r="LMI13"/>
      <c r="LMJ13"/>
      <c r="LMK13"/>
      <c r="LML13"/>
      <c r="LMM13"/>
      <c r="LMN13"/>
      <c r="LMO13"/>
      <c r="LMP13"/>
      <c r="LMQ13"/>
      <c r="LMR13"/>
      <c r="LMS13"/>
      <c r="LMT13"/>
      <c r="LMU13"/>
      <c r="LMV13"/>
      <c r="LMW13"/>
      <c r="LMX13"/>
      <c r="LMY13"/>
      <c r="LMZ13"/>
      <c r="LNA13"/>
      <c r="LNB13"/>
      <c r="LNC13"/>
      <c r="LND13"/>
      <c r="LNE13"/>
      <c r="LNF13"/>
      <c r="LNG13"/>
      <c r="LNH13"/>
      <c r="LNI13"/>
      <c r="LNJ13"/>
      <c r="LNK13"/>
      <c r="LNL13"/>
      <c r="LNM13"/>
      <c r="LNN13"/>
      <c r="LNO13"/>
      <c r="LNP13"/>
      <c r="LNQ13"/>
      <c r="LNR13"/>
      <c r="LNS13"/>
      <c r="LNT13"/>
      <c r="LNU13"/>
      <c r="LNV13"/>
      <c r="LNW13"/>
      <c r="LNX13"/>
      <c r="LNY13"/>
      <c r="LNZ13"/>
      <c r="LOA13"/>
      <c r="LOB13"/>
      <c r="LOC13"/>
      <c r="LOD13"/>
      <c r="LOE13"/>
      <c r="LOF13"/>
      <c r="LOG13"/>
      <c r="LOH13"/>
      <c r="LOI13"/>
      <c r="LOJ13"/>
      <c r="LOK13"/>
      <c r="LOL13"/>
      <c r="LOM13"/>
      <c r="LON13"/>
      <c r="LOO13"/>
      <c r="LOP13"/>
      <c r="LOQ13"/>
      <c r="LOR13"/>
      <c r="LOS13"/>
      <c r="LOT13"/>
      <c r="LOU13"/>
      <c r="LOV13"/>
      <c r="LOW13"/>
      <c r="LOX13"/>
      <c r="LOY13"/>
      <c r="LOZ13"/>
      <c r="LPA13"/>
      <c r="LPB13"/>
      <c r="LPC13"/>
      <c r="LPD13"/>
      <c r="LPE13"/>
      <c r="LPF13"/>
      <c r="LPG13"/>
      <c r="LPH13"/>
      <c r="LPI13"/>
      <c r="LPJ13"/>
      <c r="LPK13"/>
      <c r="LPL13"/>
      <c r="LPM13"/>
      <c r="LPN13"/>
      <c r="LPO13"/>
      <c r="LPP13"/>
      <c r="LPQ13"/>
      <c r="LPR13"/>
      <c r="LPS13"/>
      <c r="LPT13"/>
      <c r="LPU13"/>
      <c r="LPV13"/>
      <c r="LPW13"/>
      <c r="LPX13"/>
      <c r="LPY13"/>
      <c r="LPZ13"/>
      <c r="LQA13"/>
      <c r="LQB13"/>
      <c r="LQC13"/>
      <c r="LQD13"/>
      <c r="LQE13"/>
      <c r="LQF13"/>
      <c r="LQG13"/>
      <c r="LQH13"/>
      <c r="LQI13"/>
      <c r="LQJ13"/>
      <c r="LQK13"/>
      <c r="LQL13"/>
      <c r="LQM13"/>
      <c r="LQN13"/>
      <c r="LQO13"/>
      <c r="LQP13"/>
      <c r="LQQ13"/>
      <c r="LQR13"/>
      <c r="LQS13"/>
      <c r="LQT13"/>
      <c r="LQU13"/>
      <c r="LQV13"/>
      <c r="LQW13"/>
      <c r="LQX13"/>
      <c r="LQY13"/>
      <c r="LQZ13"/>
      <c r="LRA13"/>
      <c r="LRB13"/>
      <c r="LRC13"/>
      <c r="LRD13"/>
      <c r="LRE13"/>
      <c r="LRF13"/>
      <c r="LRG13"/>
      <c r="LRH13"/>
      <c r="LRI13"/>
      <c r="LRJ13"/>
      <c r="LRK13"/>
      <c r="LRL13"/>
      <c r="LRM13"/>
      <c r="LRN13"/>
      <c r="LRO13"/>
      <c r="LRP13"/>
      <c r="LRQ13"/>
      <c r="LRR13"/>
      <c r="LRS13"/>
      <c r="LRT13"/>
      <c r="LRU13"/>
      <c r="LRV13"/>
      <c r="LRW13"/>
      <c r="LRX13"/>
      <c r="LRY13"/>
      <c r="LRZ13"/>
      <c r="LSA13"/>
      <c r="LSB13"/>
      <c r="LSC13"/>
      <c r="LSD13"/>
      <c r="LSE13"/>
      <c r="LSF13"/>
      <c r="LSG13"/>
      <c r="LSH13"/>
      <c r="LSI13"/>
      <c r="LSJ13"/>
      <c r="LSK13"/>
      <c r="LSL13"/>
      <c r="LSM13"/>
      <c r="LSN13"/>
      <c r="LSO13"/>
      <c r="LSP13"/>
      <c r="LSQ13"/>
      <c r="LSR13"/>
      <c r="LSS13"/>
      <c r="LST13"/>
      <c r="LSU13"/>
      <c r="LSV13"/>
      <c r="LSW13"/>
      <c r="LSX13"/>
      <c r="LSY13"/>
      <c r="LSZ13"/>
      <c r="LTA13"/>
      <c r="LTB13"/>
      <c r="LTC13"/>
      <c r="LTD13"/>
      <c r="LTE13"/>
      <c r="LTF13"/>
      <c r="LTG13"/>
      <c r="LTH13"/>
      <c r="LTI13"/>
      <c r="LTJ13"/>
      <c r="LTK13"/>
      <c r="LTL13"/>
      <c r="LTM13"/>
      <c r="LTN13"/>
      <c r="LTO13"/>
      <c r="LTP13"/>
      <c r="LTQ13"/>
      <c r="LTR13"/>
      <c r="LTS13"/>
      <c r="LTT13"/>
      <c r="LTU13"/>
      <c r="LTV13"/>
      <c r="LTW13"/>
      <c r="LTX13"/>
      <c r="LTY13"/>
      <c r="LTZ13"/>
      <c r="LUA13"/>
      <c r="LUB13"/>
      <c r="LUC13"/>
      <c r="LUD13"/>
      <c r="LUE13"/>
      <c r="LUF13"/>
      <c r="LUG13"/>
      <c r="LUH13"/>
      <c r="LUI13"/>
      <c r="LUJ13"/>
      <c r="LUK13"/>
      <c r="LUL13"/>
      <c r="LUM13"/>
      <c r="LUN13"/>
      <c r="LUO13"/>
      <c r="LUP13"/>
      <c r="LUQ13"/>
      <c r="LUR13"/>
      <c r="LUS13"/>
      <c r="LUT13"/>
      <c r="LUU13"/>
      <c r="LUV13"/>
      <c r="LUW13"/>
      <c r="LUX13"/>
      <c r="LUY13"/>
      <c r="LUZ13"/>
      <c r="LVA13"/>
      <c r="LVB13"/>
      <c r="LVC13"/>
      <c r="LVD13"/>
      <c r="LVE13"/>
      <c r="LVF13"/>
      <c r="LVG13"/>
      <c r="LVH13"/>
      <c r="LVI13"/>
      <c r="LVJ13"/>
      <c r="LVK13"/>
      <c r="LVL13"/>
      <c r="LVM13"/>
      <c r="LVN13"/>
      <c r="LVO13"/>
      <c r="LVP13"/>
      <c r="LVQ13"/>
      <c r="LVR13"/>
      <c r="LVS13"/>
      <c r="LVT13"/>
      <c r="LVU13"/>
      <c r="LVV13"/>
      <c r="LVW13"/>
      <c r="LVX13"/>
      <c r="LVY13"/>
      <c r="LVZ13"/>
      <c r="LWA13"/>
      <c r="LWB13"/>
      <c r="LWC13"/>
      <c r="LWD13"/>
      <c r="LWE13"/>
      <c r="LWF13"/>
      <c r="LWG13"/>
      <c r="LWH13"/>
      <c r="LWI13"/>
      <c r="LWJ13"/>
      <c r="LWK13"/>
      <c r="LWL13"/>
      <c r="LWM13"/>
      <c r="LWN13"/>
      <c r="LWO13"/>
      <c r="LWP13"/>
      <c r="LWQ13"/>
      <c r="LWR13"/>
      <c r="LWS13"/>
      <c r="LWT13"/>
      <c r="LWU13"/>
      <c r="LWV13"/>
      <c r="LWW13"/>
      <c r="LWX13"/>
      <c r="LWY13"/>
      <c r="LWZ13"/>
      <c r="LXA13"/>
      <c r="LXB13"/>
      <c r="LXC13"/>
      <c r="LXD13"/>
      <c r="LXE13"/>
      <c r="LXF13"/>
      <c r="LXG13"/>
      <c r="LXH13"/>
      <c r="LXI13"/>
      <c r="LXJ13"/>
      <c r="LXK13"/>
      <c r="LXL13"/>
      <c r="LXM13"/>
      <c r="LXN13"/>
      <c r="LXO13"/>
      <c r="LXP13"/>
      <c r="LXQ13"/>
      <c r="LXR13"/>
      <c r="LXS13"/>
      <c r="LXT13"/>
      <c r="LXU13"/>
      <c r="LXV13"/>
      <c r="LXW13"/>
      <c r="LXX13"/>
      <c r="LXY13"/>
      <c r="LXZ13"/>
      <c r="LYA13"/>
      <c r="LYB13"/>
      <c r="LYC13"/>
      <c r="LYD13"/>
      <c r="LYE13"/>
      <c r="LYF13"/>
      <c r="LYG13"/>
      <c r="LYH13"/>
      <c r="LYI13"/>
      <c r="LYJ13"/>
      <c r="LYK13"/>
      <c r="LYL13"/>
      <c r="LYM13"/>
      <c r="LYN13"/>
      <c r="LYO13"/>
      <c r="LYP13"/>
      <c r="LYQ13"/>
      <c r="LYR13"/>
      <c r="LYS13"/>
      <c r="LYT13"/>
      <c r="LYU13"/>
      <c r="LYV13"/>
      <c r="LYW13"/>
      <c r="LYX13"/>
      <c r="LYY13"/>
      <c r="LYZ13"/>
      <c r="LZA13"/>
      <c r="LZB13"/>
      <c r="LZC13"/>
      <c r="LZD13"/>
      <c r="LZE13"/>
      <c r="LZF13"/>
      <c r="LZG13"/>
      <c r="LZH13"/>
      <c r="LZI13"/>
      <c r="LZJ13"/>
      <c r="LZK13"/>
      <c r="LZL13"/>
      <c r="LZM13"/>
      <c r="LZN13"/>
      <c r="LZO13"/>
      <c r="LZP13"/>
      <c r="LZQ13"/>
      <c r="LZR13"/>
      <c r="LZS13"/>
      <c r="LZT13"/>
      <c r="LZU13"/>
      <c r="LZV13"/>
      <c r="LZW13"/>
      <c r="LZX13"/>
      <c r="LZY13"/>
      <c r="LZZ13"/>
      <c r="MAA13"/>
      <c r="MAB13"/>
      <c r="MAC13"/>
      <c r="MAD13"/>
      <c r="MAE13"/>
      <c r="MAF13"/>
      <c r="MAG13"/>
      <c r="MAH13"/>
      <c r="MAI13"/>
      <c r="MAJ13"/>
      <c r="MAK13"/>
      <c r="MAL13"/>
      <c r="MAM13"/>
      <c r="MAN13"/>
      <c r="MAO13"/>
      <c r="MAP13"/>
      <c r="MAQ13"/>
      <c r="MAR13"/>
      <c r="MAS13"/>
      <c r="MAT13"/>
      <c r="MAU13"/>
      <c r="MAV13"/>
      <c r="MAW13"/>
      <c r="MAX13"/>
      <c r="MAY13"/>
      <c r="MAZ13"/>
      <c r="MBA13"/>
      <c r="MBB13"/>
      <c r="MBC13"/>
      <c r="MBD13"/>
      <c r="MBE13"/>
      <c r="MBF13"/>
      <c r="MBG13"/>
      <c r="MBH13"/>
      <c r="MBI13"/>
      <c r="MBJ13"/>
      <c r="MBK13"/>
      <c r="MBL13"/>
      <c r="MBM13"/>
      <c r="MBN13"/>
      <c r="MBO13"/>
      <c r="MBP13"/>
      <c r="MBQ13"/>
      <c r="MBR13"/>
      <c r="MBS13"/>
      <c r="MBT13"/>
      <c r="MBU13"/>
      <c r="MBV13"/>
      <c r="MBW13"/>
      <c r="MBX13"/>
      <c r="MBY13"/>
      <c r="MBZ13"/>
      <c r="MCA13"/>
      <c r="MCB13"/>
      <c r="MCC13"/>
      <c r="MCD13"/>
      <c r="MCE13"/>
      <c r="MCF13"/>
      <c r="MCG13"/>
      <c r="MCH13"/>
      <c r="MCI13"/>
      <c r="MCJ13"/>
      <c r="MCK13"/>
      <c r="MCL13"/>
      <c r="MCM13"/>
      <c r="MCN13"/>
      <c r="MCO13"/>
      <c r="MCP13"/>
      <c r="MCQ13"/>
      <c r="MCR13"/>
      <c r="MCS13"/>
      <c r="MCT13"/>
      <c r="MCU13"/>
      <c r="MCV13"/>
      <c r="MCW13"/>
      <c r="MCX13"/>
      <c r="MCY13"/>
      <c r="MCZ13"/>
      <c r="MDA13"/>
      <c r="MDB13"/>
      <c r="MDC13"/>
      <c r="MDD13"/>
      <c r="MDE13"/>
      <c r="MDF13"/>
      <c r="MDG13"/>
      <c r="MDH13"/>
      <c r="MDI13"/>
      <c r="MDJ13"/>
      <c r="MDK13"/>
      <c r="MDL13"/>
      <c r="MDM13"/>
      <c r="MDN13"/>
      <c r="MDO13"/>
      <c r="MDP13"/>
      <c r="MDQ13"/>
      <c r="MDR13"/>
      <c r="MDS13"/>
      <c r="MDT13"/>
      <c r="MDU13"/>
      <c r="MDV13"/>
      <c r="MDW13"/>
      <c r="MDX13"/>
      <c r="MDY13"/>
      <c r="MDZ13"/>
      <c r="MEA13"/>
      <c r="MEB13"/>
      <c r="MEC13"/>
      <c r="MED13"/>
      <c r="MEE13"/>
      <c r="MEF13"/>
      <c r="MEG13"/>
      <c r="MEH13"/>
      <c r="MEI13"/>
      <c r="MEJ13"/>
      <c r="MEK13"/>
      <c r="MEL13"/>
      <c r="MEM13"/>
      <c r="MEN13"/>
      <c r="MEO13"/>
      <c r="MEP13"/>
      <c r="MEQ13"/>
      <c r="MER13"/>
      <c r="MES13"/>
      <c r="MET13"/>
      <c r="MEU13"/>
      <c r="MEV13"/>
      <c r="MEW13"/>
      <c r="MEX13"/>
      <c r="MEY13"/>
      <c r="MEZ13"/>
      <c r="MFA13"/>
      <c r="MFB13"/>
      <c r="MFC13"/>
      <c r="MFD13"/>
      <c r="MFE13"/>
      <c r="MFF13"/>
      <c r="MFG13"/>
      <c r="MFH13"/>
      <c r="MFI13"/>
      <c r="MFJ13"/>
      <c r="MFK13"/>
      <c r="MFL13"/>
      <c r="MFM13"/>
      <c r="MFN13"/>
      <c r="MFO13"/>
      <c r="MFP13"/>
      <c r="MFQ13"/>
      <c r="MFR13"/>
      <c r="MFS13"/>
      <c r="MFT13"/>
      <c r="MFU13"/>
      <c r="MFV13"/>
      <c r="MFW13"/>
      <c r="MFX13"/>
      <c r="MFY13"/>
      <c r="MFZ13"/>
      <c r="MGA13"/>
      <c r="MGB13"/>
      <c r="MGC13"/>
      <c r="MGD13"/>
      <c r="MGE13"/>
      <c r="MGF13"/>
      <c r="MGG13"/>
      <c r="MGH13"/>
      <c r="MGI13"/>
      <c r="MGJ13"/>
      <c r="MGK13"/>
      <c r="MGL13"/>
      <c r="MGM13"/>
      <c r="MGN13"/>
      <c r="MGO13"/>
      <c r="MGP13"/>
      <c r="MGQ13"/>
      <c r="MGR13"/>
      <c r="MGS13"/>
      <c r="MGT13"/>
      <c r="MGU13"/>
      <c r="MGV13"/>
      <c r="MGW13"/>
      <c r="MGX13"/>
      <c r="MGY13"/>
      <c r="MGZ13"/>
      <c r="MHA13"/>
      <c r="MHB13"/>
      <c r="MHC13"/>
      <c r="MHD13"/>
      <c r="MHE13"/>
      <c r="MHF13"/>
      <c r="MHG13"/>
      <c r="MHH13"/>
      <c r="MHI13"/>
      <c r="MHJ13"/>
      <c r="MHK13"/>
      <c r="MHL13"/>
      <c r="MHM13"/>
      <c r="MHN13"/>
      <c r="MHO13"/>
      <c r="MHP13"/>
      <c r="MHQ13"/>
      <c r="MHR13"/>
      <c r="MHS13"/>
      <c r="MHT13"/>
      <c r="MHU13"/>
      <c r="MHV13"/>
      <c r="MHW13"/>
      <c r="MHX13"/>
      <c r="MHY13"/>
      <c r="MHZ13"/>
      <c r="MIA13"/>
      <c r="MIB13"/>
      <c r="MIC13"/>
      <c r="MID13"/>
      <c r="MIE13"/>
      <c r="MIF13"/>
      <c r="MIG13"/>
      <c r="MIH13"/>
      <c r="MII13"/>
      <c r="MIJ13"/>
      <c r="MIK13"/>
      <c r="MIL13"/>
      <c r="MIM13"/>
      <c r="MIN13"/>
      <c r="MIO13"/>
      <c r="MIP13"/>
      <c r="MIQ13"/>
      <c r="MIR13"/>
      <c r="MIS13"/>
      <c r="MIT13"/>
      <c r="MIU13"/>
      <c r="MIV13"/>
      <c r="MIW13"/>
      <c r="MIX13"/>
      <c r="MIY13"/>
      <c r="MIZ13"/>
      <c r="MJA13"/>
      <c r="MJB13"/>
      <c r="MJC13"/>
      <c r="MJD13"/>
      <c r="MJE13"/>
      <c r="MJF13"/>
      <c r="MJG13"/>
      <c r="MJH13"/>
      <c r="MJI13"/>
      <c r="MJJ13"/>
      <c r="MJK13"/>
      <c r="MJL13"/>
      <c r="MJM13"/>
      <c r="MJN13"/>
      <c r="MJO13"/>
      <c r="MJP13"/>
      <c r="MJQ13"/>
      <c r="MJR13"/>
      <c r="MJS13"/>
      <c r="MJT13"/>
      <c r="MJU13"/>
      <c r="MJV13"/>
      <c r="MJW13"/>
      <c r="MJX13"/>
      <c r="MJY13"/>
      <c r="MJZ13"/>
      <c r="MKA13"/>
      <c r="MKB13"/>
      <c r="MKC13"/>
      <c r="MKD13"/>
      <c r="MKE13"/>
      <c r="MKF13"/>
      <c r="MKG13"/>
      <c r="MKH13"/>
      <c r="MKI13"/>
      <c r="MKJ13"/>
      <c r="MKK13"/>
      <c r="MKL13"/>
      <c r="MKM13"/>
      <c r="MKN13"/>
      <c r="MKO13"/>
      <c r="MKP13"/>
      <c r="MKQ13"/>
      <c r="MKR13"/>
      <c r="MKS13"/>
      <c r="MKT13"/>
      <c r="MKU13"/>
      <c r="MKV13"/>
      <c r="MKW13"/>
      <c r="MKX13"/>
      <c r="MKY13"/>
      <c r="MKZ13"/>
      <c r="MLA13"/>
      <c r="MLB13"/>
      <c r="MLC13"/>
      <c r="MLD13"/>
      <c r="MLE13"/>
      <c r="MLF13"/>
      <c r="MLG13"/>
      <c r="MLH13"/>
      <c r="MLI13"/>
      <c r="MLJ13"/>
      <c r="MLK13"/>
      <c r="MLL13"/>
      <c r="MLM13"/>
      <c r="MLN13"/>
      <c r="MLO13"/>
      <c r="MLP13"/>
      <c r="MLQ13"/>
      <c r="MLR13"/>
      <c r="MLS13"/>
      <c r="MLT13"/>
      <c r="MLU13"/>
      <c r="MLV13"/>
      <c r="MLW13"/>
      <c r="MLX13"/>
      <c r="MLY13"/>
      <c r="MLZ13"/>
      <c r="MMA13"/>
      <c r="MMB13"/>
      <c r="MMC13"/>
      <c r="MMD13"/>
      <c r="MME13"/>
      <c r="MMF13"/>
      <c r="MMG13"/>
      <c r="MMH13"/>
      <c r="MMI13"/>
      <c r="MMJ13"/>
      <c r="MMK13"/>
      <c r="MML13"/>
      <c r="MMM13"/>
      <c r="MMN13"/>
      <c r="MMO13"/>
      <c r="MMP13"/>
      <c r="MMQ13"/>
      <c r="MMR13"/>
      <c r="MMS13"/>
      <c r="MMT13"/>
      <c r="MMU13"/>
      <c r="MMV13"/>
      <c r="MMW13"/>
      <c r="MMX13"/>
      <c r="MMY13"/>
      <c r="MMZ13"/>
      <c r="MNA13"/>
      <c r="MNB13"/>
      <c r="MNC13"/>
      <c r="MND13"/>
      <c r="MNE13"/>
      <c r="MNF13"/>
      <c r="MNG13"/>
      <c r="MNH13"/>
      <c r="MNI13"/>
      <c r="MNJ13"/>
      <c r="MNK13"/>
      <c r="MNL13"/>
      <c r="MNM13"/>
      <c r="MNN13"/>
      <c r="MNO13"/>
      <c r="MNP13"/>
      <c r="MNQ13"/>
      <c r="MNR13"/>
      <c r="MNS13"/>
      <c r="MNT13"/>
      <c r="MNU13"/>
      <c r="MNV13"/>
      <c r="MNW13"/>
      <c r="MNX13"/>
      <c r="MNY13"/>
      <c r="MNZ13"/>
      <c r="MOA13"/>
      <c r="MOB13"/>
      <c r="MOC13"/>
      <c r="MOD13"/>
      <c r="MOE13"/>
      <c r="MOF13"/>
      <c r="MOG13"/>
      <c r="MOH13"/>
      <c r="MOI13"/>
      <c r="MOJ13"/>
      <c r="MOK13"/>
      <c r="MOL13"/>
      <c r="MOM13"/>
      <c r="MON13"/>
      <c r="MOO13"/>
      <c r="MOP13"/>
      <c r="MOQ13"/>
      <c r="MOR13"/>
      <c r="MOS13"/>
      <c r="MOT13"/>
      <c r="MOU13"/>
      <c r="MOV13"/>
      <c r="MOW13"/>
      <c r="MOX13"/>
      <c r="MOY13"/>
      <c r="MOZ13"/>
      <c r="MPA13"/>
      <c r="MPB13"/>
      <c r="MPC13"/>
      <c r="MPD13"/>
      <c r="MPE13"/>
      <c r="MPF13"/>
      <c r="MPG13"/>
      <c r="MPH13"/>
      <c r="MPI13"/>
      <c r="MPJ13"/>
      <c r="MPK13"/>
      <c r="MPL13"/>
      <c r="MPM13"/>
      <c r="MPN13"/>
      <c r="MPO13"/>
      <c r="MPP13"/>
      <c r="MPQ13"/>
      <c r="MPR13"/>
      <c r="MPS13"/>
      <c r="MPT13"/>
      <c r="MPU13"/>
      <c r="MPV13"/>
      <c r="MPW13"/>
      <c r="MPX13"/>
      <c r="MPY13"/>
      <c r="MPZ13"/>
      <c r="MQA13"/>
      <c r="MQB13"/>
      <c r="MQC13"/>
      <c r="MQD13"/>
      <c r="MQE13"/>
      <c r="MQF13"/>
      <c r="MQG13"/>
      <c r="MQH13"/>
      <c r="MQI13"/>
      <c r="MQJ13"/>
      <c r="MQK13"/>
      <c r="MQL13"/>
      <c r="MQM13"/>
      <c r="MQN13"/>
      <c r="MQO13"/>
      <c r="MQP13"/>
      <c r="MQQ13"/>
      <c r="MQR13"/>
      <c r="MQS13"/>
      <c r="MQT13"/>
      <c r="MQU13"/>
      <c r="MQV13"/>
      <c r="MQW13"/>
      <c r="MQX13"/>
      <c r="MQY13"/>
      <c r="MQZ13"/>
      <c r="MRA13"/>
      <c r="MRB13"/>
      <c r="MRC13"/>
      <c r="MRD13"/>
      <c r="MRE13"/>
      <c r="MRF13"/>
      <c r="MRG13"/>
      <c r="MRH13"/>
      <c r="MRI13"/>
      <c r="MRJ13"/>
      <c r="MRK13"/>
      <c r="MRL13"/>
      <c r="MRM13"/>
      <c r="MRN13"/>
      <c r="MRO13"/>
      <c r="MRP13"/>
      <c r="MRQ13"/>
      <c r="MRR13"/>
      <c r="MRS13"/>
      <c r="MRT13"/>
      <c r="MRU13"/>
      <c r="MRV13"/>
      <c r="MRW13"/>
      <c r="MRX13"/>
      <c r="MRY13"/>
      <c r="MRZ13"/>
      <c r="MSA13"/>
      <c r="MSB13"/>
      <c r="MSC13"/>
      <c r="MSD13"/>
      <c r="MSE13"/>
      <c r="MSF13"/>
      <c r="MSG13"/>
      <c r="MSH13"/>
      <c r="MSI13"/>
      <c r="MSJ13"/>
      <c r="MSK13"/>
      <c r="MSL13"/>
      <c r="MSM13"/>
      <c r="MSN13"/>
      <c r="MSO13"/>
      <c r="MSP13"/>
      <c r="MSQ13"/>
      <c r="MSR13"/>
      <c r="MSS13"/>
      <c r="MST13"/>
      <c r="MSU13"/>
      <c r="MSV13"/>
      <c r="MSW13"/>
      <c r="MSX13"/>
      <c r="MSY13"/>
      <c r="MSZ13"/>
      <c r="MTA13"/>
      <c r="MTB13"/>
      <c r="MTC13"/>
      <c r="MTD13"/>
      <c r="MTE13"/>
      <c r="MTF13"/>
      <c r="MTG13"/>
      <c r="MTH13"/>
      <c r="MTI13"/>
      <c r="MTJ13"/>
      <c r="MTK13"/>
      <c r="MTL13"/>
      <c r="MTM13"/>
      <c r="MTN13"/>
      <c r="MTO13"/>
      <c r="MTP13"/>
      <c r="MTQ13"/>
      <c r="MTR13"/>
      <c r="MTS13"/>
      <c r="MTT13"/>
      <c r="MTU13"/>
      <c r="MTV13"/>
      <c r="MTW13"/>
      <c r="MTX13"/>
      <c r="MTY13"/>
      <c r="MTZ13"/>
      <c r="MUA13"/>
      <c r="MUB13"/>
      <c r="MUC13"/>
      <c r="MUD13"/>
      <c r="MUE13"/>
      <c r="MUF13"/>
      <c r="MUG13"/>
      <c r="MUH13"/>
      <c r="MUI13"/>
      <c r="MUJ13"/>
      <c r="MUK13"/>
      <c r="MUL13"/>
      <c r="MUM13"/>
      <c r="MUN13"/>
      <c r="MUO13"/>
      <c r="MUP13"/>
      <c r="MUQ13"/>
      <c r="MUR13"/>
      <c r="MUS13"/>
      <c r="MUT13"/>
      <c r="MUU13"/>
      <c r="MUV13"/>
      <c r="MUW13"/>
      <c r="MUX13"/>
      <c r="MUY13"/>
      <c r="MUZ13"/>
      <c r="MVA13"/>
      <c r="MVB13"/>
      <c r="MVC13"/>
      <c r="MVD13"/>
      <c r="MVE13"/>
      <c r="MVF13"/>
      <c r="MVG13"/>
      <c r="MVH13"/>
      <c r="MVI13"/>
      <c r="MVJ13"/>
      <c r="MVK13"/>
      <c r="MVL13"/>
      <c r="MVM13"/>
      <c r="MVN13"/>
      <c r="MVO13"/>
      <c r="MVP13"/>
      <c r="MVQ13"/>
      <c r="MVR13"/>
      <c r="MVS13"/>
      <c r="MVT13"/>
      <c r="MVU13"/>
      <c r="MVV13"/>
      <c r="MVW13"/>
      <c r="MVX13"/>
      <c r="MVY13"/>
      <c r="MVZ13"/>
      <c r="MWA13"/>
      <c r="MWB13"/>
      <c r="MWC13"/>
      <c r="MWD13"/>
      <c r="MWE13"/>
      <c r="MWF13"/>
      <c r="MWG13"/>
      <c r="MWH13"/>
      <c r="MWI13"/>
      <c r="MWJ13"/>
      <c r="MWK13"/>
      <c r="MWL13"/>
      <c r="MWM13"/>
      <c r="MWN13"/>
      <c r="MWO13"/>
      <c r="MWP13"/>
      <c r="MWQ13"/>
      <c r="MWR13"/>
      <c r="MWS13"/>
      <c r="MWT13"/>
      <c r="MWU13"/>
      <c r="MWV13"/>
      <c r="MWW13"/>
      <c r="MWX13"/>
      <c r="MWY13"/>
      <c r="MWZ13"/>
      <c r="MXA13"/>
      <c r="MXB13"/>
      <c r="MXC13"/>
      <c r="MXD13"/>
      <c r="MXE13"/>
      <c r="MXF13"/>
      <c r="MXG13"/>
      <c r="MXH13"/>
      <c r="MXI13"/>
      <c r="MXJ13"/>
      <c r="MXK13"/>
      <c r="MXL13"/>
      <c r="MXM13"/>
      <c r="MXN13"/>
      <c r="MXO13"/>
      <c r="MXP13"/>
      <c r="MXQ13"/>
      <c r="MXR13"/>
      <c r="MXS13"/>
      <c r="MXT13"/>
      <c r="MXU13"/>
      <c r="MXV13"/>
      <c r="MXW13"/>
      <c r="MXX13"/>
      <c r="MXY13"/>
      <c r="MXZ13"/>
      <c r="MYA13"/>
      <c r="MYB13"/>
      <c r="MYC13"/>
      <c r="MYD13"/>
      <c r="MYE13"/>
      <c r="MYF13"/>
      <c r="MYG13"/>
      <c r="MYH13"/>
      <c r="MYI13"/>
      <c r="MYJ13"/>
      <c r="MYK13"/>
      <c r="MYL13"/>
      <c r="MYM13"/>
      <c r="MYN13"/>
      <c r="MYO13"/>
      <c r="MYP13"/>
      <c r="MYQ13"/>
      <c r="MYR13"/>
      <c r="MYS13"/>
      <c r="MYT13"/>
      <c r="MYU13"/>
      <c r="MYV13"/>
      <c r="MYW13"/>
      <c r="MYX13"/>
      <c r="MYY13"/>
      <c r="MYZ13"/>
      <c r="MZA13"/>
      <c r="MZB13"/>
      <c r="MZC13"/>
      <c r="MZD13"/>
      <c r="MZE13"/>
      <c r="MZF13"/>
      <c r="MZG13"/>
      <c r="MZH13"/>
      <c r="MZI13"/>
      <c r="MZJ13"/>
      <c r="MZK13"/>
      <c r="MZL13"/>
      <c r="MZM13"/>
      <c r="MZN13"/>
      <c r="MZO13"/>
      <c r="MZP13"/>
      <c r="MZQ13"/>
      <c r="MZR13"/>
      <c r="MZS13"/>
      <c r="MZT13"/>
      <c r="MZU13"/>
      <c r="MZV13"/>
      <c r="MZW13"/>
      <c r="MZX13"/>
      <c r="MZY13"/>
      <c r="MZZ13"/>
      <c r="NAA13"/>
      <c r="NAB13"/>
      <c r="NAC13"/>
      <c r="NAD13"/>
      <c r="NAE13"/>
      <c r="NAF13"/>
      <c r="NAG13"/>
      <c r="NAH13"/>
      <c r="NAI13"/>
      <c r="NAJ13"/>
      <c r="NAK13"/>
      <c r="NAL13"/>
      <c r="NAM13"/>
      <c r="NAN13"/>
      <c r="NAO13"/>
      <c r="NAP13"/>
      <c r="NAQ13"/>
      <c r="NAR13"/>
      <c r="NAS13"/>
      <c r="NAT13"/>
      <c r="NAU13"/>
      <c r="NAV13"/>
      <c r="NAW13"/>
      <c r="NAX13"/>
      <c r="NAY13"/>
      <c r="NAZ13"/>
      <c r="NBA13"/>
      <c r="NBB13"/>
      <c r="NBC13"/>
      <c r="NBD13"/>
      <c r="NBE13"/>
      <c r="NBF13"/>
      <c r="NBG13"/>
      <c r="NBH13"/>
      <c r="NBI13"/>
      <c r="NBJ13"/>
      <c r="NBK13"/>
      <c r="NBL13"/>
      <c r="NBM13"/>
      <c r="NBN13"/>
      <c r="NBO13"/>
      <c r="NBP13"/>
      <c r="NBQ13"/>
      <c r="NBR13"/>
      <c r="NBS13"/>
      <c r="NBT13"/>
      <c r="NBU13"/>
      <c r="NBV13"/>
      <c r="NBW13"/>
      <c r="NBX13"/>
      <c r="NBY13"/>
      <c r="NBZ13"/>
      <c r="NCA13"/>
      <c r="NCB13"/>
      <c r="NCC13"/>
      <c r="NCD13"/>
      <c r="NCE13"/>
      <c r="NCF13"/>
      <c r="NCG13"/>
      <c r="NCH13"/>
      <c r="NCI13"/>
      <c r="NCJ13"/>
      <c r="NCK13"/>
      <c r="NCL13"/>
      <c r="NCM13"/>
      <c r="NCN13"/>
      <c r="NCO13"/>
      <c r="NCP13"/>
      <c r="NCQ13"/>
      <c r="NCR13"/>
      <c r="NCS13"/>
      <c r="NCT13"/>
      <c r="NCU13"/>
      <c r="NCV13"/>
      <c r="NCW13"/>
      <c r="NCX13"/>
      <c r="NCY13"/>
      <c r="NCZ13"/>
      <c r="NDA13"/>
      <c r="NDB13"/>
      <c r="NDC13"/>
      <c r="NDD13"/>
      <c r="NDE13"/>
      <c r="NDF13"/>
      <c r="NDG13"/>
      <c r="NDH13"/>
      <c r="NDI13"/>
      <c r="NDJ13"/>
      <c r="NDK13"/>
      <c r="NDL13"/>
      <c r="NDM13"/>
      <c r="NDN13"/>
      <c r="NDO13"/>
      <c r="NDP13"/>
      <c r="NDQ13"/>
      <c r="NDR13"/>
      <c r="NDS13"/>
      <c r="NDT13"/>
      <c r="NDU13"/>
      <c r="NDV13"/>
      <c r="NDW13"/>
      <c r="NDX13"/>
      <c r="NDY13"/>
      <c r="NDZ13"/>
      <c r="NEA13"/>
      <c r="NEB13"/>
      <c r="NEC13"/>
      <c r="NED13"/>
      <c r="NEE13"/>
      <c r="NEF13"/>
      <c r="NEG13"/>
      <c r="NEH13"/>
      <c r="NEI13"/>
      <c r="NEJ13"/>
      <c r="NEK13"/>
      <c r="NEL13"/>
      <c r="NEM13"/>
      <c r="NEN13"/>
      <c r="NEO13"/>
      <c r="NEP13"/>
      <c r="NEQ13"/>
      <c r="NER13"/>
      <c r="NES13"/>
      <c r="NET13"/>
      <c r="NEU13"/>
      <c r="NEV13"/>
      <c r="NEW13"/>
      <c r="NEX13"/>
      <c r="NEY13"/>
      <c r="NEZ13"/>
      <c r="NFA13"/>
      <c r="NFB13"/>
      <c r="NFC13"/>
      <c r="NFD13"/>
      <c r="NFE13"/>
      <c r="NFF13"/>
      <c r="NFG13"/>
      <c r="NFH13"/>
      <c r="NFI13"/>
      <c r="NFJ13"/>
      <c r="NFK13"/>
      <c r="NFL13"/>
      <c r="NFM13"/>
      <c r="NFN13"/>
      <c r="NFO13"/>
      <c r="NFP13"/>
      <c r="NFQ13"/>
      <c r="NFR13"/>
      <c r="NFS13"/>
      <c r="NFT13"/>
      <c r="NFU13"/>
      <c r="NFV13"/>
      <c r="NFW13"/>
      <c r="NFX13"/>
      <c r="NFY13"/>
      <c r="NFZ13"/>
      <c r="NGA13"/>
      <c r="NGB13"/>
      <c r="NGC13"/>
      <c r="NGD13"/>
      <c r="NGE13"/>
      <c r="NGF13"/>
      <c r="NGG13"/>
      <c r="NGH13"/>
      <c r="NGI13"/>
      <c r="NGJ13"/>
      <c r="NGK13"/>
      <c r="NGL13"/>
      <c r="NGM13"/>
      <c r="NGN13"/>
      <c r="NGO13"/>
      <c r="NGP13"/>
      <c r="NGQ13"/>
      <c r="NGR13"/>
      <c r="NGS13"/>
      <c r="NGT13"/>
      <c r="NGU13"/>
      <c r="NGV13"/>
      <c r="NGW13"/>
      <c r="NGX13"/>
      <c r="NGY13"/>
      <c r="NGZ13"/>
      <c r="NHA13"/>
      <c r="NHB13"/>
      <c r="NHC13"/>
      <c r="NHD13"/>
      <c r="NHE13"/>
      <c r="NHF13"/>
      <c r="NHG13"/>
      <c r="NHH13"/>
      <c r="NHI13"/>
      <c r="NHJ13"/>
      <c r="NHK13"/>
      <c r="NHL13"/>
      <c r="NHM13"/>
      <c r="NHN13"/>
      <c r="NHO13"/>
      <c r="NHP13"/>
      <c r="NHQ13"/>
      <c r="NHR13"/>
      <c r="NHS13"/>
      <c r="NHT13"/>
      <c r="NHU13"/>
      <c r="NHV13"/>
      <c r="NHW13"/>
      <c r="NHX13"/>
      <c r="NHY13"/>
      <c r="NHZ13"/>
      <c r="NIA13"/>
      <c r="NIB13"/>
      <c r="NIC13"/>
      <c r="NID13"/>
      <c r="NIE13"/>
      <c r="NIF13"/>
      <c r="NIG13"/>
      <c r="NIH13"/>
      <c r="NII13"/>
      <c r="NIJ13"/>
      <c r="NIK13"/>
      <c r="NIL13"/>
      <c r="NIM13"/>
      <c r="NIN13"/>
      <c r="NIO13"/>
      <c r="NIP13"/>
      <c r="NIQ13"/>
      <c r="NIR13"/>
      <c r="NIS13"/>
      <c r="NIT13"/>
      <c r="NIU13"/>
      <c r="NIV13"/>
      <c r="NIW13"/>
      <c r="NIX13"/>
      <c r="NIY13"/>
      <c r="NIZ13"/>
      <c r="NJA13"/>
      <c r="NJB13"/>
      <c r="NJC13"/>
      <c r="NJD13"/>
      <c r="NJE13"/>
      <c r="NJF13"/>
      <c r="NJG13"/>
      <c r="NJH13"/>
      <c r="NJI13"/>
      <c r="NJJ13"/>
      <c r="NJK13"/>
      <c r="NJL13"/>
      <c r="NJM13"/>
      <c r="NJN13"/>
      <c r="NJO13"/>
      <c r="NJP13"/>
      <c r="NJQ13"/>
      <c r="NJR13"/>
      <c r="NJS13"/>
      <c r="NJT13"/>
      <c r="NJU13"/>
      <c r="NJV13"/>
      <c r="NJW13"/>
      <c r="NJX13"/>
      <c r="NJY13"/>
      <c r="NJZ13"/>
      <c r="NKA13"/>
      <c r="NKB13"/>
      <c r="NKC13"/>
      <c r="NKD13"/>
      <c r="NKE13"/>
      <c r="NKF13"/>
      <c r="NKG13"/>
      <c r="NKH13"/>
      <c r="NKI13"/>
      <c r="NKJ13"/>
      <c r="NKK13"/>
      <c r="NKL13"/>
      <c r="NKM13"/>
      <c r="NKN13"/>
      <c r="NKO13"/>
      <c r="NKP13"/>
      <c r="NKQ13"/>
      <c r="NKR13"/>
      <c r="NKS13"/>
      <c r="NKT13"/>
      <c r="NKU13"/>
      <c r="NKV13"/>
      <c r="NKW13"/>
      <c r="NKX13"/>
      <c r="NKY13"/>
      <c r="NKZ13"/>
      <c r="NLA13"/>
      <c r="NLB13"/>
      <c r="NLC13"/>
      <c r="NLD13"/>
      <c r="NLE13"/>
      <c r="NLF13"/>
      <c r="NLG13"/>
      <c r="NLH13"/>
      <c r="NLI13"/>
      <c r="NLJ13"/>
      <c r="NLK13"/>
      <c r="NLL13"/>
      <c r="NLM13"/>
      <c r="NLN13"/>
      <c r="NLO13"/>
      <c r="NLP13"/>
      <c r="NLQ13"/>
      <c r="NLR13"/>
      <c r="NLS13"/>
      <c r="NLT13"/>
      <c r="NLU13"/>
      <c r="NLV13"/>
      <c r="NLW13"/>
      <c r="NLX13"/>
      <c r="NLY13"/>
      <c r="NLZ13"/>
      <c r="NMA13"/>
      <c r="NMB13"/>
      <c r="NMC13"/>
      <c r="NMD13"/>
      <c r="NME13"/>
      <c r="NMF13"/>
      <c r="NMG13"/>
      <c r="NMH13"/>
      <c r="NMI13"/>
      <c r="NMJ13"/>
      <c r="NMK13"/>
      <c r="NML13"/>
      <c r="NMM13"/>
      <c r="NMN13"/>
      <c r="NMO13"/>
      <c r="NMP13"/>
      <c r="NMQ13"/>
      <c r="NMR13"/>
      <c r="NMS13"/>
      <c r="NMT13"/>
      <c r="NMU13"/>
      <c r="NMV13"/>
      <c r="NMW13"/>
      <c r="NMX13"/>
      <c r="NMY13"/>
      <c r="NMZ13"/>
      <c r="NNA13"/>
      <c r="NNB13"/>
      <c r="NNC13"/>
      <c r="NND13"/>
      <c r="NNE13"/>
      <c r="NNF13"/>
      <c r="NNG13"/>
      <c r="NNH13"/>
      <c r="NNI13"/>
      <c r="NNJ13"/>
      <c r="NNK13"/>
      <c r="NNL13"/>
      <c r="NNM13"/>
      <c r="NNN13"/>
      <c r="NNO13"/>
      <c r="NNP13"/>
      <c r="NNQ13"/>
      <c r="NNR13"/>
      <c r="NNS13"/>
      <c r="NNT13"/>
      <c r="NNU13"/>
      <c r="NNV13"/>
      <c r="NNW13"/>
      <c r="NNX13"/>
      <c r="NNY13"/>
      <c r="NNZ13"/>
      <c r="NOA13"/>
      <c r="NOB13"/>
      <c r="NOC13"/>
      <c r="NOD13"/>
      <c r="NOE13"/>
      <c r="NOF13"/>
      <c r="NOG13"/>
      <c r="NOH13"/>
      <c r="NOI13"/>
      <c r="NOJ13"/>
      <c r="NOK13"/>
      <c r="NOL13"/>
      <c r="NOM13"/>
      <c r="NON13"/>
      <c r="NOO13"/>
      <c r="NOP13"/>
      <c r="NOQ13"/>
      <c r="NOR13"/>
      <c r="NOS13"/>
      <c r="NOT13"/>
      <c r="NOU13"/>
      <c r="NOV13"/>
      <c r="NOW13"/>
      <c r="NOX13"/>
      <c r="NOY13"/>
      <c r="NOZ13"/>
      <c r="NPA13"/>
      <c r="NPB13"/>
      <c r="NPC13"/>
      <c r="NPD13"/>
      <c r="NPE13"/>
      <c r="NPF13"/>
      <c r="NPG13"/>
      <c r="NPH13"/>
      <c r="NPI13"/>
      <c r="NPJ13"/>
      <c r="NPK13"/>
      <c r="NPL13"/>
      <c r="NPM13"/>
      <c r="NPN13"/>
      <c r="NPO13"/>
      <c r="NPP13"/>
      <c r="NPQ13"/>
      <c r="NPR13"/>
      <c r="NPS13"/>
      <c r="NPT13"/>
      <c r="NPU13"/>
      <c r="NPV13"/>
      <c r="NPW13"/>
      <c r="NPX13"/>
      <c r="NPY13"/>
      <c r="NPZ13"/>
      <c r="NQA13"/>
      <c r="NQB13"/>
      <c r="NQC13"/>
      <c r="NQD13"/>
      <c r="NQE13"/>
      <c r="NQF13"/>
      <c r="NQG13"/>
      <c r="NQH13"/>
      <c r="NQI13"/>
      <c r="NQJ13"/>
      <c r="NQK13"/>
      <c r="NQL13"/>
      <c r="NQM13"/>
      <c r="NQN13"/>
      <c r="NQO13"/>
      <c r="NQP13"/>
      <c r="NQQ13"/>
      <c r="NQR13"/>
      <c r="NQS13"/>
      <c r="NQT13"/>
      <c r="NQU13"/>
      <c r="NQV13"/>
      <c r="NQW13"/>
      <c r="NQX13"/>
      <c r="NQY13"/>
      <c r="NQZ13"/>
      <c r="NRA13"/>
      <c r="NRB13"/>
      <c r="NRC13"/>
      <c r="NRD13"/>
      <c r="NRE13"/>
      <c r="NRF13"/>
      <c r="NRG13"/>
      <c r="NRH13"/>
      <c r="NRI13"/>
      <c r="NRJ13"/>
      <c r="NRK13"/>
      <c r="NRL13"/>
      <c r="NRM13"/>
      <c r="NRN13"/>
      <c r="NRO13"/>
      <c r="NRP13"/>
      <c r="NRQ13"/>
      <c r="NRR13"/>
      <c r="NRS13"/>
      <c r="NRT13"/>
      <c r="NRU13"/>
      <c r="NRV13"/>
      <c r="NRW13"/>
      <c r="NRX13"/>
      <c r="NRY13"/>
      <c r="NRZ13"/>
      <c r="NSA13"/>
      <c r="NSB13"/>
      <c r="NSC13"/>
      <c r="NSD13"/>
      <c r="NSE13"/>
      <c r="NSF13"/>
      <c r="NSG13"/>
      <c r="NSH13"/>
      <c r="NSI13"/>
      <c r="NSJ13"/>
      <c r="NSK13"/>
      <c r="NSL13"/>
      <c r="NSM13"/>
      <c r="NSN13"/>
      <c r="NSO13"/>
      <c r="NSP13"/>
      <c r="NSQ13"/>
      <c r="NSR13"/>
      <c r="NSS13"/>
      <c r="NST13"/>
      <c r="NSU13"/>
      <c r="NSV13"/>
      <c r="NSW13"/>
      <c r="NSX13"/>
      <c r="NSY13"/>
      <c r="NSZ13"/>
      <c r="NTA13"/>
      <c r="NTB13"/>
      <c r="NTC13"/>
      <c r="NTD13"/>
      <c r="NTE13"/>
      <c r="NTF13"/>
      <c r="NTG13"/>
      <c r="NTH13"/>
      <c r="NTI13"/>
      <c r="NTJ13"/>
      <c r="NTK13"/>
      <c r="NTL13"/>
      <c r="NTM13"/>
      <c r="NTN13"/>
      <c r="NTO13"/>
      <c r="NTP13"/>
      <c r="NTQ13"/>
      <c r="NTR13"/>
      <c r="NTS13"/>
      <c r="NTT13"/>
      <c r="NTU13"/>
      <c r="NTV13"/>
      <c r="NTW13"/>
      <c r="NTX13"/>
      <c r="NTY13"/>
      <c r="NTZ13"/>
      <c r="NUA13"/>
      <c r="NUB13"/>
      <c r="NUC13"/>
      <c r="NUD13"/>
      <c r="NUE13"/>
      <c r="NUF13"/>
      <c r="NUG13"/>
      <c r="NUH13"/>
      <c r="NUI13"/>
      <c r="NUJ13"/>
      <c r="NUK13"/>
      <c r="NUL13"/>
      <c r="NUM13"/>
      <c r="NUN13"/>
      <c r="NUO13"/>
      <c r="NUP13"/>
      <c r="NUQ13"/>
      <c r="NUR13"/>
      <c r="NUS13"/>
      <c r="NUT13"/>
      <c r="NUU13"/>
      <c r="NUV13"/>
      <c r="NUW13"/>
      <c r="NUX13"/>
      <c r="NUY13"/>
      <c r="NUZ13"/>
      <c r="NVA13"/>
      <c r="NVB13"/>
      <c r="NVC13"/>
      <c r="NVD13"/>
      <c r="NVE13"/>
      <c r="NVF13"/>
      <c r="NVG13"/>
      <c r="NVH13"/>
      <c r="NVI13"/>
      <c r="NVJ13"/>
      <c r="NVK13"/>
      <c r="NVL13"/>
      <c r="NVM13"/>
      <c r="NVN13"/>
      <c r="NVO13"/>
      <c r="NVP13"/>
      <c r="NVQ13"/>
      <c r="NVR13"/>
      <c r="NVS13"/>
      <c r="NVT13"/>
      <c r="NVU13"/>
      <c r="NVV13"/>
      <c r="NVW13"/>
      <c r="NVX13"/>
      <c r="NVY13"/>
      <c r="NVZ13"/>
      <c r="NWA13"/>
      <c r="NWB13"/>
      <c r="NWC13"/>
      <c r="NWD13"/>
      <c r="NWE13"/>
      <c r="NWF13"/>
      <c r="NWG13"/>
      <c r="NWH13"/>
      <c r="NWI13"/>
      <c r="NWJ13"/>
      <c r="NWK13"/>
      <c r="NWL13"/>
      <c r="NWM13"/>
      <c r="NWN13"/>
      <c r="NWO13"/>
      <c r="NWP13"/>
      <c r="NWQ13"/>
      <c r="NWR13"/>
      <c r="NWS13"/>
      <c r="NWT13"/>
      <c r="NWU13"/>
      <c r="NWV13"/>
      <c r="NWW13"/>
      <c r="NWX13"/>
      <c r="NWY13"/>
      <c r="NWZ13"/>
      <c r="NXA13"/>
      <c r="NXB13"/>
      <c r="NXC13"/>
      <c r="NXD13"/>
      <c r="NXE13"/>
      <c r="NXF13"/>
      <c r="NXG13"/>
      <c r="NXH13"/>
      <c r="NXI13"/>
      <c r="NXJ13"/>
      <c r="NXK13"/>
      <c r="NXL13"/>
      <c r="NXM13"/>
      <c r="NXN13"/>
      <c r="NXO13"/>
      <c r="NXP13"/>
      <c r="NXQ13"/>
      <c r="NXR13"/>
      <c r="NXS13"/>
      <c r="NXT13"/>
      <c r="NXU13"/>
      <c r="NXV13"/>
      <c r="NXW13"/>
      <c r="NXX13"/>
      <c r="NXY13"/>
      <c r="NXZ13"/>
      <c r="NYA13"/>
      <c r="NYB13"/>
      <c r="NYC13"/>
      <c r="NYD13"/>
      <c r="NYE13"/>
      <c r="NYF13"/>
      <c r="NYG13"/>
      <c r="NYH13"/>
      <c r="NYI13"/>
      <c r="NYJ13"/>
      <c r="NYK13"/>
      <c r="NYL13"/>
      <c r="NYM13"/>
      <c r="NYN13"/>
      <c r="NYO13"/>
      <c r="NYP13"/>
      <c r="NYQ13"/>
      <c r="NYR13"/>
      <c r="NYS13"/>
      <c r="NYT13"/>
      <c r="NYU13"/>
      <c r="NYV13"/>
      <c r="NYW13"/>
      <c r="NYX13"/>
      <c r="NYY13"/>
      <c r="NYZ13"/>
      <c r="NZA13"/>
      <c r="NZB13"/>
      <c r="NZC13"/>
      <c r="NZD13"/>
      <c r="NZE13"/>
      <c r="NZF13"/>
      <c r="NZG13"/>
      <c r="NZH13"/>
      <c r="NZI13"/>
      <c r="NZJ13"/>
      <c r="NZK13"/>
      <c r="NZL13"/>
      <c r="NZM13"/>
      <c r="NZN13"/>
      <c r="NZO13"/>
      <c r="NZP13"/>
      <c r="NZQ13"/>
      <c r="NZR13"/>
      <c r="NZS13"/>
      <c r="NZT13"/>
      <c r="NZU13"/>
      <c r="NZV13"/>
      <c r="NZW13"/>
      <c r="NZX13"/>
      <c r="NZY13"/>
      <c r="NZZ13"/>
      <c r="OAA13"/>
      <c r="OAB13"/>
      <c r="OAC13"/>
      <c r="OAD13"/>
      <c r="OAE13"/>
      <c r="OAF13"/>
      <c r="OAG13"/>
      <c r="OAH13"/>
      <c r="OAI13"/>
      <c r="OAJ13"/>
      <c r="OAK13"/>
      <c r="OAL13"/>
      <c r="OAM13"/>
      <c r="OAN13"/>
      <c r="OAO13"/>
      <c r="OAP13"/>
      <c r="OAQ13"/>
      <c r="OAR13"/>
      <c r="OAS13"/>
      <c r="OAT13"/>
      <c r="OAU13"/>
      <c r="OAV13"/>
      <c r="OAW13"/>
      <c r="OAX13"/>
      <c r="OAY13"/>
      <c r="OAZ13"/>
      <c r="OBA13"/>
      <c r="OBB13"/>
      <c r="OBC13"/>
      <c r="OBD13"/>
      <c r="OBE13"/>
      <c r="OBF13"/>
      <c r="OBG13"/>
      <c r="OBH13"/>
      <c r="OBI13"/>
      <c r="OBJ13"/>
      <c r="OBK13"/>
      <c r="OBL13"/>
      <c r="OBM13"/>
      <c r="OBN13"/>
      <c r="OBO13"/>
      <c r="OBP13"/>
      <c r="OBQ13"/>
      <c r="OBR13"/>
      <c r="OBS13"/>
      <c r="OBT13"/>
      <c r="OBU13"/>
      <c r="OBV13"/>
      <c r="OBW13"/>
      <c r="OBX13"/>
      <c r="OBY13"/>
      <c r="OBZ13"/>
      <c r="OCA13"/>
      <c r="OCB13"/>
      <c r="OCC13"/>
      <c r="OCD13"/>
      <c r="OCE13"/>
      <c r="OCF13"/>
      <c r="OCG13"/>
      <c r="OCH13"/>
      <c r="OCI13"/>
      <c r="OCJ13"/>
      <c r="OCK13"/>
      <c r="OCL13"/>
      <c r="OCM13"/>
      <c r="OCN13"/>
      <c r="OCO13"/>
      <c r="OCP13"/>
      <c r="OCQ13"/>
      <c r="OCR13"/>
      <c r="OCS13"/>
      <c r="OCT13"/>
      <c r="OCU13"/>
      <c r="OCV13"/>
      <c r="OCW13"/>
      <c r="OCX13"/>
      <c r="OCY13"/>
      <c r="OCZ13"/>
      <c r="ODA13"/>
      <c r="ODB13"/>
      <c r="ODC13"/>
      <c r="ODD13"/>
      <c r="ODE13"/>
      <c r="ODF13"/>
      <c r="ODG13"/>
      <c r="ODH13"/>
      <c r="ODI13"/>
      <c r="ODJ13"/>
      <c r="ODK13"/>
      <c r="ODL13"/>
      <c r="ODM13"/>
      <c r="ODN13"/>
      <c r="ODO13"/>
      <c r="ODP13"/>
      <c r="ODQ13"/>
      <c r="ODR13"/>
      <c r="ODS13"/>
      <c r="ODT13"/>
      <c r="ODU13"/>
      <c r="ODV13"/>
      <c r="ODW13"/>
      <c r="ODX13"/>
      <c r="ODY13"/>
      <c r="ODZ13"/>
      <c r="OEA13"/>
      <c r="OEB13"/>
      <c r="OEC13"/>
      <c r="OED13"/>
      <c r="OEE13"/>
      <c r="OEF13"/>
      <c r="OEG13"/>
      <c r="OEH13"/>
      <c r="OEI13"/>
      <c r="OEJ13"/>
      <c r="OEK13"/>
      <c r="OEL13"/>
      <c r="OEM13"/>
      <c r="OEN13"/>
      <c r="OEO13"/>
      <c r="OEP13"/>
      <c r="OEQ13"/>
      <c r="OER13"/>
      <c r="OES13"/>
      <c r="OET13"/>
      <c r="OEU13"/>
      <c r="OEV13"/>
      <c r="OEW13"/>
      <c r="OEX13"/>
      <c r="OEY13"/>
      <c r="OEZ13"/>
      <c r="OFA13"/>
      <c r="OFB13"/>
      <c r="OFC13"/>
      <c r="OFD13"/>
      <c r="OFE13"/>
      <c r="OFF13"/>
      <c r="OFG13"/>
      <c r="OFH13"/>
      <c r="OFI13"/>
      <c r="OFJ13"/>
      <c r="OFK13"/>
      <c r="OFL13"/>
      <c r="OFM13"/>
      <c r="OFN13"/>
      <c r="OFO13"/>
      <c r="OFP13"/>
      <c r="OFQ13"/>
      <c r="OFR13"/>
      <c r="OFS13"/>
      <c r="OFT13"/>
      <c r="OFU13"/>
      <c r="OFV13"/>
      <c r="OFW13"/>
      <c r="OFX13"/>
      <c r="OFY13"/>
      <c r="OFZ13"/>
      <c r="OGA13"/>
      <c r="OGB13"/>
      <c r="OGC13"/>
      <c r="OGD13"/>
      <c r="OGE13"/>
      <c r="OGF13"/>
      <c r="OGG13"/>
      <c r="OGH13"/>
      <c r="OGI13"/>
      <c r="OGJ13"/>
      <c r="OGK13"/>
      <c r="OGL13"/>
      <c r="OGM13"/>
      <c r="OGN13"/>
      <c r="OGO13"/>
      <c r="OGP13"/>
      <c r="OGQ13"/>
      <c r="OGR13"/>
      <c r="OGS13"/>
      <c r="OGT13"/>
      <c r="OGU13"/>
      <c r="OGV13"/>
      <c r="OGW13"/>
      <c r="OGX13"/>
      <c r="OGY13"/>
      <c r="OGZ13"/>
      <c r="OHA13"/>
      <c r="OHB13"/>
      <c r="OHC13"/>
      <c r="OHD13"/>
      <c r="OHE13"/>
      <c r="OHF13"/>
      <c r="OHG13"/>
      <c r="OHH13"/>
      <c r="OHI13"/>
      <c r="OHJ13"/>
      <c r="OHK13"/>
      <c r="OHL13"/>
      <c r="OHM13"/>
      <c r="OHN13"/>
      <c r="OHO13"/>
      <c r="OHP13"/>
      <c r="OHQ13"/>
      <c r="OHR13"/>
      <c r="OHS13"/>
      <c r="OHT13"/>
      <c r="OHU13"/>
      <c r="OHV13"/>
      <c r="OHW13"/>
      <c r="OHX13"/>
      <c r="OHY13"/>
      <c r="OHZ13"/>
      <c r="OIA13"/>
      <c r="OIB13"/>
      <c r="OIC13"/>
      <c r="OID13"/>
      <c r="OIE13"/>
      <c r="OIF13"/>
      <c r="OIG13"/>
      <c r="OIH13"/>
      <c r="OII13"/>
      <c r="OIJ13"/>
      <c r="OIK13"/>
      <c r="OIL13"/>
      <c r="OIM13"/>
      <c r="OIN13"/>
      <c r="OIO13"/>
      <c r="OIP13"/>
      <c r="OIQ13"/>
      <c r="OIR13"/>
      <c r="OIS13"/>
      <c r="OIT13"/>
      <c r="OIU13"/>
      <c r="OIV13"/>
      <c r="OIW13"/>
      <c r="OIX13"/>
      <c r="OIY13"/>
      <c r="OIZ13"/>
      <c r="OJA13"/>
      <c r="OJB13"/>
      <c r="OJC13"/>
      <c r="OJD13"/>
      <c r="OJE13"/>
      <c r="OJF13"/>
      <c r="OJG13"/>
      <c r="OJH13"/>
      <c r="OJI13"/>
      <c r="OJJ13"/>
      <c r="OJK13"/>
      <c r="OJL13"/>
      <c r="OJM13"/>
      <c r="OJN13"/>
      <c r="OJO13"/>
      <c r="OJP13"/>
      <c r="OJQ13"/>
      <c r="OJR13"/>
      <c r="OJS13"/>
      <c r="OJT13"/>
      <c r="OJU13"/>
      <c r="OJV13"/>
      <c r="OJW13"/>
      <c r="OJX13"/>
      <c r="OJY13"/>
      <c r="OJZ13"/>
      <c r="OKA13"/>
      <c r="OKB13"/>
      <c r="OKC13"/>
      <c r="OKD13"/>
      <c r="OKE13"/>
      <c r="OKF13"/>
      <c r="OKG13"/>
      <c r="OKH13"/>
      <c r="OKI13"/>
      <c r="OKJ13"/>
      <c r="OKK13"/>
      <c r="OKL13"/>
      <c r="OKM13"/>
      <c r="OKN13"/>
      <c r="OKO13"/>
      <c r="OKP13"/>
      <c r="OKQ13"/>
      <c r="OKR13"/>
      <c r="OKS13"/>
      <c r="OKT13"/>
      <c r="OKU13"/>
      <c r="OKV13"/>
      <c r="OKW13"/>
      <c r="OKX13"/>
      <c r="OKY13"/>
      <c r="OKZ13"/>
      <c r="OLA13"/>
      <c r="OLB13"/>
      <c r="OLC13"/>
      <c r="OLD13"/>
      <c r="OLE13"/>
      <c r="OLF13"/>
      <c r="OLG13"/>
      <c r="OLH13"/>
      <c r="OLI13"/>
      <c r="OLJ13"/>
      <c r="OLK13"/>
      <c r="OLL13"/>
      <c r="OLM13"/>
      <c r="OLN13"/>
      <c r="OLO13"/>
      <c r="OLP13"/>
      <c r="OLQ13"/>
      <c r="OLR13"/>
      <c r="OLS13"/>
      <c r="OLT13"/>
      <c r="OLU13"/>
      <c r="OLV13"/>
      <c r="OLW13"/>
      <c r="OLX13"/>
      <c r="OLY13"/>
      <c r="OLZ13"/>
      <c r="OMA13"/>
      <c r="OMB13"/>
      <c r="OMC13"/>
      <c r="OMD13"/>
      <c r="OME13"/>
      <c r="OMF13"/>
      <c r="OMG13"/>
      <c r="OMH13"/>
      <c r="OMI13"/>
      <c r="OMJ13"/>
      <c r="OMK13"/>
      <c r="OML13"/>
      <c r="OMM13"/>
      <c r="OMN13"/>
      <c r="OMO13"/>
      <c r="OMP13"/>
      <c r="OMQ13"/>
      <c r="OMR13"/>
      <c r="OMS13"/>
      <c r="OMT13"/>
      <c r="OMU13"/>
      <c r="OMV13"/>
      <c r="OMW13"/>
      <c r="OMX13"/>
      <c r="OMY13"/>
      <c r="OMZ13"/>
      <c r="ONA13"/>
      <c r="ONB13"/>
      <c r="ONC13"/>
      <c r="OND13"/>
      <c r="ONE13"/>
      <c r="ONF13"/>
      <c r="ONG13"/>
      <c r="ONH13"/>
      <c r="ONI13"/>
      <c r="ONJ13"/>
      <c r="ONK13"/>
      <c r="ONL13"/>
      <c r="ONM13"/>
      <c r="ONN13"/>
      <c r="ONO13"/>
      <c r="ONP13"/>
      <c r="ONQ13"/>
      <c r="ONR13"/>
      <c r="ONS13"/>
      <c r="ONT13"/>
      <c r="ONU13"/>
      <c r="ONV13"/>
      <c r="ONW13"/>
      <c r="ONX13"/>
      <c r="ONY13"/>
      <c r="ONZ13"/>
      <c r="OOA13"/>
      <c r="OOB13"/>
      <c r="OOC13"/>
      <c r="OOD13"/>
      <c r="OOE13"/>
      <c r="OOF13"/>
      <c r="OOG13"/>
      <c r="OOH13"/>
      <c r="OOI13"/>
      <c r="OOJ13"/>
      <c r="OOK13"/>
      <c r="OOL13"/>
      <c r="OOM13"/>
      <c r="OON13"/>
      <c r="OOO13"/>
      <c r="OOP13"/>
      <c r="OOQ13"/>
      <c r="OOR13"/>
      <c r="OOS13"/>
      <c r="OOT13"/>
      <c r="OOU13"/>
      <c r="OOV13"/>
      <c r="OOW13"/>
      <c r="OOX13"/>
      <c r="OOY13"/>
      <c r="OOZ13"/>
      <c r="OPA13"/>
      <c r="OPB13"/>
      <c r="OPC13"/>
      <c r="OPD13"/>
      <c r="OPE13"/>
      <c r="OPF13"/>
      <c r="OPG13"/>
      <c r="OPH13"/>
      <c r="OPI13"/>
      <c r="OPJ13"/>
      <c r="OPK13"/>
      <c r="OPL13"/>
      <c r="OPM13"/>
      <c r="OPN13"/>
      <c r="OPO13"/>
      <c r="OPP13"/>
      <c r="OPQ13"/>
      <c r="OPR13"/>
      <c r="OPS13"/>
      <c r="OPT13"/>
      <c r="OPU13"/>
      <c r="OPV13"/>
      <c r="OPW13"/>
      <c r="OPX13"/>
      <c r="OPY13"/>
      <c r="OPZ13"/>
      <c r="OQA13"/>
      <c r="OQB13"/>
      <c r="OQC13"/>
      <c r="OQD13"/>
      <c r="OQE13"/>
      <c r="OQF13"/>
      <c r="OQG13"/>
      <c r="OQH13"/>
      <c r="OQI13"/>
      <c r="OQJ13"/>
      <c r="OQK13"/>
      <c r="OQL13"/>
      <c r="OQM13"/>
      <c r="OQN13"/>
      <c r="OQO13"/>
      <c r="OQP13"/>
      <c r="OQQ13"/>
      <c r="OQR13"/>
      <c r="OQS13"/>
      <c r="OQT13"/>
      <c r="OQU13"/>
      <c r="OQV13"/>
      <c r="OQW13"/>
      <c r="OQX13"/>
      <c r="OQY13"/>
      <c r="OQZ13"/>
      <c r="ORA13"/>
      <c r="ORB13"/>
      <c r="ORC13"/>
      <c r="ORD13"/>
      <c r="ORE13"/>
      <c r="ORF13"/>
      <c r="ORG13"/>
      <c r="ORH13"/>
      <c r="ORI13"/>
      <c r="ORJ13"/>
      <c r="ORK13"/>
      <c r="ORL13"/>
      <c r="ORM13"/>
      <c r="ORN13"/>
      <c r="ORO13"/>
      <c r="ORP13"/>
      <c r="ORQ13"/>
      <c r="ORR13"/>
      <c r="ORS13"/>
      <c r="ORT13"/>
      <c r="ORU13"/>
      <c r="ORV13"/>
      <c r="ORW13"/>
      <c r="ORX13"/>
      <c r="ORY13"/>
      <c r="ORZ13"/>
      <c r="OSA13"/>
      <c r="OSB13"/>
      <c r="OSC13"/>
      <c r="OSD13"/>
      <c r="OSE13"/>
      <c r="OSF13"/>
      <c r="OSG13"/>
      <c r="OSH13"/>
      <c r="OSI13"/>
      <c r="OSJ13"/>
      <c r="OSK13"/>
      <c r="OSL13"/>
      <c r="OSM13"/>
      <c r="OSN13"/>
      <c r="OSO13"/>
      <c r="OSP13"/>
      <c r="OSQ13"/>
      <c r="OSR13"/>
      <c r="OSS13"/>
      <c r="OST13"/>
      <c r="OSU13"/>
      <c r="OSV13"/>
      <c r="OSW13"/>
      <c r="OSX13"/>
      <c r="OSY13"/>
      <c r="OSZ13"/>
      <c r="OTA13"/>
      <c r="OTB13"/>
      <c r="OTC13"/>
      <c r="OTD13"/>
      <c r="OTE13"/>
      <c r="OTF13"/>
      <c r="OTG13"/>
      <c r="OTH13"/>
      <c r="OTI13"/>
      <c r="OTJ13"/>
      <c r="OTK13"/>
      <c r="OTL13"/>
      <c r="OTM13"/>
      <c r="OTN13"/>
      <c r="OTO13"/>
      <c r="OTP13"/>
      <c r="OTQ13"/>
      <c r="OTR13"/>
      <c r="OTS13"/>
      <c r="OTT13"/>
      <c r="OTU13"/>
      <c r="OTV13"/>
      <c r="OTW13"/>
      <c r="OTX13"/>
      <c r="OTY13"/>
      <c r="OTZ13"/>
      <c r="OUA13"/>
      <c r="OUB13"/>
      <c r="OUC13"/>
      <c r="OUD13"/>
      <c r="OUE13"/>
      <c r="OUF13"/>
      <c r="OUG13"/>
      <c r="OUH13"/>
      <c r="OUI13"/>
      <c r="OUJ13"/>
      <c r="OUK13"/>
      <c r="OUL13"/>
      <c r="OUM13"/>
      <c r="OUN13"/>
      <c r="OUO13"/>
      <c r="OUP13"/>
      <c r="OUQ13"/>
      <c r="OUR13"/>
      <c r="OUS13"/>
      <c r="OUT13"/>
      <c r="OUU13"/>
      <c r="OUV13"/>
      <c r="OUW13"/>
      <c r="OUX13"/>
      <c r="OUY13"/>
      <c r="OUZ13"/>
      <c r="OVA13"/>
      <c r="OVB13"/>
      <c r="OVC13"/>
      <c r="OVD13"/>
      <c r="OVE13"/>
      <c r="OVF13"/>
      <c r="OVG13"/>
      <c r="OVH13"/>
      <c r="OVI13"/>
      <c r="OVJ13"/>
      <c r="OVK13"/>
      <c r="OVL13"/>
      <c r="OVM13"/>
      <c r="OVN13"/>
      <c r="OVO13"/>
      <c r="OVP13"/>
      <c r="OVQ13"/>
      <c r="OVR13"/>
      <c r="OVS13"/>
      <c r="OVT13"/>
      <c r="OVU13"/>
      <c r="OVV13"/>
      <c r="OVW13"/>
      <c r="OVX13"/>
      <c r="OVY13"/>
      <c r="OVZ13"/>
      <c r="OWA13"/>
      <c r="OWB13"/>
      <c r="OWC13"/>
      <c r="OWD13"/>
      <c r="OWE13"/>
      <c r="OWF13"/>
      <c r="OWG13"/>
      <c r="OWH13"/>
      <c r="OWI13"/>
      <c r="OWJ13"/>
      <c r="OWK13"/>
      <c r="OWL13"/>
      <c r="OWM13"/>
      <c r="OWN13"/>
      <c r="OWO13"/>
      <c r="OWP13"/>
      <c r="OWQ13"/>
      <c r="OWR13"/>
      <c r="OWS13"/>
      <c r="OWT13"/>
      <c r="OWU13"/>
      <c r="OWV13"/>
      <c r="OWW13"/>
      <c r="OWX13"/>
      <c r="OWY13"/>
      <c r="OWZ13"/>
      <c r="OXA13"/>
      <c r="OXB13"/>
      <c r="OXC13"/>
      <c r="OXD13"/>
      <c r="OXE13"/>
      <c r="OXF13"/>
      <c r="OXG13"/>
      <c r="OXH13"/>
      <c r="OXI13"/>
      <c r="OXJ13"/>
      <c r="OXK13"/>
      <c r="OXL13"/>
      <c r="OXM13"/>
      <c r="OXN13"/>
      <c r="OXO13"/>
      <c r="OXP13"/>
      <c r="OXQ13"/>
      <c r="OXR13"/>
      <c r="OXS13"/>
      <c r="OXT13"/>
      <c r="OXU13"/>
      <c r="OXV13"/>
      <c r="OXW13"/>
      <c r="OXX13"/>
      <c r="OXY13"/>
      <c r="OXZ13"/>
      <c r="OYA13"/>
      <c r="OYB13"/>
      <c r="OYC13"/>
      <c r="OYD13"/>
      <c r="OYE13"/>
      <c r="OYF13"/>
      <c r="OYG13"/>
      <c r="OYH13"/>
      <c r="OYI13"/>
      <c r="OYJ13"/>
      <c r="OYK13"/>
      <c r="OYL13"/>
      <c r="OYM13"/>
      <c r="OYN13"/>
      <c r="OYO13"/>
      <c r="OYP13"/>
      <c r="OYQ13"/>
      <c r="OYR13"/>
      <c r="OYS13"/>
      <c r="OYT13"/>
      <c r="OYU13"/>
      <c r="OYV13"/>
      <c r="OYW13"/>
      <c r="OYX13"/>
      <c r="OYY13"/>
      <c r="OYZ13"/>
      <c r="OZA13"/>
      <c r="OZB13"/>
      <c r="OZC13"/>
      <c r="OZD13"/>
      <c r="OZE13"/>
      <c r="OZF13"/>
      <c r="OZG13"/>
      <c r="OZH13"/>
      <c r="OZI13"/>
      <c r="OZJ13"/>
      <c r="OZK13"/>
      <c r="OZL13"/>
      <c r="OZM13"/>
      <c r="OZN13"/>
      <c r="OZO13"/>
      <c r="OZP13"/>
      <c r="OZQ13"/>
      <c r="OZR13"/>
      <c r="OZS13"/>
      <c r="OZT13"/>
      <c r="OZU13"/>
      <c r="OZV13"/>
      <c r="OZW13"/>
      <c r="OZX13"/>
      <c r="OZY13"/>
      <c r="OZZ13"/>
      <c r="PAA13"/>
      <c r="PAB13"/>
      <c r="PAC13"/>
      <c r="PAD13"/>
      <c r="PAE13"/>
      <c r="PAF13"/>
      <c r="PAG13"/>
      <c r="PAH13"/>
      <c r="PAI13"/>
      <c r="PAJ13"/>
      <c r="PAK13"/>
      <c r="PAL13"/>
      <c r="PAM13"/>
      <c r="PAN13"/>
      <c r="PAO13"/>
      <c r="PAP13"/>
      <c r="PAQ13"/>
      <c r="PAR13"/>
      <c r="PAS13"/>
      <c r="PAT13"/>
      <c r="PAU13"/>
      <c r="PAV13"/>
      <c r="PAW13"/>
      <c r="PAX13"/>
      <c r="PAY13"/>
      <c r="PAZ13"/>
      <c r="PBA13"/>
      <c r="PBB13"/>
      <c r="PBC13"/>
      <c r="PBD13"/>
      <c r="PBE13"/>
      <c r="PBF13"/>
      <c r="PBG13"/>
      <c r="PBH13"/>
      <c r="PBI13"/>
      <c r="PBJ13"/>
      <c r="PBK13"/>
      <c r="PBL13"/>
      <c r="PBM13"/>
      <c r="PBN13"/>
      <c r="PBO13"/>
      <c r="PBP13"/>
      <c r="PBQ13"/>
      <c r="PBR13"/>
      <c r="PBS13"/>
      <c r="PBT13"/>
      <c r="PBU13"/>
      <c r="PBV13"/>
      <c r="PBW13"/>
      <c r="PBX13"/>
      <c r="PBY13"/>
      <c r="PBZ13"/>
      <c r="PCA13"/>
      <c r="PCB13"/>
      <c r="PCC13"/>
      <c r="PCD13"/>
      <c r="PCE13"/>
      <c r="PCF13"/>
      <c r="PCG13"/>
      <c r="PCH13"/>
      <c r="PCI13"/>
      <c r="PCJ13"/>
      <c r="PCK13"/>
      <c r="PCL13"/>
      <c r="PCM13"/>
      <c r="PCN13"/>
      <c r="PCO13"/>
      <c r="PCP13"/>
      <c r="PCQ13"/>
      <c r="PCR13"/>
      <c r="PCS13"/>
      <c r="PCT13"/>
      <c r="PCU13"/>
      <c r="PCV13"/>
      <c r="PCW13"/>
      <c r="PCX13"/>
      <c r="PCY13"/>
      <c r="PCZ13"/>
      <c r="PDA13"/>
      <c r="PDB13"/>
      <c r="PDC13"/>
      <c r="PDD13"/>
      <c r="PDE13"/>
      <c r="PDF13"/>
      <c r="PDG13"/>
      <c r="PDH13"/>
      <c r="PDI13"/>
      <c r="PDJ13"/>
      <c r="PDK13"/>
      <c r="PDL13"/>
      <c r="PDM13"/>
      <c r="PDN13"/>
      <c r="PDO13"/>
      <c r="PDP13"/>
      <c r="PDQ13"/>
      <c r="PDR13"/>
      <c r="PDS13"/>
      <c r="PDT13"/>
      <c r="PDU13"/>
      <c r="PDV13"/>
      <c r="PDW13"/>
      <c r="PDX13"/>
      <c r="PDY13"/>
      <c r="PDZ13"/>
      <c r="PEA13"/>
      <c r="PEB13"/>
      <c r="PEC13"/>
      <c r="PED13"/>
      <c r="PEE13"/>
      <c r="PEF13"/>
      <c r="PEG13"/>
      <c r="PEH13"/>
      <c r="PEI13"/>
      <c r="PEJ13"/>
      <c r="PEK13"/>
      <c r="PEL13"/>
      <c r="PEM13"/>
      <c r="PEN13"/>
      <c r="PEO13"/>
      <c r="PEP13"/>
      <c r="PEQ13"/>
      <c r="PER13"/>
      <c r="PES13"/>
      <c r="PET13"/>
      <c r="PEU13"/>
      <c r="PEV13"/>
      <c r="PEW13"/>
      <c r="PEX13"/>
      <c r="PEY13"/>
      <c r="PEZ13"/>
      <c r="PFA13"/>
      <c r="PFB13"/>
      <c r="PFC13"/>
      <c r="PFD13"/>
      <c r="PFE13"/>
      <c r="PFF13"/>
      <c r="PFG13"/>
      <c r="PFH13"/>
      <c r="PFI13"/>
      <c r="PFJ13"/>
      <c r="PFK13"/>
      <c r="PFL13"/>
      <c r="PFM13"/>
      <c r="PFN13"/>
      <c r="PFO13"/>
      <c r="PFP13"/>
      <c r="PFQ13"/>
      <c r="PFR13"/>
      <c r="PFS13"/>
      <c r="PFT13"/>
      <c r="PFU13"/>
      <c r="PFV13"/>
      <c r="PFW13"/>
      <c r="PFX13"/>
      <c r="PFY13"/>
      <c r="PFZ13"/>
      <c r="PGA13"/>
      <c r="PGB13"/>
      <c r="PGC13"/>
      <c r="PGD13"/>
      <c r="PGE13"/>
      <c r="PGF13"/>
      <c r="PGG13"/>
      <c r="PGH13"/>
      <c r="PGI13"/>
      <c r="PGJ13"/>
      <c r="PGK13"/>
      <c r="PGL13"/>
      <c r="PGM13"/>
      <c r="PGN13"/>
      <c r="PGO13"/>
      <c r="PGP13"/>
      <c r="PGQ13"/>
      <c r="PGR13"/>
      <c r="PGS13"/>
      <c r="PGT13"/>
      <c r="PGU13"/>
      <c r="PGV13"/>
      <c r="PGW13"/>
      <c r="PGX13"/>
      <c r="PGY13"/>
      <c r="PGZ13"/>
      <c r="PHA13"/>
      <c r="PHB13"/>
      <c r="PHC13"/>
      <c r="PHD13"/>
      <c r="PHE13"/>
      <c r="PHF13"/>
      <c r="PHG13"/>
      <c r="PHH13"/>
      <c r="PHI13"/>
      <c r="PHJ13"/>
      <c r="PHK13"/>
      <c r="PHL13"/>
      <c r="PHM13"/>
      <c r="PHN13"/>
      <c r="PHO13"/>
      <c r="PHP13"/>
      <c r="PHQ13"/>
      <c r="PHR13"/>
      <c r="PHS13"/>
      <c r="PHT13"/>
      <c r="PHU13"/>
      <c r="PHV13"/>
      <c r="PHW13"/>
      <c r="PHX13"/>
      <c r="PHY13"/>
      <c r="PHZ13"/>
      <c r="PIA13"/>
      <c r="PIB13"/>
      <c r="PIC13"/>
      <c r="PID13"/>
      <c r="PIE13"/>
      <c r="PIF13"/>
      <c r="PIG13"/>
      <c r="PIH13"/>
      <c r="PII13"/>
      <c r="PIJ13"/>
      <c r="PIK13"/>
      <c r="PIL13"/>
      <c r="PIM13"/>
      <c r="PIN13"/>
      <c r="PIO13"/>
      <c r="PIP13"/>
      <c r="PIQ13"/>
      <c r="PIR13"/>
      <c r="PIS13"/>
      <c r="PIT13"/>
      <c r="PIU13"/>
      <c r="PIV13"/>
      <c r="PIW13"/>
      <c r="PIX13"/>
      <c r="PIY13"/>
      <c r="PIZ13"/>
      <c r="PJA13"/>
      <c r="PJB13"/>
      <c r="PJC13"/>
      <c r="PJD13"/>
      <c r="PJE13"/>
      <c r="PJF13"/>
      <c r="PJG13"/>
      <c r="PJH13"/>
      <c r="PJI13"/>
      <c r="PJJ13"/>
      <c r="PJK13"/>
      <c r="PJL13"/>
      <c r="PJM13"/>
      <c r="PJN13"/>
      <c r="PJO13"/>
      <c r="PJP13"/>
      <c r="PJQ13"/>
      <c r="PJR13"/>
      <c r="PJS13"/>
      <c r="PJT13"/>
      <c r="PJU13"/>
      <c r="PJV13"/>
      <c r="PJW13"/>
      <c r="PJX13"/>
      <c r="PJY13"/>
      <c r="PJZ13"/>
      <c r="PKA13"/>
      <c r="PKB13"/>
      <c r="PKC13"/>
      <c r="PKD13"/>
      <c r="PKE13"/>
      <c r="PKF13"/>
      <c r="PKG13"/>
      <c r="PKH13"/>
      <c r="PKI13"/>
      <c r="PKJ13"/>
      <c r="PKK13"/>
      <c r="PKL13"/>
      <c r="PKM13"/>
      <c r="PKN13"/>
      <c r="PKO13"/>
      <c r="PKP13"/>
      <c r="PKQ13"/>
      <c r="PKR13"/>
      <c r="PKS13"/>
      <c r="PKT13"/>
      <c r="PKU13"/>
      <c r="PKV13"/>
      <c r="PKW13"/>
      <c r="PKX13"/>
      <c r="PKY13"/>
      <c r="PKZ13"/>
      <c r="PLA13"/>
      <c r="PLB13"/>
      <c r="PLC13"/>
      <c r="PLD13"/>
      <c r="PLE13"/>
      <c r="PLF13"/>
      <c r="PLG13"/>
      <c r="PLH13"/>
      <c r="PLI13"/>
      <c r="PLJ13"/>
      <c r="PLK13"/>
      <c r="PLL13"/>
      <c r="PLM13"/>
      <c r="PLN13"/>
      <c r="PLO13"/>
      <c r="PLP13"/>
      <c r="PLQ13"/>
      <c r="PLR13"/>
      <c r="PLS13"/>
      <c r="PLT13"/>
      <c r="PLU13"/>
      <c r="PLV13"/>
      <c r="PLW13"/>
      <c r="PLX13"/>
      <c r="PLY13"/>
      <c r="PLZ13"/>
      <c r="PMA13"/>
      <c r="PMB13"/>
      <c r="PMC13"/>
      <c r="PMD13"/>
      <c r="PME13"/>
      <c r="PMF13"/>
      <c r="PMG13"/>
      <c r="PMH13"/>
      <c r="PMI13"/>
      <c r="PMJ13"/>
      <c r="PMK13"/>
      <c r="PML13"/>
      <c r="PMM13"/>
      <c r="PMN13"/>
      <c r="PMO13"/>
      <c r="PMP13"/>
      <c r="PMQ13"/>
      <c r="PMR13"/>
      <c r="PMS13"/>
      <c r="PMT13"/>
      <c r="PMU13"/>
      <c r="PMV13"/>
      <c r="PMW13"/>
      <c r="PMX13"/>
      <c r="PMY13"/>
      <c r="PMZ13"/>
      <c r="PNA13"/>
      <c r="PNB13"/>
      <c r="PNC13"/>
      <c r="PND13"/>
      <c r="PNE13"/>
      <c r="PNF13"/>
      <c r="PNG13"/>
      <c r="PNH13"/>
      <c r="PNI13"/>
      <c r="PNJ13"/>
      <c r="PNK13"/>
      <c r="PNL13"/>
      <c r="PNM13"/>
      <c r="PNN13"/>
      <c r="PNO13"/>
      <c r="PNP13"/>
      <c r="PNQ13"/>
      <c r="PNR13"/>
      <c r="PNS13"/>
      <c r="PNT13"/>
      <c r="PNU13"/>
      <c r="PNV13"/>
      <c r="PNW13"/>
      <c r="PNX13"/>
      <c r="PNY13"/>
      <c r="PNZ13"/>
      <c r="POA13"/>
      <c r="POB13"/>
      <c r="POC13"/>
      <c r="POD13"/>
      <c r="POE13"/>
      <c r="POF13"/>
      <c r="POG13"/>
      <c r="POH13"/>
      <c r="POI13"/>
      <c r="POJ13"/>
      <c r="POK13"/>
      <c r="POL13"/>
      <c r="POM13"/>
      <c r="PON13"/>
      <c r="POO13"/>
      <c r="POP13"/>
      <c r="POQ13"/>
      <c r="POR13"/>
      <c r="POS13"/>
      <c r="POT13"/>
      <c r="POU13"/>
      <c r="POV13"/>
      <c r="POW13"/>
      <c r="POX13"/>
      <c r="POY13"/>
      <c r="POZ13"/>
      <c r="PPA13"/>
      <c r="PPB13"/>
      <c r="PPC13"/>
      <c r="PPD13"/>
      <c r="PPE13"/>
      <c r="PPF13"/>
      <c r="PPG13"/>
      <c r="PPH13"/>
      <c r="PPI13"/>
      <c r="PPJ13"/>
      <c r="PPK13"/>
      <c r="PPL13"/>
      <c r="PPM13"/>
      <c r="PPN13"/>
      <c r="PPO13"/>
      <c r="PPP13"/>
      <c r="PPQ13"/>
      <c r="PPR13"/>
      <c r="PPS13"/>
      <c r="PPT13"/>
      <c r="PPU13"/>
      <c r="PPV13"/>
      <c r="PPW13"/>
      <c r="PPX13"/>
      <c r="PPY13"/>
      <c r="PPZ13"/>
      <c r="PQA13"/>
      <c r="PQB13"/>
      <c r="PQC13"/>
      <c r="PQD13"/>
      <c r="PQE13"/>
      <c r="PQF13"/>
      <c r="PQG13"/>
      <c r="PQH13"/>
      <c r="PQI13"/>
      <c r="PQJ13"/>
      <c r="PQK13"/>
      <c r="PQL13"/>
      <c r="PQM13"/>
      <c r="PQN13"/>
      <c r="PQO13"/>
      <c r="PQP13"/>
      <c r="PQQ13"/>
      <c r="PQR13"/>
      <c r="PQS13"/>
      <c r="PQT13"/>
      <c r="PQU13"/>
      <c r="PQV13"/>
      <c r="PQW13"/>
      <c r="PQX13"/>
      <c r="PQY13"/>
      <c r="PQZ13"/>
      <c r="PRA13"/>
      <c r="PRB13"/>
      <c r="PRC13"/>
      <c r="PRD13"/>
      <c r="PRE13"/>
      <c r="PRF13"/>
      <c r="PRG13"/>
      <c r="PRH13"/>
      <c r="PRI13"/>
      <c r="PRJ13"/>
      <c r="PRK13"/>
      <c r="PRL13"/>
      <c r="PRM13"/>
      <c r="PRN13"/>
      <c r="PRO13"/>
      <c r="PRP13"/>
      <c r="PRQ13"/>
      <c r="PRR13"/>
      <c r="PRS13"/>
      <c r="PRT13"/>
      <c r="PRU13"/>
      <c r="PRV13"/>
      <c r="PRW13"/>
      <c r="PRX13"/>
      <c r="PRY13"/>
      <c r="PRZ13"/>
      <c r="PSA13"/>
      <c r="PSB13"/>
      <c r="PSC13"/>
      <c r="PSD13"/>
      <c r="PSE13"/>
      <c r="PSF13"/>
      <c r="PSG13"/>
      <c r="PSH13"/>
      <c r="PSI13"/>
      <c r="PSJ13"/>
      <c r="PSK13"/>
      <c r="PSL13"/>
      <c r="PSM13"/>
      <c r="PSN13"/>
      <c r="PSO13"/>
      <c r="PSP13"/>
      <c r="PSQ13"/>
      <c r="PSR13"/>
      <c r="PSS13"/>
      <c r="PST13"/>
      <c r="PSU13"/>
      <c r="PSV13"/>
      <c r="PSW13"/>
      <c r="PSX13"/>
      <c r="PSY13"/>
      <c r="PSZ13"/>
      <c r="PTA13"/>
      <c r="PTB13"/>
      <c r="PTC13"/>
      <c r="PTD13"/>
      <c r="PTE13"/>
      <c r="PTF13"/>
      <c r="PTG13"/>
      <c r="PTH13"/>
      <c r="PTI13"/>
      <c r="PTJ13"/>
      <c r="PTK13"/>
    </row>
    <row r="14" spans="1:11347" ht="10.5" customHeight="1">
      <c r="A14"/>
      <c r="B14" s="208" t="s">
        <v>114</v>
      </c>
      <c r="C14" s="209">
        <v>0.44195383739274868</v>
      </c>
      <c r="D14" s="209">
        <v>0.21691578167839973</v>
      </c>
      <c r="E14" s="209">
        <v>0.66712500831007471</v>
      </c>
      <c r="F14" s="209">
        <v>0.60527468047763411</v>
      </c>
      <c r="G14" s="209">
        <v>0.55544332139657571</v>
      </c>
      <c r="H14" s="209">
        <v>0.41265420970834371</v>
      </c>
      <c r="I14" s="236">
        <v>0.39686036262448549</v>
      </c>
      <c r="J14" s="236">
        <v>0.19064235333708468</v>
      </c>
      <c r="K14" s="236">
        <v>0.66145981165946965</v>
      </c>
      <c r="L14" s="236">
        <v>0.59891869314534907</v>
      </c>
    </row>
    <row r="15" spans="1:11347" ht="10.5" customHeight="1">
      <c r="A15"/>
      <c r="B15" s="208" t="s">
        <v>115</v>
      </c>
      <c r="C15" s="209">
        <v>0.42442534657732806</v>
      </c>
      <c r="D15" s="209">
        <v>0.202901071610192</v>
      </c>
      <c r="E15" s="209">
        <v>0.63489050987821849</v>
      </c>
      <c r="F15" s="209">
        <v>0.58417871643585983</v>
      </c>
      <c r="G15" s="209">
        <v>0.51369124207850581</v>
      </c>
      <c r="H15" s="209">
        <v>0.36461472467345762</v>
      </c>
      <c r="I15" s="236">
        <v>0.39686036262448549</v>
      </c>
      <c r="J15" s="236">
        <v>0.19064235333708468</v>
      </c>
      <c r="K15" s="236">
        <v>0.66145981165946965</v>
      </c>
      <c r="L15" s="236">
        <v>0.59891869314534907</v>
      </c>
    </row>
    <row r="16" spans="1:11347" ht="10.5" customHeight="1">
      <c r="A16"/>
      <c r="B16" s="208" t="s">
        <v>116</v>
      </c>
      <c r="C16" s="209">
        <v>0.34928548868782022</v>
      </c>
      <c r="D16" s="209">
        <v>0.15045309073454116</v>
      </c>
      <c r="E16" s="209">
        <v>0.65384614263684593</v>
      </c>
      <c r="F16" s="209">
        <v>0.58990803318583851</v>
      </c>
      <c r="G16" s="209">
        <v>0.40707043419154171</v>
      </c>
      <c r="H16" s="209">
        <v>0.23383181865498817</v>
      </c>
      <c r="I16" s="236">
        <v>0.39686036262448549</v>
      </c>
      <c r="J16" s="236">
        <v>0.19064235333708468</v>
      </c>
      <c r="K16" s="236">
        <v>0.66145981165946965</v>
      </c>
      <c r="L16" s="236">
        <v>0.59891869314534907</v>
      </c>
    </row>
    <row r="17" spans="1:12" ht="10.5" customHeight="1">
      <c r="A17"/>
      <c r="B17" s="231" t="s">
        <v>117</v>
      </c>
      <c r="C17" s="209">
        <v>0.36524433374939186</v>
      </c>
      <c r="D17" s="209">
        <v>0.15272848511874959</v>
      </c>
      <c r="E17" s="209">
        <v>0.64532947015484488</v>
      </c>
      <c r="F17" s="209">
        <v>0.53321923161822837</v>
      </c>
      <c r="G17" s="209">
        <v>0.41602464176624482</v>
      </c>
      <c r="H17" s="209">
        <v>0.22171264312432085</v>
      </c>
      <c r="I17" s="236">
        <v>0.39686036262448549</v>
      </c>
      <c r="J17" s="236">
        <v>0.19064235333708468</v>
      </c>
      <c r="K17" s="236">
        <v>0.66145981165946965</v>
      </c>
      <c r="L17" s="236">
        <v>0.59891869314534907</v>
      </c>
    </row>
    <row r="18" spans="1:12" ht="10.5" customHeight="1">
      <c r="A18"/>
      <c r="B18" s="232" t="s">
        <v>118</v>
      </c>
      <c r="C18" s="211">
        <v>0.41713044628367957</v>
      </c>
      <c r="D18" s="211">
        <v>0.19912367606620782</v>
      </c>
      <c r="E18" s="211">
        <v>0.69689312752534238</v>
      </c>
      <c r="F18" s="211">
        <v>0.61285500753910249</v>
      </c>
      <c r="G18" s="211">
        <v>0.57939897718047173</v>
      </c>
      <c r="H18" s="211">
        <v>0.43909698146246073</v>
      </c>
      <c r="I18" s="237">
        <v>0.39686036262448549</v>
      </c>
      <c r="J18" s="237">
        <v>0.19064235333708468</v>
      </c>
      <c r="K18" s="237">
        <v>0.66145981165946965</v>
      </c>
      <c r="L18" s="237">
        <v>0.59891869314534907</v>
      </c>
    </row>
    <row r="19" spans="1:12" ht="15">
      <c r="A19"/>
      <c r="B19" s="233"/>
      <c r="C19" s="209"/>
      <c r="D19" s="209"/>
      <c r="E19" s="209"/>
      <c r="F19" s="209"/>
      <c r="G19" s="209"/>
      <c r="H19" s="209"/>
      <c r="I19" s="209"/>
      <c r="J19" s="209"/>
      <c r="K19" s="209"/>
      <c r="L19" s="209"/>
    </row>
    <row r="20" spans="1:12" ht="15">
      <c r="A20"/>
      <c r="B20"/>
      <c r="G20"/>
      <c r="H20"/>
      <c r="I20"/>
      <c r="J20"/>
      <c r="K20"/>
      <c r="L20"/>
    </row>
    <row r="21" spans="1:12" ht="15">
      <c r="A21"/>
      <c r="B21" s="248" t="s">
        <v>677</v>
      </c>
      <c r="C21"/>
      <c r="D21"/>
      <c r="E21"/>
      <c r="F21"/>
      <c r="G21"/>
      <c r="H21"/>
      <c r="I21" s="248" t="s">
        <v>678</v>
      </c>
      <c r="K21"/>
      <c r="L21"/>
    </row>
    <row r="22" spans="1:12" ht="15">
      <c r="A22"/>
      <c r="B22"/>
      <c r="C22"/>
      <c r="D22"/>
      <c r="H22"/>
      <c r="I22"/>
      <c r="J22"/>
      <c r="K22"/>
      <c r="L22"/>
    </row>
    <row r="23" spans="1:12" ht="15">
      <c r="A23"/>
      <c r="B23"/>
      <c r="C23"/>
      <c r="D23"/>
      <c r="H23"/>
      <c r="I23"/>
      <c r="J23"/>
      <c r="K23"/>
      <c r="L23"/>
    </row>
    <row r="24" spans="1:12" ht="15">
      <c r="A24"/>
      <c r="B24"/>
      <c r="C24"/>
      <c r="D24"/>
      <c r="H24"/>
      <c r="I24"/>
      <c r="J24"/>
      <c r="K24"/>
      <c r="L24"/>
    </row>
    <row r="25" spans="1:12" ht="15">
      <c r="A25"/>
      <c r="B25"/>
      <c r="C25"/>
      <c r="D25"/>
      <c r="H25"/>
      <c r="I25"/>
      <c r="J25"/>
      <c r="K25"/>
      <c r="L25"/>
    </row>
    <row r="26" spans="1:12" ht="15">
      <c r="A26"/>
      <c r="B26"/>
      <c r="C26"/>
      <c r="D26"/>
      <c r="H26"/>
      <c r="I26"/>
      <c r="J26"/>
      <c r="K26"/>
      <c r="L26"/>
    </row>
    <row r="27" spans="1:12" ht="15">
      <c r="A27"/>
      <c r="B27"/>
      <c r="C27"/>
      <c r="D27"/>
      <c r="H27"/>
      <c r="I27"/>
      <c r="J27"/>
      <c r="K27"/>
      <c r="L27"/>
    </row>
    <row r="28" spans="1:12" ht="15">
      <c r="A28"/>
      <c r="B28"/>
      <c r="C28"/>
      <c r="D28"/>
      <c r="H28"/>
      <c r="I28"/>
      <c r="J28"/>
      <c r="K28"/>
      <c r="L28"/>
    </row>
    <row r="29" spans="1:12" ht="15">
      <c r="A29"/>
      <c r="B29"/>
      <c r="C29"/>
      <c r="D29"/>
      <c r="F29"/>
      <c r="H29"/>
      <c r="I29"/>
      <c r="J29"/>
      <c r="K29"/>
      <c r="L29"/>
    </row>
    <row r="30" spans="1:12" ht="15">
      <c r="A30"/>
      <c r="B30"/>
      <c r="C30"/>
      <c r="D30"/>
      <c r="F30"/>
      <c r="H30"/>
      <c r="I30"/>
      <c r="J30"/>
      <c r="K30"/>
      <c r="L30"/>
    </row>
    <row r="31" spans="1:12" ht="15">
      <c r="A31"/>
      <c r="B31"/>
      <c r="C31"/>
      <c r="D31"/>
      <c r="F31"/>
      <c r="H31"/>
      <c r="I31"/>
      <c r="J31"/>
      <c r="K31"/>
      <c r="L31"/>
    </row>
    <row r="32" spans="1:12" ht="15">
      <c r="A32"/>
      <c r="B32"/>
      <c r="C32"/>
      <c r="D32"/>
      <c r="F32"/>
      <c r="H32"/>
      <c r="I32"/>
      <c r="J32"/>
      <c r="K32"/>
      <c r="L32"/>
    </row>
    <row r="33" spans="1:12" ht="15">
      <c r="A33"/>
      <c r="B33"/>
      <c r="C33"/>
      <c r="D33"/>
      <c r="F33"/>
      <c r="H33"/>
      <c r="I33"/>
      <c r="J33"/>
      <c r="K33"/>
      <c r="L33"/>
    </row>
    <row r="34" spans="1:12" ht="15">
      <c r="H34"/>
      <c r="I34"/>
      <c r="J34"/>
      <c r="K34"/>
      <c r="L34"/>
    </row>
  </sheetData>
  <mergeCells count="2">
    <mergeCell ref="C2:D2"/>
    <mergeCell ref="E2:F2"/>
  </mergeCells>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24854A-7F4C-452E-9644-3343720A9E86}">
  <sheetPr>
    <tabColor theme="1" tint="0.249977111117893"/>
  </sheetPr>
  <dimension ref="B3:H21"/>
  <sheetViews>
    <sheetView showGridLines="0" zoomScale="120" zoomScaleNormal="120" workbookViewId="0">
      <selection activeCell="B2" sqref="B2"/>
    </sheetView>
  </sheetViews>
  <sheetFormatPr defaultColWidth="9.140625" defaultRowHeight="11.25"/>
  <cols>
    <col min="1" max="1" width="9.140625" style="214"/>
    <col min="2" max="2" width="16" style="214" customWidth="1"/>
    <col min="3" max="7" width="9.7109375" style="214" customWidth="1"/>
    <col min="8" max="16384" width="9.140625" style="214"/>
  </cols>
  <sheetData>
    <row r="3" spans="2:8" ht="32.25" thickBot="1">
      <c r="B3" s="238" t="s">
        <v>368</v>
      </c>
      <c r="C3" s="252" t="s">
        <v>679</v>
      </c>
      <c r="D3" s="252" t="s">
        <v>680</v>
      </c>
      <c r="E3" s="253" t="s">
        <v>674</v>
      </c>
      <c r="F3" s="253" t="s">
        <v>675</v>
      </c>
      <c r="G3" s="253" t="s">
        <v>676</v>
      </c>
      <c r="H3" s="253" t="s">
        <v>681</v>
      </c>
    </row>
    <row r="4" spans="2:8">
      <c r="B4" s="187" t="s">
        <v>105</v>
      </c>
      <c r="C4" s="256">
        <v>0.58066517704243792</v>
      </c>
      <c r="D4" s="256">
        <v>0.34766345307907232</v>
      </c>
      <c r="E4" s="239">
        <v>0.50385630081213484</v>
      </c>
      <c r="F4" s="1197">
        <v>0.60313963737551213</v>
      </c>
      <c r="G4" s="1197">
        <v>0.33854018834053212</v>
      </c>
      <c r="H4" s="955">
        <v>0.66659999999999997</v>
      </c>
    </row>
    <row r="5" spans="2:8">
      <c r="B5" s="187" t="s">
        <v>106</v>
      </c>
      <c r="C5" s="256">
        <v>0.5390954396327321</v>
      </c>
      <c r="D5" s="256">
        <v>0.32769780234744</v>
      </c>
      <c r="E5" s="239">
        <v>0.47360551099765252</v>
      </c>
      <c r="F5" s="1197">
        <v>0.60313963737551213</v>
      </c>
      <c r="G5" s="1197">
        <v>0.33854018834053212</v>
      </c>
      <c r="H5" s="955">
        <v>0.66659999999999997</v>
      </c>
    </row>
    <row r="6" spans="2:8">
      <c r="B6" s="187" t="s">
        <v>107</v>
      </c>
      <c r="C6" s="256">
        <v>0.6794373118455872</v>
      </c>
      <c r="D6" s="256">
        <v>0.39362705624620103</v>
      </c>
      <c r="E6" s="239">
        <v>0.59401230699235186</v>
      </c>
      <c r="F6" s="1197">
        <v>0.60313963737551213</v>
      </c>
      <c r="G6" s="1197">
        <v>0.33854018834053212</v>
      </c>
      <c r="H6" s="955">
        <v>0.66659999999999997</v>
      </c>
    </row>
    <row r="7" spans="2:8">
      <c r="B7" s="187" t="s">
        <v>108</v>
      </c>
      <c r="C7" s="256">
        <v>0.67419578622775289</v>
      </c>
      <c r="D7" s="256">
        <v>0.32316756597597351</v>
      </c>
      <c r="E7" s="239">
        <v>0.44547567714903047</v>
      </c>
      <c r="F7" s="1197">
        <v>0.60313963737551213</v>
      </c>
      <c r="G7" s="1197">
        <v>0.33854018834053212</v>
      </c>
      <c r="H7" s="955">
        <v>0.66659999999999997</v>
      </c>
    </row>
    <row r="8" spans="2:8">
      <c r="B8" s="187" t="s">
        <v>376</v>
      </c>
      <c r="C8" s="256">
        <v>0.6555399816518489</v>
      </c>
      <c r="D8" s="256">
        <v>0.32381926103307523</v>
      </c>
      <c r="E8" s="239">
        <v>0.4338856163454205</v>
      </c>
      <c r="F8" s="1197">
        <v>0.60313963737551213</v>
      </c>
      <c r="G8" s="1197">
        <v>0.33854018834053212</v>
      </c>
      <c r="H8" s="955">
        <v>0.66659999999999997</v>
      </c>
    </row>
    <row r="9" spans="2:8">
      <c r="B9" s="187" t="s">
        <v>110</v>
      </c>
      <c r="C9" s="256">
        <v>0.66026645355987945</v>
      </c>
      <c r="D9" s="256">
        <v>0.39169250070098022</v>
      </c>
      <c r="E9" s="239">
        <v>0.51202461245888609</v>
      </c>
      <c r="F9" s="1197">
        <v>0.60313963737551213</v>
      </c>
      <c r="G9" s="1197">
        <v>0.33854018834053212</v>
      </c>
      <c r="H9" s="955">
        <v>0.66659999999999997</v>
      </c>
    </row>
    <row r="10" spans="2:8">
      <c r="B10" s="868" t="s">
        <v>111</v>
      </c>
      <c r="C10" s="257">
        <v>0.59018038332052847</v>
      </c>
      <c r="D10" s="257">
        <v>0.30860235179053747</v>
      </c>
      <c r="E10" s="246">
        <v>0.51332839509999861</v>
      </c>
      <c r="F10" s="1198">
        <v>0.60313963737551213</v>
      </c>
      <c r="G10" s="1198">
        <v>0.33854018834053212</v>
      </c>
      <c r="H10" s="249">
        <v>0.66659999999999997</v>
      </c>
    </row>
    <row r="11" spans="2:8">
      <c r="B11" s="208" t="s">
        <v>112</v>
      </c>
      <c r="C11" s="256">
        <v>0.63637787511573374</v>
      </c>
      <c r="D11" s="256">
        <v>0.3751235903782949</v>
      </c>
      <c r="E11" s="239">
        <v>0.55401199224284592</v>
      </c>
      <c r="F11" s="1197">
        <v>0.60313963737551213</v>
      </c>
      <c r="G11" s="1197">
        <v>0.33854018834053212</v>
      </c>
      <c r="H11" s="955">
        <v>0.66659999999999997</v>
      </c>
    </row>
    <row r="12" spans="2:8">
      <c r="B12" s="208" t="s">
        <v>113</v>
      </c>
      <c r="C12" s="256">
        <v>0.64989596790412707</v>
      </c>
      <c r="D12" s="256">
        <v>0.35413651894928022</v>
      </c>
      <c r="E12" s="239">
        <v>0.48804135537471299</v>
      </c>
      <c r="F12" s="1197">
        <v>0.60313963737551213</v>
      </c>
      <c r="G12" s="1197">
        <v>0.33854018834053212</v>
      </c>
      <c r="H12" s="955">
        <v>0.66659999999999997</v>
      </c>
    </row>
    <row r="13" spans="2:8">
      <c r="B13" s="208" t="s">
        <v>114</v>
      </c>
      <c r="C13" s="256">
        <v>0.55804616260725148</v>
      </c>
      <c r="D13" s="256">
        <v>0.33287499168992457</v>
      </c>
      <c r="E13" s="239">
        <v>0.44455667860342396</v>
      </c>
      <c r="F13" s="1197">
        <v>0.60313963737551213</v>
      </c>
      <c r="G13" s="1197">
        <v>0.33854018834053212</v>
      </c>
      <c r="H13" s="955">
        <v>0.66659999999999997</v>
      </c>
    </row>
    <row r="14" spans="2:8">
      <c r="B14" s="208" t="s">
        <v>115</v>
      </c>
      <c r="C14" s="256">
        <v>0.57557465342267233</v>
      </c>
      <c r="D14" s="256">
        <v>0.36510949012178201</v>
      </c>
      <c r="E14" s="239">
        <v>0.48630875792149453</v>
      </c>
      <c r="F14" s="1197">
        <v>0.60313963737551213</v>
      </c>
      <c r="G14" s="1197">
        <v>0.33854018834053212</v>
      </c>
      <c r="H14" s="955">
        <v>0.66659999999999997</v>
      </c>
    </row>
    <row r="15" spans="2:8">
      <c r="B15" s="208" t="s">
        <v>116</v>
      </c>
      <c r="C15" s="256">
        <v>0.65071451131218006</v>
      </c>
      <c r="D15" s="256">
        <v>0.34615385736315352</v>
      </c>
      <c r="E15" s="239">
        <v>0.59292956580845857</v>
      </c>
      <c r="F15" s="1197">
        <v>0.60313963737551213</v>
      </c>
      <c r="G15" s="1197">
        <v>0.33854018834053212</v>
      </c>
      <c r="H15" s="955">
        <v>0.66659999999999997</v>
      </c>
    </row>
    <row r="16" spans="2:8">
      <c r="B16" s="231" t="s">
        <v>117</v>
      </c>
      <c r="C16" s="256">
        <v>0.63475566625060642</v>
      </c>
      <c r="D16" s="256">
        <v>0.35467052984515518</v>
      </c>
      <c r="E16" s="239">
        <v>0.58397535823375391</v>
      </c>
      <c r="F16" s="1197">
        <v>0.60313963737551213</v>
      </c>
      <c r="G16" s="1197">
        <v>0.33854018834053212</v>
      </c>
      <c r="H16" s="955">
        <v>0.66659999999999997</v>
      </c>
    </row>
    <row r="17" spans="2:8">
      <c r="B17" s="232" t="s">
        <v>118</v>
      </c>
      <c r="C17" s="257">
        <v>0.58286955371631999</v>
      </c>
      <c r="D17" s="257">
        <v>0.30310687247465784</v>
      </c>
      <c r="E17" s="246">
        <v>0.4206010228195276</v>
      </c>
      <c r="F17" s="1198">
        <v>0.60313963737551213</v>
      </c>
      <c r="G17" s="1198">
        <v>0.33854018834053212</v>
      </c>
      <c r="H17" s="249">
        <v>0.66659999999999997</v>
      </c>
    </row>
    <row r="21" spans="2:8">
      <c r="B21" s="213" t="s">
        <v>682</v>
      </c>
    </row>
  </sheetData>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C17141-7F79-43BB-9DD9-76A6D257427A}">
  <sheetPr>
    <tabColor theme="8"/>
  </sheetPr>
  <dimension ref="B3:H23"/>
  <sheetViews>
    <sheetView showGridLines="0" zoomScale="120" zoomScaleNormal="120" workbookViewId="0">
      <selection activeCell="B3" sqref="B3:M3"/>
    </sheetView>
  </sheetViews>
  <sheetFormatPr defaultColWidth="9.140625" defaultRowHeight="11.25"/>
  <cols>
    <col min="1" max="1" width="9.140625" style="214"/>
    <col min="2" max="2" width="18.7109375" style="214" customWidth="1"/>
    <col min="3" max="3" width="15.42578125" style="214" customWidth="1"/>
    <col min="4" max="8" width="8.7109375" style="214" customWidth="1"/>
    <col min="9" max="16384" width="9.140625" style="214"/>
  </cols>
  <sheetData>
    <row r="3" spans="2:8">
      <c r="B3" s="1481" t="s">
        <v>686</v>
      </c>
      <c r="C3" s="1481"/>
      <c r="D3" s="1481"/>
      <c r="E3" s="1481"/>
      <c r="F3" s="1481"/>
      <c r="G3" s="1481"/>
      <c r="H3" s="1481"/>
    </row>
    <row r="5" spans="2:8" ht="12" thickBot="1">
      <c r="B5" s="260" t="s">
        <v>368</v>
      </c>
      <c r="C5" s="207" t="s">
        <v>1</v>
      </c>
      <c r="D5" s="261" t="s">
        <v>99</v>
      </c>
      <c r="E5" s="261" t="s">
        <v>628</v>
      </c>
      <c r="F5" s="261" t="s">
        <v>101</v>
      </c>
      <c r="G5" s="261" t="s">
        <v>102</v>
      </c>
      <c r="H5" s="261" t="s">
        <v>103</v>
      </c>
    </row>
    <row r="6" spans="2:8">
      <c r="B6" s="1477" t="s">
        <v>666</v>
      </c>
      <c r="C6" s="262" t="s">
        <v>7</v>
      </c>
      <c r="D6" s="741">
        <v>0.1430912</v>
      </c>
      <c r="E6" s="741">
        <v>7.9509099999999999E-2</v>
      </c>
      <c r="F6" s="741">
        <v>-3.4000000000000002E-2</v>
      </c>
      <c r="G6" s="741">
        <v>0.39779999999999999</v>
      </c>
      <c r="H6" s="263">
        <v>11517</v>
      </c>
    </row>
    <row r="7" spans="2:8">
      <c r="B7" s="1478"/>
      <c r="C7" s="208" t="s">
        <v>252</v>
      </c>
      <c r="D7" s="742">
        <v>1.960127</v>
      </c>
      <c r="E7" s="742">
        <v>1.2732380000000001</v>
      </c>
      <c r="F7" s="742">
        <v>0.75170000000000003</v>
      </c>
      <c r="G7" s="742">
        <v>7.2953999999999999</v>
      </c>
      <c r="H7" s="264">
        <v>11551</v>
      </c>
    </row>
    <row r="8" spans="2:8">
      <c r="B8" s="1478"/>
      <c r="C8" s="208" t="s">
        <v>15</v>
      </c>
      <c r="D8" s="742">
        <v>14.930569999999999</v>
      </c>
      <c r="E8" s="742">
        <v>1.445702</v>
      </c>
      <c r="F8" s="742">
        <v>11.333600000000001</v>
      </c>
      <c r="G8" s="742">
        <v>18.389900000000001</v>
      </c>
      <c r="H8" s="264">
        <v>11541</v>
      </c>
    </row>
    <row r="9" spans="2:8">
      <c r="B9" s="1478"/>
      <c r="C9" s="208" t="s">
        <v>16</v>
      </c>
      <c r="D9" s="742">
        <v>0.30397930000000001</v>
      </c>
      <c r="E9" s="742">
        <v>0.2149374</v>
      </c>
      <c r="F9" s="742">
        <v>7.4999999999999997E-3</v>
      </c>
      <c r="G9" s="742">
        <v>0.88580000000000003</v>
      </c>
      <c r="H9" s="264">
        <v>11551</v>
      </c>
    </row>
    <row r="10" spans="2:8">
      <c r="B10" s="1478"/>
      <c r="C10" s="208" t="s">
        <v>18</v>
      </c>
      <c r="D10" s="742">
        <v>1.9096800000000001E-2</v>
      </c>
      <c r="E10" s="742">
        <v>2.2847300000000001E-2</v>
      </c>
      <c r="F10" s="742">
        <v>2.0000000000000001E-4</v>
      </c>
      <c r="G10" s="742">
        <v>0.1298</v>
      </c>
      <c r="H10" s="264">
        <v>11543</v>
      </c>
    </row>
    <row r="11" spans="2:8">
      <c r="B11" s="1479"/>
      <c r="C11" s="210" t="s">
        <v>257</v>
      </c>
      <c r="D11" s="743">
        <v>2.0073270000000001</v>
      </c>
      <c r="E11" s="743">
        <v>2.7042619999999999</v>
      </c>
      <c r="F11" s="743">
        <v>-5.5270000000000001</v>
      </c>
      <c r="G11" s="743">
        <v>10.26</v>
      </c>
      <c r="H11" s="265">
        <v>10964</v>
      </c>
    </row>
    <row r="12" spans="2:8">
      <c r="B12" s="1480" t="s">
        <v>629</v>
      </c>
      <c r="C12" s="266" t="s">
        <v>7</v>
      </c>
      <c r="D12" s="744">
        <v>0.1783873</v>
      </c>
      <c r="E12" s="744">
        <v>8.0227199999999999E-2</v>
      </c>
      <c r="F12" s="744">
        <v>-3.4000000000000002E-2</v>
      </c>
      <c r="G12" s="744">
        <v>0.39779999999999999</v>
      </c>
      <c r="H12" s="267">
        <v>6593</v>
      </c>
    </row>
    <row r="13" spans="2:8">
      <c r="B13" s="1478"/>
      <c r="C13" s="208" t="s">
        <v>252</v>
      </c>
      <c r="D13" s="742">
        <v>2.571523</v>
      </c>
      <c r="E13" s="742">
        <v>1.3805989999999999</v>
      </c>
      <c r="F13" s="742">
        <v>0.75170000000000003</v>
      </c>
      <c r="G13" s="742">
        <v>7.2953999999999999</v>
      </c>
      <c r="H13" s="264">
        <v>6618</v>
      </c>
    </row>
    <row r="14" spans="2:8">
      <c r="B14" s="1478"/>
      <c r="C14" s="208" t="s">
        <v>15</v>
      </c>
      <c r="D14" s="742">
        <v>14.552009999999999</v>
      </c>
      <c r="E14" s="742">
        <v>1.462226</v>
      </c>
      <c r="F14" s="742">
        <v>11.333600000000001</v>
      </c>
      <c r="G14" s="742">
        <v>18.389900000000001</v>
      </c>
      <c r="H14" s="264">
        <v>6608</v>
      </c>
    </row>
    <row r="15" spans="2:8">
      <c r="B15" s="1478"/>
      <c r="C15" s="208" t="s">
        <v>16</v>
      </c>
      <c r="D15" s="742">
        <v>0.26148870000000002</v>
      </c>
      <c r="E15" s="742">
        <v>0.2060575</v>
      </c>
      <c r="F15" s="742">
        <v>7.4999999999999997E-3</v>
      </c>
      <c r="G15" s="742">
        <v>0.88580000000000003</v>
      </c>
      <c r="H15" s="264">
        <v>6618</v>
      </c>
    </row>
    <row r="16" spans="2:8">
      <c r="B16" s="1478"/>
      <c r="C16" s="208" t="s">
        <v>18</v>
      </c>
      <c r="D16" s="742">
        <v>2.2147699999999999E-2</v>
      </c>
      <c r="E16" s="742">
        <v>2.4935200000000001E-2</v>
      </c>
      <c r="F16" s="742">
        <v>2.0000000000000001E-4</v>
      </c>
      <c r="G16" s="742">
        <v>0.1298</v>
      </c>
      <c r="H16" s="264">
        <v>6614</v>
      </c>
    </row>
    <row r="17" spans="2:8">
      <c r="B17" s="1479"/>
      <c r="C17" s="210" t="s">
        <v>257</v>
      </c>
      <c r="D17" s="743">
        <v>2.2309450000000002</v>
      </c>
      <c r="E17" s="743">
        <v>2.6814740000000001</v>
      </c>
      <c r="F17" s="743">
        <v>-5.5270000000000001</v>
      </c>
      <c r="G17" s="743">
        <v>10.26</v>
      </c>
      <c r="H17" s="265">
        <v>6355</v>
      </c>
    </row>
    <row r="18" spans="2:8">
      <c r="B18" s="1480" t="s">
        <v>630</v>
      </c>
      <c r="C18" s="266" t="s">
        <v>7</v>
      </c>
      <c r="D18" s="744">
        <v>9.58315E-2</v>
      </c>
      <c r="E18" s="744">
        <v>4.76134E-2</v>
      </c>
      <c r="F18" s="744">
        <v>-3.4000000000000002E-2</v>
      </c>
      <c r="G18" s="744">
        <v>0.376</v>
      </c>
      <c r="H18" s="267">
        <v>4924</v>
      </c>
    </row>
    <row r="19" spans="2:8">
      <c r="B19" s="1478"/>
      <c r="C19" s="208" t="s">
        <v>252</v>
      </c>
      <c r="D19" s="742">
        <v>1.139891</v>
      </c>
      <c r="E19" s="742">
        <v>0.25434440000000003</v>
      </c>
      <c r="F19" s="742">
        <v>0.75170000000000003</v>
      </c>
      <c r="G19" s="742">
        <v>3.0933000000000002</v>
      </c>
      <c r="H19" s="264">
        <v>4933</v>
      </c>
    </row>
    <row r="20" spans="2:8">
      <c r="B20" s="1478"/>
      <c r="C20" s="208" t="s">
        <v>15</v>
      </c>
      <c r="D20" s="742">
        <v>15.43768</v>
      </c>
      <c r="E20" s="742">
        <v>1.255744</v>
      </c>
      <c r="F20" s="742">
        <v>11.333600000000001</v>
      </c>
      <c r="G20" s="742">
        <v>18.389900000000001</v>
      </c>
      <c r="H20" s="264">
        <v>4933</v>
      </c>
    </row>
    <row r="21" spans="2:8">
      <c r="B21" s="1478"/>
      <c r="C21" s="208" t="s">
        <v>16</v>
      </c>
      <c r="D21" s="742">
        <v>0.36098370000000002</v>
      </c>
      <c r="E21" s="742">
        <v>0.21342510000000001</v>
      </c>
      <c r="F21" s="742">
        <v>7.4999999999999997E-3</v>
      </c>
      <c r="G21" s="742">
        <v>0.88580000000000003</v>
      </c>
      <c r="H21" s="264">
        <v>4933</v>
      </c>
    </row>
    <row r="22" spans="2:8">
      <c r="B22" s="1478"/>
      <c r="C22" s="208" t="s">
        <v>18</v>
      </c>
      <c r="D22" s="742">
        <v>1.5003000000000001E-2</v>
      </c>
      <c r="E22" s="742">
        <v>1.8946500000000002E-2</v>
      </c>
      <c r="F22" s="742">
        <v>2.0000000000000001E-4</v>
      </c>
      <c r="G22" s="742">
        <v>0.1298</v>
      </c>
      <c r="H22" s="264">
        <v>4929</v>
      </c>
    </row>
    <row r="23" spans="2:8">
      <c r="B23" s="1479"/>
      <c r="C23" s="210" t="s">
        <v>257</v>
      </c>
      <c r="D23" s="743">
        <v>1.6989970000000001</v>
      </c>
      <c r="E23" s="743">
        <v>2.7055129999999998</v>
      </c>
      <c r="F23" s="743">
        <v>-5.5270000000000001</v>
      </c>
      <c r="G23" s="743">
        <v>10.26</v>
      </c>
      <c r="H23" s="265">
        <v>4609</v>
      </c>
    </row>
  </sheetData>
  <mergeCells count="4">
    <mergeCell ref="B6:B11"/>
    <mergeCell ref="B12:B17"/>
    <mergeCell ref="B18:B23"/>
    <mergeCell ref="B3:H3"/>
  </mergeCells>
  <pageMargins left="0.7" right="0.7" top="0.75" bottom="0.75" header="0.3" footer="0.3"/>
  <pageSetup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5534C2-683E-4A4A-B457-01579E6A7123}">
  <sheetPr>
    <tabColor theme="8"/>
  </sheetPr>
  <dimension ref="B3:S36"/>
  <sheetViews>
    <sheetView showGridLines="0" zoomScale="120" zoomScaleNormal="120" workbookViewId="0">
      <selection activeCell="B3" sqref="B3:M3"/>
    </sheetView>
  </sheetViews>
  <sheetFormatPr defaultColWidth="9.140625" defaultRowHeight="11.25"/>
  <cols>
    <col min="1" max="1" width="9.140625" style="214"/>
    <col min="2" max="2" width="14.140625" style="214" customWidth="1"/>
    <col min="3" max="18" width="6.28515625" style="214" customWidth="1"/>
    <col min="19" max="16384" width="9.140625" style="214"/>
  </cols>
  <sheetData>
    <row r="3" spans="2:19">
      <c r="B3" s="1481" t="s">
        <v>687</v>
      </c>
      <c r="C3" s="1481"/>
      <c r="D3" s="1481"/>
      <c r="E3" s="1481"/>
      <c r="F3" s="1481"/>
      <c r="G3" s="1481"/>
      <c r="H3" s="1481"/>
      <c r="I3" s="1481"/>
      <c r="J3" s="1481"/>
      <c r="K3" s="1481"/>
      <c r="L3" s="1481"/>
      <c r="M3" s="1481"/>
      <c r="N3" s="1481"/>
      <c r="O3" s="1481"/>
      <c r="P3" s="1481"/>
      <c r="Q3" s="1481"/>
      <c r="R3" s="1481"/>
    </row>
    <row r="5" spans="2:19">
      <c r="B5" s="322"/>
      <c r="C5" s="323" t="s">
        <v>778</v>
      </c>
      <c r="D5" s="323"/>
      <c r="E5" s="323"/>
      <c r="F5" s="323"/>
      <c r="G5" s="323"/>
      <c r="H5" s="323"/>
      <c r="I5" s="323"/>
      <c r="J5" s="323"/>
      <c r="K5" s="323" t="s">
        <v>779</v>
      </c>
      <c r="L5" s="323"/>
      <c r="M5" s="323"/>
      <c r="N5" s="323"/>
      <c r="O5" s="323"/>
      <c r="P5" s="323"/>
      <c r="Q5" s="323"/>
      <c r="R5" s="323"/>
      <c r="S5" s="312"/>
    </row>
    <row r="6" spans="2:19" ht="12" thickBot="1">
      <c r="B6" s="260" t="s">
        <v>368</v>
      </c>
      <c r="C6" s="276" t="s">
        <v>146</v>
      </c>
      <c r="D6" s="277" t="s">
        <v>149</v>
      </c>
      <c r="E6" s="275" t="s">
        <v>154</v>
      </c>
      <c r="F6" s="275" t="s">
        <v>688</v>
      </c>
      <c r="G6" s="261" t="s">
        <v>159</v>
      </c>
      <c r="H6" s="261" t="s">
        <v>162</v>
      </c>
      <c r="I6" s="261" t="s">
        <v>164</v>
      </c>
      <c r="J6" s="261" t="s">
        <v>30</v>
      </c>
      <c r="K6" s="276" t="s">
        <v>146</v>
      </c>
      <c r="L6" s="277" t="s">
        <v>149</v>
      </c>
      <c r="M6" s="275" t="s">
        <v>154</v>
      </c>
      <c r="N6" s="275" t="s">
        <v>688</v>
      </c>
      <c r="O6" s="261" t="s">
        <v>159</v>
      </c>
      <c r="P6" s="261" t="s">
        <v>162</v>
      </c>
      <c r="Q6" s="261" t="s">
        <v>164</v>
      </c>
      <c r="R6" s="261" t="s">
        <v>30</v>
      </c>
      <c r="S6" s="313"/>
    </row>
    <row r="7" spans="2:19" ht="10.5" customHeight="1">
      <c r="B7" s="312" t="s">
        <v>104</v>
      </c>
      <c r="C7" s="348">
        <v>0.39686036262448549</v>
      </c>
      <c r="D7" s="349">
        <v>0.19064235333708468</v>
      </c>
      <c r="E7" s="347">
        <v>0.17838750584058724</v>
      </c>
      <c r="F7" s="347">
        <v>2.5715248804469049</v>
      </c>
      <c r="G7" s="347">
        <v>14.55201052300788</v>
      </c>
      <c r="H7" s="347">
        <v>0.26148824590727293</v>
      </c>
      <c r="I7" s="347">
        <v>2.2147599509897135E-2</v>
      </c>
      <c r="J7" s="350">
        <v>2.2309395647154742</v>
      </c>
      <c r="K7" s="348">
        <v>0.66145981165946943</v>
      </c>
      <c r="L7" s="349">
        <v>0.59891869314535184</v>
      </c>
      <c r="M7" s="347">
        <v>9.5831602855686343E-2</v>
      </c>
      <c r="N7" s="347">
        <v>1.1398904807803909</v>
      </c>
      <c r="O7" s="347">
        <v>15.437679016200537</v>
      </c>
      <c r="P7" s="347">
        <v>0.3609831220218167</v>
      </c>
      <c r="Q7" s="347">
        <v>1.5003131799521136E-2</v>
      </c>
      <c r="R7" s="347">
        <v>1.6989920749061298</v>
      </c>
      <c r="S7" s="314"/>
    </row>
    <row r="8" spans="2:19" ht="10.5" customHeight="1">
      <c r="B8" s="316" t="s">
        <v>628</v>
      </c>
      <c r="C8" s="351">
        <v>0.16769613990860055</v>
      </c>
      <c r="D8" s="352">
        <v>0.10791252200957197</v>
      </c>
      <c r="E8" s="353">
        <v>8.0227709088007415E-2</v>
      </c>
      <c r="F8" s="353">
        <v>1.3806013184994139</v>
      </c>
      <c r="G8" s="353">
        <v>1.4622260670836211</v>
      </c>
      <c r="H8" s="353">
        <v>0.20605652491669443</v>
      </c>
      <c r="I8" s="353">
        <v>2.493706425457869E-2</v>
      </c>
      <c r="J8" s="352">
        <v>2.6814779849018211</v>
      </c>
      <c r="K8" s="353">
        <v>0.13222952305107705</v>
      </c>
      <c r="L8" s="352">
        <v>0.14166650533893863</v>
      </c>
      <c r="M8" s="353">
        <v>4.7613224098018207E-2</v>
      </c>
      <c r="N8" s="353">
        <v>0.25434499684212308</v>
      </c>
      <c r="O8" s="353">
        <v>1.2557435051472783</v>
      </c>
      <c r="P8" s="353">
        <v>0.21342419595500006</v>
      </c>
      <c r="Q8" s="353">
        <v>1.8947553691986224E-2</v>
      </c>
      <c r="R8" s="353">
        <v>2.7055163974291934</v>
      </c>
      <c r="S8" s="209"/>
    </row>
    <row r="9" spans="2:19" ht="10.5" customHeight="1">
      <c r="B9" s="208" t="s">
        <v>105</v>
      </c>
      <c r="C9" s="354">
        <v>0.41933482295756269</v>
      </c>
      <c r="D9" s="349">
        <v>0.19283340804043644</v>
      </c>
      <c r="E9" s="355">
        <v>0.18166696744708777</v>
      </c>
      <c r="F9" s="355">
        <v>2.6475385675603569</v>
      </c>
      <c r="G9" s="355">
        <v>14.865422780542794</v>
      </c>
      <c r="H9" s="355">
        <v>0.23291892356011371</v>
      </c>
      <c r="I9" s="355">
        <v>2.2422990717579489E-2</v>
      </c>
      <c r="J9" s="355">
        <v>1.6967916582435529</v>
      </c>
      <c r="K9" s="354">
        <v>0.65233654692092635</v>
      </c>
      <c r="L9" s="349">
        <v>0.55292870871584499</v>
      </c>
      <c r="M9" s="355">
        <v>0.10798738456145597</v>
      </c>
      <c r="N9" s="355">
        <v>1.2211789051777111</v>
      </c>
      <c r="O9" s="355">
        <v>15.226020584055972</v>
      </c>
      <c r="P9" s="355">
        <v>0.31585517631374144</v>
      </c>
      <c r="Q9" s="355">
        <v>1.6071798305995318E-2</v>
      </c>
      <c r="R9" s="355">
        <v>1.5284655043612974</v>
      </c>
      <c r="S9" s="209"/>
    </row>
    <row r="10" spans="2:19" ht="10.5" customHeight="1">
      <c r="B10" s="208" t="s">
        <v>628</v>
      </c>
      <c r="C10" s="356">
        <v>0.16987150619834701</v>
      </c>
      <c r="D10" s="357">
        <v>0.10728890549184071</v>
      </c>
      <c r="E10" s="358">
        <v>7.8970135832639912E-2</v>
      </c>
      <c r="F10" s="358">
        <v>1.3101540380482957</v>
      </c>
      <c r="G10" s="358">
        <v>1.4403899787250367</v>
      </c>
      <c r="H10" s="358">
        <v>0.20089821702685945</v>
      </c>
      <c r="I10" s="358">
        <v>2.5382547213269796E-2</v>
      </c>
      <c r="J10" s="357">
        <v>1.7685168355756735</v>
      </c>
      <c r="K10" s="358">
        <v>0.13861675026180512</v>
      </c>
      <c r="L10" s="357">
        <v>0.13912032585873271</v>
      </c>
      <c r="M10" s="358">
        <v>4.7525071089679023E-2</v>
      </c>
      <c r="N10" s="358">
        <v>0.28226576664154213</v>
      </c>
      <c r="O10" s="358">
        <v>1.2281737960592705</v>
      </c>
      <c r="P10" s="358">
        <v>0.23425077771156436</v>
      </c>
      <c r="Q10" s="358">
        <v>1.9723444300406238E-2</v>
      </c>
      <c r="R10" s="358">
        <v>1.7778022450449669</v>
      </c>
      <c r="S10" s="209"/>
    </row>
    <row r="11" spans="2:19" ht="10.5" customHeight="1">
      <c r="B11" s="208" t="s">
        <v>106</v>
      </c>
      <c r="C11" s="354">
        <v>0.46090456036726818</v>
      </c>
      <c r="D11" s="349">
        <v>0.22374744640660341</v>
      </c>
      <c r="E11" s="355">
        <v>0.19334065067147688</v>
      </c>
      <c r="F11" s="355">
        <v>2.4711310759494309</v>
      </c>
      <c r="G11" s="355">
        <v>14.565670834213769</v>
      </c>
      <c r="H11" s="355">
        <v>0.21649280961222561</v>
      </c>
      <c r="I11" s="355">
        <v>2.1037486784701392E-2</v>
      </c>
      <c r="J11" s="355">
        <v>1.4431160749176029</v>
      </c>
      <c r="K11" s="354">
        <v>0.67230219765256016</v>
      </c>
      <c r="L11" s="349">
        <v>0.56950333586558988</v>
      </c>
      <c r="M11" s="355">
        <v>0.1290671161637009</v>
      </c>
      <c r="N11" s="355">
        <v>1.2256576705711351</v>
      </c>
      <c r="O11" s="355">
        <v>15.017176681336379</v>
      </c>
      <c r="P11" s="355">
        <v>0.42563554397719694</v>
      </c>
      <c r="Q11" s="355">
        <v>9.8236043135802517E-3</v>
      </c>
      <c r="R11" s="355">
        <v>1.1171189395468866</v>
      </c>
      <c r="S11" s="209"/>
    </row>
    <row r="12" spans="2:19" ht="10.5" customHeight="1">
      <c r="B12" s="208" t="s">
        <v>628</v>
      </c>
      <c r="C12" s="356">
        <v>0.17747366535341255</v>
      </c>
      <c r="D12" s="357">
        <v>0.11121325363404143</v>
      </c>
      <c r="E12" s="358">
        <v>8.4601011459558825E-2</v>
      </c>
      <c r="F12" s="358">
        <v>1.1968236600785616</v>
      </c>
      <c r="G12" s="358">
        <v>1.5458933298598159</v>
      </c>
      <c r="H12" s="358">
        <v>0.18855934502837604</v>
      </c>
      <c r="I12" s="358">
        <v>2.4456395501682729E-2</v>
      </c>
      <c r="J12" s="357">
        <v>1.9427988910708693</v>
      </c>
      <c r="K12" s="358">
        <v>0.11379846232579297</v>
      </c>
      <c r="L12" s="357">
        <v>0.13050439467203084</v>
      </c>
      <c r="M12" s="358">
        <v>5.1975072518688208E-2</v>
      </c>
      <c r="N12" s="358">
        <v>0.29699430261306276</v>
      </c>
      <c r="O12" s="358">
        <v>1.103173210265181</v>
      </c>
      <c r="P12" s="358">
        <v>0.27046409917833719</v>
      </c>
      <c r="Q12" s="358">
        <v>1.1734544035641671E-2</v>
      </c>
      <c r="R12" s="358">
        <v>2.182866737783542</v>
      </c>
      <c r="S12" s="209"/>
    </row>
    <row r="13" spans="2:19" ht="10.5" customHeight="1">
      <c r="B13" s="208" t="s">
        <v>107</v>
      </c>
      <c r="C13" s="354">
        <v>0.32056268815441363</v>
      </c>
      <c r="D13" s="349">
        <v>0.18343546146784848</v>
      </c>
      <c r="E13" s="355">
        <v>0.15542014926487513</v>
      </c>
      <c r="F13" s="355">
        <v>2.0367950660461029</v>
      </c>
      <c r="G13" s="355">
        <v>13.862270548176284</v>
      </c>
      <c r="H13" s="355">
        <v>0.52706421131868897</v>
      </c>
      <c r="I13" s="355">
        <v>2.846029313683646E-2</v>
      </c>
      <c r="J13" s="355">
        <v>2.0127496972700154</v>
      </c>
      <c r="K13" s="354">
        <v>0.60637294375379913</v>
      </c>
      <c r="L13" s="349">
        <v>0.53391994389454767</v>
      </c>
      <c r="M13" s="355">
        <v>0.11893688923177813</v>
      </c>
      <c r="N13" s="355">
        <v>1.1630960083667783</v>
      </c>
      <c r="O13" s="355">
        <v>14.860432041833882</v>
      </c>
      <c r="P13" s="355">
        <v>0.41756313883113633</v>
      </c>
      <c r="Q13" s="355">
        <v>1.4605447599807395E-2</v>
      </c>
      <c r="R13" s="355">
        <v>1.8203877524887955</v>
      </c>
      <c r="S13" s="209"/>
    </row>
    <row r="14" spans="2:19" ht="10.5" customHeight="1">
      <c r="B14" s="208" t="s">
        <v>628</v>
      </c>
      <c r="C14" s="356">
        <v>0.14753290878263778</v>
      </c>
      <c r="D14" s="357">
        <v>0.10159528375601645</v>
      </c>
      <c r="E14" s="358">
        <v>8.1334302341826953E-2</v>
      </c>
      <c r="F14" s="358">
        <v>0.95191736351455969</v>
      </c>
      <c r="G14" s="358">
        <v>1.5061871618512066</v>
      </c>
      <c r="H14" s="358">
        <v>0.30630147779999978</v>
      </c>
      <c r="I14" s="358">
        <v>3.0165658650409231E-2</v>
      </c>
      <c r="J14" s="357">
        <v>1.6052528837040811</v>
      </c>
      <c r="K14" s="358">
        <v>0.15349060128580139</v>
      </c>
      <c r="L14" s="357">
        <v>0.14842835813835126</v>
      </c>
      <c r="M14" s="358">
        <v>4.4961115788695251E-2</v>
      </c>
      <c r="N14" s="358">
        <v>0.21903389875909096</v>
      </c>
      <c r="O14" s="358">
        <v>1.297264411093453</v>
      </c>
      <c r="P14" s="358">
        <v>0.2202487085929809</v>
      </c>
      <c r="Q14" s="358">
        <v>1.9291161384098143E-2</v>
      </c>
      <c r="R14" s="358">
        <v>1.823168242484392</v>
      </c>
      <c r="S14" s="314"/>
    </row>
    <row r="15" spans="2:19" ht="10.5" customHeight="1">
      <c r="B15" s="208" t="s">
        <v>108</v>
      </c>
      <c r="C15" s="354">
        <v>0.32580421377224716</v>
      </c>
      <c r="D15" s="349">
        <v>0.20643034969306848</v>
      </c>
      <c r="E15" s="355">
        <v>0.15150447003026532</v>
      </c>
      <c r="F15" s="355">
        <v>1.9128804210026231</v>
      </c>
      <c r="G15" s="355">
        <v>14.633729720040252</v>
      </c>
      <c r="H15" s="355">
        <v>0.25116611781658305</v>
      </c>
      <c r="I15" s="355">
        <v>1.5730825720904323E-2</v>
      </c>
      <c r="J15" s="355">
        <v>0.79151271136355872</v>
      </c>
      <c r="K15" s="354">
        <v>0.67683243402402582</v>
      </c>
      <c r="L15" s="349">
        <v>0.64655457366053426</v>
      </c>
      <c r="M15" s="355">
        <v>7.9545112941665733E-2</v>
      </c>
      <c r="N15" s="355">
        <v>1.0630732051456866</v>
      </c>
      <c r="O15" s="355">
        <v>15.875330363109514</v>
      </c>
      <c r="P15" s="355">
        <v>0.37162584396066006</v>
      </c>
      <c r="Q15" s="355">
        <v>1.221243665528249E-2</v>
      </c>
      <c r="R15" s="355">
        <v>0.63785252963752481</v>
      </c>
      <c r="S15" s="209"/>
    </row>
    <row r="16" spans="2:19" ht="10.5" customHeight="1">
      <c r="B16" s="208" t="s">
        <v>628</v>
      </c>
      <c r="C16" s="356">
        <v>0.1257344360612393</v>
      </c>
      <c r="D16" s="357">
        <v>0.10905516876335065</v>
      </c>
      <c r="E16" s="358">
        <v>6.8081805019360994E-2</v>
      </c>
      <c r="F16" s="358">
        <v>1.1460481433293852</v>
      </c>
      <c r="G16" s="358">
        <v>1.0647639980079888</v>
      </c>
      <c r="H16" s="358">
        <v>0.12946606657143653</v>
      </c>
      <c r="I16" s="358">
        <v>1.9084212888016358E-2</v>
      </c>
      <c r="J16" s="357">
        <v>2.4423921785217804</v>
      </c>
      <c r="K16" s="358">
        <v>0.12089009357566743</v>
      </c>
      <c r="L16" s="357">
        <v>0.12156889050872267</v>
      </c>
      <c r="M16" s="358">
        <v>3.6254965571585328E-2</v>
      </c>
      <c r="N16" s="358">
        <v>0.18377317181604219</v>
      </c>
      <c r="O16" s="358">
        <v>1.0974389829327291</v>
      </c>
      <c r="P16" s="358">
        <v>0.18635753905770688</v>
      </c>
      <c r="Q16" s="358">
        <v>1.5793526840544216E-2</v>
      </c>
      <c r="R16" s="358">
        <v>2.6419152357359268</v>
      </c>
      <c r="S16" s="209"/>
    </row>
    <row r="17" spans="2:19" ht="10.5" customHeight="1">
      <c r="B17" s="208" t="s">
        <v>376</v>
      </c>
      <c r="C17" s="354">
        <v>0.34446001834815093</v>
      </c>
      <c r="D17" s="349">
        <v>0.20195070996039699</v>
      </c>
      <c r="E17" s="355">
        <v>0.16062344395785241</v>
      </c>
      <c r="F17" s="355">
        <v>2.1698764049971282</v>
      </c>
      <c r="G17" s="355">
        <v>14.432530813488262</v>
      </c>
      <c r="H17" s="355">
        <v>0.32031346375675246</v>
      </c>
      <c r="I17" s="355">
        <v>2.3227241301411933E-2</v>
      </c>
      <c r="J17" s="355">
        <v>3.5925264620319344</v>
      </c>
      <c r="K17" s="354">
        <v>0.67618073896692465</v>
      </c>
      <c r="L17" s="349">
        <v>0.67148564368109365</v>
      </c>
      <c r="M17" s="355">
        <v>8.5889226181773526E-2</v>
      </c>
      <c r="N17" s="355">
        <v>1.0276377093069275</v>
      </c>
      <c r="O17" s="355">
        <v>15.699334701080675</v>
      </c>
      <c r="P17" s="355">
        <v>0.37548455795428837</v>
      </c>
      <c r="Q17" s="355">
        <v>1.7858574302453644E-2</v>
      </c>
      <c r="R17" s="355">
        <v>3.6682759953077793</v>
      </c>
      <c r="S17" s="209"/>
    </row>
    <row r="18" spans="2:19" ht="10.5" customHeight="1">
      <c r="B18" s="208" t="s">
        <v>628</v>
      </c>
      <c r="C18" s="356">
        <v>0.12697589393298603</v>
      </c>
      <c r="D18" s="357">
        <v>0.10549960961651818</v>
      </c>
      <c r="E18" s="358">
        <v>7.9911357379854289E-2</v>
      </c>
      <c r="F18" s="358">
        <v>1.2789051391085491</v>
      </c>
      <c r="G18" s="358">
        <v>1.5813565059256081</v>
      </c>
      <c r="H18" s="358">
        <v>0.12550492629742116</v>
      </c>
      <c r="I18" s="358">
        <v>2.4941389894203213E-2</v>
      </c>
      <c r="J18" s="357">
        <v>1.5755605406813697</v>
      </c>
      <c r="K18" s="358">
        <v>0.14776732144891341</v>
      </c>
      <c r="L18" s="357">
        <v>0.14326906753469887</v>
      </c>
      <c r="M18" s="358">
        <v>5.0637513706448763E-2</v>
      </c>
      <c r="N18" s="358">
        <v>0.20460928482694327</v>
      </c>
      <c r="O18" s="358">
        <v>1.2582443592564772</v>
      </c>
      <c r="P18" s="358">
        <v>0.17222386934714082</v>
      </c>
      <c r="Q18" s="358">
        <v>2.0539656527108298E-2</v>
      </c>
      <c r="R18" s="358">
        <v>1.6163012345278045</v>
      </c>
      <c r="S18" s="209"/>
    </row>
    <row r="19" spans="2:19" ht="10.5" customHeight="1">
      <c r="B19" s="208" t="s">
        <v>110</v>
      </c>
      <c r="C19" s="354">
        <v>0.33973354644012121</v>
      </c>
      <c r="D19" s="349">
        <v>0.17463681971343353</v>
      </c>
      <c r="E19" s="355">
        <v>0.16968924895930737</v>
      </c>
      <c r="F19" s="355">
        <v>2.4091413670423889</v>
      </c>
      <c r="G19" s="355">
        <v>13.872084271220197</v>
      </c>
      <c r="H19" s="355">
        <v>0.28482928421909698</v>
      </c>
      <c r="I19" s="355">
        <v>2.527644611964321E-2</v>
      </c>
      <c r="J19" s="1485" t="s">
        <v>24</v>
      </c>
      <c r="K19" s="354">
        <v>0.60830749929901951</v>
      </c>
      <c r="L19" s="349">
        <v>0.55714051650298135</v>
      </c>
      <c r="M19" s="355">
        <v>8.5780216452221308E-2</v>
      </c>
      <c r="N19" s="355">
        <v>1.1202849026431005</v>
      </c>
      <c r="O19" s="355">
        <v>14.936456535135381</v>
      </c>
      <c r="P19" s="355">
        <v>0.41010143390605241</v>
      </c>
      <c r="Q19" s="355">
        <v>2.1572182307230681E-2</v>
      </c>
      <c r="R19" s="1482" t="s">
        <v>24</v>
      </c>
      <c r="S19" s="209"/>
    </row>
    <row r="20" spans="2:19" ht="10.5" customHeight="1">
      <c r="B20" s="208" t="s">
        <v>628</v>
      </c>
      <c r="C20" s="356">
        <v>0.15595114030421611</v>
      </c>
      <c r="D20" s="357">
        <v>0.10548458260076736</v>
      </c>
      <c r="E20" s="358">
        <v>9.0673175050277416E-2</v>
      </c>
      <c r="F20" s="358">
        <v>1.1915665402515752</v>
      </c>
      <c r="G20" s="358">
        <v>1.4313792239131391</v>
      </c>
      <c r="H20" s="358">
        <v>0.16778682744182599</v>
      </c>
      <c r="I20" s="358">
        <v>2.5177826063509837E-2</v>
      </c>
      <c r="J20" s="1485"/>
      <c r="K20" s="358">
        <v>0.12797157510033741</v>
      </c>
      <c r="L20" s="357">
        <v>0.12652001175186783</v>
      </c>
      <c r="M20" s="358">
        <v>5.2703206420944018E-2</v>
      </c>
      <c r="N20" s="358">
        <v>0.22753573333318006</v>
      </c>
      <c r="O20" s="358">
        <v>1.0611672100380694</v>
      </c>
      <c r="P20" s="358">
        <v>0.19236406154908792</v>
      </c>
      <c r="Q20" s="358">
        <v>2.7040527082344563E-2</v>
      </c>
      <c r="R20" s="1482"/>
      <c r="S20" s="209"/>
    </row>
    <row r="21" spans="2:19" ht="10.5" customHeight="1">
      <c r="B21" s="312" t="s">
        <v>111</v>
      </c>
      <c r="C21" s="354">
        <v>0.40981961667947175</v>
      </c>
      <c r="D21" s="349">
        <v>0.13217715055850954</v>
      </c>
      <c r="E21" s="347">
        <v>0.21064800542954806</v>
      </c>
      <c r="F21" s="347">
        <v>3.7744858109012824</v>
      </c>
      <c r="G21" s="347">
        <v>13.492506779267035</v>
      </c>
      <c r="H21" s="347">
        <v>0.26360856610782513</v>
      </c>
      <c r="I21" s="347">
        <v>2.5005306035641873E-2</v>
      </c>
      <c r="J21" s="347">
        <v>7.6786298218526836</v>
      </c>
      <c r="K21" s="354">
        <v>0.69139764820946292</v>
      </c>
      <c r="L21" s="349">
        <v>0.59341545237093074</v>
      </c>
      <c r="M21" s="347">
        <v>0.10268759027235318</v>
      </c>
      <c r="N21" s="347">
        <v>1.2263023327045446</v>
      </c>
      <c r="O21" s="347">
        <v>14.919711001586339</v>
      </c>
      <c r="P21" s="347">
        <v>0.39861135726846381</v>
      </c>
      <c r="Q21" s="347">
        <v>1.9646784339422695E-2</v>
      </c>
      <c r="R21" s="347">
        <v>7.5800084548727531</v>
      </c>
      <c r="S21" s="314"/>
    </row>
    <row r="22" spans="2:19" ht="10.5" customHeight="1">
      <c r="B22" s="210" t="s">
        <v>628</v>
      </c>
      <c r="C22" s="351">
        <v>0.16902718602696637</v>
      </c>
      <c r="D22" s="352">
        <v>8.7805260834911844E-2</v>
      </c>
      <c r="E22" s="353">
        <v>7.637353174998468E-2</v>
      </c>
      <c r="F22" s="353">
        <v>1.6924094171425941</v>
      </c>
      <c r="G22" s="353">
        <v>1.1664143517794743</v>
      </c>
      <c r="H22" s="353">
        <v>0.14592797186278544</v>
      </c>
      <c r="I22" s="353">
        <v>2.4421642486690428E-2</v>
      </c>
      <c r="J22" s="352">
        <v>1.9354309665016243</v>
      </c>
      <c r="K22" s="353">
        <v>0.10153604449787877</v>
      </c>
      <c r="L22" s="352">
        <v>0.15047921292928054</v>
      </c>
      <c r="M22" s="353">
        <v>5.2407366393954352E-2</v>
      </c>
      <c r="N22" s="353">
        <v>0.31257554260947396</v>
      </c>
      <c r="O22" s="353">
        <v>1.6800304985097503</v>
      </c>
      <c r="P22" s="353">
        <v>0.19250066206452707</v>
      </c>
      <c r="Q22" s="353">
        <v>1.9504184972971111E-2</v>
      </c>
      <c r="R22" s="353">
        <v>1.9715592070820473</v>
      </c>
    </row>
    <row r="23" spans="2:19" ht="10.5" customHeight="1">
      <c r="B23" s="208" t="s">
        <v>112</v>
      </c>
      <c r="C23" s="354">
        <v>0.36362212488426737</v>
      </c>
      <c r="D23" s="349">
        <v>0.21240446143461508</v>
      </c>
      <c r="E23" s="355">
        <v>0.19129395588769108</v>
      </c>
      <c r="F23" s="355">
        <v>1.9082091289222269</v>
      </c>
      <c r="G23" s="355">
        <v>14.821694143505127</v>
      </c>
      <c r="H23" s="355">
        <v>0.57768459677833506</v>
      </c>
      <c r="I23" s="355">
        <v>2.9535134842323597E-2</v>
      </c>
      <c r="J23" s="1487" t="s">
        <v>24</v>
      </c>
      <c r="K23" s="354">
        <v>0.62487640962170476</v>
      </c>
      <c r="L23" s="349">
        <v>0.6061615009949709</v>
      </c>
      <c r="M23" s="355">
        <v>9.9293002858415053E-2</v>
      </c>
      <c r="N23" s="355">
        <v>1.0605230263316228</v>
      </c>
      <c r="O23" s="355">
        <v>16.036759418601832</v>
      </c>
      <c r="P23" s="355">
        <v>0.54181206473462307</v>
      </c>
      <c r="Q23" s="355">
        <v>2.2137851178108313E-2</v>
      </c>
      <c r="R23" s="1488" t="s">
        <v>24</v>
      </c>
    </row>
    <row r="24" spans="2:19" ht="10.5" customHeight="1">
      <c r="B24" s="214" t="s">
        <v>628</v>
      </c>
      <c r="C24" s="356">
        <v>0.13908946988639417</v>
      </c>
      <c r="D24" s="357">
        <v>9.5569565867032705E-2</v>
      </c>
      <c r="E24" s="358">
        <v>7.9854662772234131E-2</v>
      </c>
      <c r="F24" s="358">
        <v>0.81904249397418472</v>
      </c>
      <c r="G24" s="358">
        <v>1.8061943796661966</v>
      </c>
      <c r="H24" s="358">
        <v>0.27075049823362379</v>
      </c>
      <c r="I24" s="358">
        <v>2.8939541530517181E-2</v>
      </c>
      <c r="J24" s="1485"/>
      <c r="K24" s="358">
        <v>0.16783011194870068</v>
      </c>
      <c r="L24" s="357">
        <v>0.17016641382894057</v>
      </c>
      <c r="M24" s="358">
        <v>5.2962622661215798E-2</v>
      </c>
      <c r="N24" s="358">
        <v>0.24010222050367688</v>
      </c>
      <c r="O24" s="358">
        <v>1.5685070510628172</v>
      </c>
      <c r="P24" s="358">
        <v>0.19432712805183167</v>
      </c>
      <c r="Q24" s="358">
        <v>2.3495455592573357E-2</v>
      </c>
      <c r="R24" s="1482"/>
    </row>
    <row r="25" spans="2:19" ht="10.5" customHeight="1">
      <c r="B25" s="208" t="s">
        <v>113</v>
      </c>
      <c r="C25" s="354">
        <v>0.3501040320958736</v>
      </c>
      <c r="D25" s="349">
        <v>0.19094938850405002</v>
      </c>
      <c r="E25" s="355">
        <v>0.16336909383615059</v>
      </c>
      <c r="F25" s="355">
        <v>2.231846113352999</v>
      </c>
      <c r="G25" s="355">
        <v>14.371845642474529</v>
      </c>
      <c r="H25" s="355">
        <v>0.42444406304019094</v>
      </c>
      <c r="I25" s="355">
        <v>2.7221275774264923E-2</v>
      </c>
      <c r="J25" s="1485" t="s">
        <v>24</v>
      </c>
      <c r="K25" s="347">
        <v>0.64586348105072022</v>
      </c>
      <c r="L25" s="349">
        <v>0.59911045360103465</v>
      </c>
      <c r="M25" s="355">
        <v>0.10099459917856224</v>
      </c>
      <c r="N25" s="355">
        <v>1.1141718411100692</v>
      </c>
      <c r="O25" s="355">
        <v>15.507469314921567</v>
      </c>
      <c r="P25" s="355">
        <v>0.39397784730440566</v>
      </c>
      <c r="Q25" s="355">
        <v>1.7085569138779091E-2</v>
      </c>
      <c r="R25" s="1482" t="s">
        <v>24</v>
      </c>
    </row>
    <row r="26" spans="2:19" ht="10.5" customHeight="1">
      <c r="B26" s="208" t="s">
        <v>628</v>
      </c>
      <c r="C26" s="356">
        <v>0.17281118188594666</v>
      </c>
      <c r="D26" s="357">
        <v>0.11280508968482338</v>
      </c>
      <c r="E26" s="358">
        <v>9.4212430401265868E-2</v>
      </c>
      <c r="F26" s="358">
        <v>1.2094620545825017</v>
      </c>
      <c r="G26" s="358">
        <v>1.5277940915378199</v>
      </c>
      <c r="H26" s="358">
        <v>0.20268680489956478</v>
      </c>
      <c r="I26" s="358">
        <v>2.8990651132641571E-2</v>
      </c>
      <c r="J26" s="1485"/>
      <c r="K26" s="358">
        <v>0.11908963153959501</v>
      </c>
      <c r="L26" s="357">
        <v>0.13917745994423292</v>
      </c>
      <c r="M26" s="358">
        <v>3.6814427786151897E-2</v>
      </c>
      <c r="N26" s="358">
        <v>0.23633916070723482</v>
      </c>
      <c r="O26" s="358">
        <v>1.0326270469659018</v>
      </c>
      <c r="P26" s="358">
        <v>0.13426483456430327</v>
      </c>
      <c r="Q26" s="358">
        <v>1.9018192221271834E-2</v>
      </c>
      <c r="R26" s="1482"/>
    </row>
    <row r="27" spans="2:19" ht="10.5" customHeight="1">
      <c r="B27" s="208" t="s">
        <v>114</v>
      </c>
      <c r="C27" s="354">
        <v>0.44195383739274868</v>
      </c>
      <c r="D27" s="349">
        <v>0.21691578167839973</v>
      </c>
      <c r="E27" s="355">
        <v>0.17422362628520668</v>
      </c>
      <c r="F27" s="355">
        <v>2.3982279502458921</v>
      </c>
      <c r="G27" s="355">
        <v>14.502706766900635</v>
      </c>
      <c r="H27" s="355">
        <v>0.23094207987650214</v>
      </c>
      <c r="I27" s="355">
        <v>1.8272346832288029E-2</v>
      </c>
      <c r="J27" s="1485" t="s">
        <v>24</v>
      </c>
      <c r="K27" s="347">
        <v>0.66712500831007437</v>
      </c>
      <c r="L27" s="349">
        <v>0.60527468047763255</v>
      </c>
      <c r="M27" s="355">
        <v>9.1195102696762051E-2</v>
      </c>
      <c r="N27" s="355">
        <v>1.1408592416389496</v>
      </c>
      <c r="O27" s="355">
        <v>15.377217311077043</v>
      </c>
      <c r="P27" s="355">
        <v>0.31232290087023379</v>
      </c>
      <c r="Q27" s="355">
        <v>1.4018397436818411E-2</v>
      </c>
      <c r="R27" s="1482" t="s">
        <v>24</v>
      </c>
    </row>
    <row r="28" spans="2:19" ht="10.5" customHeight="1">
      <c r="B28" s="208" t="s">
        <v>628</v>
      </c>
      <c r="C28" s="356">
        <v>0.16764907103284488</v>
      </c>
      <c r="D28" s="357">
        <v>0.11120858876671634</v>
      </c>
      <c r="E28" s="358">
        <v>6.7464336518021958E-2</v>
      </c>
      <c r="F28" s="358">
        <v>1.098584550667818</v>
      </c>
      <c r="G28" s="358">
        <v>1.2271089534969293</v>
      </c>
      <c r="H28" s="358">
        <v>0.17674136855519784</v>
      </c>
      <c r="I28" s="358">
        <v>1.9675913602939479E-2</v>
      </c>
      <c r="J28" s="1485"/>
      <c r="K28" s="358">
        <v>0.1331165584879517</v>
      </c>
      <c r="L28" s="357">
        <v>0.14765109129329115</v>
      </c>
      <c r="M28" s="358">
        <v>5.149104102883198E-2</v>
      </c>
      <c r="N28" s="358">
        <v>0.26096767176030367</v>
      </c>
      <c r="O28" s="358">
        <v>1.2453269223708912</v>
      </c>
      <c r="P28" s="358">
        <v>0.20582783748617228</v>
      </c>
      <c r="Q28" s="358">
        <v>1.749457429354552E-2</v>
      </c>
      <c r="R28" s="1482"/>
    </row>
    <row r="29" spans="2:19" ht="10.5" customHeight="1">
      <c r="B29" s="208" t="s">
        <v>377</v>
      </c>
      <c r="C29" s="354">
        <v>0.42442534657732806</v>
      </c>
      <c r="D29" s="349">
        <v>0.202901071610192</v>
      </c>
      <c r="E29" s="355">
        <v>0.18285408793957311</v>
      </c>
      <c r="F29" s="355">
        <v>2.6679588107288996</v>
      </c>
      <c r="G29" s="355">
        <v>14.717031591338252</v>
      </c>
      <c r="H29" s="355">
        <v>0.23074917489956218</v>
      </c>
      <c r="I29" s="355">
        <v>1.9704987266685594E-2</v>
      </c>
      <c r="J29" s="1485" t="s">
        <v>24</v>
      </c>
      <c r="K29" s="347">
        <v>0.63489050987821793</v>
      </c>
      <c r="L29" s="349">
        <v>0.58417871643586039</v>
      </c>
      <c r="M29" s="355">
        <v>9.4657186672982951E-2</v>
      </c>
      <c r="N29" s="355">
        <v>1.1115356493109767</v>
      </c>
      <c r="O29" s="355">
        <v>15.512618647827527</v>
      </c>
      <c r="P29" s="355">
        <v>0.29391690044268043</v>
      </c>
      <c r="Q29" s="355">
        <v>1.673803354727035E-2</v>
      </c>
      <c r="R29" s="1482" t="s">
        <v>24</v>
      </c>
    </row>
    <row r="30" spans="2:19" ht="10.5" customHeight="1">
      <c r="B30" s="208" t="s">
        <v>628</v>
      </c>
      <c r="C30" s="356">
        <v>0.16743784115618945</v>
      </c>
      <c r="D30" s="357">
        <v>0.11042265085415383</v>
      </c>
      <c r="E30" s="358">
        <v>8.1635654751967004E-2</v>
      </c>
      <c r="F30" s="358">
        <v>1.5747605612204316</v>
      </c>
      <c r="G30" s="358">
        <v>1.403454335886579</v>
      </c>
      <c r="H30" s="358">
        <v>0.12109947024288896</v>
      </c>
      <c r="I30" s="358">
        <v>2.2248221366406626E-2</v>
      </c>
      <c r="J30" s="1485"/>
      <c r="K30" s="358">
        <v>0.12279867287439036</v>
      </c>
      <c r="L30" s="357">
        <v>0.12404797765686566</v>
      </c>
      <c r="M30" s="358">
        <v>4.5399609244485321E-2</v>
      </c>
      <c r="N30" s="358">
        <v>0.22810991340922784</v>
      </c>
      <c r="O30" s="358">
        <v>1.3236427743896844</v>
      </c>
      <c r="P30" s="358">
        <v>0.15017509147527958</v>
      </c>
      <c r="Q30" s="358">
        <v>1.9612420557354598E-2</v>
      </c>
      <c r="R30" s="1482"/>
    </row>
    <row r="31" spans="2:19" ht="10.5" customHeight="1">
      <c r="B31" s="208" t="s">
        <v>116</v>
      </c>
      <c r="C31" s="354">
        <v>0.34928548868782022</v>
      </c>
      <c r="D31" s="349">
        <v>0.15045309073454116</v>
      </c>
      <c r="E31" s="355">
        <v>0.16874182205154731</v>
      </c>
      <c r="F31" s="355">
        <v>2.9260004215186983</v>
      </c>
      <c r="G31" s="355">
        <v>14.331384052958574</v>
      </c>
      <c r="H31" s="355">
        <v>0.14774248361290965</v>
      </c>
      <c r="I31" s="355">
        <v>2.6624301479745628E-2</v>
      </c>
      <c r="J31" s="1485" t="s">
        <v>24</v>
      </c>
      <c r="K31" s="347">
        <v>0.65384614263684615</v>
      </c>
      <c r="L31" s="349">
        <v>0.58990803318583829</v>
      </c>
      <c r="M31" s="355">
        <v>0.10562865196046525</v>
      </c>
      <c r="N31" s="355">
        <v>1.1483989913631047</v>
      </c>
      <c r="O31" s="355">
        <v>15.521848607825724</v>
      </c>
      <c r="P31" s="355">
        <v>0.32080458199062745</v>
      </c>
      <c r="Q31" s="355">
        <v>2.5912970161126397E-2</v>
      </c>
      <c r="R31" s="1482" t="s">
        <v>24</v>
      </c>
    </row>
    <row r="32" spans="2:19" ht="10.5" customHeight="1">
      <c r="B32" s="208" t="s">
        <v>628</v>
      </c>
      <c r="C32" s="356">
        <v>0.16224274069176553</v>
      </c>
      <c r="D32" s="357">
        <v>9.8388532437592532E-2</v>
      </c>
      <c r="E32" s="358">
        <v>8.2495221877842723E-2</v>
      </c>
      <c r="F32" s="358">
        <v>1.5298623142860801</v>
      </c>
      <c r="G32" s="358">
        <v>1.4745380477064953</v>
      </c>
      <c r="H32" s="358">
        <v>0.13620969665879024</v>
      </c>
      <c r="I32" s="358">
        <v>2.8581130098800849E-2</v>
      </c>
      <c r="J32" s="1485"/>
      <c r="K32" s="358">
        <v>0.12348540420556299</v>
      </c>
      <c r="L32" s="357">
        <v>0.13520685393701401</v>
      </c>
      <c r="M32" s="358">
        <v>6.3742329368647474E-2</v>
      </c>
      <c r="N32" s="358">
        <v>0.26855038770346445</v>
      </c>
      <c r="O32" s="358">
        <v>1.2916481332836758</v>
      </c>
      <c r="P32" s="358">
        <v>0.21593790132907809</v>
      </c>
      <c r="Q32" s="358">
        <v>3.0126470627145938E-2</v>
      </c>
      <c r="R32" s="1482"/>
    </row>
    <row r="33" spans="2:18" ht="10.5" customHeight="1">
      <c r="B33" s="231" t="s">
        <v>117</v>
      </c>
      <c r="C33" s="354">
        <v>0.36524433374939186</v>
      </c>
      <c r="D33" s="349">
        <v>0.15272848511874959</v>
      </c>
      <c r="E33" s="355">
        <v>0.16558291263566902</v>
      </c>
      <c r="F33" s="355">
        <v>2.880807714510019</v>
      </c>
      <c r="G33" s="355">
        <v>14.210112452222234</v>
      </c>
      <c r="H33" s="355">
        <v>0.18617900762489573</v>
      </c>
      <c r="I33" s="355">
        <v>2.2235722669974856E-2</v>
      </c>
      <c r="J33" s="1485" t="s">
        <v>24</v>
      </c>
      <c r="K33" s="347">
        <v>0.64532947015484454</v>
      </c>
      <c r="L33" s="349">
        <v>0.53321923161822826</v>
      </c>
      <c r="M33" s="355">
        <v>0.11355587720391482</v>
      </c>
      <c r="N33" s="355">
        <v>1.2694322248844563</v>
      </c>
      <c r="O33" s="355">
        <v>14.509241973481432</v>
      </c>
      <c r="P33" s="355">
        <v>0.27590060386905985</v>
      </c>
      <c r="Q33" s="355">
        <v>1.3883855855614326E-2</v>
      </c>
      <c r="R33" s="1482" t="s">
        <v>24</v>
      </c>
    </row>
    <row r="34" spans="2:18" ht="10.5" customHeight="1">
      <c r="B34" s="231" t="s">
        <v>628</v>
      </c>
      <c r="C34" s="356">
        <v>0.16724560579033915</v>
      </c>
      <c r="D34" s="357">
        <v>8.6407247289897737E-2</v>
      </c>
      <c r="E34" s="358">
        <v>7.633648740650642E-2</v>
      </c>
      <c r="F34" s="358">
        <v>1.4510474211269706</v>
      </c>
      <c r="G34" s="358">
        <v>1.5113603664769988</v>
      </c>
      <c r="H34" s="358">
        <v>0.11249407776758952</v>
      </c>
      <c r="I34" s="358">
        <v>2.7062727627243564E-2</v>
      </c>
      <c r="J34" s="1485"/>
      <c r="K34" s="358">
        <v>0.13750363981153083</v>
      </c>
      <c r="L34" s="357">
        <v>0.15325443469864836</v>
      </c>
      <c r="M34" s="358">
        <v>4.4859824779061641E-2</v>
      </c>
      <c r="N34" s="358">
        <v>0.31574856689848746</v>
      </c>
      <c r="O34" s="358">
        <v>1.1705990494192458</v>
      </c>
      <c r="P34" s="358">
        <v>0.20399858433432852</v>
      </c>
      <c r="Q34" s="358">
        <v>1.6248394245330405E-2</v>
      </c>
      <c r="R34" s="1482"/>
    </row>
    <row r="35" spans="2:18" ht="10.5" customHeight="1">
      <c r="B35" s="321" t="s">
        <v>378</v>
      </c>
      <c r="C35" s="354">
        <v>0.41713044628367957</v>
      </c>
      <c r="D35" s="349">
        <v>0.19912367606620782</v>
      </c>
      <c r="E35" s="347">
        <v>0.21021872681714937</v>
      </c>
      <c r="F35" s="347">
        <v>2.665877635371062</v>
      </c>
      <c r="G35" s="347">
        <v>15.044261091479081</v>
      </c>
      <c r="H35" s="347">
        <v>0.27959638600479592</v>
      </c>
      <c r="I35" s="347">
        <v>1.892023773467753E-2</v>
      </c>
      <c r="J35" s="1485" t="s">
        <v>24</v>
      </c>
      <c r="K35" s="347">
        <v>0.69689312752534194</v>
      </c>
      <c r="L35" s="349">
        <v>0.61285500753910216</v>
      </c>
      <c r="M35" s="347">
        <v>9.464504237959441E-2</v>
      </c>
      <c r="N35" s="347">
        <v>1.1703696904299115</v>
      </c>
      <c r="O35" s="347">
        <v>15.435761209572409</v>
      </c>
      <c r="P35" s="347">
        <v>0.45475637262434165</v>
      </c>
      <c r="Q35" s="347">
        <v>9.7686523861702616E-3</v>
      </c>
      <c r="R35" s="1483" t="s">
        <v>24</v>
      </c>
    </row>
    <row r="36" spans="2:18" ht="10.5" customHeight="1">
      <c r="B36" s="247" t="s">
        <v>628</v>
      </c>
      <c r="C36" s="351">
        <v>0.15404249931413483</v>
      </c>
      <c r="D36" s="352">
        <v>0.10895124631309759</v>
      </c>
      <c r="E36" s="353">
        <v>8.4386722513388204E-2</v>
      </c>
      <c r="F36" s="353">
        <v>1.4720168762446613</v>
      </c>
      <c r="G36" s="353">
        <v>1.4363163270259944</v>
      </c>
      <c r="H36" s="353">
        <v>0.18886351378403873</v>
      </c>
      <c r="I36" s="353">
        <v>2.1928363296627566E-2</v>
      </c>
      <c r="J36" s="1486"/>
      <c r="K36" s="353">
        <v>0.12812993256253188</v>
      </c>
      <c r="L36" s="352">
        <v>0.13409700484413606</v>
      </c>
      <c r="M36" s="353">
        <v>4.1506213419035771E-2</v>
      </c>
      <c r="N36" s="353">
        <v>0.24909319813113603</v>
      </c>
      <c r="O36" s="353">
        <v>1.1561928723994028</v>
      </c>
      <c r="P36" s="353">
        <v>0.24878360239055464</v>
      </c>
      <c r="Q36" s="353">
        <v>1.3678115984549424E-2</v>
      </c>
      <c r="R36" s="1484"/>
    </row>
  </sheetData>
  <mergeCells count="17">
    <mergeCell ref="R25:R26"/>
    <mergeCell ref="B3:R3"/>
    <mergeCell ref="R27:R28"/>
    <mergeCell ref="R29:R30"/>
    <mergeCell ref="R33:R34"/>
    <mergeCell ref="R35:R36"/>
    <mergeCell ref="J25:J26"/>
    <mergeCell ref="J27:J28"/>
    <mergeCell ref="J29:J30"/>
    <mergeCell ref="J31:J32"/>
    <mergeCell ref="J33:J34"/>
    <mergeCell ref="J35:J36"/>
    <mergeCell ref="R31:R32"/>
    <mergeCell ref="J19:J20"/>
    <mergeCell ref="R19:R20"/>
    <mergeCell ref="J23:J24"/>
    <mergeCell ref="R23:R24"/>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59441C-8321-4F4B-8A64-C162EC7456F3}">
  <sheetPr>
    <tabColor theme="8" tint="0.59999389629810485"/>
  </sheetPr>
  <dimension ref="B3:G14"/>
  <sheetViews>
    <sheetView showGridLines="0" zoomScale="120" zoomScaleNormal="120" workbookViewId="0">
      <selection activeCell="B3" sqref="B3:G3"/>
    </sheetView>
  </sheetViews>
  <sheetFormatPr defaultColWidth="9.140625" defaultRowHeight="11.25"/>
  <cols>
    <col min="1" max="1" width="9.140625" style="1"/>
    <col min="2" max="2" width="1.5703125" style="1" bestFit="1" customWidth="1"/>
    <col min="3" max="3" width="15.5703125" style="1" bestFit="1" customWidth="1"/>
    <col min="4" max="4" width="26.42578125" style="1" customWidth="1"/>
    <col min="5" max="5" width="1.42578125" style="1" bestFit="1" customWidth="1"/>
    <col min="6" max="6" width="23.5703125" style="1" customWidth="1"/>
    <col min="7" max="7" width="10.140625" style="1" customWidth="1"/>
    <col min="8" max="16384" width="9.140625" style="1"/>
  </cols>
  <sheetData>
    <row r="3" spans="2:7" ht="15" customHeight="1">
      <c r="B3" s="1369" t="s">
        <v>44</v>
      </c>
      <c r="C3" s="1369"/>
      <c r="D3" s="1369"/>
      <c r="E3" s="1369"/>
      <c r="F3" s="1369"/>
      <c r="G3" s="1369"/>
    </row>
    <row r="5" spans="2:7" ht="12" customHeight="1" thickBot="1">
      <c r="B5" s="1373" t="s">
        <v>45</v>
      </c>
      <c r="C5" s="1373"/>
      <c r="D5" s="19" t="s">
        <v>46</v>
      </c>
      <c r="E5" s="20"/>
      <c r="F5" s="20"/>
      <c r="G5" s="20" t="s">
        <v>47</v>
      </c>
    </row>
    <row r="6" spans="2:7" ht="18" customHeight="1">
      <c r="B6" s="1374" t="s">
        <v>48</v>
      </c>
      <c r="C6" s="1376" t="s">
        <v>49</v>
      </c>
      <c r="D6" s="1385" t="s">
        <v>2669</v>
      </c>
      <c r="E6" s="1386"/>
      <c r="F6" s="1386"/>
      <c r="G6" s="1386"/>
    </row>
    <row r="7" spans="2:7" ht="18" customHeight="1" thickBot="1">
      <c r="B7" s="1375"/>
      <c r="C7" s="1377"/>
      <c r="D7" s="1382"/>
      <c r="E7" s="1380"/>
      <c r="F7" s="1380"/>
      <c r="G7" s="1380"/>
    </row>
    <row r="8" spans="2:7" ht="18" customHeight="1">
      <c r="B8" s="1374" t="s">
        <v>50</v>
      </c>
      <c r="C8" s="1376" t="s">
        <v>51</v>
      </c>
      <c r="D8" s="1192" t="s">
        <v>2658</v>
      </c>
      <c r="E8" s="1193" t="s">
        <v>53</v>
      </c>
      <c r="F8" s="1194" t="s">
        <v>2659</v>
      </c>
      <c r="G8" s="1195" t="s">
        <v>2670</v>
      </c>
    </row>
    <row r="9" spans="2:7" ht="13.5" customHeight="1">
      <c r="B9" s="1384"/>
      <c r="C9" s="1383"/>
      <c r="D9" s="1218" t="s">
        <v>52</v>
      </c>
      <c r="E9" s="1378" t="s">
        <v>53</v>
      </c>
      <c r="F9" s="1387" t="s">
        <v>2671</v>
      </c>
      <c r="G9" s="1381" t="s">
        <v>55</v>
      </c>
    </row>
    <row r="10" spans="2:7" ht="13.5" customHeight="1">
      <c r="B10" s="1384"/>
      <c r="C10" s="1383"/>
      <c r="D10" s="1218" t="s">
        <v>56</v>
      </c>
      <c r="E10" s="1379"/>
      <c r="F10" s="1388"/>
      <c r="G10" s="1381"/>
    </row>
    <row r="11" spans="2:7" ht="13.5" customHeight="1" thickBot="1">
      <c r="B11" s="1375"/>
      <c r="C11" s="1377"/>
      <c r="D11" s="1219" t="s">
        <v>57</v>
      </c>
      <c r="E11" s="1380"/>
      <c r="F11" s="1389"/>
      <c r="G11" s="1382"/>
    </row>
    <row r="12" spans="2:7" ht="13.5" customHeight="1">
      <c r="B12" s="1370" t="s">
        <v>2660</v>
      </c>
      <c r="C12" s="1370"/>
      <c r="D12" s="1370"/>
      <c r="E12" s="1370"/>
      <c r="F12" s="1370"/>
      <c r="G12" s="1370"/>
    </row>
    <row r="13" spans="2:7">
      <c r="B13" s="1371" t="s">
        <v>2672</v>
      </c>
      <c r="C13" s="1371"/>
      <c r="D13" s="1371"/>
      <c r="E13" s="1371"/>
      <c r="F13" s="1371"/>
      <c r="G13" s="1371"/>
    </row>
    <row r="14" spans="2:7" ht="12" thickBot="1">
      <c r="B14" s="1372" t="s">
        <v>2668</v>
      </c>
      <c r="C14" s="1372"/>
      <c r="D14" s="1372"/>
      <c r="E14" s="1372"/>
      <c r="F14" s="1372"/>
      <c r="G14" s="1372"/>
    </row>
  </sheetData>
  <mergeCells count="13">
    <mergeCell ref="B3:G3"/>
    <mergeCell ref="B12:G12"/>
    <mergeCell ref="B13:G13"/>
    <mergeCell ref="B14:G14"/>
    <mergeCell ref="B5:C5"/>
    <mergeCell ref="B6:B7"/>
    <mergeCell ref="C6:C7"/>
    <mergeCell ref="E9:E11"/>
    <mergeCell ref="G9:G11"/>
    <mergeCell ref="C8:C11"/>
    <mergeCell ref="B8:B11"/>
    <mergeCell ref="D6:G7"/>
    <mergeCell ref="F9:F11"/>
  </mergeCells>
  <pageMargins left="0.7" right="0.7" top="0.75" bottom="0.75" header="0.3" footer="0.3"/>
  <pageSetup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82B08F-0BCD-4CF7-B1EC-8D5F300942F2}">
  <sheetPr>
    <tabColor theme="8"/>
  </sheetPr>
  <dimension ref="B3:K29"/>
  <sheetViews>
    <sheetView showGridLines="0" zoomScale="120" zoomScaleNormal="120" workbookViewId="0">
      <selection activeCell="B3" sqref="B3:M3"/>
    </sheetView>
  </sheetViews>
  <sheetFormatPr defaultColWidth="9.140625" defaultRowHeight="12.75"/>
  <cols>
    <col min="1" max="16384" width="9.140625" style="268"/>
  </cols>
  <sheetData>
    <row r="3" spans="2:11">
      <c r="B3" s="1471" t="s">
        <v>777</v>
      </c>
      <c r="C3" s="1471"/>
      <c r="D3" s="1471"/>
      <c r="E3" s="1471"/>
      <c r="F3" s="1471"/>
      <c r="G3" s="1471"/>
      <c r="H3" s="1471"/>
      <c r="I3" s="1471"/>
      <c r="J3" s="1471"/>
      <c r="K3" s="1471"/>
    </row>
    <row r="5" spans="2:11" ht="40.5" thickBot="1">
      <c r="B5" s="340"/>
      <c r="C5" s="340"/>
      <c r="D5" s="341" t="s">
        <v>699</v>
      </c>
      <c r="E5" s="341" t="s">
        <v>700</v>
      </c>
      <c r="F5" s="341" t="s">
        <v>691</v>
      </c>
      <c r="G5" s="341" t="s">
        <v>11</v>
      </c>
      <c r="H5" s="341" t="s">
        <v>692</v>
      </c>
      <c r="I5" s="341" t="s">
        <v>693</v>
      </c>
      <c r="J5" s="341" t="s">
        <v>694</v>
      </c>
      <c r="K5" s="341" t="s">
        <v>30</v>
      </c>
    </row>
    <row r="6" spans="2:11">
      <c r="B6" s="1493" t="s">
        <v>699</v>
      </c>
      <c r="C6" s="342" t="s">
        <v>701</v>
      </c>
      <c r="D6" s="1494">
        <v>1</v>
      </c>
      <c r="E6" s="333"/>
      <c r="F6" s="333"/>
      <c r="G6" s="333"/>
      <c r="H6" s="333"/>
      <c r="I6" s="333"/>
      <c r="J6" s="333"/>
      <c r="K6" s="333"/>
    </row>
    <row r="7" spans="2:11">
      <c r="B7" s="1489"/>
      <c r="C7" s="343" t="s">
        <v>702</v>
      </c>
      <c r="D7" s="1494"/>
      <c r="E7" s="333"/>
      <c r="F7" s="333"/>
      <c r="G7" s="333"/>
      <c r="H7" s="333"/>
      <c r="I7" s="333"/>
      <c r="J7" s="333"/>
      <c r="K7" s="333"/>
    </row>
    <row r="8" spans="2:11">
      <c r="B8" s="1490"/>
      <c r="C8" s="344" t="s">
        <v>703</v>
      </c>
      <c r="D8" s="1495"/>
      <c r="E8" s="334"/>
      <c r="F8" s="334"/>
      <c r="G8" s="334"/>
      <c r="H8" s="334"/>
      <c r="I8" s="334"/>
      <c r="J8" s="334"/>
      <c r="K8" s="334"/>
    </row>
    <row r="9" spans="2:11">
      <c r="B9" s="1489" t="s">
        <v>700</v>
      </c>
      <c r="C9" s="345" t="s">
        <v>701</v>
      </c>
      <c r="D9" s="335" t="s">
        <v>727</v>
      </c>
      <c r="E9" s="1496">
        <v>1</v>
      </c>
      <c r="F9" s="333"/>
      <c r="G9" s="333"/>
      <c r="H9" s="333"/>
      <c r="I9" s="333"/>
      <c r="J9" s="333"/>
      <c r="K9" s="333"/>
    </row>
    <row r="10" spans="2:11">
      <c r="B10" s="1489"/>
      <c r="C10" s="343" t="s">
        <v>702</v>
      </c>
      <c r="D10" s="339" t="s">
        <v>728</v>
      </c>
      <c r="E10" s="1491"/>
      <c r="F10" s="333"/>
      <c r="G10" s="333"/>
      <c r="H10" s="333"/>
      <c r="I10" s="333"/>
      <c r="J10" s="333"/>
      <c r="K10" s="333"/>
    </row>
    <row r="11" spans="2:11">
      <c r="B11" s="1490"/>
      <c r="C11" s="344" t="s">
        <v>703</v>
      </c>
      <c r="D11" s="337" t="s">
        <v>704</v>
      </c>
      <c r="E11" s="1492"/>
      <c r="F11" s="334"/>
      <c r="G11" s="334"/>
      <c r="H11" s="334"/>
      <c r="I11" s="334"/>
      <c r="J11" s="334"/>
      <c r="K11" s="334"/>
    </row>
    <row r="12" spans="2:11">
      <c r="B12" s="1489" t="s">
        <v>691</v>
      </c>
      <c r="C12" s="345" t="s">
        <v>701</v>
      </c>
      <c r="D12" s="335" t="s">
        <v>729</v>
      </c>
      <c r="E12" s="333" t="s">
        <v>730</v>
      </c>
      <c r="F12" s="1491">
        <v>1</v>
      </c>
      <c r="G12" s="333"/>
      <c r="H12" s="333"/>
      <c r="I12" s="333"/>
      <c r="J12" s="333"/>
      <c r="K12" s="333"/>
    </row>
    <row r="13" spans="2:11">
      <c r="B13" s="1489"/>
      <c r="C13" s="343" t="s">
        <v>702</v>
      </c>
      <c r="D13" s="339">
        <v>2.0500000000000001E-2</v>
      </c>
      <c r="E13" s="339" t="s">
        <v>731</v>
      </c>
      <c r="F13" s="1491"/>
      <c r="G13" s="333"/>
      <c r="H13" s="333"/>
      <c r="I13" s="333"/>
      <c r="J13" s="333"/>
      <c r="K13" s="333"/>
    </row>
    <row r="14" spans="2:11">
      <c r="B14" s="1490"/>
      <c r="C14" s="344" t="s">
        <v>703</v>
      </c>
      <c r="D14" s="337" t="s">
        <v>705</v>
      </c>
      <c r="E14" s="334" t="s">
        <v>706</v>
      </c>
      <c r="F14" s="1492"/>
      <c r="G14" s="334"/>
      <c r="H14" s="334"/>
      <c r="I14" s="334"/>
      <c r="J14" s="334"/>
      <c r="K14" s="334"/>
    </row>
    <row r="15" spans="2:11">
      <c r="B15" s="1489" t="s">
        <v>11</v>
      </c>
      <c r="C15" s="345" t="s">
        <v>701</v>
      </c>
      <c r="D15" s="335" t="s">
        <v>732</v>
      </c>
      <c r="E15" s="333" t="s">
        <v>733</v>
      </c>
      <c r="F15" s="333" t="s">
        <v>734</v>
      </c>
      <c r="G15" s="1491">
        <v>1</v>
      </c>
      <c r="H15" s="333"/>
      <c r="I15" s="333"/>
      <c r="J15" s="333"/>
      <c r="K15" s="333"/>
    </row>
    <row r="16" spans="2:11">
      <c r="B16" s="1489"/>
      <c r="C16" s="343" t="s">
        <v>702</v>
      </c>
      <c r="D16" s="339">
        <v>7.0000000000000001E-3</v>
      </c>
      <c r="E16" s="339" t="s">
        <v>735</v>
      </c>
      <c r="F16" s="339" t="s">
        <v>736</v>
      </c>
      <c r="G16" s="1491"/>
      <c r="H16" s="333"/>
      <c r="I16" s="333"/>
      <c r="J16" s="333"/>
      <c r="K16" s="333"/>
    </row>
    <row r="17" spans="2:11">
      <c r="B17" s="1490"/>
      <c r="C17" s="344" t="s">
        <v>703</v>
      </c>
      <c r="D17" s="337" t="s">
        <v>707</v>
      </c>
      <c r="E17" s="334" t="s">
        <v>708</v>
      </c>
      <c r="F17" s="334" t="s">
        <v>709</v>
      </c>
      <c r="G17" s="1492"/>
      <c r="H17" s="334"/>
      <c r="I17" s="334"/>
      <c r="J17" s="334"/>
      <c r="K17" s="334"/>
    </row>
    <row r="18" spans="2:11">
      <c r="B18" s="1489" t="s">
        <v>692</v>
      </c>
      <c r="C18" s="345" t="s">
        <v>701</v>
      </c>
      <c r="D18" s="335" t="s">
        <v>737</v>
      </c>
      <c r="E18" s="333" t="s">
        <v>738</v>
      </c>
      <c r="F18" s="333" t="s">
        <v>722</v>
      </c>
      <c r="G18" s="333" t="s">
        <v>739</v>
      </c>
      <c r="H18" s="1491">
        <v>1</v>
      </c>
      <c r="I18" s="333"/>
      <c r="J18" s="333"/>
      <c r="K18" s="333"/>
    </row>
    <row r="19" spans="2:11">
      <c r="B19" s="1489"/>
      <c r="C19" s="343" t="s">
        <v>702</v>
      </c>
      <c r="D19" s="339" t="s">
        <v>740</v>
      </c>
      <c r="E19" s="339" t="s">
        <v>741</v>
      </c>
      <c r="F19" s="339" t="s">
        <v>742</v>
      </c>
      <c r="G19" s="339" t="s">
        <v>743</v>
      </c>
      <c r="H19" s="1491"/>
      <c r="I19" s="333"/>
      <c r="J19" s="333"/>
      <c r="K19" s="333"/>
    </row>
    <row r="20" spans="2:11">
      <c r="B20" s="1490"/>
      <c r="C20" s="344" t="s">
        <v>703</v>
      </c>
      <c r="D20" s="337" t="s">
        <v>744</v>
      </c>
      <c r="E20" s="334" t="s">
        <v>710</v>
      </c>
      <c r="F20" s="334" t="s">
        <v>711</v>
      </c>
      <c r="G20" s="334" t="s">
        <v>712</v>
      </c>
      <c r="H20" s="1492"/>
      <c r="I20" s="334"/>
      <c r="J20" s="334"/>
      <c r="K20" s="334"/>
    </row>
    <row r="21" spans="2:11">
      <c r="B21" s="1489" t="s">
        <v>693</v>
      </c>
      <c r="C21" s="345" t="s">
        <v>701</v>
      </c>
      <c r="D21" s="335" t="s">
        <v>745</v>
      </c>
      <c r="E21" s="333" t="s">
        <v>746</v>
      </c>
      <c r="F21" s="333" t="s">
        <v>747</v>
      </c>
      <c r="G21" s="333" t="s">
        <v>748</v>
      </c>
      <c r="H21" s="333" t="s">
        <v>749</v>
      </c>
      <c r="I21" s="1491">
        <v>1</v>
      </c>
      <c r="J21" s="333"/>
      <c r="K21" s="333"/>
    </row>
    <row r="22" spans="2:11">
      <c r="B22" s="1489"/>
      <c r="C22" s="343" t="s">
        <v>702</v>
      </c>
      <c r="D22" s="339" t="s">
        <v>750</v>
      </c>
      <c r="E22" s="339" t="s">
        <v>751</v>
      </c>
      <c r="F22" s="339" t="s">
        <v>752</v>
      </c>
      <c r="G22" s="339" t="s">
        <v>753</v>
      </c>
      <c r="H22" s="339" t="s">
        <v>754</v>
      </c>
      <c r="I22" s="1491"/>
      <c r="J22" s="333"/>
      <c r="K22" s="333"/>
    </row>
    <row r="23" spans="2:11">
      <c r="B23" s="1490"/>
      <c r="C23" s="344" t="s">
        <v>703</v>
      </c>
      <c r="D23" s="337" t="s">
        <v>713</v>
      </c>
      <c r="E23" s="334">
        <v>2.64E-2</v>
      </c>
      <c r="F23" s="334" t="s">
        <v>714</v>
      </c>
      <c r="G23" s="334" t="s">
        <v>715</v>
      </c>
      <c r="H23" s="334" t="s">
        <v>716</v>
      </c>
      <c r="I23" s="1492"/>
      <c r="J23" s="334"/>
      <c r="K23" s="334"/>
    </row>
    <row r="24" spans="2:11">
      <c r="B24" s="1489" t="s">
        <v>694</v>
      </c>
      <c r="C24" s="345" t="s">
        <v>701</v>
      </c>
      <c r="D24" s="335" t="s">
        <v>755</v>
      </c>
      <c r="E24" s="333" t="s">
        <v>756</v>
      </c>
      <c r="F24" s="333" t="s">
        <v>757</v>
      </c>
      <c r="G24" s="333" t="s">
        <v>717</v>
      </c>
      <c r="H24" s="333" t="s">
        <v>758</v>
      </c>
      <c r="I24" s="333">
        <v>-2.3999999999999998E-3</v>
      </c>
      <c r="J24" s="1491">
        <v>1</v>
      </c>
      <c r="K24" s="333"/>
    </row>
    <row r="25" spans="2:11">
      <c r="B25" s="1489"/>
      <c r="C25" s="343" t="s">
        <v>702</v>
      </c>
      <c r="D25" s="339" t="s">
        <v>759</v>
      </c>
      <c r="E25" s="339" t="s">
        <v>760</v>
      </c>
      <c r="F25" s="339" t="s">
        <v>761</v>
      </c>
      <c r="G25" s="339" t="s">
        <v>762</v>
      </c>
      <c r="H25" s="339" t="s">
        <v>763</v>
      </c>
      <c r="I25" s="339" t="s">
        <v>764</v>
      </c>
      <c r="J25" s="1491"/>
      <c r="K25" s="333"/>
    </row>
    <row r="26" spans="2:11">
      <c r="B26" s="1490"/>
      <c r="C26" s="344" t="s">
        <v>703</v>
      </c>
      <c r="D26" s="337" t="s">
        <v>718</v>
      </c>
      <c r="E26" s="334" t="s">
        <v>719</v>
      </c>
      <c r="F26" s="334">
        <v>2.3999999999999998E-3</v>
      </c>
      <c r="G26" s="334">
        <v>1.2800000000000001E-2</v>
      </c>
      <c r="H26" s="334" t="s">
        <v>720</v>
      </c>
      <c r="I26" s="334" t="s">
        <v>721</v>
      </c>
      <c r="J26" s="1492"/>
      <c r="K26" s="334"/>
    </row>
    <row r="27" spans="2:11">
      <c r="B27" s="1489" t="s">
        <v>30</v>
      </c>
      <c r="C27" s="345" t="s">
        <v>701</v>
      </c>
      <c r="D27" s="335" t="s">
        <v>765</v>
      </c>
      <c r="E27" s="333" t="s">
        <v>766</v>
      </c>
      <c r="F27" s="333" t="s">
        <v>767</v>
      </c>
      <c r="G27" s="333" t="s">
        <v>768</v>
      </c>
      <c r="H27" s="333" t="s">
        <v>769</v>
      </c>
      <c r="I27" s="333">
        <v>-5.9999999999999995E-4</v>
      </c>
      <c r="J27" s="333">
        <v>-6.7999999999999996E-3</v>
      </c>
      <c r="K27" s="1491">
        <v>1</v>
      </c>
    </row>
    <row r="28" spans="2:11">
      <c r="B28" s="1489"/>
      <c r="C28" s="343" t="s">
        <v>702</v>
      </c>
      <c r="D28" s="339" t="s">
        <v>770</v>
      </c>
      <c r="E28" s="339" t="s">
        <v>771</v>
      </c>
      <c r="F28" s="339" t="s">
        <v>772</v>
      </c>
      <c r="G28" s="339" t="s">
        <v>773</v>
      </c>
      <c r="H28" s="339" t="s">
        <v>774</v>
      </c>
      <c r="I28" s="339">
        <v>2.4E-2</v>
      </c>
      <c r="J28" s="339" t="s">
        <v>775</v>
      </c>
      <c r="K28" s="1491"/>
    </row>
    <row r="29" spans="2:11">
      <c r="B29" s="1490"/>
      <c r="C29" s="344" t="s">
        <v>703</v>
      </c>
      <c r="D29" s="337">
        <v>2.3599999999999999E-2</v>
      </c>
      <c r="E29" s="334" t="s">
        <v>723</v>
      </c>
      <c r="F29" s="334" t="s">
        <v>724</v>
      </c>
      <c r="G29" s="334" t="s">
        <v>725</v>
      </c>
      <c r="H29" s="334" t="s">
        <v>726</v>
      </c>
      <c r="I29" s="334">
        <v>1.83E-2</v>
      </c>
      <c r="J29" s="334" t="s">
        <v>776</v>
      </c>
      <c r="K29" s="1492"/>
    </row>
  </sheetData>
  <mergeCells count="17">
    <mergeCell ref="B12:B14"/>
    <mergeCell ref="B3:K3"/>
    <mergeCell ref="B24:B26"/>
    <mergeCell ref="J24:J26"/>
    <mergeCell ref="B27:B29"/>
    <mergeCell ref="K27:K29"/>
    <mergeCell ref="B15:B17"/>
    <mergeCell ref="G15:G17"/>
    <mergeCell ref="B18:B20"/>
    <mergeCell ref="H18:H20"/>
    <mergeCell ref="B21:B23"/>
    <mergeCell ref="I21:I23"/>
    <mergeCell ref="F12:F14"/>
    <mergeCell ref="B6:B8"/>
    <mergeCell ref="D6:D8"/>
    <mergeCell ref="B9:B11"/>
    <mergeCell ref="E9:E11"/>
  </mergeCells>
  <pageMargins left="0.7" right="0.7" top="0.75" bottom="0.75" header="0.3" footer="0.3"/>
  <pageSetup orientation="portrait" r:id="rId1"/>
  <ignoredErrors>
    <ignoredError sqref="J29" numberStoredAsText="1"/>
  </ignoredError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F64962-253F-4007-9BD3-F136A12C5D9D}">
  <sheetPr>
    <tabColor theme="8"/>
  </sheetPr>
  <dimension ref="B3:G27"/>
  <sheetViews>
    <sheetView showGridLines="0" zoomScale="120" zoomScaleNormal="120" workbookViewId="0">
      <selection activeCell="B3" sqref="B3:M3"/>
    </sheetView>
  </sheetViews>
  <sheetFormatPr defaultColWidth="9.140625" defaultRowHeight="11.25"/>
  <cols>
    <col min="1" max="1" width="9.140625" style="1"/>
    <col min="2" max="2" width="28.42578125" style="1" customWidth="1"/>
    <col min="3" max="4" width="7.5703125" style="1" customWidth="1"/>
    <col min="5" max="5" width="1.5703125" style="1" customWidth="1"/>
    <col min="6" max="7" width="7.5703125" style="1" customWidth="1"/>
    <col min="8" max="16384" width="9.140625" style="1"/>
  </cols>
  <sheetData>
    <row r="3" spans="2:7" ht="12.75">
      <c r="B3" s="1369" t="s">
        <v>1561</v>
      </c>
      <c r="C3" s="1369"/>
      <c r="D3" s="1369"/>
      <c r="E3" s="1369"/>
      <c r="F3" s="1369"/>
      <c r="G3" s="1369"/>
    </row>
    <row r="5" spans="2:7">
      <c r="B5" s="748" t="s">
        <v>782</v>
      </c>
      <c r="C5" s="1500" t="s">
        <v>144</v>
      </c>
      <c r="D5" s="1500"/>
      <c r="E5" s="1319"/>
      <c r="F5" s="1500" t="s">
        <v>147</v>
      </c>
      <c r="G5" s="1500"/>
    </row>
    <row r="6" spans="2:7">
      <c r="B6" s="418"/>
      <c r="C6" s="749" t="s">
        <v>121</v>
      </c>
      <c r="D6" s="749" t="s">
        <v>122</v>
      </c>
      <c r="E6" s="1322"/>
      <c r="F6" s="749" t="s">
        <v>121</v>
      </c>
      <c r="G6" s="749" t="s">
        <v>122</v>
      </c>
    </row>
    <row r="7" spans="2:7" ht="12" thickBot="1">
      <c r="B7" s="419" t="s">
        <v>1</v>
      </c>
      <c r="C7" s="750" t="s">
        <v>783</v>
      </c>
      <c r="D7" s="751" t="s">
        <v>784</v>
      </c>
      <c r="E7" s="751"/>
      <c r="F7" s="752" t="s">
        <v>785</v>
      </c>
      <c r="G7" s="750" t="s">
        <v>786</v>
      </c>
    </row>
    <row r="8" spans="2:7">
      <c r="B8" s="1497" t="s">
        <v>787</v>
      </c>
      <c r="C8" s="753" t="s">
        <v>515</v>
      </c>
      <c r="D8" s="753" t="s">
        <v>788</v>
      </c>
      <c r="E8" s="753"/>
      <c r="F8" s="753" t="s">
        <v>789</v>
      </c>
      <c r="G8" s="753" t="s">
        <v>790</v>
      </c>
    </row>
    <row r="9" spans="2:7">
      <c r="B9" s="1497"/>
      <c r="C9" s="671" t="s">
        <v>791</v>
      </c>
      <c r="D9" s="671" t="s">
        <v>792</v>
      </c>
      <c r="E9" s="671"/>
      <c r="F9" s="671" t="s">
        <v>332</v>
      </c>
      <c r="G9" s="671" t="s">
        <v>359</v>
      </c>
    </row>
    <row r="10" spans="2:7">
      <c r="B10" s="1497" t="s">
        <v>793</v>
      </c>
      <c r="C10" s="671">
        <v>-4.0000000000000001E-3</v>
      </c>
      <c r="D10" s="671" t="s">
        <v>794</v>
      </c>
      <c r="E10" s="671"/>
      <c r="F10" s="671" t="s">
        <v>795</v>
      </c>
      <c r="G10" s="671" t="s">
        <v>796</v>
      </c>
    </row>
    <row r="11" spans="2:7">
      <c r="B11" s="1497"/>
      <c r="C11" s="671" t="s">
        <v>335</v>
      </c>
      <c r="D11" s="671" t="s">
        <v>797</v>
      </c>
      <c r="E11" s="671"/>
      <c r="F11" s="671" t="s">
        <v>336</v>
      </c>
      <c r="G11" s="671" t="s">
        <v>798</v>
      </c>
    </row>
    <row r="12" spans="2:7">
      <c r="B12" s="1497" t="s">
        <v>799</v>
      </c>
      <c r="C12" s="747">
        <v>-8.0000000000000002E-3</v>
      </c>
      <c r="D12" s="671" t="s">
        <v>800</v>
      </c>
      <c r="E12" s="671"/>
      <c r="F12" s="671" t="s">
        <v>461</v>
      </c>
      <c r="G12" s="671" t="s">
        <v>801</v>
      </c>
    </row>
    <row r="13" spans="2:7">
      <c r="B13" s="1497"/>
      <c r="C13" s="671" t="s">
        <v>802</v>
      </c>
      <c r="D13" s="671" t="s">
        <v>803</v>
      </c>
      <c r="E13" s="671"/>
      <c r="F13" s="671" t="s">
        <v>804</v>
      </c>
      <c r="G13" s="671" t="s">
        <v>803</v>
      </c>
    </row>
    <row r="14" spans="2:7">
      <c r="B14" s="1497" t="s">
        <v>805</v>
      </c>
      <c r="C14" s="671">
        <v>6.6000000000000003E-2</v>
      </c>
      <c r="D14" s="671" t="s">
        <v>806</v>
      </c>
      <c r="E14" s="671"/>
      <c r="F14" s="671" t="s">
        <v>807</v>
      </c>
      <c r="G14" s="671" t="s">
        <v>808</v>
      </c>
    </row>
    <row r="15" spans="2:7">
      <c r="B15" s="1497"/>
      <c r="C15" s="671" t="s">
        <v>809</v>
      </c>
      <c r="D15" s="671" t="s">
        <v>810</v>
      </c>
      <c r="E15" s="671"/>
      <c r="F15" s="671" t="s">
        <v>332</v>
      </c>
      <c r="G15" s="671" t="s">
        <v>810</v>
      </c>
    </row>
    <row r="16" spans="2:7">
      <c r="B16" s="1497" t="s">
        <v>811</v>
      </c>
      <c r="C16" s="671" t="s">
        <v>812</v>
      </c>
      <c r="D16" s="671">
        <v>2.9000000000000001E-2</v>
      </c>
      <c r="E16" s="671"/>
      <c r="F16" s="747">
        <v>-0.04</v>
      </c>
      <c r="G16" s="671" t="s">
        <v>813</v>
      </c>
    </row>
    <row r="17" spans="2:7">
      <c r="B17" s="1497"/>
      <c r="C17" s="671" t="s">
        <v>358</v>
      </c>
      <c r="D17" s="671" t="s">
        <v>814</v>
      </c>
      <c r="E17" s="671"/>
      <c r="F17" s="671" t="s">
        <v>353</v>
      </c>
      <c r="G17" s="671" t="s">
        <v>815</v>
      </c>
    </row>
    <row r="18" spans="2:7">
      <c r="B18" s="1498" t="s">
        <v>1097</v>
      </c>
      <c r="C18" s="671">
        <v>2E-3</v>
      </c>
      <c r="D18" s="671" t="s">
        <v>816</v>
      </c>
      <c r="E18" s="671"/>
      <c r="F18" s="754" t="s">
        <v>333</v>
      </c>
      <c r="G18" s="671" t="s">
        <v>817</v>
      </c>
    </row>
    <row r="19" spans="2:7">
      <c r="B19" s="1498"/>
      <c r="C19" s="671" t="s">
        <v>336</v>
      </c>
      <c r="D19" s="671" t="s">
        <v>336</v>
      </c>
      <c r="E19" s="671"/>
      <c r="F19" s="671" t="s">
        <v>336</v>
      </c>
      <c r="G19" s="671" t="s">
        <v>336</v>
      </c>
    </row>
    <row r="20" spans="2:7">
      <c r="B20" s="1497" t="s">
        <v>356</v>
      </c>
      <c r="C20" s="671" t="s">
        <v>1219</v>
      </c>
      <c r="D20" s="671">
        <v>4.2999999999999997E-2</v>
      </c>
      <c r="E20" s="671"/>
      <c r="F20" s="671" t="s">
        <v>1473</v>
      </c>
      <c r="G20" s="671">
        <v>-0.122</v>
      </c>
    </row>
    <row r="21" spans="2:7">
      <c r="B21" s="1499"/>
      <c r="C21" s="675" t="s">
        <v>1392</v>
      </c>
      <c r="D21" s="675" t="s">
        <v>888</v>
      </c>
      <c r="E21" s="1321"/>
      <c r="F21" s="675" t="s">
        <v>999</v>
      </c>
      <c r="G21" s="675" t="s">
        <v>910</v>
      </c>
    </row>
    <row r="22" spans="2:7">
      <c r="B22" s="204" t="s">
        <v>822</v>
      </c>
      <c r="C22" s="420">
        <v>2.9000000000000001E-2</v>
      </c>
      <c r="D22" s="420">
        <v>0.10199999999999999</v>
      </c>
      <c r="E22" s="420"/>
      <c r="F22" s="420">
        <v>0.20699999999999999</v>
      </c>
      <c r="G22" s="420">
        <v>0.34399999999999997</v>
      </c>
    </row>
    <row r="23" spans="2:7">
      <c r="B23" s="204" t="s">
        <v>823</v>
      </c>
      <c r="C23" s="420">
        <v>2.7E-2</v>
      </c>
      <c r="D23" s="420">
        <v>9.8000000000000004E-2</v>
      </c>
      <c r="E23" s="420"/>
      <c r="F23" s="420">
        <v>0.20499999999999999</v>
      </c>
      <c r="G23" s="420">
        <v>0.34100000000000003</v>
      </c>
    </row>
    <row r="24" spans="2:7">
      <c r="B24" s="204" t="s">
        <v>364</v>
      </c>
      <c r="C24" s="420">
        <v>756</v>
      </c>
      <c r="D24" s="420">
        <v>577</v>
      </c>
      <c r="E24" s="420"/>
      <c r="F24" s="420">
        <v>756</v>
      </c>
      <c r="G24" s="420">
        <v>577</v>
      </c>
    </row>
    <row r="25" spans="2:7" ht="12" thickBot="1">
      <c r="B25" s="421" t="s">
        <v>365</v>
      </c>
      <c r="C25" s="422">
        <v>5562</v>
      </c>
      <c r="D25" s="422">
        <v>4021</v>
      </c>
      <c r="E25" s="422"/>
      <c r="F25" s="422">
        <v>5562</v>
      </c>
      <c r="G25" s="422">
        <v>4021</v>
      </c>
    </row>
    <row r="26" spans="2:7">
      <c r="B26" s="205" t="s">
        <v>824</v>
      </c>
      <c r="C26" s="423" t="s">
        <v>825</v>
      </c>
      <c r="D26" s="423" t="s">
        <v>825</v>
      </c>
      <c r="E26" s="423"/>
      <c r="F26" s="423" t="s">
        <v>825</v>
      </c>
      <c r="G26" s="423" t="s">
        <v>825</v>
      </c>
    </row>
    <row r="27" spans="2:7">
      <c r="B27" s="424" t="s">
        <v>366</v>
      </c>
      <c r="C27" s="425" t="s">
        <v>212</v>
      </c>
      <c r="D27" s="425" t="s">
        <v>212</v>
      </c>
      <c r="E27" s="425"/>
      <c r="F27" s="425" t="s">
        <v>212</v>
      </c>
      <c r="G27" s="425" t="s">
        <v>212</v>
      </c>
    </row>
  </sheetData>
  <mergeCells count="10">
    <mergeCell ref="B3:G3"/>
    <mergeCell ref="B16:B17"/>
    <mergeCell ref="B18:B19"/>
    <mergeCell ref="B20:B21"/>
    <mergeCell ref="C5:D5"/>
    <mergeCell ref="F5:G5"/>
    <mergeCell ref="B8:B9"/>
    <mergeCell ref="B10:B11"/>
    <mergeCell ref="B12:B13"/>
    <mergeCell ref="B14:B15"/>
  </mergeCells>
  <pageMargins left="0.7" right="0.7" top="0.75" bottom="0.75" header="0.3" footer="0.3"/>
  <pageSetup orientation="portrait" r:id="rId1"/>
  <ignoredErrors>
    <ignoredError sqref="F7:H7 H8:H22 F18 C7:D7" numberStoredAsText="1"/>
  </ignoredError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2628B5-E4A3-4163-8D4F-B43D84B8AF28}">
  <sheetPr>
    <tabColor theme="1" tint="0.249977111117893"/>
  </sheetPr>
  <dimension ref="B2:I131"/>
  <sheetViews>
    <sheetView showGridLines="0" zoomScale="120" zoomScaleNormal="120" workbookViewId="0">
      <selection activeCell="B24" sqref="B24"/>
    </sheetView>
  </sheetViews>
  <sheetFormatPr defaultColWidth="8.85546875" defaultRowHeight="11.25"/>
  <cols>
    <col min="1" max="1" width="1.7109375" style="496" customWidth="1"/>
    <col min="2" max="2" width="27.7109375" style="454" customWidth="1"/>
    <col min="3" max="3" width="9.7109375" style="496" bestFit="1" customWidth="1"/>
    <col min="4" max="6" width="9.7109375" style="496" customWidth="1"/>
    <col min="7" max="10" width="9.7109375" style="496" bestFit="1" customWidth="1"/>
    <col min="11" max="16384" width="8.85546875" style="496"/>
  </cols>
  <sheetData>
    <row r="2" spans="2:9" s="1053" customFormat="1">
      <c r="B2" s="1320"/>
    </row>
    <row r="3" spans="2:9" s="1053" customFormat="1">
      <c r="B3" s="1323" t="s">
        <v>2907</v>
      </c>
    </row>
    <row r="4" spans="2:9">
      <c r="C4" s="1501" t="s">
        <v>144</v>
      </c>
      <c r="D4" s="1501"/>
      <c r="E4" s="1501"/>
      <c r="G4" s="1501" t="s">
        <v>147</v>
      </c>
      <c r="H4" s="1501"/>
      <c r="I4" s="1501"/>
    </row>
    <row r="5" spans="2:9">
      <c r="B5" s="463" t="s">
        <v>7</v>
      </c>
      <c r="C5" s="739" t="s">
        <v>1550</v>
      </c>
      <c r="D5" s="739" t="s">
        <v>1537</v>
      </c>
      <c r="E5" s="739" t="s">
        <v>1551</v>
      </c>
      <c r="G5" s="739" t="s">
        <v>1550</v>
      </c>
      <c r="H5" s="739" t="s">
        <v>1537</v>
      </c>
      <c r="I5" s="739" t="s">
        <v>1551</v>
      </c>
    </row>
    <row r="6" spans="2:9">
      <c r="B6" s="1" t="s">
        <v>1106</v>
      </c>
      <c r="C6" s="476">
        <v>1.4999999999999999E-2</v>
      </c>
      <c r="D6" s="476">
        <v>-4.0000000000000001E-3</v>
      </c>
      <c r="E6" s="476">
        <v>-0.13</v>
      </c>
      <c r="F6" s="476"/>
      <c r="G6" s="476">
        <v>1.9E-2</v>
      </c>
      <c r="H6" s="476">
        <v>-1.2999999999999999E-2</v>
      </c>
      <c r="I6" s="476">
        <v>-0.158</v>
      </c>
    </row>
    <row r="7" spans="2:9">
      <c r="B7" s="1" t="s">
        <v>1107</v>
      </c>
      <c r="C7" s="476">
        <v>-0.126</v>
      </c>
      <c r="D7" s="476">
        <v>-0.33100000000000002</v>
      </c>
      <c r="E7" s="476">
        <v>-0.38100000000000001</v>
      </c>
      <c r="F7" s="476"/>
      <c r="G7" s="476">
        <v>7.0000000000000001E-3</v>
      </c>
      <c r="H7" s="476">
        <v>-0.20200000000000001</v>
      </c>
      <c r="I7" s="476">
        <v>-0.48199999999999998</v>
      </c>
    </row>
    <row r="8" spans="2:9">
      <c r="B8" s="463" t="s">
        <v>252</v>
      </c>
      <c r="C8" s="476"/>
      <c r="D8" s="476"/>
      <c r="E8" s="476"/>
      <c r="F8" s="476"/>
      <c r="G8" s="476"/>
      <c r="H8" s="476"/>
      <c r="I8" s="476"/>
    </row>
    <row r="9" spans="2:9">
      <c r="B9" s="1" t="s">
        <v>1106</v>
      </c>
      <c r="C9" s="476">
        <v>-5.0000000000000001E-3</v>
      </c>
      <c r="D9" s="476">
        <v>5.0000000000000001E-3</v>
      </c>
      <c r="E9" s="476">
        <v>-6.0000000000000001E-3</v>
      </c>
      <c r="F9" s="476"/>
      <c r="G9" s="476">
        <v>-1.0999999999999999E-2</v>
      </c>
      <c r="H9" s="476">
        <v>1.7000000000000001E-2</v>
      </c>
      <c r="I9" s="476">
        <v>-1.2999999999999999E-2</v>
      </c>
    </row>
    <row r="10" spans="2:9">
      <c r="B10" s="1" t="s">
        <v>1107</v>
      </c>
      <c r="C10" s="476">
        <v>1E-3</v>
      </c>
      <c r="D10" s="476">
        <v>2.3E-2</v>
      </c>
      <c r="E10" s="476">
        <v>0.03</v>
      </c>
      <c r="F10" s="476"/>
      <c r="G10" s="476">
        <v>-3.3000000000000002E-2</v>
      </c>
      <c r="H10" s="476">
        <v>0.17599999999999999</v>
      </c>
      <c r="I10" s="476">
        <v>-0.11799999999999999</v>
      </c>
    </row>
    <row r="11" spans="2:9">
      <c r="B11" s="463" t="s">
        <v>15</v>
      </c>
      <c r="C11" s="476"/>
      <c r="D11" s="476"/>
      <c r="E11" s="476"/>
      <c r="F11" s="476"/>
      <c r="G11" s="476"/>
      <c r="H11" s="476"/>
      <c r="I11" s="476"/>
    </row>
    <row r="12" spans="2:9">
      <c r="B12" s="1" t="s">
        <v>1106</v>
      </c>
      <c r="C12" s="476">
        <v>-1.6E-2</v>
      </c>
      <c r="D12" s="476">
        <v>5.0000000000000001E-3</v>
      </c>
      <c r="E12" s="476">
        <v>4.0000000000000001E-3</v>
      </c>
      <c r="F12" s="476"/>
      <c r="G12" s="476">
        <v>-1E-3</v>
      </c>
      <c r="H12" s="476">
        <v>3.5000000000000003E-2</v>
      </c>
      <c r="I12" s="476">
        <v>5.1999999999999998E-2</v>
      </c>
    </row>
    <row r="13" spans="2:9">
      <c r="B13" s="1" t="s">
        <v>1107</v>
      </c>
      <c r="C13" s="476">
        <v>3.0000000000000001E-3</v>
      </c>
      <c r="D13" s="476">
        <v>3.1E-2</v>
      </c>
      <c r="E13" s="476">
        <v>3.7999999999999999E-2</v>
      </c>
      <c r="F13" s="476"/>
      <c r="G13" s="476">
        <v>1E-3</v>
      </c>
      <c r="H13" s="476">
        <v>0.05</v>
      </c>
      <c r="I13" s="476">
        <v>5.8000000000000003E-2</v>
      </c>
    </row>
    <row r="14" spans="2:9">
      <c r="B14" s="463" t="s">
        <v>16</v>
      </c>
      <c r="C14" s="476"/>
      <c r="D14" s="476"/>
      <c r="E14" s="476"/>
      <c r="F14" s="476"/>
      <c r="G14" s="476"/>
      <c r="H14" s="476"/>
      <c r="I14" s="476"/>
    </row>
    <row r="15" spans="2:9">
      <c r="B15" s="1" t="s">
        <v>1106</v>
      </c>
      <c r="C15" s="476">
        <v>5.1999999999999998E-2</v>
      </c>
      <c r="D15" s="476">
        <v>0.184</v>
      </c>
      <c r="E15" s="476">
        <v>-1.2E-2</v>
      </c>
      <c r="F15" s="476"/>
      <c r="G15" s="476">
        <v>1.2E-2</v>
      </c>
      <c r="H15" s="476">
        <v>8.5000000000000006E-2</v>
      </c>
      <c r="I15" s="476">
        <v>5.2999999999999999E-2</v>
      </c>
    </row>
    <row r="16" spans="2:9">
      <c r="B16" s="1" t="s">
        <v>1107</v>
      </c>
      <c r="C16" s="476">
        <v>6.6000000000000003E-2</v>
      </c>
      <c r="D16" s="476">
        <v>0.129</v>
      </c>
      <c r="E16" s="476">
        <v>-2.7E-2</v>
      </c>
      <c r="F16" s="476"/>
      <c r="G16" s="476">
        <v>-0.02</v>
      </c>
      <c r="H16" s="476">
        <v>-0.123</v>
      </c>
      <c r="I16" s="476">
        <v>7.9000000000000001E-2</v>
      </c>
    </row>
    <row r="17" spans="2:9">
      <c r="B17" s="463" t="s">
        <v>1108</v>
      </c>
      <c r="C17" s="476"/>
      <c r="D17" s="476"/>
      <c r="E17" s="476"/>
      <c r="F17" s="476"/>
      <c r="G17" s="476"/>
      <c r="H17" s="476"/>
      <c r="I17" s="476"/>
    </row>
    <row r="18" spans="2:9">
      <c r="B18" s="1" t="s">
        <v>1106</v>
      </c>
      <c r="C18" s="476">
        <v>0.112</v>
      </c>
      <c r="D18" s="476">
        <v>-0.13700000000000001</v>
      </c>
      <c r="E18" s="476">
        <v>0.13600000000000001</v>
      </c>
      <c r="F18" s="476"/>
      <c r="G18" s="476">
        <v>-3.4000000000000002E-2</v>
      </c>
      <c r="H18" s="476">
        <v>-0.246</v>
      </c>
      <c r="I18" s="476">
        <v>-1.9E-2</v>
      </c>
    </row>
    <row r="19" spans="2:9">
      <c r="B19" s="1" t="s">
        <v>1107</v>
      </c>
      <c r="C19" s="476">
        <v>0.20899999999999999</v>
      </c>
      <c r="D19" s="476">
        <v>-3.1E-2</v>
      </c>
      <c r="E19" s="476">
        <v>1.7999999999999999E-2</v>
      </c>
      <c r="F19" s="476"/>
      <c r="G19" s="476">
        <v>0.36099999999999999</v>
      </c>
      <c r="H19" s="476">
        <v>-0.127</v>
      </c>
      <c r="I19" s="476">
        <v>-0.13900000000000001</v>
      </c>
    </row>
    <row r="20" spans="2:9">
      <c r="B20" s="463" t="s">
        <v>257</v>
      </c>
      <c r="C20" s="476"/>
      <c r="D20" s="476"/>
      <c r="E20" s="476"/>
      <c r="F20" s="476"/>
      <c r="G20" s="476"/>
      <c r="H20" s="476"/>
      <c r="I20" s="476"/>
    </row>
    <row r="21" spans="2:9">
      <c r="B21" s="1" t="s">
        <v>1106</v>
      </c>
      <c r="C21" s="476">
        <v>-8.9999999999999993E-3</v>
      </c>
      <c r="D21" s="476">
        <v>-5.0000000000000001E-3</v>
      </c>
      <c r="E21" s="476">
        <v>4.0000000000000001E-3</v>
      </c>
      <c r="F21" s="476"/>
      <c r="G21" s="476">
        <v>4.0000000000000001E-3</v>
      </c>
      <c r="H21" s="476">
        <v>2E-3</v>
      </c>
      <c r="I21" s="476">
        <v>0</v>
      </c>
    </row>
    <row r="22" spans="2:9">
      <c r="B22" s="1" t="s">
        <v>1107</v>
      </c>
      <c r="C22" s="476">
        <v>1.0999999999999999E-2</v>
      </c>
      <c r="D22" s="476">
        <v>0</v>
      </c>
      <c r="E22" s="476">
        <v>-2E-3</v>
      </c>
      <c r="F22" s="476"/>
      <c r="G22" s="476">
        <v>-8.9999999999999993E-3</v>
      </c>
      <c r="H22" s="476">
        <v>1.6E-2</v>
      </c>
      <c r="I22" s="476">
        <v>-1.0999999999999999E-2</v>
      </c>
    </row>
    <row r="23" spans="2:9">
      <c r="B23" s="1"/>
      <c r="C23" s="476"/>
      <c r="D23" s="476"/>
      <c r="E23" s="476"/>
      <c r="F23" s="476"/>
      <c r="G23" s="476"/>
      <c r="H23" s="476"/>
      <c r="I23" s="476"/>
    </row>
    <row r="24" spans="2:9">
      <c r="B24" s="213" t="s">
        <v>1562</v>
      </c>
      <c r="C24" s="476"/>
      <c r="D24" s="476"/>
      <c r="E24" s="476"/>
      <c r="F24" s="476"/>
      <c r="G24" s="476"/>
      <c r="H24" s="476"/>
      <c r="I24" s="476"/>
    </row>
    <row r="25" spans="2:9">
      <c r="B25" s="1"/>
      <c r="C25" s="474"/>
      <c r="D25" s="474"/>
      <c r="E25" s="474"/>
      <c r="G25" s="474"/>
      <c r="H25" s="474"/>
      <c r="I25" s="474"/>
    </row>
    <row r="26" spans="2:9">
      <c r="C26" s="474"/>
      <c r="D26" s="474"/>
      <c r="E26" s="474"/>
      <c r="G26" s="474"/>
      <c r="H26" s="474"/>
      <c r="I26" s="474"/>
    </row>
    <row r="39" spans="2:2">
      <c r="B39" s="213" t="s">
        <v>1563</v>
      </c>
    </row>
    <row r="54" spans="2:2">
      <c r="B54" s="213" t="s">
        <v>1564</v>
      </c>
    </row>
    <row r="70" spans="2:2">
      <c r="B70" s="213" t="s">
        <v>1565</v>
      </c>
    </row>
    <row r="85" spans="2:2">
      <c r="B85" s="213" t="s">
        <v>1566</v>
      </c>
    </row>
    <row r="100" spans="2:2">
      <c r="B100" s="213" t="s">
        <v>1567</v>
      </c>
    </row>
    <row r="127" ht="11.25" customHeight="1"/>
    <row r="131" ht="11.25" customHeight="1"/>
  </sheetData>
  <mergeCells count="2">
    <mergeCell ref="C4:E4"/>
    <mergeCell ref="G4:I4"/>
  </mergeCells>
  <pageMargins left="0.7" right="0.7" top="0.75" bottom="0.75" header="0.3" footer="0.3"/>
  <pageSetup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80A575-4800-4FB1-8C95-9E3B53686DEC}">
  <sheetPr>
    <tabColor theme="8"/>
  </sheetPr>
  <dimension ref="B3:I16"/>
  <sheetViews>
    <sheetView showGridLines="0" zoomScale="120" zoomScaleNormal="120" workbookViewId="0">
      <selection activeCell="B3" sqref="B3:M3"/>
    </sheetView>
  </sheetViews>
  <sheetFormatPr defaultColWidth="9.140625" defaultRowHeight="11.25"/>
  <cols>
    <col min="1" max="1" width="9.140625" style="1"/>
    <col min="2" max="2" width="17.7109375" style="1" bestFit="1" customWidth="1"/>
    <col min="3" max="3" width="4.28515625" style="1" bestFit="1" customWidth="1"/>
    <col min="4" max="4" width="42.5703125" style="1" customWidth="1"/>
    <col min="5" max="5" width="1.42578125" style="1" customWidth="1"/>
    <col min="6" max="6" width="3.7109375" style="1" bestFit="1" customWidth="1"/>
    <col min="7" max="7" width="5.140625" style="1" bestFit="1" customWidth="1"/>
    <col min="8" max="8" width="3.85546875" style="1" bestFit="1" customWidth="1"/>
    <col min="9" max="9" width="5.140625" style="1" bestFit="1" customWidth="1"/>
    <col min="10" max="16384" width="9.140625" style="1"/>
  </cols>
  <sheetData>
    <row r="3" spans="2:9" ht="12.75">
      <c r="B3" s="1369" t="s">
        <v>826</v>
      </c>
      <c r="C3" s="1369"/>
      <c r="D3" s="1369"/>
      <c r="E3" s="1369"/>
      <c r="F3" s="1369"/>
      <c r="G3" s="1369"/>
      <c r="H3" s="1369"/>
      <c r="I3" s="1369"/>
    </row>
    <row r="5" spans="2:9">
      <c r="B5" s="1458" t="s">
        <v>1581</v>
      </c>
      <c r="C5" s="1458"/>
      <c r="D5" s="1458" t="s">
        <v>247</v>
      </c>
      <c r="E5" s="877"/>
      <c r="F5" s="1502" t="s">
        <v>146</v>
      </c>
      <c r="G5" s="1502"/>
      <c r="H5" s="1502" t="s">
        <v>149</v>
      </c>
      <c r="I5" s="1502"/>
    </row>
    <row r="6" spans="2:9">
      <c r="B6" s="1504"/>
      <c r="C6" s="1504"/>
      <c r="D6" s="1504"/>
      <c r="E6" s="878"/>
      <c r="F6" s="428" t="s">
        <v>121</v>
      </c>
      <c r="G6" s="428" t="s">
        <v>122</v>
      </c>
      <c r="H6" s="428" t="s">
        <v>121</v>
      </c>
      <c r="I6" s="428" t="s">
        <v>122</v>
      </c>
    </row>
    <row r="7" spans="2:9">
      <c r="B7" s="429" t="s">
        <v>1</v>
      </c>
      <c r="C7" s="430" t="s">
        <v>248</v>
      </c>
      <c r="D7" s="431" t="s">
        <v>249</v>
      </c>
      <c r="E7" s="432"/>
      <c r="F7" s="1503" t="s">
        <v>827</v>
      </c>
      <c r="G7" s="1503"/>
      <c r="H7" s="1503"/>
      <c r="I7" s="1503"/>
    </row>
    <row r="8" spans="2:9" ht="22.5" customHeight="1">
      <c r="B8" s="889" t="s">
        <v>7</v>
      </c>
      <c r="C8" s="730" t="s">
        <v>250</v>
      </c>
      <c r="D8" s="433" t="s">
        <v>251</v>
      </c>
      <c r="E8" s="434"/>
      <c r="F8" s="959" t="s">
        <v>2320</v>
      </c>
      <c r="G8" s="959" t="s">
        <v>2320</v>
      </c>
      <c r="H8" s="961" t="s">
        <v>2320</v>
      </c>
      <c r="I8" s="960" t="s">
        <v>2320</v>
      </c>
    </row>
    <row r="9" spans="2:9" ht="22.5" customHeight="1">
      <c r="B9" s="888" t="s">
        <v>252</v>
      </c>
      <c r="C9" s="730" t="s">
        <v>253</v>
      </c>
      <c r="D9" s="435" t="s">
        <v>254</v>
      </c>
      <c r="E9" s="434"/>
      <c r="F9" s="890" t="s">
        <v>2316</v>
      </c>
      <c r="G9" s="891" t="s">
        <v>2315</v>
      </c>
      <c r="H9" s="959" t="s">
        <v>2320</v>
      </c>
      <c r="I9" s="959" t="s">
        <v>2320</v>
      </c>
    </row>
    <row r="10" spans="2:9" ht="22.5">
      <c r="B10" s="1467" t="s">
        <v>15</v>
      </c>
      <c r="C10" s="730" t="s">
        <v>2296</v>
      </c>
      <c r="D10" s="435" t="s">
        <v>2300</v>
      </c>
      <c r="E10" s="434"/>
      <c r="F10" s="1507" t="s">
        <v>2316</v>
      </c>
      <c r="G10" s="1505" t="s">
        <v>2318</v>
      </c>
      <c r="H10" s="1505" t="s">
        <v>2319</v>
      </c>
      <c r="I10" s="1505" t="s">
        <v>2318</v>
      </c>
    </row>
    <row r="11" spans="2:9" ht="22.5">
      <c r="B11" s="1468"/>
      <c r="C11" s="730" t="s">
        <v>2297</v>
      </c>
      <c r="D11" s="435" t="s">
        <v>2301</v>
      </c>
      <c r="E11" s="434"/>
      <c r="F11" s="1508"/>
      <c r="G11" s="1506"/>
      <c r="H11" s="1506"/>
      <c r="I11" s="1506"/>
    </row>
    <row r="12" spans="2:9" ht="22.5">
      <c r="B12" s="1467" t="s">
        <v>16</v>
      </c>
      <c r="C12" s="730" t="s">
        <v>2298</v>
      </c>
      <c r="D12" s="435" t="s">
        <v>2302</v>
      </c>
      <c r="E12" s="434"/>
      <c r="F12" s="1507" t="s">
        <v>2317</v>
      </c>
      <c r="G12" s="1505" t="s">
        <v>2318</v>
      </c>
      <c r="H12" s="1505" t="s">
        <v>2319</v>
      </c>
      <c r="I12" s="1505" t="s">
        <v>2318</v>
      </c>
    </row>
    <row r="13" spans="2:9" ht="22.5">
      <c r="B13" s="1468"/>
      <c r="C13" s="730" t="s">
        <v>2299</v>
      </c>
      <c r="D13" s="435" t="s">
        <v>2303</v>
      </c>
      <c r="E13" s="434"/>
      <c r="F13" s="1508"/>
      <c r="G13" s="1506"/>
      <c r="H13" s="1506"/>
      <c r="I13" s="1506"/>
    </row>
    <row r="14" spans="2:9" ht="22.5" customHeight="1">
      <c r="B14" s="899" t="s">
        <v>18</v>
      </c>
      <c r="C14" s="730" t="s">
        <v>255</v>
      </c>
      <c r="D14" s="435" t="s">
        <v>256</v>
      </c>
      <c r="E14" s="434"/>
      <c r="F14" s="891" t="s">
        <v>2315</v>
      </c>
      <c r="G14" s="890" t="s">
        <v>2317</v>
      </c>
      <c r="H14" s="890" t="s">
        <v>2316</v>
      </c>
      <c r="I14" s="960" t="s">
        <v>2320</v>
      </c>
    </row>
    <row r="15" spans="2:9" ht="22.5" customHeight="1">
      <c r="B15" s="888" t="s">
        <v>257</v>
      </c>
      <c r="C15" s="730" t="s">
        <v>258</v>
      </c>
      <c r="D15" s="728" t="s">
        <v>259</v>
      </c>
      <c r="E15" s="434"/>
      <c r="F15" s="890" t="s">
        <v>2316</v>
      </c>
      <c r="G15" s="959" t="s">
        <v>2320</v>
      </c>
      <c r="H15" s="890" t="s">
        <v>2316</v>
      </c>
      <c r="I15" s="959" t="s">
        <v>2320</v>
      </c>
    </row>
    <row r="16" spans="2:9" ht="46.5" customHeight="1">
      <c r="B16" s="244"/>
      <c r="C16" s="436" t="s">
        <v>2314</v>
      </c>
      <c r="D16" s="437" t="s">
        <v>2321</v>
      </c>
      <c r="E16" s="437"/>
      <c r="F16" s="884"/>
      <c r="G16" s="884"/>
      <c r="H16" s="884"/>
      <c r="I16" s="884"/>
    </row>
  </sheetData>
  <mergeCells count="16">
    <mergeCell ref="B3:I3"/>
    <mergeCell ref="H5:I5"/>
    <mergeCell ref="F7:I7"/>
    <mergeCell ref="B10:B11"/>
    <mergeCell ref="B12:B13"/>
    <mergeCell ref="B5:C6"/>
    <mergeCell ref="D5:D6"/>
    <mergeCell ref="F5:G5"/>
    <mergeCell ref="H10:H11"/>
    <mergeCell ref="F10:F11"/>
    <mergeCell ref="I10:I11"/>
    <mergeCell ref="G10:G11"/>
    <mergeCell ref="I12:I13"/>
    <mergeCell ref="H12:H13"/>
    <mergeCell ref="G12:G13"/>
    <mergeCell ref="F12:F13"/>
  </mergeCells>
  <pageMargins left="0.7" right="0.7" top="0.75" bottom="0.75" header="0.3" footer="0.3"/>
  <pageSetup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7EF73B-C994-4681-BF70-2B76FEAE28FA}">
  <sheetPr>
    <tabColor theme="8"/>
  </sheetPr>
  <dimension ref="B3:I14"/>
  <sheetViews>
    <sheetView showGridLines="0" zoomScale="120" zoomScaleNormal="120" workbookViewId="0">
      <selection activeCell="B3" sqref="B3:M3"/>
    </sheetView>
  </sheetViews>
  <sheetFormatPr defaultColWidth="9.140625" defaultRowHeight="11.25"/>
  <cols>
    <col min="1" max="1" width="9.140625" style="1"/>
    <col min="2" max="2" width="17.7109375" style="1" bestFit="1" customWidth="1"/>
    <col min="3" max="3" width="4.28515625" style="1" bestFit="1" customWidth="1"/>
    <col min="4" max="4" width="48.7109375" style="1" customWidth="1"/>
    <col min="5" max="5" width="1.42578125" style="1" customWidth="1"/>
    <col min="6" max="6" width="3.7109375" style="1" bestFit="1" customWidth="1"/>
    <col min="7" max="7" width="5.140625" style="1" bestFit="1" customWidth="1"/>
    <col min="8" max="8" width="3.85546875" style="1" bestFit="1" customWidth="1"/>
    <col min="9" max="9" width="5.140625" style="1" bestFit="1" customWidth="1"/>
    <col min="10" max="16384" width="9.140625" style="1"/>
  </cols>
  <sheetData>
    <row r="3" spans="2:9" ht="12.75">
      <c r="B3" s="1369" t="s">
        <v>1114</v>
      </c>
      <c r="C3" s="1369"/>
      <c r="D3" s="1369"/>
      <c r="E3" s="1369"/>
      <c r="F3" s="1369"/>
      <c r="G3" s="1369"/>
      <c r="H3" s="1369"/>
      <c r="I3" s="1369"/>
    </row>
    <row r="5" spans="2:9" ht="18" customHeight="1">
      <c r="B5" s="1458" t="s">
        <v>1580</v>
      </c>
      <c r="C5" s="1458"/>
      <c r="D5" s="1509" t="s">
        <v>287</v>
      </c>
      <c r="E5" s="426"/>
      <c r="F5" s="1502" t="s">
        <v>146</v>
      </c>
      <c r="G5" s="1502"/>
      <c r="H5" s="1502" t="s">
        <v>149</v>
      </c>
      <c r="I5" s="1502"/>
    </row>
    <row r="6" spans="2:9" ht="18" customHeight="1">
      <c r="B6" s="1504"/>
      <c r="C6" s="1504"/>
      <c r="D6" s="1510"/>
      <c r="E6" s="427"/>
      <c r="F6" s="428" t="s">
        <v>121</v>
      </c>
      <c r="G6" s="428" t="s">
        <v>122</v>
      </c>
      <c r="H6" s="428" t="s">
        <v>121</v>
      </c>
      <c r="I6" s="428" t="s">
        <v>122</v>
      </c>
    </row>
    <row r="7" spans="2:9">
      <c r="B7" s="429" t="s">
        <v>1</v>
      </c>
      <c r="C7" s="430" t="s">
        <v>248</v>
      </c>
      <c r="D7" s="431" t="s">
        <v>249</v>
      </c>
      <c r="E7" s="432"/>
      <c r="F7" s="1503" t="s">
        <v>827</v>
      </c>
      <c r="G7" s="1503"/>
      <c r="H7" s="1503"/>
      <c r="I7" s="1503"/>
    </row>
    <row r="8" spans="2:9" ht="22.5">
      <c r="B8" s="726" t="s">
        <v>7</v>
      </c>
      <c r="C8" s="729" t="s">
        <v>261</v>
      </c>
      <c r="D8" s="497" t="s">
        <v>289</v>
      </c>
      <c r="E8" s="434"/>
      <c r="F8" s="499" t="s">
        <v>828</v>
      </c>
      <c r="G8" s="500" t="s">
        <v>175</v>
      </c>
      <c r="H8" s="499" t="s">
        <v>828</v>
      </c>
      <c r="I8" s="499" t="s">
        <v>828</v>
      </c>
    </row>
    <row r="9" spans="2:9" ht="22.5">
      <c r="B9" s="727" t="s">
        <v>252</v>
      </c>
      <c r="C9" s="730" t="s">
        <v>263</v>
      </c>
      <c r="D9" s="498" t="s">
        <v>291</v>
      </c>
      <c r="E9" s="434"/>
      <c r="F9" s="499" t="s">
        <v>828</v>
      </c>
      <c r="G9" s="501" t="s">
        <v>175</v>
      </c>
      <c r="H9" s="499" t="s">
        <v>828</v>
      </c>
      <c r="I9" s="499" t="s">
        <v>828</v>
      </c>
    </row>
    <row r="10" spans="2:9" ht="22.5">
      <c r="B10" s="727" t="s">
        <v>15</v>
      </c>
      <c r="C10" s="730" t="s">
        <v>265</v>
      </c>
      <c r="D10" s="498" t="s">
        <v>293</v>
      </c>
      <c r="E10" s="434"/>
      <c r="F10" s="499" t="s">
        <v>828</v>
      </c>
      <c r="G10" s="501" t="s">
        <v>175</v>
      </c>
      <c r="H10" s="499" t="s">
        <v>828</v>
      </c>
      <c r="I10" s="501" t="s">
        <v>175</v>
      </c>
    </row>
    <row r="11" spans="2:9" ht="22.5">
      <c r="B11" s="727" t="s">
        <v>16</v>
      </c>
      <c r="C11" s="730" t="s">
        <v>267</v>
      </c>
      <c r="D11" s="498" t="s">
        <v>295</v>
      </c>
      <c r="E11" s="434"/>
      <c r="F11" s="499" t="s">
        <v>828</v>
      </c>
      <c r="G11" s="499" t="s">
        <v>828</v>
      </c>
      <c r="H11" s="501" t="s">
        <v>175</v>
      </c>
      <c r="I11" s="499" t="s">
        <v>828</v>
      </c>
    </row>
    <row r="12" spans="2:9" ht="22.5">
      <c r="B12" s="727" t="s">
        <v>18</v>
      </c>
      <c r="C12" s="730" t="s">
        <v>269</v>
      </c>
      <c r="D12" s="498" t="s">
        <v>297</v>
      </c>
      <c r="E12" s="434"/>
      <c r="F12" s="499" t="s">
        <v>828</v>
      </c>
      <c r="G12" s="499" t="s">
        <v>828</v>
      </c>
      <c r="H12" s="501" t="s">
        <v>175</v>
      </c>
      <c r="I12" s="499" t="s">
        <v>828</v>
      </c>
    </row>
    <row r="13" spans="2:9" ht="22.5">
      <c r="B13" s="240" t="s">
        <v>257</v>
      </c>
      <c r="C13" s="731" t="s">
        <v>271</v>
      </c>
      <c r="D13" s="732" t="s">
        <v>299</v>
      </c>
      <c r="E13" s="434"/>
      <c r="F13" s="502" t="s">
        <v>828</v>
      </c>
      <c r="G13" s="502" t="s">
        <v>828</v>
      </c>
      <c r="H13" s="503" t="s">
        <v>175</v>
      </c>
      <c r="I13" s="502" t="s">
        <v>828</v>
      </c>
    </row>
    <row r="14" spans="2:9" ht="33.75">
      <c r="B14" s="244"/>
      <c r="C14" s="436" t="s">
        <v>829</v>
      </c>
      <c r="D14" s="437" t="s">
        <v>830</v>
      </c>
      <c r="E14" s="437"/>
      <c r="F14" s="471"/>
      <c r="G14" s="471"/>
      <c r="H14" s="471"/>
      <c r="I14" s="471"/>
    </row>
  </sheetData>
  <mergeCells count="6">
    <mergeCell ref="F7:I7"/>
    <mergeCell ref="B3:I3"/>
    <mergeCell ref="B5:C6"/>
    <mergeCell ref="D5:D6"/>
    <mergeCell ref="F5:G5"/>
    <mergeCell ref="H5:I5"/>
  </mergeCell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8749E7-DFF3-475A-8065-943464DD96D8}">
  <sheetPr>
    <tabColor theme="1" tint="0.249977111117893"/>
  </sheetPr>
  <dimension ref="B3:X68"/>
  <sheetViews>
    <sheetView showGridLines="0" zoomScaleNormal="100" workbookViewId="0">
      <selection activeCell="C24" sqref="C24"/>
    </sheetView>
  </sheetViews>
  <sheetFormatPr defaultColWidth="24.5703125" defaultRowHeight="11.25"/>
  <cols>
    <col min="1" max="1" width="1.5703125" style="1" customWidth="1"/>
    <col min="2" max="2" width="26.7109375" style="1" bestFit="1" customWidth="1"/>
    <col min="3" max="3" width="7.28515625" style="1" bestFit="1" customWidth="1"/>
    <col min="4" max="4" width="8" style="1" bestFit="1" customWidth="1"/>
    <col min="5" max="9" width="7.140625" style="1" bestFit="1" customWidth="1"/>
    <col min="10" max="10" width="3" style="1" customWidth="1"/>
    <col min="11" max="16" width="7.140625" style="1" bestFit="1" customWidth="1"/>
    <col min="17" max="17" width="7" style="1" bestFit="1" customWidth="1"/>
    <col min="18" max="20" width="24.5703125" style="1"/>
    <col min="21" max="24" width="6.42578125" style="1" bestFit="1" customWidth="1"/>
    <col min="25" max="16384" width="24.5703125" style="1"/>
  </cols>
  <sheetData>
    <row r="3" spans="2:24">
      <c r="B3" s="1323" t="s">
        <v>2910</v>
      </c>
    </row>
    <row r="4" spans="2:24">
      <c r="C4" s="1511" t="s">
        <v>144</v>
      </c>
      <c r="D4" s="1511"/>
      <c r="E4" s="1511"/>
      <c r="F4" s="1511"/>
      <c r="G4" s="1511"/>
      <c r="H4" s="1511"/>
      <c r="I4" s="1511"/>
      <c r="J4" s="462"/>
      <c r="K4" s="1511" t="s">
        <v>147</v>
      </c>
      <c r="L4" s="1511"/>
      <c r="M4" s="1511"/>
      <c r="N4" s="1511"/>
      <c r="O4" s="1511"/>
      <c r="P4" s="1511"/>
      <c r="Q4" s="1511"/>
    </row>
    <row r="5" spans="2:24">
      <c r="B5" s="463" t="s">
        <v>7</v>
      </c>
      <c r="C5" s="464" t="s">
        <v>105</v>
      </c>
      <c r="D5" s="464" t="s">
        <v>106</v>
      </c>
      <c r="E5" s="464" t="s">
        <v>107</v>
      </c>
      <c r="F5" s="464" t="s">
        <v>108</v>
      </c>
      <c r="G5" s="464" t="s">
        <v>376</v>
      </c>
      <c r="H5" s="464" t="s">
        <v>110</v>
      </c>
      <c r="I5" s="464" t="s">
        <v>111</v>
      </c>
      <c r="J5" s="464"/>
      <c r="K5" s="464" t="s">
        <v>105</v>
      </c>
      <c r="L5" s="464" t="s">
        <v>106</v>
      </c>
      <c r="M5" s="464" t="s">
        <v>107</v>
      </c>
      <c r="N5" s="464" t="s">
        <v>108</v>
      </c>
      <c r="O5" s="464" t="s">
        <v>376</v>
      </c>
      <c r="P5" s="464" t="s">
        <v>110</v>
      </c>
      <c r="Q5" s="464" t="s">
        <v>111</v>
      </c>
    </row>
    <row r="6" spans="2:24">
      <c r="B6" s="1" t="s">
        <v>1106</v>
      </c>
      <c r="C6" s="461">
        <v>-0.112</v>
      </c>
      <c r="D6" s="461">
        <v>9.2999999999999999E-2</v>
      </c>
      <c r="E6" s="461">
        <v>-0.19900000000000001</v>
      </c>
      <c r="F6" s="461">
        <v>-0.33200000000000002</v>
      </c>
      <c r="G6" s="461">
        <v>-7.6999999999999999E-2</v>
      </c>
      <c r="H6" s="461">
        <v>-5.2999999999999999E-2</v>
      </c>
      <c r="I6" s="461">
        <v>-0.28100000000000003</v>
      </c>
      <c r="J6" s="461"/>
      <c r="K6" s="461">
        <v>-0.17100000000000001</v>
      </c>
      <c r="L6" s="461">
        <v>-0.16700000000000001</v>
      </c>
      <c r="M6" s="461">
        <v>-0.189</v>
      </c>
      <c r="N6" s="461">
        <v>-0.28699999999999998</v>
      </c>
      <c r="O6" s="461">
        <v>-0.17299999999999999</v>
      </c>
      <c r="P6" s="461">
        <v>-0.20499999999999999</v>
      </c>
      <c r="Q6" s="461">
        <v>-0.23100000000000001</v>
      </c>
    </row>
    <row r="7" spans="2:24">
      <c r="B7" s="1" t="s">
        <v>1107</v>
      </c>
      <c r="C7" s="461">
        <v>-0.254</v>
      </c>
      <c r="D7" s="461">
        <v>-0.45600000000000002</v>
      </c>
      <c r="E7" s="461">
        <v>-9.5000000000000001E-2</v>
      </c>
      <c r="F7" s="461">
        <v>-0.47399999999999998</v>
      </c>
      <c r="G7" s="461">
        <v>-0.499</v>
      </c>
      <c r="H7" s="461">
        <v>-0.66400000000000003</v>
      </c>
      <c r="I7" s="461">
        <v>-0.27900000000000003</v>
      </c>
      <c r="J7" s="461"/>
      <c r="K7" s="461">
        <v>-0.42</v>
      </c>
      <c r="L7" s="461">
        <v>-0.49099999999999999</v>
      </c>
      <c r="M7" s="461">
        <v>-0.37</v>
      </c>
      <c r="N7" s="461">
        <v>-0.56499999999999995</v>
      </c>
      <c r="O7" s="461">
        <v>-0.59199999999999997</v>
      </c>
      <c r="P7" s="461">
        <v>-0.58799999999999997</v>
      </c>
      <c r="Q7" s="461">
        <v>-0.32100000000000001</v>
      </c>
    </row>
    <row r="8" spans="2:24">
      <c r="B8" s="463" t="s">
        <v>252</v>
      </c>
      <c r="C8" s="461"/>
      <c r="D8" s="461"/>
      <c r="E8" s="461"/>
      <c r="F8" s="461"/>
      <c r="G8" s="461"/>
      <c r="H8" s="461"/>
      <c r="I8" s="461"/>
      <c r="J8" s="461"/>
      <c r="K8" s="461"/>
      <c r="L8" s="461"/>
      <c r="M8" s="461"/>
      <c r="N8" s="461"/>
      <c r="O8" s="461"/>
      <c r="P8" s="461"/>
      <c r="Q8" s="461"/>
      <c r="U8" s="737"/>
      <c r="V8" s="737"/>
      <c r="W8" s="737"/>
      <c r="X8" s="737"/>
    </row>
    <row r="9" spans="2:24">
      <c r="B9" s="1" t="s">
        <v>1106</v>
      </c>
      <c r="C9" s="461">
        <v>-8.9999999999999993E-3</v>
      </c>
      <c r="D9" s="461">
        <v>6.0000000000000001E-3</v>
      </c>
      <c r="E9" s="461">
        <v>1.2999999999999999E-2</v>
      </c>
      <c r="F9" s="461">
        <v>5.0000000000000001E-3</v>
      </c>
      <c r="G9" s="461">
        <v>2E-3</v>
      </c>
      <c r="H9" s="461">
        <v>-1E-3</v>
      </c>
      <c r="I9" s="461">
        <v>4.0000000000000001E-3</v>
      </c>
      <c r="J9" s="461"/>
      <c r="K9" s="461">
        <v>-1.6E-2</v>
      </c>
      <c r="L9" s="461">
        <v>-1.7000000000000001E-2</v>
      </c>
      <c r="M9" s="461">
        <v>-2.8000000000000001E-2</v>
      </c>
      <c r="N9" s="461">
        <v>-1.7999999999999999E-2</v>
      </c>
      <c r="O9" s="461">
        <v>-8.9999999999999993E-3</v>
      </c>
      <c r="P9" s="461">
        <v>-0.01</v>
      </c>
      <c r="Q9" s="461">
        <v>-8.9999999999999993E-3</v>
      </c>
    </row>
    <row r="10" spans="2:24">
      <c r="B10" s="1" t="s">
        <v>1107</v>
      </c>
      <c r="C10" s="461">
        <v>5.5E-2</v>
      </c>
      <c r="D10" s="461">
        <v>0.11899999999999999</v>
      </c>
      <c r="E10" s="461">
        <v>6.9000000000000006E-2</v>
      </c>
      <c r="F10" s="461">
        <v>2.3E-2</v>
      </c>
      <c r="G10" s="461">
        <v>3.1E-2</v>
      </c>
      <c r="H10" s="461">
        <v>7.4999999999999997E-2</v>
      </c>
      <c r="I10" s="461">
        <v>-3.1E-2</v>
      </c>
      <c r="J10" s="461"/>
      <c r="K10" s="461">
        <v>-0.106</v>
      </c>
      <c r="L10" s="461">
        <v>-7.3999999999999996E-2</v>
      </c>
      <c r="M10" s="461">
        <v>1.9E-2</v>
      </c>
      <c r="N10" s="461">
        <v>-0.17499999999999999</v>
      </c>
      <c r="O10" s="461">
        <v>-0.20300000000000001</v>
      </c>
      <c r="P10" s="461">
        <v>-0.122</v>
      </c>
      <c r="Q10" s="461">
        <v>-0.13300000000000001</v>
      </c>
      <c r="U10" s="737"/>
      <c r="V10" s="737"/>
      <c r="W10" s="737"/>
      <c r="X10" s="737"/>
    </row>
    <row r="11" spans="2:24">
      <c r="B11" s="463" t="s">
        <v>15</v>
      </c>
      <c r="C11" s="461"/>
      <c r="D11" s="461"/>
      <c r="E11" s="461"/>
      <c r="F11" s="461"/>
      <c r="G11" s="461"/>
      <c r="H11" s="461"/>
      <c r="I11" s="461"/>
      <c r="J11" s="461"/>
      <c r="K11" s="461"/>
      <c r="L11" s="461"/>
      <c r="M11" s="461"/>
      <c r="N11" s="461"/>
      <c r="O11" s="461"/>
      <c r="P11" s="461"/>
      <c r="Q11" s="461"/>
    </row>
    <row r="12" spans="2:24">
      <c r="B12" s="1" t="s">
        <v>1106</v>
      </c>
      <c r="C12" s="461">
        <v>-0.01</v>
      </c>
      <c r="D12" s="461">
        <v>-7.0999999999999994E-2</v>
      </c>
      <c r="E12" s="461">
        <v>1.2999999999999999E-2</v>
      </c>
      <c r="F12" s="461">
        <v>2.1000000000000001E-2</v>
      </c>
      <c r="G12" s="461">
        <v>4.4999999999999998E-2</v>
      </c>
      <c r="H12" s="461">
        <v>7.0000000000000001E-3</v>
      </c>
      <c r="I12" s="461">
        <v>-4.0000000000000001E-3</v>
      </c>
      <c r="J12" s="461"/>
      <c r="K12" s="461">
        <v>3.1E-2</v>
      </c>
      <c r="L12" s="461">
        <v>6.0000000000000001E-3</v>
      </c>
      <c r="M12" s="461">
        <v>2.8000000000000001E-2</v>
      </c>
      <c r="N12" s="461">
        <v>2.9000000000000001E-2</v>
      </c>
      <c r="O12" s="461">
        <v>2.9000000000000001E-2</v>
      </c>
      <c r="P12" s="461">
        <v>4.5999999999999999E-2</v>
      </c>
      <c r="Q12" s="461">
        <v>1.6E-2</v>
      </c>
      <c r="U12" s="737"/>
      <c r="V12" s="737"/>
      <c r="W12" s="737"/>
      <c r="X12" s="737"/>
    </row>
    <row r="13" spans="2:24">
      <c r="B13" s="1" t="s">
        <v>1107</v>
      </c>
      <c r="C13" s="461">
        <v>-5.0000000000000001E-3</v>
      </c>
      <c r="D13" s="461">
        <v>7.4999999999999997E-2</v>
      </c>
      <c r="E13" s="461">
        <v>3.4000000000000002E-2</v>
      </c>
      <c r="F13" s="461">
        <v>2.5000000000000001E-2</v>
      </c>
      <c r="G13" s="461">
        <v>0.113</v>
      </c>
      <c r="H13" s="461">
        <v>1.7000000000000001E-2</v>
      </c>
      <c r="I13" s="461">
        <v>2.1999999999999999E-2</v>
      </c>
      <c r="J13" s="461"/>
      <c r="K13" s="461">
        <v>4.5999999999999999E-2</v>
      </c>
      <c r="L13" s="461">
        <v>0.154</v>
      </c>
      <c r="M13" s="461">
        <v>5.8999999999999997E-2</v>
      </c>
      <c r="N13" s="461">
        <v>5.5E-2</v>
      </c>
      <c r="O13" s="461">
        <v>7.0000000000000007E-2</v>
      </c>
      <c r="P13" s="461">
        <v>3.5000000000000003E-2</v>
      </c>
      <c r="Q13" s="461">
        <v>5.5E-2</v>
      </c>
    </row>
    <row r="14" spans="2:24">
      <c r="B14" s="463" t="s">
        <v>16</v>
      </c>
      <c r="C14" s="461"/>
      <c r="D14" s="461"/>
      <c r="E14" s="461"/>
      <c r="F14" s="461"/>
      <c r="G14" s="461"/>
      <c r="H14" s="461"/>
      <c r="I14" s="461"/>
      <c r="J14" s="461"/>
      <c r="K14" s="461"/>
      <c r="L14" s="461"/>
      <c r="M14" s="461"/>
      <c r="N14" s="461"/>
      <c r="O14" s="461"/>
      <c r="P14" s="461"/>
      <c r="Q14" s="461"/>
      <c r="U14" s="737"/>
      <c r="V14" s="737"/>
      <c r="W14" s="737"/>
      <c r="X14" s="737"/>
    </row>
    <row r="15" spans="2:24">
      <c r="B15" s="1" t="s">
        <v>1106</v>
      </c>
      <c r="C15" s="461">
        <v>0.13100000000000001</v>
      </c>
      <c r="D15" s="461">
        <v>0</v>
      </c>
      <c r="E15" s="461">
        <v>4.0000000000000001E-3</v>
      </c>
      <c r="F15" s="461">
        <v>0.122</v>
      </c>
      <c r="G15" s="461">
        <v>6.0999999999999999E-2</v>
      </c>
      <c r="H15" s="461">
        <v>0.121</v>
      </c>
      <c r="I15" s="461">
        <v>-0.01</v>
      </c>
      <c r="J15" s="461"/>
      <c r="K15" s="461">
        <v>0.114</v>
      </c>
      <c r="L15" s="461">
        <v>4.2000000000000003E-2</v>
      </c>
      <c r="M15" s="461">
        <v>3.0000000000000001E-3</v>
      </c>
      <c r="N15" s="461">
        <v>0.126</v>
      </c>
      <c r="O15" s="461">
        <v>-1.2E-2</v>
      </c>
      <c r="P15" s="461">
        <v>9.8000000000000004E-2</v>
      </c>
      <c r="Q15" s="461">
        <v>-3.3000000000000002E-2</v>
      </c>
    </row>
    <row r="16" spans="2:24">
      <c r="B16" s="1" t="s">
        <v>1107</v>
      </c>
      <c r="C16" s="461">
        <v>0.154</v>
      </c>
      <c r="D16" s="461">
        <v>-0.14099999999999999</v>
      </c>
      <c r="E16" s="461">
        <v>0.377</v>
      </c>
      <c r="F16" s="461">
        <v>1.9E-2</v>
      </c>
      <c r="G16" s="461">
        <v>-0.04</v>
      </c>
      <c r="H16" s="461">
        <v>0.51400000000000001</v>
      </c>
      <c r="I16" s="461">
        <v>-0.10100000000000001</v>
      </c>
      <c r="J16" s="461"/>
      <c r="K16" s="461">
        <v>0.16500000000000001</v>
      </c>
      <c r="L16" s="461">
        <v>-0.31</v>
      </c>
      <c r="M16" s="461">
        <v>5.8999999999999997E-2</v>
      </c>
      <c r="N16" s="461">
        <v>8.8999999999999996E-2</v>
      </c>
      <c r="O16" s="461">
        <v>0.11</v>
      </c>
      <c r="P16" s="461">
        <v>0.13100000000000001</v>
      </c>
      <c r="Q16" s="461">
        <v>-4.0000000000000001E-3</v>
      </c>
      <c r="U16" s="737"/>
      <c r="V16" s="737"/>
      <c r="W16" s="737"/>
      <c r="X16" s="737"/>
    </row>
    <row r="17" spans="2:24">
      <c r="B17" s="463" t="s">
        <v>1108</v>
      </c>
      <c r="C17" s="461"/>
      <c r="D17" s="461"/>
      <c r="E17" s="461"/>
      <c r="F17" s="461"/>
      <c r="G17" s="461"/>
      <c r="H17" s="461"/>
      <c r="I17" s="461"/>
      <c r="J17" s="461"/>
      <c r="K17" s="461"/>
      <c r="L17" s="461"/>
      <c r="M17" s="461"/>
      <c r="N17" s="461"/>
      <c r="O17" s="461"/>
      <c r="P17" s="461"/>
      <c r="Q17" s="461"/>
    </row>
    <row r="18" spans="2:24">
      <c r="B18" s="1" t="s">
        <v>1106</v>
      </c>
      <c r="C18" s="461">
        <v>0.27500000000000002</v>
      </c>
      <c r="D18" s="461">
        <v>0.03</v>
      </c>
      <c r="E18" s="461">
        <v>0.311</v>
      </c>
      <c r="F18" s="461">
        <v>-0.17599999999999999</v>
      </c>
      <c r="G18" s="461">
        <v>-8.2000000000000003E-2</v>
      </c>
      <c r="H18" s="461">
        <v>-0.312</v>
      </c>
      <c r="I18" s="461">
        <v>9.6000000000000002E-2</v>
      </c>
      <c r="J18" s="461"/>
      <c r="K18" s="461">
        <v>-3.3000000000000002E-2</v>
      </c>
      <c r="L18" s="461">
        <v>0.03</v>
      </c>
      <c r="M18" s="461">
        <v>-5.8999999999999997E-2</v>
      </c>
      <c r="N18" s="461">
        <v>-0.246</v>
      </c>
      <c r="O18" s="461">
        <v>-0.10100000000000001</v>
      </c>
      <c r="P18" s="461">
        <v>-0.21099999999999999</v>
      </c>
      <c r="Q18" s="461">
        <v>9.0999999999999998E-2</v>
      </c>
    </row>
    <row r="19" spans="2:24">
      <c r="B19" s="1" t="s">
        <v>1107</v>
      </c>
      <c r="C19" s="461">
        <v>0.17199999999999999</v>
      </c>
      <c r="D19" s="461">
        <v>-0.19</v>
      </c>
      <c r="E19" s="461">
        <v>-9.5000000000000001E-2</v>
      </c>
      <c r="F19" s="461">
        <v>4.1000000000000002E-2</v>
      </c>
      <c r="G19" s="461">
        <v>-7.4999999999999997E-2</v>
      </c>
      <c r="H19" s="461">
        <v>0.214</v>
      </c>
      <c r="I19" s="461">
        <v>-0.14299999999999999</v>
      </c>
      <c r="J19" s="461"/>
      <c r="K19" s="461">
        <v>-2.8000000000000001E-2</v>
      </c>
      <c r="L19" s="461">
        <v>-1.262</v>
      </c>
      <c r="M19" s="461">
        <v>0.127</v>
      </c>
      <c r="N19" s="461">
        <v>-0.159</v>
      </c>
      <c r="O19" s="461">
        <v>-0.49299999999999999</v>
      </c>
      <c r="P19" s="461">
        <v>3.7999999999999999E-2</v>
      </c>
      <c r="Q19" s="461">
        <v>-0.65500000000000003</v>
      </c>
    </row>
    <row r="20" spans="2:24">
      <c r="B20" s="463" t="s">
        <v>257</v>
      </c>
      <c r="C20" s="461"/>
      <c r="D20" s="461"/>
      <c r="E20" s="461"/>
      <c r="F20" s="461"/>
      <c r="G20" s="461"/>
      <c r="H20" s="461"/>
      <c r="I20" s="461"/>
      <c r="J20" s="461"/>
      <c r="K20" s="461"/>
      <c r="L20" s="461"/>
      <c r="M20" s="461"/>
      <c r="N20" s="461"/>
      <c r="O20" s="461"/>
      <c r="P20" s="461"/>
      <c r="Q20" s="461"/>
    </row>
    <row r="21" spans="2:24">
      <c r="B21" s="1" t="s">
        <v>1106</v>
      </c>
      <c r="C21" s="461">
        <v>-0.312</v>
      </c>
      <c r="D21" s="461">
        <v>8.0000000000000002E-3</v>
      </c>
      <c r="E21" s="461">
        <v>0.111</v>
      </c>
      <c r="F21" s="461">
        <v>0.108</v>
      </c>
      <c r="G21" s="461">
        <v>-5.0000000000000001E-3</v>
      </c>
      <c r="H21" s="461"/>
      <c r="I21" s="461">
        <v>-2E-3</v>
      </c>
      <c r="J21" s="461"/>
      <c r="K21" s="461">
        <v>-0.157</v>
      </c>
      <c r="L21" s="461">
        <v>0</v>
      </c>
      <c r="M21" s="461">
        <v>0.31900000000000001</v>
      </c>
      <c r="N21" s="461">
        <v>0.218</v>
      </c>
      <c r="O21" s="461">
        <v>-2.3E-2</v>
      </c>
      <c r="P21" s="461"/>
      <c r="Q21" s="461">
        <v>-1.4999999999999999E-2</v>
      </c>
      <c r="U21" s="737"/>
      <c r="V21" s="737"/>
      <c r="W21" s="737"/>
      <c r="X21" s="737"/>
    </row>
    <row r="22" spans="2:24">
      <c r="B22" s="1" t="s">
        <v>1107</v>
      </c>
      <c r="C22" s="461">
        <v>-6.0999999999999999E-2</v>
      </c>
      <c r="D22" s="461">
        <v>6.0000000000000001E-3</v>
      </c>
      <c r="E22" s="461">
        <v>0.05</v>
      </c>
      <c r="F22" s="461">
        <v>9.9000000000000005E-2</v>
      </c>
      <c r="G22" s="461">
        <v>2E-3</v>
      </c>
      <c r="H22" s="461"/>
      <c r="I22" s="461">
        <v>7.0000000000000001E-3</v>
      </c>
      <c r="J22" s="461"/>
      <c r="K22" s="461">
        <v>-0.17399999999999999</v>
      </c>
      <c r="L22" s="461">
        <v>3.6999999999999998E-2</v>
      </c>
      <c r="M22" s="461">
        <v>0.23599999999999999</v>
      </c>
      <c r="N22" s="461">
        <v>0.20100000000000001</v>
      </c>
      <c r="O22" s="461">
        <v>8.9999999999999993E-3</v>
      </c>
      <c r="P22" s="461"/>
      <c r="Q22" s="461">
        <v>-3.5000000000000003E-2</v>
      </c>
    </row>
    <row r="23" spans="2:24">
      <c r="C23" s="461"/>
      <c r="D23" s="461"/>
      <c r="E23" s="461"/>
      <c r="F23" s="461"/>
      <c r="G23" s="461"/>
      <c r="H23" s="461"/>
      <c r="I23" s="461"/>
      <c r="J23" s="461"/>
      <c r="K23" s="461"/>
      <c r="L23" s="461"/>
      <c r="M23" s="461"/>
      <c r="N23" s="461"/>
      <c r="O23" s="461"/>
      <c r="P23" s="461"/>
      <c r="Q23" s="461"/>
      <c r="U23" s="737"/>
      <c r="V23" s="737"/>
      <c r="W23" s="737"/>
      <c r="X23" s="737"/>
    </row>
    <row r="24" spans="2:24">
      <c r="C24" s="213" t="s">
        <v>1568</v>
      </c>
      <c r="P24" s="213" t="s">
        <v>1569</v>
      </c>
    </row>
    <row r="25" spans="2:24">
      <c r="U25" s="737"/>
      <c r="V25" s="737"/>
      <c r="W25" s="737"/>
      <c r="X25" s="737"/>
    </row>
    <row r="27" spans="2:24">
      <c r="U27" s="737"/>
      <c r="V27" s="737"/>
      <c r="W27" s="737"/>
      <c r="X27" s="737"/>
    </row>
    <row r="29" spans="2:24">
      <c r="U29" s="737"/>
      <c r="V29" s="737"/>
      <c r="W29" s="737"/>
      <c r="X29" s="737"/>
    </row>
    <row r="46" spans="3:16">
      <c r="C46" s="213" t="s">
        <v>1570</v>
      </c>
      <c r="P46" s="213" t="s">
        <v>1571</v>
      </c>
    </row>
    <row r="68" spans="3:16">
      <c r="C68" s="213" t="s">
        <v>1572</v>
      </c>
      <c r="P68" s="213" t="s">
        <v>1573</v>
      </c>
    </row>
  </sheetData>
  <mergeCells count="2">
    <mergeCell ref="C4:I4"/>
    <mergeCell ref="K4:Q4"/>
  </mergeCells>
  <pageMargins left="0.7" right="0.7" top="0.75" bottom="0.75" header="0.3" footer="0.3"/>
  <pageSetup orientation="portrait" horizontalDpi="0" verticalDpi="0"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821B11-96C3-46F5-A508-30D3C1BD56DF}">
  <sheetPr>
    <tabColor theme="1" tint="0.249977111117893"/>
  </sheetPr>
  <dimension ref="B3:V69"/>
  <sheetViews>
    <sheetView showGridLines="0" zoomScaleNormal="100" workbookViewId="0">
      <selection activeCell="C25" sqref="C25"/>
    </sheetView>
  </sheetViews>
  <sheetFormatPr defaultColWidth="24.5703125" defaultRowHeight="11.25"/>
  <cols>
    <col min="1" max="1" width="1.5703125" style="1" customWidth="1"/>
    <col min="2" max="2" width="26.7109375" style="1" bestFit="1" customWidth="1"/>
    <col min="3" max="3" width="7.140625" style="1" bestFit="1" customWidth="1"/>
    <col min="4" max="4" width="7.85546875" style="1" bestFit="1" customWidth="1"/>
    <col min="5" max="9" width="7" style="1" bestFit="1" customWidth="1"/>
    <col min="10" max="10" width="3" style="1" customWidth="1"/>
    <col min="11" max="16" width="7" style="1" bestFit="1" customWidth="1"/>
    <col min="17" max="17" width="5.85546875" style="1" bestFit="1" customWidth="1"/>
    <col min="18" max="20" width="24.5703125" style="1"/>
    <col min="21" max="22" width="6.42578125" style="1" bestFit="1" customWidth="1"/>
    <col min="23" max="16384" width="24.5703125" style="1"/>
  </cols>
  <sheetData>
    <row r="3" spans="2:22">
      <c r="B3" s="1323" t="s">
        <v>2910</v>
      </c>
    </row>
    <row r="4" spans="2:22">
      <c r="C4" s="1511" t="s">
        <v>144</v>
      </c>
      <c r="D4" s="1511"/>
      <c r="E4" s="1511"/>
      <c r="F4" s="1511"/>
      <c r="G4" s="1511"/>
      <c r="H4" s="1511"/>
      <c r="I4" s="1511"/>
      <c r="J4" s="462"/>
      <c r="K4" s="1511" t="s">
        <v>147</v>
      </c>
      <c r="L4" s="1511"/>
      <c r="M4" s="1511"/>
      <c r="N4" s="1511"/>
      <c r="O4" s="1511"/>
      <c r="P4" s="1511"/>
      <c r="Q4" s="1511"/>
    </row>
    <row r="5" spans="2:22">
      <c r="B5" s="463" t="s">
        <v>7</v>
      </c>
      <c r="C5" s="464" t="s">
        <v>112</v>
      </c>
      <c r="D5" s="464" t="s">
        <v>1109</v>
      </c>
      <c r="E5" s="464" t="s">
        <v>1110</v>
      </c>
      <c r="F5" s="464" t="s">
        <v>1111</v>
      </c>
      <c r="G5" s="464" t="s">
        <v>1112</v>
      </c>
      <c r="H5" s="464" t="s">
        <v>662</v>
      </c>
      <c r="I5" s="464" t="s">
        <v>1113</v>
      </c>
      <c r="J5" s="464"/>
      <c r="K5" s="464" t="s">
        <v>112</v>
      </c>
      <c r="L5" s="464" t="s">
        <v>1109</v>
      </c>
      <c r="M5" s="464" t="s">
        <v>1110</v>
      </c>
      <c r="N5" s="464" t="s">
        <v>1111</v>
      </c>
      <c r="O5" s="464" t="s">
        <v>1112</v>
      </c>
      <c r="P5" s="464" t="s">
        <v>662</v>
      </c>
      <c r="Q5" s="464" t="s">
        <v>1113</v>
      </c>
    </row>
    <row r="6" spans="2:22">
      <c r="B6" s="1" t="s">
        <v>1106</v>
      </c>
      <c r="C6" s="465">
        <v>-0.19600000000000001</v>
      </c>
      <c r="D6" s="465">
        <v>-0.20200000000000001</v>
      </c>
      <c r="E6" s="465">
        <v>-1E-3</v>
      </c>
      <c r="F6" s="465">
        <v>-0.27900000000000003</v>
      </c>
      <c r="G6" s="465">
        <v>-0.1</v>
      </c>
      <c r="H6" s="465">
        <v>-0.33300000000000002</v>
      </c>
      <c r="I6" s="465">
        <v>-5.8000000000000003E-2</v>
      </c>
      <c r="J6" s="465"/>
      <c r="K6" s="465">
        <v>-0.154</v>
      </c>
      <c r="L6" s="465">
        <v>-0.22600000000000001</v>
      </c>
      <c r="M6" s="465">
        <v>-0.14899999999999999</v>
      </c>
      <c r="N6" s="465">
        <v>-0.34699999999999998</v>
      </c>
      <c r="O6" s="465">
        <v>-9.4E-2</v>
      </c>
      <c r="P6" s="465">
        <v>-7.0000000000000007E-2</v>
      </c>
      <c r="Q6" s="465">
        <v>-0.11899999999999999</v>
      </c>
    </row>
    <row r="7" spans="2:22">
      <c r="B7" s="1" t="s">
        <v>1107</v>
      </c>
      <c r="C7" s="465">
        <v>-0.35499999999999998</v>
      </c>
      <c r="D7" s="465">
        <v>-0.42299999999999999</v>
      </c>
      <c r="E7" s="465">
        <v>-0.38800000000000001</v>
      </c>
      <c r="F7" s="465">
        <v>-0.439</v>
      </c>
      <c r="G7" s="465">
        <v>-0.6</v>
      </c>
      <c r="H7" s="465">
        <v>-0.65400000000000003</v>
      </c>
      <c r="I7" s="465">
        <v>-0.36</v>
      </c>
      <c r="J7" s="466"/>
      <c r="K7" s="465">
        <v>-0.96299999999999997</v>
      </c>
      <c r="L7" s="465">
        <v>-0.64600000000000002</v>
      </c>
      <c r="M7" s="465">
        <v>-0.52800000000000002</v>
      </c>
      <c r="N7" s="465">
        <v>-0.223</v>
      </c>
      <c r="O7" s="465">
        <v>-0.5</v>
      </c>
      <c r="P7" s="465">
        <v>-0.87</v>
      </c>
      <c r="Q7" s="465">
        <v>-0.8</v>
      </c>
    </row>
    <row r="8" spans="2:22">
      <c r="B8" s="463" t="s">
        <v>252</v>
      </c>
      <c r="C8" s="465"/>
      <c r="D8" s="465"/>
      <c r="E8" s="465"/>
      <c r="F8" s="465"/>
      <c r="G8" s="465"/>
      <c r="H8" s="465"/>
      <c r="I8" s="465"/>
      <c r="J8" s="466"/>
      <c r="K8" s="465"/>
      <c r="L8" s="465"/>
      <c r="M8" s="465"/>
      <c r="N8" s="465"/>
      <c r="O8" s="465"/>
      <c r="P8" s="465"/>
      <c r="Q8" s="465"/>
      <c r="U8" s="737"/>
      <c r="V8" s="737"/>
    </row>
    <row r="9" spans="2:22">
      <c r="B9" s="1" t="s">
        <v>1106</v>
      </c>
      <c r="C9" s="465">
        <v>0.01</v>
      </c>
      <c r="D9" s="465">
        <v>2E-3</v>
      </c>
      <c r="E9" s="465">
        <v>-8.0000000000000002E-3</v>
      </c>
      <c r="F9" s="465">
        <v>6.0000000000000001E-3</v>
      </c>
      <c r="G9" s="465">
        <v>-5.0000000000000001E-3</v>
      </c>
      <c r="H9" s="465">
        <v>-1.2E-2</v>
      </c>
      <c r="I9" s="465">
        <v>2E-3</v>
      </c>
      <c r="J9" s="465"/>
      <c r="K9" s="465">
        <v>-2.9000000000000001E-2</v>
      </c>
      <c r="L9" s="465">
        <v>-1.2999999999999999E-2</v>
      </c>
      <c r="M9" s="465">
        <v>-0.02</v>
      </c>
      <c r="N9" s="465">
        <v>-8.9999999999999993E-3</v>
      </c>
      <c r="O9" s="465">
        <v>-1.2E-2</v>
      </c>
      <c r="P9" s="465">
        <v>-1.6E-2</v>
      </c>
      <c r="Q9" s="465">
        <v>-1.9E-2</v>
      </c>
    </row>
    <row r="10" spans="2:22">
      <c r="B10" s="1" t="s">
        <v>1107</v>
      </c>
      <c r="C10" s="465">
        <v>9.6000000000000002E-2</v>
      </c>
      <c r="D10" s="465">
        <v>-3.3000000000000002E-2</v>
      </c>
      <c r="E10" s="465">
        <v>0.05</v>
      </c>
      <c r="F10" s="465">
        <v>2.9000000000000001E-2</v>
      </c>
      <c r="G10" s="465">
        <v>0.14699999999999999</v>
      </c>
      <c r="H10" s="465">
        <v>0.108</v>
      </c>
      <c r="I10" s="465">
        <v>0.109</v>
      </c>
      <c r="J10" s="466"/>
      <c r="K10" s="466">
        <v>7.0000000000000001E-3</v>
      </c>
      <c r="L10" s="466">
        <v>-0.17399999999999999</v>
      </c>
      <c r="M10" s="466">
        <v>-0.14099999999999999</v>
      </c>
      <c r="N10" s="466">
        <v>-0.14000000000000001</v>
      </c>
      <c r="O10" s="466">
        <v>-0.113</v>
      </c>
      <c r="P10" s="466">
        <v>6.0000000000000001E-3</v>
      </c>
      <c r="Q10" s="466">
        <v>-8.2000000000000003E-2</v>
      </c>
      <c r="U10" s="737"/>
      <c r="V10" s="737"/>
    </row>
    <row r="11" spans="2:22">
      <c r="B11" s="463" t="s">
        <v>15</v>
      </c>
      <c r="C11" s="465"/>
      <c r="D11" s="465"/>
      <c r="E11" s="465"/>
      <c r="F11" s="465"/>
      <c r="G11" s="465"/>
      <c r="H11" s="465"/>
      <c r="I11" s="465"/>
      <c r="J11" s="466"/>
      <c r="K11" s="466"/>
      <c r="L11" s="466"/>
      <c r="M11" s="466"/>
      <c r="N11" s="466"/>
      <c r="O11" s="466"/>
      <c r="P11" s="466"/>
      <c r="Q11" s="466"/>
    </row>
    <row r="12" spans="2:22">
      <c r="B12" s="1" t="s">
        <v>1106</v>
      </c>
      <c r="C12" s="465">
        <v>-1.7999999999999999E-2</v>
      </c>
      <c r="D12" s="465">
        <v>2E-3</v>
      </c>
      <c r="E12" s="465">
        <v>-2.5000000000000001E-2</v>
      </c>
      <c r="F12" s="465">
        <v>7.0000000000000001E-3</v>
      </c>
      <c r="G12" s="465">
        <v>0.01</v>
      </c>
      <c r="H12" s="465">
        <v>2.5999999999999999E-2</v>
      </c>
      <c r="I12" s="465">
        <v>-2.1999999999999999E-2</v>
      </c>
      <c r="J12" s="465"/>
      <c r="K12" s="465">
        <v>-2E-3</v>
      </c>
      <c r="L12" s="465">
        <v>2.8000000000000001E-2</v>
      </c>
      <c r="M12" s="465">
        <v>2.3E-2</v>
      </c>
      <c r="N12" s="465">
        <v>2.1000000000000001E-2</v>
      </c>
      <c r="O12" s="465">
        <v>1.4999999999999999E-2</v>
      </c>
      <c r="P12" s="465">
        <v>1E-3</v>
      </c>
      <c r="Q12" s="465">
        <v>4.7E-2</v>
      </c>
      <c r="U12" s="737"/>
      <c r="V12" s="737"/>
    </row>
    <row r="13" spans="2:22">
      <c r="B13" s="1" t="s">
        <v>1107</v>
      </c>
      <c r="C13" s="465">
        <v>4.2999999999999997E-2</v>
      </c>
      <c r="D13" s="465">
        <v>6.6000000000000003E-2</v>
      </c>
      <c r="E13" s="465">
        <v>1.4999999999999999E-2</v>
      </c>
      <c r="F13" s="465">
        <v>2.1000000000000001E-2</v>
      </c>
      <c r="G13" s="465">
        <v>3.5000000000000003E-2</v>
      </c>
      <c r="H13" s="465">
        <v>5.8999999999999997E-2</v>
      </c>
      <c r="I13" s="465">
        <v>3.4000000000000002E-2</v>
      </c>
      <c r="J13" s="466"/>
      <c r="K13" s="466">
        <v>6.5000000000000002E-2</v>
      </c>
      <c r="L13" s="466">
        <v>7.8E-2</v>
      </c>
      <c r="M13" s="466">
        <v>3.5000000000000003E-2</v>
      </c>
      <c r="N13" s="466">
        <v>3.4000000000000002E-2</v>
      </c>
      <c r="O13" s="466">
        <v>5.7000000000000002E-2</v>
      </c>
      <c r="P13" s="466">
        <v>9.1999999999999998E-2</v>
      </c>
      <c r="Q13" s="466">
        <v>6.6000000000000003E-2</v>
      </c>
    </row>
    <row r="14" spans="2:22">
      <c r="B14" s="463" t="s">
        <v>16</v>
      </c>
      <c r="C14" s="465"/>
      <c r="D14" s="465"/>
      <c r="E14" s="465"/>
      <c r="F14" s="465"/>
      <c r="G14" s="465"/>
      <c r="H14" s="465"/>
      <c r="I14" s="465"/>
      <c r="J14" s="466"/>
      <c r="K14" s="466"/>
      <c r="L14" s="466"/>
      <c r="M14" s="466"/>
      <c r="N14" s="466"/>
      <c r="O14" s="466"/>
      <c r="P14" s="466"/>
      <c r="Q14" s="466"/>
      <c r="U14" s="737"/>
      <c r="V14" s="737"/>
    </row>
    <row r="15" spans="2:22">
      <c r="B15" s="1" t="s">
        <v>1106</v>
      </c>
      <c r="C15" s="465">
        <v>-0.14000000000000001</v>
      </c>
      <c r="D15" s="465">
        <v>7.4999999999999997E-2</v>
      </c>
      <c r="E15" s="465">
        <v>7.6999999999999999E-2</v>
      </c>
      <c r="F15" s="465">
        <v>1.4999999999999999E-2</v>
      </c>
      <c r="G15" s="465">
        <v>0.218</v>
      </c>
      <c r="H15" s="465">
        <v>0.29399999999999998</v>
      </c>
      <c r="I15" s="465">
        <v>0.23300000000000001</v>
      </c>
      <c r="J15" s="465"/>
      <c r="K15" s="465">
        <v>2.5999999999999999E-2</v>
      </c>
      <c r="L15" s="465">
        <v>0.08</v>
      </c>
      <c r="M15" s="465">
        <v>5.7000000000000002E-2</v>
      </c>
      <c r="N15" s="465">
        <v>-2.1000000000000001E-2</v>
      </c>
      <c r="O15" s="465">
        <v>0.155</v>
      </c>
      <c r="P15" s="465">
        <v>-7.3999999999999996E-2</v>
      </c>
      <c r="Q15" s="465">
        <v>0.16600000000000001</v>
      </c>
    </row>
    <row r="16" spans="2:22">
      <c r="B16" s="1" t="s">
        <v>1107</v>
      </c>
      <c r="C16" s="465">
        <v>0.18099999999999999</v>
      </c>
      <c r="D16" s="465">
        <v>-2.1999999999999999E-2</v>
      </c>
      <c r="E16" s="465">
        <v>5.2999999999999999E-2</v>
      </c>
      <c r="F16" s="465">
        <v>0.191</v>
      </c>
      <c r="G16" s="465">
        <v>2.1000000000000001E-2</v>
      </c>
      <c r="H16" s="465">
        <v>0.27600000000000002</v>
      </c>
      <c r="I16" s="465">
        <v>0.10299999999999999</v>
      </c>
      <c r="J16" s="466"/>
      <c r="K16" s="466">
        <v>0.23899999999999999</v>
      </c>
      <c r="L16" s="466">
        <v>0.03</v>
      </c>
      <c r="M16" s="466">
        <v>0.10199999999999999</v>
      </c>
      <c r="N16" s="466">
        <v>0.22</v>
      </c>
      <c r="O16" s="466">
        <v>-0.10299999999999999</v>
      </c>
      <c r="P16" s="466">
        <v>0.191</v>
      </c>
      <c r="Q16" s="466">
        <v>-2E-3</v>
      </c>
      <c r="U16" s="737"/>
      <c r="V16" s="737"/>
    </row>
    <row r="17" spans="2:22">
      <c r="B17" s="463" t="s">
        <v>1108</v>
      </c>
      <c r="C17" s="465"/>
      <c r="D17" s="465"/>
      <c r="E17" s="465"/>
      <c r="F17" s="465"/>
      <c r="G17" s="465"/>
      <c r="H17" s="465"/>
      <c r="I17" s="465"/>
      <c r="J17" s="466"/>
      <c r="K17" s="466"/>
      <c r="L17" s="466"/>
      <c r="M17" s="466"/>
      <c r="N17" s="466"/>
      <c r="O17" s="466"/>
      <c r="P17" s="466"/>
      <c r="Q17" s="466"/>
    </row>
    <row r="18" spans="2:22">
      <c r="B18" s="1" t="s">
        <v>1106</v>
      </c>
      <c r="C18" s="465">
        <v>3.2000000000000001E-2</v>
      </c>
      <c r="D18" s="465">
        <v>0.56699999999999995</v>
      </c>
      <c r="E18" s="465">
        <v>0.20799999999999999</v>
      </c>
      <c r="F18" s="465">
        <v>2.8000000000000001E-2</v>
      </c>
      <c r="G18" s="465">
        <v>0.189</v>
      </c>
      <c r="H18" s="465">
        <v>0.47899999999999998</v>
      </c>
      <c r="I18" s="465">
        <v>-4.3999999999999997E-2</v>
      </c>
      <c r="J18" s="465"/>
      <c r="K18" s="465">
        <v>-0.12</v>
      </c>
      <c r="L18" s="465">
        <v>0.21299999999999999</v>
      </c>
      <c r="M18" s="465">
        <v>-8.5000000000000006E-2</v>
      </c>
      <c r="N18" s="465">
        <v>-8.4000000000000005E-2</v>
      </c>
      <c r="O18" s="465">
        <v>-4.9000000000000002E-2</v>
      </c>
      <c r="P18" s="465">
        <v>0.24199999999999999</v>
      </c>
      <c r="Q18" s="465">
        <v>-0.27300000000000002</v>
      </c>
    </row>
    <row r="19" spans="2:22">
      <c r="B19" s="1" t="s">
        <v>1107</v>
      </c>
      <c r="C19" s="465">
        <v>4.2000000000000003E-2</v>
      </c>
      <c r="D19" s="465">
        <v>-0.153</v>
      </c>
      <c r="E19" s="465">
        <v>-0.109</v>
      </c>
      <c r="F19" s="465">
        <v>4.7E-2</v>
      </c>
      <c r="G19" s="465">
        <v>-0.36299999999999999</v>
      </c>
      <c r="H19" s="465">
        <v>0.64400000000000002</v>
      </c>
      <c r="I19" s="465">
        <v>0.54900000000000004</v>
      </c>
      <c r="J19" s="466"/>
      <c r="K19" s="466">
        <v>-0.48</v>
      </c>
      <c r="L19" s="466">
        <v>-0.371</v>
      </c>
      <c r="M19" s="466">
        <v>-0.35299999999999998</v>
      </c>
      <c r="N19" s="466">
        <v>-0.318</v>
      </c>
      <c r="O19" s="466">
        <v>0.30099999999999999</v>
      </c>
      <c r="P19" s="466">
        <v>0.45800000000000002</v>
      </c>
      <c r="Q19" s="466">
        <v>0.69199999999999995</v>
      </c>
    </row>
    <row r="20" spans="2:22">
      <c r="B20" s="463" t="s">
        <v>257</v>
      </c>
      <c r="C20" s="465"/>
      <c r="D20" s="465"/>
      <c r="E20" s="465"/>
      <c r="F20" s="465"/>
      <c r="G20" s="465"/>
      <c r="H20" s="465"/>
      <c r="I20" s="465"/>
      <c r="J20" s="466"/>
      <c r="K20" s="466"/>
      <c r="L20" s="466"/>
      <c r="M20" s="466"/>
      <c r="N20" s="466"/>
      <c r="O20" s="466"/>
      <c r="P20" s="466"/>
      <c r="Q20" s="466"/>
      <c r="U20" s="737"/>
      <c r="V20" s="737"/>
    </row>
    <row r="21" spans="2:22">
      <c r="B21" s="1" t="s">
        <v>1106</v>
      </c>
      <c r="C21" s="465">
        <v>-3.0000000000000001E-3</v>
      </c>
      <c r="D21" s="465">
        <v>7.0000000000000001E-3</v>
      </c>
      <c r="E21" s="465">
        <v>-1E-3</v>
      </c>
      <c r="F21" s="465">
        <v>5.0000000000000001E-3</v>
      </c>
      <c r="G21" s="465">
        <v>-1E-3</v>
      </c>
      <c r="H21" s="465">
        <v>-1E-3</v>
      </c>
      <c r="I21" s="465">
        <v>-6.0000000000000001E-3</v>
      </c>
      <c r="J21" s="465"/>
      <c r="K21" s="465">
        <v>-5.0000000000000001E-3</v>
      </c>
      <c r="L21" s="465">
        <v>3.0000000000000001E-3</v>
      </c>
      <c r="M21" s="465">
        <v>1E-3</v>
      </c>
      <c r="N21" s="465">
        <v>-2E-3</v>
      </c>
      <c r="O21" s="465">
        <v>3.0000000000000001E-3</v>
      </c>
      <c r="P21" s="465">
        <v>0</v>
      </c>
      <c r="Q21" s="465">
        <v>-2E-3</v>
      </c>
    </row>
    <row r="22" spans="2:22">
      <c r="B22" s="1" t="s">
        <v>1107</v>
      </c>
      <c r="C22" s="465">
        <v>0</v>
      </c>
      <c r="D22" s="465">
        <v>-3.0000000000000001E-3</v>
      </c>
      <c r="E22" s="465">
        <v>-3.0000000000000001E-3</v>
      </c>
      <c r="F22" s="465">
        <v>1E-3</v>
      </c>
      <c r="G22" s="465">
        <v>-1E-3</v>
      </c>
      <c r="H22" s="465">
        <v>-1E-3</v>
      </c>
      <c r="I22" s="465">
        <v>-1E-3</v>
      </c>
      <c r="J22" s="466"/>
      <c r="K22" s="466">
        <v>-7.0000000000000001E-3</v>
      </c>
      <c r="L22" s="466">
        <v>-8.0000000000000002E-3</v>
      </c>
      <c r="M22" s="466">
        <v>-8.9999999999999993E-3</v>
      </c>
      <c r="N22" s="466">
        <v>-5.0000000000000001E-3</v>
      </c>
      <c r="O22" s="466">
        <v>-2.1999999999999999E-2</v>
      </c>
      <c r="P22" s="466">
        <v>3.0000000000000001E-3</v>
      </c>
      <c r="Q22" s="466">
        <v>-1.0999999999999999E-2</v>
      </c>
      <c r="U22" s="737"/>
      <c r="V22" s="737"/>
    </row>
    <row r="23" spans="2:22">
      <c r="C23" s="465"/>
      <c r="D23" s="465"/>
      <c r="E23" s="465"/>
      <c r="F23" s="465"/>
      <c r="G23" s="465"/>
      <c r="H23" s="465"/>
      <c r="I23" s="465"/>
      <c r="J23" s="466"/>
      <c r="K23" s="466"/>
      <c r="L23" s="466"/>
      <c r="M23" s="466"/>
      <c r="N23" s="466"/>
      <c r="O23" s="466"/>
      <c r="P23" s="466"/>
      <c r="Q23" s="466"/>
    </row>
    <row r="24" spans="2:22">
      <c r="C24" s="465"/>
      <c r="D24" s="465"/>
      <c r="E24" s="465"/>
      <c r="F24" s="465"/>
      <c r="G24" s="465"/>
      <c r="H24" s="465"/>
      <c r="I24" s="465"/>
      <c r="J24" s="466"/>
      <c r="K24" s="466"/>
      <c r="L24" s="466"/>
      <c r="M24" s="466"/>
      <c r="N24" s="466"/>
      <c r="O24" s="466"/>
      <c r="P24" s="466"/>
      <c r="Q24" s="466"/>
      <c r="U24" s="737"/>
      <c r="V24" s="737"/>
    </row>
    <row r="25" spans="2:22">
      <c r="C25" s="213" t="s">
        <v>1574</v>
      </c>
      <c r="P25" s="213" t="s">
        <v>1575</v>
      </c>
    </row>
    <row r="26" spans="2:22">
      <c r="U26" s="737"/>
      <c r="V26" s="737"/>
    </row>
    <row r="28" spans="2:22">
      <c r="U28" s="737"/>
      <c r="V28" s="737"/>
    </row>
    <row r="30" spans="2:22">
      <c r="U30" s="737"/>
      <c r="V30" s="737"/>
    </row>
    <row r="47" spans="3:16">
      <c r="C47" s="213" t="s">
        <v>1576</v>
      </c>
      <c r="P47" s="213" t="s">
        <v>1577</v>
      </c>
    </row>
    <row r="69" spans="3:16">
      <c r="C69" s="213" t="s">
        <v>1578</v>
      </c>
      <c r="P69" s="213" t="s">
        <v>1579</v>
      </c>
    </row>
  </sheetData>
  <mergeCells count="2">
    <mergeCell ref="C4:I4"/>
    <mergeCell ref="K4:Q4"/>
  </mergeCells>
  <pageMargins left="0.7" right="0.7" top="0.75" bottom="0.75" header="0.3" footer="0.3"/>
  <pageSetup orientation="portrait" horizontalDpi="0" verticalDpi="0"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4CB9AF-A5FD-4E50-98B1-18D7F30AA874}">
  <sheetPr>
    <tabColor theme="8"/>
  </sheetPr>
  <dimension ref="B3:I14"/>
  <sheetViews>
    <sheetView showGridLines="0" zoomScale="120" zoomScaleNormal="120" workbookViewId="0">
      <selection activeCell="B3" sqref="B3:M3"/>
    </sheetView>
  </sheetViews>
  <sheetFormatPr defaultColWidth="9.140625" defaultRowHeight="11.25"/>
  <cols>
    <col min="1" max="1" width="9.140625" style="1"/>
    <col min="2" max="2" width="17.7109375" style="1" bestFit="1" customWidth="1"/>
    <col min="3" max="3" width="4.28515625" style="1" bestFit="1" customWidth="1"/>
    <col min="4" max="4" width="48.7109375" style="1" customWidth="1"/>
    <col min="5" max="5" width="1.42578125" style="1" customWidth="1"/>
    <col min="6" max="6" width="3.7109375" style="1" bestFit="1" customWidth="1"/>
    <col min="7" max="7" width="5.140625" style="1" bestFit="1" customWidth="1"/>
    <col min="8" max="8" width="3.85546875" style="1" bestFit="1" customWidth="1"/>
    <col min="9" max="9" width="5.140625" style="1" bestFit="1" customWidth="1"/>
    <col min="10" max="16384" width="9.140625" style="1"/>
  </cols>
  <sheetData>
    <row r="3" spans="2:9" ht="12.75">
      <c r="B3" s="1369" t="s">
        <v>1115</v>
      </c>
      <c r="C3" s="1369"/>
      <c r="D3" s="1369"/>
      <c r="E3" s="1369"/>
      <c r="F3" s="1369"/>
      <c r="G3" s="1369"/>
      <c r="H3" s="1369"/>
      <c r="I3" s="1369"/>
    </row>
    <row r="5" spans="2:9" ht="16.5" customHeight="1">
      <c r="B5" s="1458" t="s">
        <v>1582</v>
      </c>
      <c r="C5" s="1458"/>
      <c r="D5" s="1509" t="s">
        <v>1472</v>
      </c>
      <c r="E5" s="426"/>
      <c r="F5" s="1502" t="s">
        <v>146</v>
      </c>
      <c r="G5" s="1502"/>
      <c r="H5" s="1502" t="s">
        <v>149</v>
      </c>
      <c r="I5" s="1502"/>
    </row>
    <row r="6" spans="2:9" ht="16.5" customHeight="1">
      <c r="B6" s="1504"/>
      <c r="C6" s="1504"/>
      <c r="D6" s="1510"/>
      <c r="E6" s="427"/>
      <c r="F6" s="428" t="s">
        <v>121</v>
      </c>
      <c r="G6" s="428" t="s">
        <v>122</v>
      </c>
      <c r="H6" s="428" t="s">
        <v>121</v>
      </c>
      <c r="I6" s="428" t="s">
        <v>122</v>
      </c>
    </row>
    <row r="7" spans="2:9">
      <c r="B7" s="429" t="s">
        <v>1</v>
      </c>
      <c r="C7" s="430" t="s">
        <v>248</v>
      </c>
      <c r="D7" s="431" t="s">
        <v>249</v>
      </c>
      <c r="E7" s="432"/>
      <c r="F7" s="1503" t="s">
        <v>827</v>
      </c>
      <c r="G7" s="1503"/>
      <c r="H7" s="1503"/>
      <c r="I7" s="1503"/>
    </row>
    <row r="8" spans="2:9" ht="22.5">
      <c r="B8" s="726" t="s">
        <v>7</v>
      </c>
      <c r="C8" s="729" t="s">
        <v>274</v>
      </c>
      <c r="D8" s="433" t="s">
        <v>262</v>
      </c>
      <c r="E8" s="434"/>
      <c r="F8" s="467" t="s">
        <v>828</v>
      </c>
      <c r="G8" s="467" t="s">
        <v>828</v>
      </c>
      <c r="H8" s="467" t="s">
        <v>828</v>
      </c>
      <c r="I8" s="467" t="s">
        <v>828</v>
      </c>
    </row>
    <row r="9" spans="2:9" ht="22.5">
      <c r="B9" s="727" t="s">
        <v>252</v>
      </c>
      <c r="C9" s="730" t="s">
        <v>276</v>
      </c>
      <c r="D9" s="435" t="s">
        <v>264</v>
      </c>
      <c r="E9" s="434"/>
      <c r="F9" s="468" t="s">
        <v>175</v>
      </c>
      <c r="G9" s="467" t="s">
        <v>828</v>
      </c>
      <c r="H9" s="467" t="s">
        <v>828</v>
      </c>
      <c r="I9" s="467" t="s">
        <v>828</v>
      </c>
    </row>
    <row r="10" spans="2:9" ht="22.5">
      <c r="B10" s="727" t="s">
        <v>15</v>
      </c>
      <c r="C10" s="730" t="s">
        <v>278</v>
      </c>
      <c r="D10" s="435" t="s">
        <v>266</v>
      </c>
      <c r="E10" s="434"/>
      <c r="F10" s="468" t="s">
        <v>175</v>
      </c>
      <c r="G10" s="467" t="s">
        <v>828</v>
      </c>
      <c r="H10" s="467" t="s">
        <v>828</v>
      </c>
      <c r="I10" s="467" t="s">
        <v>828</v>
      </c>
    </row>
    <row r="11" spans="2:9" ht="22.5">
      <c r="B11" s="727" t="s">
        <v>16</v>
      </c>
      <c r="C11" s="730" t="s">
        <v>280</v>
      </c>
      <c r="D11" s="435" t="s">
        <v>268</v>
      </c>
      <c r="E11" s="434"/>
      <c r="F11" s="468" t="s">
        <v>175</v>
      </c>
      <c r="G11" s="468" t="s">
        <v>175</v>
      </c>
      <c r="H11" s="468" t="s">
        <v>175</v>
      </c>
      <c r="I11" s="468" t="s">
        <v>175</v>
      </c>
    </row>
    <row r="12" spans="2:9" ht="22.5">
      <c r="B12" s="727" t="s">
        <v>18</v>
      </c>
      <c r="C12" s="730" t="s">
        <v>282</v>
      </c>
      <c r="D12" s="435" t="s">
        <v>270</v>
      </c>
      <c r="E12" s="434"/>
      <c r="F12" s="468" t="s">
        <v>175</v>
      </c>
      <c r="G12" s="469" t="s">
        <v>24</v>
      </c>
      <c r="H12" s="468" t="s">
        <v>175</v>
      </c>
      <c r="I12" s="468" t="s">
        <v>175</v>
      </c>
    </row>
    <row r="13" spans="2:9" ht="22.5">
      <c r="B13" s="240" t="s">
        <v>257</v>
      </c>
      <c r="C13" s="731" t="s">
        <v>284</v>
      </c>
      <c r="D13" s="728" t="s">
        <v>272</v>
      </c>
      <c r="E13" s="434"/>
      <c r="F13" s="470" t="s">
        <v>175</v>
      </c>
      <c r="G13" s="470" t="s">
        <v>175</v>
      </c>
      <c r="H13" s="470" t="s">
        <v>175</v>
      </c>
      <c r="I13" s="470" t="s">
        <v>175</v>
      </c>
    </row>
    <row r="14" spans="2:9" ht="33.75">
      <c r="B14" s="244"/>
      <c r="C14" s="436" t="s">
        <v>829</v>
      </c>
      <c r="D14" s="437" t="s">
        <v>830</v>
      </c>
      <c r="E14" s="437"/>
      <c r="F14" s="471"/>
      <c r="G14" s="471"/>
      <c r="H14" s="471"/>
      <c r="I14" s="471"/>
    </row>
  </sheetData>
  <mergeCells count="6">
    <mergeCell ref="F7:I7"/>
    <mergeCell ref="B3:I3"/>
    <mergeCell ref="B5:C6"/>
    <mergeCell ref="D5:D6"/>
    <mergeCell ref="F5:G5"/>
    <mergeCell ref="H5:I5"/>
  </mergeCell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0D449C-650A-46B7-9403-80F4D7ADC098}">
  <sheetPr>
    <tabColor theme="8"/>
  </sheetPr>
  <dimension ref="B3:I14"/>
  <sheetViews>
    <sheetView showGridLines="0" zoomScale="120" zoomScaleNormal="120" workbookViewId="0">
      <selection activeCell="B3" sqref="B3:M3"/>
    </sheetView>
  </sheetViews>
  <sheetFormatPr defaultColWidth="9.140625" defaultRowHeight="11.25"/>
  <cols>
    <col min="1" max="1" width="9.140625" style="1"/>
    <col min="2" max="2" width="17.7109375" style="1" bestFit="1" customWidth="1"/>
    <col min="3" max="3" width="4.28515625" style="1" bestFit="1" customWidth="1"/>
    <col min="4" max="4" width="48.7109375" style="1" customWidth="1"/>
    <col min="5" max="5" width="1.42578125" style="1" customWidth="1"/>
    <col min="6" max="6" width="3.7109375" style="1" bestFit="1" customWidth="1"/>
    <col min="7" max="7" width="5.140625" style="1" bestFit="1" customWidth="1"/>
    <col min="8" max="8" width="3.85546875" style="1" bestFit="1" customWidth="1"/>
    <col min="9" max="9" width="5.140625" style="1" bestFit="1" customWidth="1"/>
    <col min="10" max="16384" width="9.140625" style="1"/>
  </cols>
  <sheetData>
    <row r="3" spans="2:9" ht="12.75">
      <c r="B3" s="1369" t="s">
        <v>1155</v>
      </c>
      <c r="C3" s="1369"/>
      <c r="D3" s="1369"/>
      <c r="E3" s="1369"/>
      <c r="F3" s="1369"/>
      <c r="G3" s="1369"/>
      <c r="H3" s="1369"/>
      <c r="I3" s="1369"/>
    </row>
    <row r="5" spans="2:9" ht="16.5" customHeight="1">
      <c r="B5" s="1458" t="s">
        <v>1583</v>
      </c>
      <c r="C5" s="1458"/>
      <c r="D5" s="1509" t="s">
        <v>1471</v>
      </c>
      <c r="E5" s="426"/>
      <c r="F5" s="1502" t="s">
        <v>146</v>
      </c>
      <c r="G5" s="1502"/>
      <c r="H5" s="1502" t="s">
        <v>149</v>
      </c>
      <c r="I5" s="1502"/>
    </row>
    <row r="6" spans="2:9" ht="16.5" customHeight="1">
      <c r="B6" s="1504"/>
      <c r="C6" s="1504"/>
      <c r="D6" s="1510"/>
      <c r="E6" s="427"/>
      <c r="F6" s="428" t="s">
        <v>121</v>
      </c>
      <c r="G6" s="428" t="s">
        <v>122</v>
      </c>
      <c r="H6" s="428" t="s">
        <v>121</v>
      </c>
      <c r="I6" s="428" t="s">
        <v>122</v>
      </c>
    </row>
    <row r="7" spans="2:9">
      <c r="B7" s="429" t="s">
        <v>1</v>
      </c>
      <c r="C7" s="430" t="s">
        <v>248</v>
      </c>
      <c r="D7" s="431" t="s">
        <v>249</v>
      </c>
      <c r="E7" s="432"/>
      <c r="F7" s="1503" t="s">
        <v>827</v>
      </c>
      <c r="G7" s="1503"/>
      <c r="H7" s="1503"/>
      <c r="I7" s="1503"/>
    </row>
    <row r="8" spans="2:9" ht="22.5">
      <c r="B8" s="726" t="s">
        <v>7</v>
      </c>
      <c r="C8" s="733" t="s">
        <v>288</v>
      </c>
      <c r="D8" s="433" t="s">
        <v>275</v>
      </c>
      <c r="E8" s="434"/>
      <c r="F8" s="467" t="s">
        <v>828</v>
      </c>
      <c r="G8" s="467" t="s">
        <v>828</v>
      </c>
      <c r="H8" s="467" t="s">
        <v>828</v>
      </c>
      <c r="I8" s="467" t="s">
        <v>828</v>
      </c>
    </row>
    <row r="9" spans="2:9" ht="22.5">
      <c r="B9" s="727" t="s">
        <v>252</v>
      </c>
      <c r="C9" s="734" t="s">
        <v>290</v>
      </c>
      <c r="D9" s="435" t="s">
        <v>277</v>
      </c>
      <c r="E9" s="434"/>
      <c r="F9" s="468" t="s">
        <v>175</v>
      </c>
      <c r="G9" s="467" t="s">
        <v>828</v>
      </c>
      <c r="H9" s="467" t="s">
        <v>828</v>
      </c>
      <c r="I9" s="467" t="s">
        <v>828</v>
      </c>
    </row>
    <row r="10" spans="2:9" ht="22.5">
      <c r="B10" s="727" t="s">
        <v>15</v>
      </c>
      <c r="C10" s="734" t="s">
        <v>292</v>
      </c>
      <c r="D10" s="435" t="s">
        <v>279</v>
      </c>
      <c r="E10" s="434"/>
      <c r="F10" s="468" t="s">
        <v>175</v>
      </c>
      <c r="G10" s="467" t="s">
        <v>828</v>
      </c>
      <c r="H10" s="468" t="s">
        <v>175</v>
      </c>
      <c r="I10" s="467" t="s">
        <v>828</v>
      </c>
    </row>
    <row r="11" spans="2:9" ht="22.5">
      <c r="B11" s="727" t="s">
        <v>16</v>
      </c>
      <c r="C11" s="734" t="s">
        <v>294</v>
      </c>
      <c r="D11" s="435" t="s">
        <v>281</v>
      </c>
      <c r="E11" s="434"/>
      <c r="F11" s="468" t="s">
        <v>175</v>
      </c>
      <c r="G11" s="468" t="s">
        <v>175</v>
      </c>
      <c r="H11" s="468" t="s">
        <v>175</v>
      </c>
      <c r="I11" s="468" t="s">
        <v>175</v>
      </c>
    </row>
    <row r="12" spans="2:9" ht="22.5">
      <c r="B12" s="727" t="s">
        <v>18</v>
      </c>
      <c r="C12" s="734" t="s">
        <v>296</v>
      </c>
      <c r="D12" s="435" t="s">
        <v>283</v>
      </c>
      <c r="E12" s="434"/>
      <c r="F12" s="468" t="s">
        <v>175</v>
      </c>
      <c r="G12" s="468" t="s">
        <v>175</v>
      </c>
      <c r="H12" s="468" t="s">
        <v>175</v>
      </c>
      <c r="I12" s="468" t="s">
        <v>175</v>
      </c>
    </row>
    <row r="13" spans="2:9" ht="22.5">
      <c r="B13" s="240" t="s">
        <v>257</v>
      </c>
      <c r="C13" s="735" t="s">
        <v>298</v>
      </c>
      <c r="D13" s="728" t="s">
        <v>285</v>
      </c>
      <c r="E13" s="434"/>
      <c r="F13" s="470" t="s">
        <v>175</v>
      </c>
      <c r="G13" s="470" t="s">
        <v>175</v>
      </c>
      <c r="H13" s="470" t="s">
        <v>175</v>
      </c>
      <c r="I13" s="472" t="s">
        <v>828</v>
      </c>
    </row>
    <row r="14" spans="2:9" ht="33.75">
      <c r="B14" s="244"/>
      <c r="C14" s="436" t="s">
        <v>829</v>
      </c>
      <c r="D14" s="437" t="s">
        <v>830</v>
      </c>
      <c r="E14" s="437"/>
      <c r="F14" s="471"/>
      <c r="G14" s="471"/>
      <c r="H14" s="471"/>
      <c r="I14" s="471"/>
    </row>
  </sheetData>
  <mergeCells count="6">
    <mergeCell ref="F7:I7"/>
    <mergeCell ref="B3:I3"/>
    <mergeCell ref="B5:C6"/>
    <mergeCell ref="D5:D6"/>
    <mergeCell ref="F5:G5"/>
    <mergeCell ref="H5:I5"/>
  </mergeCell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A3283C-EA1F-4E00-BFAF-5D6906AB87BA}">
  <sheetPr>
    <tabColor theme="8"/>
  </sheetPr>
  <dimension ref="B3:AC47"/>
  <sheetViews>
    <sheetView showGridLines="0" zoomScale="120" zoomScaleNormal="120" workbookViewId="0">
      <selection activeCell="B3" sqref="B3:M3"/>
    </sheetView>
  </sheetViews>
  <sheetFormatPr defaultColWidth="9.140625" defaultRowHeight="11.25"/>
  <cols>
    <col min="1" max="1" width="9.140625" style="882"/>
    <col min="2" max="2" width="21.140625" style="882" customWidth="1"/>
    <col min="3" max="3" width="3.42578125" style="894" bestFit="1" customWidth="1"/>
    <col min="4" max="15" width="3.85546875" style="882" customWidth="1"/>
    <col min="16" max="16" width="1.7109375" style="522" customWidth="1"/>
    <col min="17" max="28" width="3.85546875" style="882" customWidth="1"/>
    <col min="29" max="16384" width="9.140625" style="882"/>
  </cols>
  <sheetData>
    <row r="3" spans="2:29" ht="12.75">
      <c r="B3" s="1471" t="s">
        <v>1173</v>
      </c>
      <c r="C3" s="1471"/>
      <c r="D3" s="1471"/>
      <c r="E3" s="1471"/>
      <c r="F3" s="1471"/>
      <c r="G3" s="1471"/>
      <c r="H3" s="1471"/>
      <c r="I3" s="1471"/>
      <c r="J3" s="1471"/>
      <c r="K3" s="1471"/>
      <c r="L3" s="1471"/>
      <c r="M3" s="1471"/>
      <c r="N3" s="1471"/>
      <c r="O3" s="1471"/>
      <c r="P3" s="1471"/>
      <c r="Q3" s="1471"/>
      <c r="R3" s="1471"/>
      <c r="S3" s="1471"/>
      <c r="T3" s="1471"/>
      <c r="U3" s="1471"/>
      <c r="V3" s="1471"/>
      <c r="W3" s="1471"/>
      <c r="X3" s="1471"/>
      <c r="Y3" s="1471"/>
      <c r="Z3" s="1471"/>
      <c r="AA3" s="1471"/>
      <c r="AB3" s="1471"/>
    </row>
    <row r="5" spans="2:29" ht="12" thickBot="1">
      <c r="B5" s="515" t="s">
        <v>1</v>
      </c>
      <c r="C5" s="515"/>
      <c r="D5" s="1512" t="s">
        <v>668</v>
      </c>
      <c r="E5" s="1512"/>
      <c r="F5" s="1512"/>
      <c r="G5" s="1512"/>
      <c r="H5" s="1512"/>
      <c r="I5" s="1512"/>
      <c r="J5" s="1512"/>
      <c r="K5" s="1512"/>
      <c r="L5" s="1512"/>
      <c r="M5" s="1512"/>
      <c r="N5" s="1512"/>
      <c r="O5" s="1512"/>
      <c r="P5" s="516"/>
      <c r="Q5" s="1512" t="s">
        <v>669</v>
      </c>
      <c r="R5" s="1512"/>
      <c r="S5" s="1512"/>
      <c r="T5" s="1512"/>
      <c r="U5" s="1512"/>
      <c r="V5" s="1512"/>
      <c r="W5" s="1512"/>
      <c r="X5" s="1512"/>
      <c r="Y5" s="1512"/>
      <c r="Z5" s="1512"/>
      <c r="AA5" s="1512"/>
      <c r="AB5" s="1512"/>
    </row>
    <row r="6" spans="2:29" ht="11.25" customHeight="1">
      <c r="B6" s="514"/>
      <c r="C6" s="514"/>
      <c r="D6" s="1513" t="s">
        <v>632</v>
      </c>
      <c r="E6" s="1513"/>
      <c r="F6" s="1513"/>
      <c r="G6" s="1513"/>
      <c r="H6" s="1513" t="s">
        <v>615</v>
      </c>
      <c r="I6" s="1513"/>
      <c r="J6" s="1513"/>
      <c r="K6" s="1513"/>
      <c r="L6" s="1513" t="s">
        <v>1156</v>
      </c>
      <c r="M6" s="1513"/>
      <c r="N6" s="1513"/>
      <c r="O6" s="1513"/>
      <c r="P6" s="517"/>
      <c r="Q6" s="1513" t="s">
        <v>632</v>
      </c>
      <c r="R6" s="1513"/>
      <c r="S6" s="1513"/>
      <c r="T6" s="1513"/>
      <c r="U6" s="1513" t="s">
        <v>615</v>
      </c>
      <c r="V6" s="1513"/>
      <c r="W6" s="1513"/>
      <c r="X6" s="1513"/>
      <c r="Y6" s="1513" t="s">
        <v>1156</v>
      </c>
      <c r="Z6" s="1513"/>
      <c r="AA6" s="1513"/>
      <c r="AB6" s="1513"/>
      <c r="AC6" s="522"/>
    </row>
    <row r="7" spans="2:29">
      <c r="B7" s="514"/>
      <c r="C7" s="514"/>
      <c r="D7" s="1514" t="s">
        <v>121</v>
      </c>
      <c r="E7" s="1514"/>
      <c r="F7" s="1514" t="s">
        <v>122</v>
      </c>
      <c r="G7" s="1514"/>
      <c r="H7" s="1514" t="s">
        <v>121</v>
      </c>
      <c r="I7" s="1514"/>
      <c r="J7" s="1514" t="s">
        <v>122</v>
      </c>
      <c r="K7" s="1514"/>
      <c r="L7" s="1514" t="s">
        <v>121</v>
      </c>
      <c r="M7" s="1514"/>
      <c r="N7" s="1514" t="s">
        <v>122</v>
      </c>
      <c r="O7" s="1514"/>
      <c r="P7" s="518"/>
      <c r="Q7" s="1514" t="s">
        <v>121</v>
      </c>
      <c r="R7" s="1514"/>
      <c r="S7" s="1514" t="s">
        <v>122</v>
      </c>
      <c r="T7" s="1514"/>
      <c r="U7" s="1514" t="s">
        <v>121</v>
      </c>
      <c r="V7" s="1514"/>
      <c r="W7" s="1514" t="s">
        <v>122</v>
      </c>
      <c r="X7" s="1514"/>
      <c r="Y7" s="1514" t="s">
        <v>121</v>
      </c>
      <c r="Z7" s="1514"/>
      <c r="AA7" s="1514" t="s">
        <v>122</v>
      </c>
      <c r="AB7" s="1514"/>
      <c r="AC7" s="522"/>
    </row>
    <row r="8" spans="2:29" ht="15.75" customHeight="1">
      <c r="B8" s="514"/>
      <c r="C8" s="514"/>
      <c r="D8" s="943" t="s">
        <v>783</v>
      </c>
      <c r="E8" s="943" t="s">
        <v>784</v>
      </c>
      <c r="F8" s="943" t="s">
        <v>785</v>
      </c>
      <c r="G8" s="943" t="s">
        <v>786</v>
      </c>
      <c r="H8" s="943" t="s">
        <v>831</v>
      </c>
      <c r="I8" s="943" t="s">
        <v>832</v>
      </c>
      <c r="J8" s="943" t="s">
        <v>833</v>
      </c>
      <c r="K8" s="943" t="s">
        <v>834</v>
      </c>
      <c r="L8" s="943" t="s">
        <v>835</v>
      </c>
      <c r="M8" s="943" t="s">
        <v>836</v>
      </c>
      <c r="N8" s="943" t="s">
        <v>837</v>
      </c>
      <c r="O8" s="943" t="s">
        <v>838</v>
      </c>
      <c r="P8" s="524"/>
      <c r="Q8" s="943" t="s">
        <v>839</v>
      </c>
      <c r="R8" s="943" t="s">
        <v>840</v>
      </c>
      <c r="S8" s="943" t="s">
        <v>1163</v>
      </c>
      <c r="T8" s="943" t="s">
        <v>1164</v>
      </c>
      <c r="U8" s="943" t="s">
        <v>1165</v>
      </c>
      <c r="V8" s="943" t="s">
        <v>1166</v>
      </c>
      <c r="W8" s="943" t="s">
        <v>1167</v>
      </c>
      <c r="X8" s="943" t="s">
        <v>1168</v>
      </c>
      <c r="Y8" s="943" t="s">
        <v>1169</v>
      </c>
      <c r="Z8" s="943" t="s">
        <v>1170</v>
      </c>
      <c r="AA8" s="943" t="s">
        <v>1171</v>
      </c>
      <c r="AB8" s="943" t="s">
        <v>1172</v>
      </c>
      <c r="AC8" s="522"/>
    </row>
    <row r="9" spans="2:29">
      <c r="B9" s="514"/>
      <c r="C9" s="514"/>
      <c r="D9" s="895" t="s">
        <v>643</v>
      </c>
      <c r="E9" s="895" t="s">
        <v>24</v>
      </c>
      <c r="F9" s="896" t="s">
        <v>643</v>
      </c>
      <c r="G9" s="896" t="s">
        <v>24</v>
      </c>
      <c r="H9" s="895" t="s">
        <v>643</v>
      </c>
      <c r="I9" s="895" t="s">
        <v>24</v>
      </c>
      <c r="J9" s="896" t="s">
        <v>643</v>
      </c>
      <c r="K9" s="896" t="s">
        <v>24</v>
      </c>
      <c r="L9" s="895" t="s">
        <v>643</v>
      </c>
      <c r="M9" s="895" t="s">
        <v>24</v>
      </c>
      <c r="N9" s="896" t="s">
        <v>643</v>
      </c>
      <c r="O9" s="896" t="s">
        <v>24</v>
      </c>
      <c r="P9" s="896"/>
      <c r="Q9" s="895" t="s">
        <v>643</v>
      </c>
      <c r="R9" s="895" t="s">
        <v>24</v>
      </c>
      <c r="S9" s="896" t="s">
        <v>643</v>
      </c>
      <c r="T9" s="896" t="s">
        <v>24</v>
      </c>
      <c r="U9" s="895" t="s">
        <v>643</v>
      </c>
      <c r="V9" s="895" t="s">
        <v>24</v>
      </c>
      <c r="W9" s="896" t="s">
        <v>643</v>
      </c>
      <c r="X9" s="896" t="s">
        <v>24</v>
      </c>
      <c r="Y9" s="895" t="s">
        <v>643</v>
      </c>
      <c r="Z9" s="895" t="s">
        <v>24</v>
      </c>
      <c r="AA9" s="896" t="s">
        <v>643</v>
      </c>
      <c r="AB9" s="896" t="s">
        <v>24</v>
      </c>
      <c r="AC9" s="522"/>
    </row>
    <row r="10" spans="2:29">
      <c r="B10" s="938" t="s">
        <v>1157</v>
      </c>
      <c r="C10" s="937"/>
      <c r="D10" s="1517" t="s">
        <v>1158</v>
      </c>
      <c r="E10" s="1517"/>
      <c r="F10" s="1517"/>
      <c r="G10" s="1517"/>
      <c r="H10" s="1517"/>
      <c r="I10" s="1517"/>
      <c r="J10" s="1517"/>
      <c r="K10" s="1517"/>
      <c r="L10" s="1517"/>
      <c r="M10" s="1517"/>
      <c r="N10" s="1517"/>
      <c r="O10" s="1517"/>
      <c r="P10" s="1518"/>
      <c r="Q10" s="1517"/>
      <c r="R10" s="1517"/>
      <c r="S10" s="1517"/>
      <c r="T10" s="1517"/>
      <c r="U10" s="1517"/>
      <c r="V10" s="1517"/>
      <c r="W10" s="1517"/>
      <c r="X10" s="1517"/>
      <c r="Y10" s="1517"/>
      <c r="Z10" s="1517"/>
      <c r="AA10" s="1517"/>
      <c r="AB10" s="1517"/>
      <c r="AC10" s="522"/>
    </row>
    <row r="11" spans="2:29">
      <c r="B11" s="505" t="s">
        <v>7</v>
      </c>
      <c r="C11" s="505"/>
      <c r="D11" s="895">
        <v>0</v>
      </c>
      <c r="E11" s="979">
        <v>1</v>
      </c>
      <c r="F11" s="896">
        <v>0</v>
      </c>
      <c r="G11" s="518">
        <v>1</v>
      </c>
      <c r="H11" s="895">
        <v>0</v>
      </c>
      <c r="I11" s="979">
        <v>4</v>
      </c>
      <c r="J11" s="896">
        <v>0</v>
      </c>
      <c r="K11" s="518">
        <v>4</v>
      </c>
      <c r="L11" s="895">
        <v>0</v>
      </c>
      <c r="M11" s="979">
        <v>4</v>
      </c>
      <c r="N11" s="896">
        <v>0</v>
      </c>
      <c r="O11" s="518">
        <v>7</v>
      </c>
      <c r="P11" s="519"/>
      <c r="Q11" s="895">
        <v>0</v>
      </c>
      <c r="R11" s="979">
        <v>1</v>
      </c>
      <c r="S11" s="896">
        <v>0</v>
      </c>
      <c r="T11" s="518">
        <v>1</v>
      </c>
      <c r="U11" s="895">
        <v>0</v>
      </c>
      <c r="V11" s="979">
        <v>6</v>
      </c>
      <c r="W11" s="896">
        <v>0</v>
      </c>
      <c r="X11" s="518">
        <v>4</v>
      </c>
      <c r="Y11" s="895">
        <v>0</v>
      </c>
      <c r="Z11" s="979">
        <v>5</v>
      </c>
      <c r="AA11" s="896">
        <v>0</v>
      </c>
      <c r="AB11" s="518">
        <v>7</v>
      </c>
      <c r="AC11" s="522"/>
    </row>
    <row r="12" spans="2:29">
      <c r="B12" s="505" t="s">
        <v>252</v>
      </c>
      <c r="C12" s="505"/>
      <c r="D12" s="883">
        <v>0</v>
      </c>
      <c r="E12" s="880">
        <v>0</v>
      </c>
      <c r="F12" s="981">
        <v>1</v>
      </c>
      <c r="G12" s="507">
        <v>0</v>
      </c>
      <c r="H12" s="883">
        <v>0</v>
      </c>
      <c r="I12" s="880">
        <v>1</v>
      </c>
      <c r="J12" s="981">
        <v>4</v>
      </c>
      <c r="K12" s="507">
        <v>0</v>
      </c>
      <c r="L12" s="883">
        <v>0</v>
      </c>
      <c r="M12" s="880">
        <v>1</v>
      </c>
      <c r="N12" s="981">
        <v>5</v>
      </c>
      <c r="O12" s="507">
        <v>0</v>
      </c>
      <c r="P12" s="519"/>
      <c r="Q12" s="883">
        <v>0</v>
      </c>
      <c r="R12" s="982">
        <v>1</v>
      </c>
      <c r="S12" s="506">
        <v>0</v>
      </c>
      <c r="T12" s="983">
        <v>1</v>
      </c>
      <c r="U12" s="883">
        <v>0</v>
      </c>
      <c r="V12" s="982">
        <v>5</v>
      </c>
      <c r="W12" s="506">
        <v>0</v>
      </c>
      <c r="X12" s="983">
        <v>5</v>
      </c>
      <c r="Y12" s="883">
        <v>0</v>
      </c>
      <c r="Z12" s="982">
        <v>7</v>
      </c>
      <c r="AA12" s="506">
        <v>0</v>
      </c>
      <c r="AB12" s="983">
        <v>4</v>
      </c>
      <c r="AC12" s="522"/>
    </row>
    <row r="13" spans="2:29">
      <c r="B13" s="505" t="s">
        <v>15</v>
      </c>
      <c r="C13" s="505"/>
      <c r="D13" s="883">
        <v>0</v>
      </c>
      <c r="E13" s="880">
        <v>0</v>
      </c>
      <c r="F13" s="981">
        <v>1</v>
      </c>
      <c r="G13" s="507">
        <v>0</v>
      </c>
      <c r="H13" s="883">
        <v>0</v>
      </c>
      <c r="I13" s="880">
        <v>1</v>
      </c>
      <c r="J13" s="981">
        <v>4</v>
      </c>
      <c r="K13" s="507">
        <v>0</v>
      </c>
      <c r="L13" s="883">
        <v>1</v>
      </c>
      <c r="M13" s="880">
        <v>1</v>
      </c>
      <c r="N13" s="981">
        <v>4</v>
      </c>
      <c r="O13" s="507">
        <v>0</v>
      </c>
      <c r="P13" s="519"/>
      <c r="Q13" s="980">
        <v>1</v>
      </c>
      <c r="R13" s="880">
        <v>0</v>
      </c>
      <c r="S13" s="981">
        <v>1</v>
      </c>
      <c r="T13" s="507">
        <v>0</v>
      </c>
      <c r="U13" s="980">
        <v>4</v>
      </c>
      <c r="V13" s="880">
        <v>0</v>
      </c>
      <c r="W13" s="981">
        <v>6</v>
      </c>
      <c r="X13" s="507">
        <v>0</v>
      </c>
      <c r="Y13" s="883">
        <v>3</v>
      </c>
      <c r="Z13" s="880">
        <v>0</v>
      </c>
      <c r="AA13" s="981">
        <v>5</v>
      </c>
      <c r="AB13" s="507">
        <v>0</v>
      </c>
      <c r="AC13" s="522"/>
    </row>
    <row r="14" spans="2:29">
      <c r="B14" s="505" t="s">
        <v>16</v>
      </c>
      <c r="C14" s="505"/>
      <c r="D14" s="883">
        <v>0</v>
      </c>
      <c r="E14" s="880">
        <v>0</v>
      </c>
      <c r="F14" s="981">
        <v>1</v>
      </c>
      <c r="G14" s="507">
        <v>0</v>
      </c>
      <c r="H14" s="883">
        <v>1</v>
      </c>
      <c r="I14" s="880">
        <v>0</v>
      </c>
      <c r="J14" s="506">
        <v>3</v>
      </c>
      <c r="K14" s="507">
        <v>1</v>
      </c>
      <c r="L14" s="883">
        <v>3</v>
      </c>
      <c r="M14" s="880">
        <v>1</v>
      </c>
      <c r="N14" s="506">
        <v>1</v>
      </c>
      <c r="O14" s="507">
        <v>0</v>
      </c>
      <c r="P14" s="519"/>
      <c r="Q14" s="980">
        <v>1</v>
      </c>
      <c r="R14" s="880">
        <v>0</v>
      </c>
      <c r="S14" s="981">
        <v>1</v>
      </c>
      <c r="T14" s="507">
        <v>0</v>
      </c>
      <c r="U14" s="883">
        <v>1</v>
      </c>
      <c r="V14" s="880">
        <v>0</v>
      </c>
      <c r="W14" s="506">
        <v>1</v>
      </c>
      <c r="X14" s="507">
        <v>0</v>
      </c>
      <c r="Y14" s="883">
        <v>3</v>
      </c>
      <c r="Z14" s="880">
        <v>0</v>
      </c>
      <c r="AA14" s="506">
        <v>2</v>
      </c>
      <c r="AB14" s="507">
        <v>0</v>
      </c>
      <c r="AC14" s="522"/>
    </row>
    <row r="15" spans="2:29">
      <c r="B15" s="505" t="s">
        <v>18</v>
      </c>
      <c r="C15" s="505"/>
      <c r="D15" s="980">
        <v>1</v>
      </c>
      <c r="E15" s="880">
        <v>0</v>
      </c>
      <c r="F15" s="506">
        <v>0</v>
      </c>
      <c r="G15" s="507">
        <v>0</v>
      </c>
      <c r="H15" s="883">
        <v>1</v>
      </c>
      <c r="I15" s="880">
        <v>0</v>
      </c>
      <c r="J15" s="506">
        <v>0</v>
      </c>
      <c r="K15" s="507">
        <v>0</v>
      </c>
      <c r="L15" s="883">
        <v>2</v>
      </c>
      <c r="M15" s="880">
        <v>0</v>
      </c>
      <c r="N15" s="506">
        <v>1</v>
      </c>
      <c r="O15" s="507">
        <v>0</v>
      </c>
      <c r="P15" s="519"/>
      <c r="Q15" s="883">
        <v>0</v>
      </c>
      <c r="R15" s="880">
        <v>0</v>
      </c>
      <c r="S15" s="506">
        <v>0</v>
      </c>
      <c r="T15" s="983">
        <v>1</v>
      </c>
      <c r="U15" s="883">
        <v>0</v>
      </c>
      <c r="V15" s="880">
        <v>1</v>
      </c>
      <c r="W15" s="506">
        <v>0</v>
      </c>
      <c r="X15" s="507">
        <v>2</v>
      </c>
      <c r="Y15" s="883">
        <v>2</v>
      </c>
      <c r="Z15" s="880">
        <v>1</v>
      </c>
      <c r="AA15" s="506">
        <v>1</v>
      </c>
      <c r="AB15" s="507">
        <v>1</v>
      </c>
      <c r="AC15" s="522"/>
    </row>
    <row r="16" spans="2:29">
      <c r="B16" s="886" t="s">
        <v>257</v>
      </c>
      <c r="C16" s="886"/>
      <c r="D16" s="895">
        <v>0</v>
      </c>
      <c r="E16" s="893">
        <v>0</v>
      </c>
      <c r="F16" s="519">
        <v>0</v>
      </c>
      <c r="G16" s="518">
        <v>1</v>
      </c>
      <c r="H16" s="893">
        <v>1</v>
      </c>
      <c r="I16" s="893">
        <v>1</v>
      </c>
      <c r="J16" s="896">
        <v>1</v>
      </c>
      <c r="K16" s="519">
        <v>0</v>
      </c>
      <c r="L16" s="893">
        <v>1</v>
      </c>
      <c r="M16" s="893">
        <v>1</v>
      </c>
      <c r="N16" s="519">
        <v>0</v>
      </c>
      <c r="O16" s="519">
        <v>1</v>
      </c>
      <c r="P16" s="519"/>
      <c r="Q16" s="895">
        <v>0</v>
      </c>
      <c r="R16" s="893">
        <v>0</v>
      </c>
      <c r="S16" s="519">
        <v>0</v>
      </c>
      <c r="T16" s="518">
        <v>1</v>
      </c>
      <c r="U16" s="893">
        <v>2</v>
      </c>
      <c r="V16" s="893">
        <v>2</v>
      </c>
      <c r="W16" s="896">
        <v>2</v>
      </c>
      <c r="X16" s="519">
        <v>2</v>
      </c>
      <c r="Y16" s="893">
        <v>0</v>
      </c>
      <c r="Z16" s="893">
        <v>1</v>
      </c>
      <c r="AA16" s="519">
        <v>0</v>
      </c>
      <c r="AB16" s="518">
        <v>6</v>
      </c>
      <c r="AC16" s="522"/>
    </row>
    <row r="17" spans="2:29">
      <c r="B17" s="936"/>
      <c r="C17" s="936"/>
      <c r="D17" s="1517" t="s">
        <v>2311</v>
      </c>
      <c r="E17" s="1517"/>
      <c r="F17" s="1517"/>
      <c r="G17" s="1517"/>
      <c r="H17" s="1517"/>
      <c r="I17" s="1517"/>
      <c r="J17" s="1517"/>
      <c r="K17" s="1517"/>
      <c r="L17" s="1517"/>
      <c r="M17" s="1517"/>
      <c r="N17" s="1517"/>
      <c r="O17" s="1517"/>
      <c r="P17" s="1518"/>
      <c r="Q17" s="1517"/>
      <c r="R17" s="1517"/>
      <c r="S17" s="1517"/>
      <c r="T17" s="1517"/>
      <c r="U17" s="1517"/>
      <c r="V17" s="1517"/>
      <c r="W17" s="1517"/>
      <c r="X17" s="1517"/>
      <c r="Y17" s="1517"/>
      <c r="Z17" s="1517"/>
      <c r="AA17" s="1517"/>
      <c r="AB17" s="1517"/>
      <c r="AC17" s="522"/>
    </row>
    <row r="18" spans="2:29" ht="10.5" customHeight="1">
      <c r="B18" s="505" t="s">
        <v>7</v>
      </c>
      <c r="C18" s="505"/>
      <c r="D18" s="768"/>
      <c r="E18" s="975" t="s">
        <v>175</v>
      </c>
      <c r="F18" s="769"/>
      <c r="G18" s="976" t="s">
        <v>175</v>
      </c>
      <c r="H18" s="768"/>
      <c r="I18" s="975" t="s">
        <v>175</v>
      </c>
      <c r="J18" s="769"/>
      <c r="K18" s="976" t="s">
        <v>175</v>
      </c>
      <c r="L18" s="768"/>
      <c r="M18" s="975" t="s">
        <v>175</v>
      </c>
      <c r="N18" s="769"/>
      <c r="O18" s="976" t="s">
        <v>175</v>
      </c>
      <c r="P18" s="520"/>
      <c r="Q18" s="768"/>
      <c r="R18" s="975" t="s">
        <v>175</v>
      </c>
      <c r="S18" s="769"/>
      <c r="T18" s="976" t="s">
        <v>175</v>
      </c>
      <c r="U18" s="768"/>
      <c r="V18" s="975" t="s">
        <v>175</v>
      </c>
      <c r="W18" s="769"/>
      <c r="X18" s="976" t="s">
        <v>175</v>
      </c>
      <c r="Y18" s="768"/>
      <c r="Z18" s="975" t="s">
        <v>175</v>
      </c>
      <c r="AA18" s="769"/>
      <c r="AB18" s="976" t="s">
        <v>175</v>
      </c>
      <c r="AC18" s="522"/>
    </row>
    <row r="19" spans="2:29" ht="10.5" customHeight="1">
      <c r="B19" s="505" t="s">
        <v>252</v>
      </c>
      <c r="C19" s="505"/>
      <c r="D19" s="509"/>
      <c r="E19" s="510"/>
      <c r="F19" s="976" t="s">
        <v>175</v>
      </c>
      <c r="G19" s="879"/>
      <c r="H19" s="509"/>
      <c r="I19" s="510"/>
      <c r="J19" s="976" t="s">
        <v>175</v>
      </c>
      <c r="K19" s="879"/>
      <c r="L19" s="509"/>
      <c r="M19" s="510"/>
      <c r="N19" s="976" t="s">
        <v>175</v>
      </c>
      <c r="O19" s="879"/>
      <c r="P19" s="521"/>
      <c r="Q19" s="509"/>
      <c r="R19" s="975" t="s">
        <v>175</v>
      </c>
      <c r="S19" s="514"/>
      <c r="T19" s="976" t="s">
        <v>175</v>
      </c>
      <c r="U19" s="509"/>
      <c r="V19" s="975" t="s">
        <v>175</v>
      </c>
      <c r="W19" s="514"/>
      <c r="X19" s="976" t="s">
        <v>175</v>
      </c>
      <c r="Y19" s="509"/>
      <c r="Z19" s="975" t="s">
        <v>175</v>
      </c>
      <c r="AA19" s="514"/>
      <c r="AB19" s="976" t="s">
        <v>175</v>
      </c>
      <c r="AC19" s="522"/>
    </row>
    <row r="20" spans="2:29" ht="10.5" customHeight="1">
      <c r="B20" s="505" t="s">
        <v>15</v>
      </c>
      <c r="C20" s="505"/>
      <c r="D20" s="509"/>
      <c r="E20" s="510"/>
      <c r="F20" s="976" t="s">
        <v>175</v>
      </c>
      <c r="G20" s="879"/>
      <c r="H20" s="509"/>
      <c r="I20" s="510"/>
      <c r="J20" s="976" t="s">
        <v>175</v>
      </c>
      <c r="K20" s="879"/>
      <c r="L20" s="509"/>
      <c r="M20" s="510"/>
      <c r="N20" s="976" t="s">
        <v>175</v>
      </c>
      <c r="O20" s="879"/>
      <c r="P20" s="521"/>
      <c r="Q20" s="975" t="s">
        <v>175</v>
      </c>
      <c r="R20" s="510"/>
      <c r="S20" s="976" t="s">
        <v>175</v>
      </c>
      <c r="T20" s="879"/>
      <c r="U20" s="975" t="s">
        <v>175</v>
      </c>
      <c r="V20" s="510"/>
      <c r="W20" s="976" t="s">
        <v>175</v>
      </c>
      <c r="X20" s="879"/>
      <c r="Y20" s="509"/>
      <c r="Z20" s="510"/>
      <c r="AA20" s="976" t="s">
        <v>175</v>
      </c>
      <c r="AB20" s="879"/>
      <c r="AC20" s="522"/>
    </row>
    <row r="21" spans="2:29" ht="10.5" customHeight="1">
      <c r="B21" s="505" t="s">
        <v>16</v>
      </c>
      <c r="C21" s="505"/>
      <c r="D21" s="509"/>
      <c r="E21" s="510"/>
      <c r="F21" s="976" t="s">
        <v>175</v>
      </c>
      <c r="G21" s="879"/>
      <c r="H21" s="509"/>
      <c r="I21" s="510"/>
      <c r="J21" s="514"/>
      <c r="K21" s="879"/>
      <c r="L21" s="509"/>
      <c r="M21" s="510"/>
      <c r="N21" s="514"/>
      <c r="O21" s="879"/>
      <c r="P21" s="521"/>
      <c r="Q21" s="975" t="s">
        <v>175</v>
      </c>
      <c r="R21" s="510"/>
      <c r="S21" s="976" t="s">
        <v>175</v>
      </c>
      <c r="T21" s="879"/>
      <c r="U21" s="509"/>
      <c r="V21" s="510"/>
      <c r="W21" s="514"/>
      <c r="X21" s="879"/>
      <c r="Y21" s="509"/>
      <c r="Z21" s="510"/>
      <c r="AA21" s="514"/>
      <c r="AB21" s="879"/>
      <c r="AC21" s="522"/>
    </row>
    <row r="22" spans="2:29" ht="10.5" customHeight="1">
      <c r="B22" s="505" t="s">
        <v>18</v>
      </c>
      <c r="C22" s="505"/>
      <c r="D22" s="975" t="s">
        <v>175</v>
      </c>
      <c r="E22" s="510"/>
      <c r="F22" s="514"/>
      <c r="G22" s="879"/>
      <c r="H22" s="509"/>
      <c r="I22" s="510"/>
      <c r="J22" s="514"/>
      <c r="K22" s="879"/>
      <c r="L22" s="509"/>
      <c r="M22" s="510"/>
      <c r="N22" s="514"/>
      <c r="O22" s="879"/>
      <c r="P22" s="521"/>
      <c r="Q22" s="509"/>
      <c r="R22" s="510"/>
      <c r="S22" s="514"/>
      <c r="T22" s="976" t="s">
        <v>175</v>
      </c>
      <c r="U22" s="509"/>
      <c r="V22" s="510"/>
      <c r="W22" s="514"/>
      <c r="X22" s="879"/>
      <c r="Y22" s="509"/>
      <c r="Z22" s="510"/>
      <c r="AA22" s="514"/>
      <c r="AB22" s="879"/>
      <c r="AC22" s="522"/>
    </row>
    <row r="23" spans="2:29" ht="10.5" customHeight="1">
      <c r="B23" s="886" t="s">
        <v>257</v>
      </c>
      <c r="C23" s="886"/>
      <c r="D23" s="768"/>
      <c r="E23" s="898"/>
      <c r="F23" s="769"/>
      <c r="G23" s="976" t="s">
        <v>175</v>
      </c>
      <c r="H23" s="768"/>
      <c r="I23" s="898"/>
      <c r="J23" s="769"/>
      <c r="K23" s="520"/>
      <c r="L23" s="768"/>
      <c r="M23" s="898"/>
      <c r="N23" s="769"/>
      <c r="O23" s="520"/>
      <c r="P23" s="520"/>
      <c r="Q23" s="768"/>
      <c r="R23" s="898"/>
      <c r="S23" s="769"/>
      <c r="T23" s="976" t="s">
        <v>175</v>
      </c>
      <c r="U23" s="768"/>
      <c r="V23" s="898"/>
      <c r="W23" s="769"/>
      <c r="X23" s="520"/>
      <c r="Y23" s="768"/>
      <c r="Z23" s="898"/>
      <c r="AA23" s="769"/>
      <c r="AB23" s="976" t="s">
        <v>175</v>
      </c>
      <c r="AC23" s="522"/>
    </row>
    <row r="24" spans="2:29">
      <c r="B24" s="936"/>
      <c r="C24" s="936"/>
      <c r="D24" s="1517" t="s">
        <v>1159</v>
      </c>
      <c r="E24" s="1517"/>
      <c r="F24" s="1517"/>
      <c r="G24" s="1517"/>
      <c r="H24" s="1517"/>
      <c r="I24" s="1517"/>
      <c r="J24" s="1517"/>
      <c r="K24" s="1517"/>
      <c r="L24" s="1517"/>
      <c r="M24" s="1517"/>
      <c r="N24" s="1517"/>
      <c r="O24" s="1517"/>
      <c r="P24" s="1518"/>
      <c r="Q24" s="1517"/>
      <c r="R24" s="1517"/>
      <c r="S24" s="1517"/>
      <c r="T24" s="1517"/>
      <c r="U24" s="1517"/>
      <c r="V24" s="1517"/>
      <c r="W24" s="1517"/>
      <c r="X24" s="1517"/>
      <c r="Y24" s="1517"/>
      <c r="Z24" s="1517"/>
      <c r="AA24" s="1517"/>
      <c r="AB24" s="1517"/>
      <c r="AC24" s="522"/>
    </row>
    <row r="25" spans="2:29">
      <c r="B25" s="505" t="s">
        <v>7</v>
      </c>
      <c r="C25" s="505"/>
      <c r="D25" s="1519" t="s">
        <v>24</v>
      </c>
      <c r="E25" s="1519"/>
      <c r="F25" s="1520" t="s">
        <v>24</v>
      </c>
      <c r="G25" s="1520"/>
      <c r="H25" s="1521" t="s">
        <v>24</v>
      </c>
      <c r="I25" s="1521"/>
      <c r="J25" s="1520" t="s">
        <v>24</v>
      </c>
      <c r="K25" s="1520"/>
      <c r="L25" s="1519" t="s">
        <v>24</v>
      </c>
      <c r="M25" s="1519"/>
      <c r="N25" s="1520" t="s">
        <v>24</v>
      </c>
      <c r="O25" s="1520"/>
      <c r="P25" s="977"/>
      <c r="Q25" s="1519" t="s">
        <v>24</v>
      </c>
      <c r="R25" s="1519"/>
      <c r="S25" s="1520" t="s">
        <v>24</v>
      </c>
      <c r="T25" s="1520"/>
      <c r="U25" s="1521" t="s">
        <v>24</v>
      </c>
      <c r="V25" s="1521"/>
      <c r="W25" s="1520" t="s">
        <v>24</v>
      </c>
      <c r="X25" s="1520"/>
      <c r="Y25" s="1519" t="s">
        <v>24</v>
      </c>
      <c r="Z25" s="1519"/>
      <c r="AA25" s="1520" t="s">
        <v>24</v>
      </c>
      <c r="AB25" s="1520"/>
      <c r="AC25" s="522"/>
    </row>
    <row r="26" spans="2:29">
      <c r="B26" s="505" t="s">
        <v>252</v>
      </c>
      <c r="C26" s="505"/>
      <c r="D26" s="1523"/>
      <c r="E26" s="1523"/>
      <c r="F26" s="1516" t="s">
        <v>643</v>
      </c>
      <c r="G26" s="1516"/>
      <c r="H26" s="1522"/>
      <c r="I26" s="1522"/>
      <c r="J26" s="1516" t="s">
        <v>643</v>
      </c>
      <c r="K26" s="1516"/>
      <c r="L26" s="1523"/>
      <c r="M26" s="1523"/>
      <c r="N26" s="1516" t="s">
        <v>643</v>
      </c>
      <c r="O26" s="1516"/>
      <c r="P26" s="977"/>
      <c r="Q26" s="1523" t="s">
        <v>24</v>
      </c>
      <c r="R26" s="1523"/>
      <c r="S26" s="1516" t="s">
        <v>24</v>
      </c>
      <c r="T26" s="1516"/>
      <c r="U26" s="1522" t="s">
        <v>24</v>
      </c>
      <c r="V26" s="1522"/>
      <c r="W26" s="1516" t="s">
        <v>24</v>
      </c>
      <c r="X26" s="1516"/>
      <c r="Y26" s="1523" t="s">
        <v>24</v>
      </c>
      <c r="Z26" s="1523"/>
      <c r="AA26" s="1516" t="s">
        <v>24</v>
      </c>
      <c r="AB26" s="1516"/>
      <c r="AC26" s="522"/>
    </row>
    <row r="27" spans="2:29">
      <c r="B27" s="505" t="s">
        <v>15</v>
      </c>
      <c r="C27" s="505"/>
      <c r="D27" s="1523"/>
      <c r="E27" s="1523"/>
      <c r="F27" s="1516" t="s">
        <v>643</v>
      </c>
      <c r="G27" s="1516"/>
      <c r="H27" s="1522"/>
      <c r="I27" s="1522"/>
      <c r="J27" s="1516" t="s">
        <v>643</v>
      </c>
      <c r="K27" s="1516"/>
      <c r="L27" s="1523"/>
      <c r="M27" s="1523"/>
      <c r="N27" s="1516" t="s">
        <v>643</v>
      </c>
      <c r="O27" s="1516"/>
      <c r="P27" s="977"/>
      <c r="Q27" s="1523" t="s">
        <v>643</v>
      </c>
      <c r="R27" s="1523"/>
      <c r="S27" s="1516" t="s">
        <v>643</v>
      </c>
      <c r="T27" s="1516"/>
      <c r="U27" s="1522" t="s">
        <v>643</v>
      </c>
      <c r="V27" s="1522"/>
      <c r="W27" s="1516" t="s">
        <v>643</v>
      </c>
      <c r="X27" s="1516"/>
      <c r="Y27" s="1515"/>
      <c r="Z27" s="1515"/>
      <c r="AA27" s="1516" t="s">
        <v>643</v>
      </c>
      <c r="AB27" s="1516"/>
      <c r="AC27" s="522"/>
    </row>
    <row r="28" spans="2:29">
      <c r="B28" s="505" t="s">
        <v>16</v>
      </c>
      <c r="C28" s="505"/>
      <c r="D28" s="1523"/>
      <c r="E28" s="1523"/>
      <c r="F28" s="1516" t="s">
        <v>643</v>
      </c>
      <c r="G28" s="1516"/>
      <c r="H28" s="1522"/>
      <c r="I28" s="1522"/>
      <c r="J28" s="1526"/>
      <c r="K28" s="1526"/>
      <c r="L28" s="1523"/>
      <c r="M28" s="1523"/>
      <c r="N28" s="1526"/>
      <c r="O28" s="1526"/>
      <c r="P28" s="978"/>
      <c r="Q28" s="1523" t="s">
        <v>643</v>
      </c>
      <c r="R28" s="1523"/>
      <c r="S28" s="1516" t="s">
        <v>643</v>
      </c>
      <c r="T28" s="1516"/>
      <c r="U28" s="1522"/>
      <c r="V28" s="1522"/>
      <c r="W28" s="1526"/>
      <c r="X28" s="1526"/>
      <c r="Y28" s="1523"/>
      <c r="Z28" s="1523"/>
      <c r="AA28" s="1526"/>
      <c r="AB28" s="1526"/>
      <c r="AC28" s="522"/>
    </row>
    <row r="29" spans="2:29">
      <c r="B29" s="505" t="s">
        <v>18</v>
      </c>
      <c r="C29" s="505"/>
      <c r="D29" s="1523" t="s">
        <v>643</v>
      </c>
      <c r="E29" s="1523"/>
      <c r="F29" s="1526"/>
      <c r="G29" s="1526"/>
      <c r="H29" s="1522"/>
      <c r="I29" s="1522"/>
      <c r="J29" s="1526"/>
      <c r="K29" s="1526"/>
      <c r="L29" s="1523"/>
      <c r="M29" s="1523"/>
      <c r="N29" s="1526"/>
      <c r="O29" s="1526"/>
      <c r="P29" s="978"/>
      <c r="Q29" s="1523"/>
      <c r="R29" s="1523"/>
      <c r="S29" s="1516" t="s">
        <v>24</v>
      </c>
      <c r="T29" s="1516"/>
      <c r="U29" s="1522"/>
      <c r="V29" s="1522"/>
      <c r="W29" s="1526"/>
      <c r="X29" s="1526"/>
      <c r="Y29" s="1523"/>
      <c r="Z29" s="1523"/>
      <c r="AA29" s="1526"/>
      <c r="AB29" s="1526"/>
      <c r="AC29" s="522"/>
    </row>
    <row r="30" spans="2:29">
      <c r="B30" s="940" t="s">
        <v>165</v>
      </c>
      <c r="C30" s="940"/>
      <c r="D30" s="1527"/>
      <c r="E30" s="1527"/>
      <c r="F30" s="1524" t="s">
        <v>24</v>
      </c>
      <c r="G30" s="1524"/>
      <c r="H30" s="1525"/>
      <c r="I30" s="1525"/>
      <c r="J30" s="1524"/>
      <c r="K30" s="1524"/>
      <c r="L30" s="1527"/>
      <c r="M30" s="1527"/>
      <c r="N30" s="1524"/>
      <c r="O30" s="1524"/>
      <c r="P30" s="977"/>
      <c r="Q30" s="1527"/>
      <c r="R30" s="1527"/>
      <c r="S30" s="1524" t="s">
        <v>24</v>
      </c>
      <c r="T30" s="1524"/>
      <c r="U30" s="1525"/>
      <c r="V30" s="1525"/>
      <c r="W30" s="1524"/>
      <c r="X30" s="1524"/>
      <c r="Y30" s="1527"/>
      <c r="Z30" s="1527"/>
      <c r="AA30" s="1524" t="s">
        <v>24</v>
      </c>
      <c r="AB30" s="1524"/>
      <c r="AC30" s="522"/>
    </row>
    <row r="31" spans="2:29">
      <c r="B31" s="1528"/>
      <c r="C31" s="1528"/>
      <c r="D31" s="1528"/>
      <c r="E31" s="1528"/>
      <c r="F31" s="1528"/>
      <c r="G31" s="1528"/>
      <c r="H31" s="1528"/>
      <c r="I31" s="1528"/>
      <c r="J31" s="1528"/>
      <c r="K31" s="1528"/>
      <c r="L31" s="1528"/>
      <c r="M31" s="1528"/>
      <c r="N31" s="1528"/>
      <c r="O31" s="1528"/>
      <c r="AC31" s="522"/>
    </row>
    <row r="32" spans="2:29">
      <c r="B32" s="938" t="s">
        <v>1160</v>
      </c>
      <c r="C32" s="938"/>
      <c r="D32" s="1529" t="s">
        <v>2310</v>
      </c>
      <c r="E32" s="1529"/>
      <c r="F32" s="1529"/>
      <c r="G32" s="1529"/>
      <c r="H32" s="1529"/>
      <c r="I32" s="1529"/>
      <c r="J32" s="1529"/>
      <c r="K32" s="1529"/>
      <c r="L32" s="1529"/>
      <c r="M32" s="1529"/>
      <c r="N32" s="1529"/>
      <c r="O32" s="1529"/>
      <c r="P32" s="1530"/>
      <c r="Q32" s="1529"/>
      <c r="R32" s="1529"/>
      <c r="S32" s="1529"/>
      <c r="T32" s="1529"/>
      <c r="U32" s="1529"/>
      <c r="V32" s="1529"/>
      <c r="W32" s="1529"/>
      <c r="X32" s="1529"/>
      <c r="Y32" s="1529"/>
      <c r="Z32" s="1529"/>
      <c r="AA32" s="1529"/>
      <c r="AB32" s="1529"/>
      <c r="AC32" s="522"/>
    </row>
    <row r="33" spans="2:29">
      <c r="B33" s="939"/>
      <c r="C33" s="939"/>
      <c r="D33" s="1531" t="s">
        <v>783</v>
      </c>
      <c r="E33" s="1531"/>
      <c r="F33" s="1531" t="s">
        <v>784</v>
      </c>
      <c r="G33" s="1531"/>
      <c r="H33" s="1531" t="s">
        <v>785</v>
      </c>
      <c r="I33" s="1531"/>
      <c r="J33" s="1531" t="s">
        <v>786</v>
      </c>
      <c r="K33" s="1531"/>
      <c r="L33" s="1531" t="s">
        <v>831</v>
      </c>
      <c r="M33" s="1531"/>
      <c r="N33" s="1531" t="s">
        <v>832</v>
      </c>
      <c r="O33" s="1531"/>
      <c r="P33" s="935"/>
      <c r="Q33" s="1531" t="s">
        <v>833</v>
      </c>
      <c r="R33" s="1531"/>
      <c r="S33" s="1531" t="s">
        <v>834</v>
      </c>
      <c r="T33" s="1531"/>
      <c r="U33" s="1531" t="s">
        <v>835</v>
      </c>
      <c r="V33" s="1531"/>
      <c r="W33" s="1531" t="s">
        <v>836</v>
      </c>
      <c r="X33" s="1531"/>
      <c r="Y33" s="1531" t="s">
        <v>837</v>
      </c>
      <c r="Z33" s="1531"/>
      <c r="AA33" s="1531" t="s">
        <v>838</v>
      </c>
      <c r="AB33" s="1531"/>
      <c r="AC33" s="522"/>
    </row>
    <row r="34" spans="2:29" ht="11.25" customHeight="1">
      <c r="B34" s="505" t="s">
        <v>7</v>
      </c>
      <c r="C34" s="505"/>
      <c r="D34" s="1533" t="s">
        <v>2291</v>
      </c>
      <c r="E34" s="1533"/>
      <c r="F34" s="1532" t="s">
        <v>2291</v>
      </c>
      <c r="G34" s="1532"/>
      <c r="H34" s="1533" t="s">
        <v>2291</v>
      </c>
      <c r="I34" s="1533"/>
      <c r="J34" s="1532" t="s">
        <v>2291</v>
      </c>
      <c r="K34" s="1532"/>
      <c r="L34" s="1533" t="s">
        <v>2291</v>
      </c>
      <c r="M34" s="1533"/>
      <c r="N34" s="1532" t="s">
        <v>2291</v>
      </c>
      <c r="O34" s="1532"/>
      <c r="P34" s="892"/>
      <c r="Q34" s="1533" t="s">
        <v>2291</v>
      </c>
      <c r="R34" s="1533"/>
      <c r="S34" s="1532" t="s">
        <v>2291</v>
      </c>
      <c r="T34" s="1532"/>
      <c r="U34" s="1533" t="s">
        <v>2291</v>
      </c>
      <c r="V34" s="1533"/>
      <c r="W34" s="1532" t="s">
        <v>2295</v>
      </c>
      <c r="X34" s="1532"/>
      <c r="Y34" s="1533" t="s">
        <v>2291</v>
      </c>
      <c r="Z34" s="1533"/>
      <c r="AA34" s="1532" t="s">
        <v>2295</v>
      </c>
      <c r="AB34" s="1532"/>
      <c r="AC34" s="522"/>
    </row>
    <row r="35" spans="2:29">
      <c r="B35" s="505" t="s">
        <v>252</v>
      </c>
      <c r="C35" s="505"/>
      <c r="D35" s="1534"/>
      <c r="E35" s="1534"/>
      <c r="F35" s="1535" t="s">
        <v>1161</v>
      </c>
      <c r="G35" s="1535"/>
      <c r="H35" s="1534"/>
      <c r="I35" s="1534"/>
      <c r="J35" s="1535" t="s">
        <v>1161</v>
      </c>
      <c r="K35" s="1535"/>
      <c r="L35" s="1534"/>
      <c r="M35" s="1534"/>
      <c r="N35" s="1535" t="s">
        <v>1161</v>
      </c>
      <c r="O35" s="1535"/>
      <c r="P35" s="881"/>
      <c r="Q35" s="1534" t="s">
        <v>2292</v>
      </c>
      <c r="R35" s="1534"/>
      <c r="S35" s="1535" t="s">
        <v>2293</v>
      </c>
      <c r="T35" s="1535"/>
      <c r="U35" s="1534" t="s">
        <v>2293</v>
      </c>
      <c r="V35" s="1534"/>
      <c r="W35" s="1535" t="s">
        <v>2293</v>
      </c>
      <c r="X35" s="1535"/>
      <c r="Y35" s="1534" t="s">
        <v>2293</v>
      </c>
      <c r="Z35" s="1534"/>
      <c r="AA35" s="1535" t="s">
        <v>2293</v>
      </c>
      <c r="AB35" s="1535"/>
      <c r="AC35" s="522"/>
    </row>
    <row r="36" spans="2:29">
      <c r="B36" s="505" t="s">
        <v>15</v>
      </c>
      <c r="C36" s="505"/>
      <c r="D36" s="1534"/>
      <c r="E36" s="1534"/>
      <c r="F36" s="1535" t="s">
        <v>1162</v>
      </c>
      <c r="G36" s="1535"/>
      <c r="H36" s="1534"/>
      <c r="I36" s="1534"/>
      <c r="J36" s="1535" t="s">
        <v>1162</v>
      </c>
      <c r="K36" s="1535"/>
      <c r="L36" s="1534"/>
      <c r="M36" s="1534"/>
      <c r="N36" s="1535" t="s">
        <v>1162</v>
      </c>
      <c r="O36" s="1535"/>
      <c r="P36" s="881"/>
      <c r="Q36" s="1534" t="s">
        <v>1162</v>
      </c>
      <c r="R36" s="1534"/>
      <c r="S36" s="1535" t="s">
        <v>1162</v>
      </c>
      <c r="T36" s="1535"/>
      <c r="U36" s="1534" t="s">
        <v>1162</v>
      </c>
      <c r="V36" s="1534"/>
      <c r="W36" s="1535" t="s">
        <v>1162</v>
      </c>
      <c r="X36" s="1535"/>
      <c r="Y36" s="1537"/>
      <c r="Z36" s="1537"/>
      <c r="AA36" s="1535" t="s">
        <v>1162</v>
      </c>
      <c r="AB36" s="1535"/>
      <c r="AC36" s="522"/>
    </row>
    <row r="37" spans="2:29">
      <c r="B37" s="505" t="s">
        <v>16</v>
      </c>
      <c r="C37" s="505"/>
      <c r="D37" s="1534"/>
      <c r="E37" s="1534"/>
      <c r="F37" s="1535" t="s">
        <v>1162</v>
      </c>
      <c r="G37" s="1535"/>
      <c r="H37" s="1534"/>
      <c r="I37" s="1534"/>
      <c r="J37" s="1536"/>
      <c r="K37" s="1536"/>
      <c r="L37" s="1534"/>
      <c r="M37" s="1534"/>
      <c r="N37" s="1536"/>
      <c r="O37" s="1536"/>
      <c r="P37" s="521"/>
      <c r="Q37" s="1534" t="s">
        <v>1162</v>
      </c>
      <c r="R37" s="1534"/>
      <c r="S37" s="1535" t="s">
        <v>1162</v>
      </c>
      <c r="T37" s="1535"/>
      <c r="U37" s="1534"/>
      <c r="V37" s="1534"/>
      <c r="W37" s="1536"/>
      <c r="X37" s="1536"/>
      <c r="Y37" s="1534"/>
      <c r="Z37" s="1534"/>
      <c r="AA37" s="1536"/>
      <c r="AB37" s="1536"/>
      <c r="AC37" s="522"/>
    </row>
    <row r="38" spans="2:29">
      <c r="B38" s="505" t="s">
        <v>18</v>
      </c>
      <c r="C38" s="505"/>
      <c r="D38" s="1534" t="s">
        <v>1161</v>
      </c>
      <c r="E38" s="1534"/>
      <c r="F38" s="1536"/>
      <c r="G38" s="1536"/>
      <c r="H38" s="1534"/>
      <c r="I38" s="1534"/>
      <c r="J38" s="1536"/>
      <c r="K38" s="1536"/>
      <c r="L38" s="1534"/>
      <c r="M38" s="1534"/>
      <c r="N38" s="1536"/>
      <c r="O38" s="1536"/>
      <c r="P38" s="521"/>
      <c r="Q38" s="1534"/>
      <c r="R38" s="1534"/>
      <c r="S38" s="1535" t="s">
        <v>2293</v>
      </c>
      <c r="T38" s="1535"/>
      <c r="U38" s="1534"/>
      <c r="V38" s="1534"/>
      <c r="W38" s="1536"/>
      <c r="X38" s="1536"/>
      <c r="Y38" s="1534"/>
      <c r="Z38" s="1534"/>
      <c r="AA38" s="1536"/>
      <c r="AB38" s="1536"/>
      <c r="AC38" s="522"/>
    </row>
    <row r="39" spans="2:29">
      <c r="B39" s="886" t="s">
        <v>165</v>
      </c>
      <c r="C39" s="886"/>
      <c r="D39" s="1533"/>
      <c r="E39" s="1533"/>
      <c r="F39" s="1532" t="s">
        <v>2294</v>
      </c>
      <c r="G39" s="1532"/>
      <c r="H39" s="1533"/>
      <c r="I39" s="1533"/>
      <c r="J39" s="1532"/>
      <c r="K39" s="1532"/>
      <c r="L39" s="1533"/>
      <c r="M39" s="1533"/>
      <c r="N39" s="1532"/>
      <c r="O39" s="1532"/>
      <c r="P39" s="904"/>
      <c r="Q39" s="1533"/>
      <c r="R39" s="1533"/>
      <c r="S39" s="1532" t="s">
        <v>2294</v>
      </c>
      <c r="T39" s="1532"/>
      <c r="U39" s="1533"/>
      <c r="V39" s="1533"/>
      <c r="W39" s="1532"/>
      <c r="X39" s="1532"/>
      <c r="Y39" s="1533"/>
      <c r="Z39" s="1533"/>
      <c r="AA39" s="1532" t="s">
        <v>2294</v>
      </c>
      <c r="AB39" s="1532"/>
      <c r="AC39" s="522"/>
    </row>
    <row r="40" spans="2:29" ht="11.25" customHeight="1">
      <c r="B40" s="936"/>
      <c r="C40" s="936"/>
      <c r="D40" s="1517" t="s">
        <v>2312</v>
      </c>
      <c r="E40" s="1517"/>
      <c r="F40" s="1517"/>
      <c r="G40" s="1517"/>
      <c r="H40" s="1517"/>
      <c r="I40" s="1517"/>
      <c r="J40" s="1517"/>
      <c r="K40" s="1517"/>
      <c r="L40" s="1517"/>
      <c r="M40" s="1517"/>
      <c r="N40" s="1517"/>
      <c r="O40" s="1517"/>
      <c r="P40" s="1518"/>
      <c r="Q40" s="1517"/>
      <c r="R40" s="1517"/>
      <c r="S40" s="1517"/>
      <c r="T40" s="1517"/>
      <c r="U40" s="1517"/>
      <c r="V40" s="1517"/>
      <c r="W40" s="1517"/>
      <c r="X40" s="1517"/>
      <c r="Y40" s="1517"/>
      <c r="Z40" s="1517"/>
      <c r="AA40" s="1517"/>
      <c r="AB40" s="1517"/>
      <c r="AC40" s="522"/>
    </row>
    <row r="41" spans="2:29">
      <c r="B41" s="505" t="s">
        <v>3</v>
      </c>
      <c r="C41" s="506" t="s">
        <v>2306</v>
      </c>
      <c r="D41" s="1538">
        <v>1</v>
      </c>
      <c r="E41" s="1538"/>
      <c r="F41" s="1539">
        <v>3</v>
      </c>
      <c r="G41" s="1539"/>
      <c r="H41" s="1538">
        <v>1</v>
      </c>
      <c r="I41" s="1538"/>
      <c r="J41" s="1539">
        <v>2</v>
      </c>
      <c r="K41" s="1539"/>
      <c r="L41" s="1538">
        <v>1</v>
      </c>
      <c r="M41" s="1538"/>
      <c r="N41" s="1539">
        <v>2</v>
      </c>
      <c r="O41" s="1539"/>
      <c r="P41" s="907"/>
      <c r="Q41" s="1538">
        <v>4</v>
      </c>
      <c r="R41" s="1538"/>
      <c r="S41" s="1539">
        <v>5</v>
      </c>
      <c r="T41" s="1539"/>
      <c r="U41" s="1538">
        <v>3</v>
      </c>
      <c r="V41" s="1538"/>
      <c r="W41" s="1539">
        <v>3</v>
      </c>
      <c r="X41" s="1539"/>
      <c r="Y41" s="1538">
        <v>2</v>
      </c>
      <c r="Z41" s="1538"/>
      <c r="AA41" s="1539">
        <v>3</v>
      </c>
      <c r="AB41" s="1539"/>
      <c r="AC41" s="522"/>
    </row>
    <row r="42" spans="2:29">
      <c r="B42" s="886" t="s">
        <v>4</v>
      </c>
      <c r="C42" s="896" t="s">
        <v>2307</v>
      </c>
      <c r="D42" s="1538">
        <v>2</v>
      </c>
      <c r="E42" s="1538"/>
      <c r="F42" s="1539">
        <v>3</v>
      </c>
      <c r="G42" s="1539"/>
      <c r="H42" s="1538">
        <v>1</v>
      </c>
      <c r="I42" s="1538"/>
      <c r="J42" s="1539">
        <v>2</v>
      </c>
      <c r="K42" s="1539"/>
      <c r="L42" s="1538">
        <v>1</v>
      </c>
      <c r="M42" s="1538"/>
      <c r="N42" s="1539">
        <v>2</v>
      </c>
      <c r="O42" s="1539"/>
      <c r="P42" s="479"/>
      <c r="Q42" s="1538">
        <v>1</v>
      </c>
      <c r="R42" s="1538"/>
      <c r="S42" s="1539">
        <v>2</v>
      </c>
      <c r="T42" s="1539"/>
      <c r="U42" s="1538">
        <v>1</v>
      </c>
      <c r="V42" s="1538"/>
      <c r="W42" s="1539">
        <v>1</v>
      </c>
      <c r="X42" s="1539"/>
      <c r="Y42" s="1538">
        <v>1</v>
      </c>
      <c r="Z42" s="1538"/>
      <c r="AA42" s="1539">
        <v>2</v>
      </c>
      <c r="AB42" s="1539"/>
      <c r="AC42" s="522"/>
    </row>
    <row r="43" spans="2:29">
      <c r="B43" s="886" t="s">
        <v>2309</v>
      </c>
      <c r="C43" s="896" t="s">
        <v>2308</v>
      </c>
      <c r="D43" s="1538">
        <v>1</v>
      </c>
      <c r="E43" s="1538"/>
      <c r="F43" s="1539">
        <v>2</v>
      </c>
      <c r="G43" s="1539"/>
      <c r="H43" s="1538">
        <v>1</v>
      </c>
      <c r="I43" s="1538"/>
      <c r="J43" s="1539">
        <v>1</v>
      </c>
      <c r="K43" s="1539"/>
      <c r="L43" s="1538">
        <v>1</v>
      </c>
      <c r="M43" s="1538"/>
      <c r="N43" s="1539">
        <v>1</v>
      </c>
      <c r="O43" s="1539"/>
      <c r="P43" s="907"/>
      <c r="Q43" s="1538">
        <v>2</v>
      </c>
      <c r="R43" s="1538"/>
      <c r="S43" s="1539">
        <v>4</v>
      </c>
      <c r="T43" s="1539"/>
      <c r="U43" s="1538">
        <v>2</v>
      </c>
      <c r="V43" s="1538"/>
      <c r="W43" s="1539">
        <v>2</v>
      </c>
      <c r="X43" s="1539"/>
      <c r="Y43" s="1538">
        <v>2</v>
      </c>
      <c r="Z43" s="1538"/>
      <c r="AA43" s="1539">
        <v>3</v>
      </c>
      <c r="AB43" s="1539"/>
      <c r="AC43" s="522"/>
    </row>
    <row r="44" spans="2:29" ht="11.25" customHeight="1">
      <c r="B44" s="936"/>
      <c r="C44" s="936"/>
      <c r="D44" s="1517" t="s">
        <v>2313</v>
      </c>
      <c r="E44" s="1517"/>
      <c r="F44" s="1517"/>
      <c r="G44" s="1517"/>
      <c r="H44" s="1517"/>
      <c r="I44" s="1517"/>
      <c r="J44" s="1517"/>
      <c r="K44" s="1517"/>
      <c r="L44" s="1517"/>
      <c r="M44" s="1517"/>
      <c r="N44" s="1517"/>
      <c r="O44" s="1517"/>
      <c r="P44" s="1518"/>
      <c r="Q44" s="1517"/>
      <c r="R44" s="1517"/>
      <c r="S44" s="1517"/>
      <c r="T44" s="1517"/>
      <c r="U44" s="1517"/>
      <c r="V44" s="1517"/>
      <c r="W44" s="1517"/>
      <c r="X44" s="1517"/>
      <c r="Y44" s="1517"/>
      <c r="Z44" s="1517"/>
      <c r="AA44" s="1517"/>
      <c r="AB44" s="1517"/>
      <c r="AC44" s="522"/>
    </row>
    <row r="45" spans="2:29">
      <c r="B45" s="505" t="s">
        <v>3</v>
      </c>
      <c r="C45" s="506" t="s">
        <v>2306</v>
      </c>
      <c r="D45" s="1540">
        <f>1/SUM(D41:E43)*D41</f>
        <v>0.25</v>
      </c>
      <c r="E45" s="1540"/>
      <c r="F45" s="1541">
        <f>1/SUM(F41:G43)*F41</f>
        <v>0.375</v>
      </c>
      <c r="G45" s="1541"/>
      <c r="H45" s="1540">
        <f>1/SUM(H41:I43)*H41</f>
        <v>0.33333333333333331</v>
      </c>
      <c r="I45" s="1540"/>
      <c r="J45" s="1541">
        <f>1/SUM(J41:K43)*J41</f>
        <v>0.4</v>
      </c>
      <c r="K45" s="1541"/>
      <c r="L45" s="1540">
        <f>1/SUM(L41:M43)*L41</f>
        <v>0.33333333333333331</v>
      </c>
      <c r="M45" s="1540"/>
      <c r="N45" s="1541">
        <f>1/SUM(N41:O43)*N41</f>
        <v>0.4</v>
      </c>
      <c r="O45" s="1541"/>
      <c r="P45" s="908"/>
      <c r="Q45" s="1540">
        <f>1/SUM(Q41:R43)*Q41</f>
        <v>0.5714285714285714</v>
      </c>
      <c r="R45" s="1540"/>
      <c r="S45" s="1541">
        <f>1/SUM(S41:T43)*S41</f>
        <v>0.45454545454545459</v>
      </c>
      <c r="T45" s="1541"/>
      <c r="U45" s="1540">
        <f>1/SUM(U41:V43)*U41</f>
        <v>0.5</v>
      </c>
      <c r="V45" s="1540"/>
      <c r="W45" s="1541">
        <f>1/SUM(W41:X43)*W41</f>
        <v>0.5</v>
      </c>
      <c r="X45" s="1541"/>
      <c r="Y45" s="1540">
        <f>1/SUM(Y41:Z43)*Y41</f>
        <v>0.4</v>
      </c>
      <c r="Z45" s="1540"/>
      <c r="AA45" s="1541">
        <f>1/SUM(AA41:AB43)*AA41</f>
        <v>0.375</v>
      </c>
      <c r="AB45" s="1541"/>
      <c r="AC45" s="522"/>
    </row>
    <row r="46" spans="2:29">
      <c r="B46" s="886" t="s">
        <v>4</v>
      </c>
      <c r="C46" s="896" t="s">
        <v>2307</v>
      </c>
      <c r="D46" s="1540">
        <f>1/SUM(D41:E43)*D42</f>
        <v>0.5</v>
      </c>
      <c r="E46" s="1540"/>
      <c r="F46" s="1541">
        <f t="shared" ref="F46" si="0">1/SUM(F41:G43)*F42</f>
        <v>0.375</v>
      </c>
      <c r="G46" s="1541"/>
      <c r="H46" s="1540">
        <f t="shared" ref="H46" si="1">1/SUM(H41:I43)*H42</f>
        <v>0.33333333333333331</v>
      </c>
      <c r="I46" s="1540"/>
      <c r="J46" s="1541">
        <f t="shared" ref="J46" si="2">1/SUM(J41:K43)*J42</f>
        <v>0.4</v>
      </c>
      <c r="K46" s="1541"/>
      <c r="L46" s="1540">
        <f t="shared" ref="L46" si="3">1/SUM(L41:M43)*L42</f>
        <v>0.33333333333333331</v>
      </c>
      <c r="M46" s="1540"/>
      <c r="N46" s="1541">
        <f t="shared" ref="N46" si="4">1/SUM(N41:O43)*N42</f>
        <v>0.4</v>
      </c>
      <c r="O46" s="1541"/>
      <c r="P46" s="523"/>
      <c r="Q46" s="1540">
        <f t="shared" ref="Q46" si="5">1/SUM(Q41:R43)*Q42</f>
        <v>0.14285714285714285</v>
      </c>
      <c r="R46" s="1540"/>
      <c r="S46" s="1541">
        <f t="shared" ref="S46" si="6">1/SUM(S41:T43)*S42</f>
        <v>0.18181818181818182</v>
      </c>
      <c r="T46" s="1541"/>
      <c r="U46" s="1540">
        <f t="shared" ref="U46" si="7">1/SUM(U41:V43)*U42</f>
        <v>0.16666666666666666</v>
      </c>
      <c r="V46" s="1540"/>
      <c r="W46" s="1541">
        <f t="shared" ref="W46" si="8">1/SUM(W41:X43)*W42</f>
        <v>0.16666666666666666</v>
      </c>
      <c r="X46" s="1541"/>
      <c r="Y46" s="1540">
        <f t="shared" ref="Y46" si="9">1/SUM(Y41:Z43)*Y42</f>
        <v>0.2</v>
      </c>
      <c r="Z46" s="1540"/>
      <c r="AA46" s="1541">
        <f t="shared" ref="AA46" si="10">1/SUM(AA41:AB43)*AA42</f>
        <v>0.25</v>
      </c>
      <c r="AB46" s="1541"/>
      <c r="AC46" s="522"/>
    </row>
    <row r="47" spans="2:29" ht="12" thickBot="1">
      <c r="B47" s="508" t="s">
        <v>2309</v>
      </c>
      <c r="C47" s="897" t="s">
        <v>2308</v>
      </c>
      <c r="D47" s="1542">
        <f>1-D45-D46</f>
        <v>0.25</v>
      </c>
      <c r="E47" s="1542"/>
      <c r="F47" s="1543">
        <f t="shared" ref="F47" si="11">1-F45-F46</f>
        <v>0.25</v>
      </c>
      <c r="G47" s="1543"/>
      <c r="H47" s="1542">
        <f t="shared" ref="H47" si="12">1-H45-H46</f>
        <v>0.33333333333333343</v>
      </c>
      <c r="I47" s="1542"/>
      <c r="J47" s="1543">
        <f t="shared" ref="J47" si="13">1-J45-J46</f>
        <v>0.19999999999999996</v>
      </c>
      <c r="K47" s="1543"/>
      <c r="L47" s="1542">
        <f t="shared" ref="L47" si="14">1-L45-L46</f>
        <v>0.33333333333333343</v>
      </c>
      <c r="M47" s="1542"/>
      <c r="N47" s="1543">
        <f t="shared" ref="N47" si="15">1-N45-N46</f>
        <v>0.19999999999999996</v>
      </c>
      <c r="O47" s="1543"/>
      <c r="P47" s="523"/>
      <c r="Q47" s="1542">
        <f t="shared" ref="Q47" si="16">1-Q45-Q46</f>
        <v>0.28571428571428575</v>
      </c>
      <c r="R47" s="1542"/>
      <c r="S47" s="1543">
        <f t="shared" ref="S47" si="17">1-S45-S46</f>
        <v>0.36363636363636359</v>
      </c>
      <c r="T47" s="1543"/>
      <c r="U47" s="1542">
        <f t="shared" ref="U47" si="18">1-U45-U46</f>
        <v>0.33333333333333337</v>
      </c>
      <c r="V47" s="1542"/>
      <c r="W47" s="1543">
        <f t="shared" ref="W47" si="19">1-W45-W46</f>
        <v>0.33333333333333337</v>
      </c>
      <c r="X47" s="1543"/>
      <c r="Y47" s="1542">
        <f t="shared" ref="Y47" si="20">1-Y45-Y46</f>
        <v>0.39999999999999997</v>
      </c>
      <c r="Z47" s="1542"/>
      <c r="AA47" s="1543">
        <f t="shared" ref="AA47" si="21">1-AA45-AA46</f>
        <v>0.375</v>
      </c>
      <c r="AB47" s="1543"/>
      <c r="AC47" s="522"/>
    </row>
  </sheetData>
  <mergeCells count="256">
    <mergeCell ref="Q43:R43"/>
    <mergeCell ref="S43:T43"/>
    <mergeCell ref="U43:V43"/>
    <mergeCell ref="N47:O47"/>
    <mergeCell ref="Q47:R47"/>
    <mergeCell ref="S47:T47"/>
    <mergeCell ref="U47:V47"/>
    <mergeCell ref="W47:X47"/>
    <mergeCell ref="Y47:Z47"/>
    <mergeCell ref="S46:T46"/>
    <mergeCell ref="U46:V46"/>
    <mergeCell ref="W46:X46"/>
    <mergeCell ref="Y46:Z46"/>
    <mergeCell ref="D47:E47"/>
    <mergeCell ref="F47:G47"/>
    <mergeCell ref="H47:I47"/>
    <mergeCell ref="J47:K47"/>
    <mergeCell ref="L47:M47"/>
    <mergeCell ref="W45:X45"/>
    <mergeCell ref="Y45:Z45"/>
    <mergeCell ref="AA45:AB45"/>
    <mergeCell ref="D46:E46"/>
    <mergeCell ref="F46:G46"/>
    <mergeCell ref="H46:I46"/>
    <mergeCell ref="J46:K46"/>
    <mergeCell ref="L46:M46"/>
    <mergeCell ref="N46:O46"/>
    <mergeCell ref="Q46:R46"/>
    <mergeCell ref="AA47:AB47"/>
    <mergeCell ref="AA46:AB46"/>
    <mergeCell ref="AA42:AB42"/>
    <mergeCell ref="U41:V41"/>
    <mergeCell ref="W41:X41"/>
    <mergeCell ref="Y41:Z41"/>
    <mergeCell ref="AA41:AB41"/>
    <mergeCell ref="D44:AB44"/>
    <mergeCell ref="D45:E45"/>
    <mergeCell ref="F45:G45"/>
    <mergeCell ref="H45:I45"/>
    <mergeCell ref="J45:K45"/>
    <mergeCell ref="L45:M45"/>
    <mergeCell ref="N45:O45"/>
    <mergeCell ref="Q45:R45"/>
    <mergeCell ref="S45:T45"/>
    <mergeCell ref="U45:V45"/>
    <mergeCell ref="W43:X43"/>
    <mergeCell ref="Y43:Z43"/>
    <mergeCell ref="AA43:AB43"/>
    <mergeCell ref="D43:E43"/>
    <mergeCell ref="F43:G43"/>
    <mergeCell ref="H43:I43"/>
    <mergeCell ref="J43:K43"/>
    <mergeCell ref="L43:M43"/>
    <mergeCell ref="N43:O43"/>
    <mergeCell ref="N39:O39"/>
    <mergeCell ref="Q39:R39"/>
    <mergeCell ref="S39:T39"/>
    <mergeCell ref="U39:V39"/>
    <mergeCell ref="W39:X39"/>
    <mergeCell ref="Y39:Z39"/>
    <mergeCell ref="Q42:R42"/>
    <mergeCell ref="S42:T42"/>
    <mergeCell ref="U42:V42"/>
    <mergeCell ref="W42:X42"/>
    <mergeCell ref="Y42:Z42"/>
    <mergeCell ref="W38:X38"/>
    <mergeCell ref="Y38:Z38"/>
    <mergeCell ref="AA38:AB38"/>
    <mergeCell ref="D39:E39"/>
    <mergeCell ref="F39:G39"/>
    <mergeCell ref="H39:I39"/>
    <mergeCell ref="J39:K39"/>
    <mergeCell ref="L39:M39"/>
    <mergeCell ref="D42:E42"/>
    <mergeCell ref="F42:G42"/>
    <mergeCell ref="H42:I42"/>
    <mergeCell ref="J42:K42"/>
    <mergeCell ref="L42:M42"/>
    <mergeCell ref="N42:O42"/>
    <mergeCell ref="AA39:AB39"/>
    <mergeCell ref="D40:AB40"/>
    <mergeCell ref="D41:E41"/>
    <mergeCell ref="F41:G41"/>
    <mergeCell ref="H41:I41"/>
    <mergeCell ref="J41:K41"/>
    <mergeCell ref="L41:M41"/>
    <mergeCell ref="N41:O41"/>
    <mergeCell ref="Q41:R41"/>
    <mergeCell ref="S41:T41"/>
    <mergeCell ref="D38:E38"/>
    <mergeCell ref="F38:G38"/>
    <mergeCell ref="H38:I38"/>
    <mergeCell ref="J38:K38"/>
    <mergeCell ref="L38:M38"/>
    <mergeCell ref="N38:O38"/>
    <mergeCell ref="Q38:R38"/>
    <mergeCell ref="S38:T38"/>
    <mergeCell ref="U38:V38"/>
    <mergeCell ref="D36:E36"/>
    <mergeCell ref="F36:G36"/>
    <mergeCell ref="H36:I36"/>
    <mergeCell ref="J36:K36"/>
    <mergeCell ref="L36:M36"/>
    <mergeCell ref="AA36:AB36"/>
    <mergeCell ref="D37:E37"/>
    <mergeCell ref="F37:G37"/>
    <mergeCell ref="H37:I37"/>
    <mergeCell ref="J37:K37"/>
    <mergeCell ref="L37:M37"/>
    <mergeCell ref="N37:O37"/>
    <mergeCell ref="Q37:R37"/>
    <mergeCell ref="S37:T37"/>
    <mergeCell ref="U37:V37"/>
    <mergeCell ref="N36:O36"/>
    <mergeCell ref="Q36:R36"/>
    <mergeCell ref="S36:T36"/>
    <mergeCell ref="U36:V36"/>
    <mergeCell ref="W36:X36"/>
    <mergeCell ref="Y36:Z36"/>
    <mergeCell ref="W37:X37"/>
    <mergeCell ref="Y37:Z37"/>
    <mergeCell ref="AA37:AB37"/>
    <mergeCell ref="W34:X34"/>
    <mergeCell ref="Y34:Z34"/>
    <mergeCell ref="AA34:AB34"/>
    <mergeCell ref="D35:E35"/>
    <mergeCell ref="F35:G35"/>
    <mergeCell ref="H35:I35"/>
    <mergeCell ref="J35:K35"/>
    <mergeCell ref="L35:M35"/>
    <mergeCell ref="N35:O35"/>
    <mergeCell ref="Q35:R35"/>
    <mergeCell ref="S35:T35"/>
    <mergeCell ref="U35:V35"/>
    <mergeCell ref="W35:X35"/>
    <mergeCell ref="Y35:Z35"/>
    <mergeCell ref="AA35:AB35"/>
    <mergeCell ref="D34:E34"/>
    <mergeCell ref="F34:G34"/>
    <mergeCell ref="H34:I34"/>
    <mergeCell ref="J34:K34"/>
    <mergeCell ref="L34:M34"/>
    <mergeCell ref="N34:O34"/>
    <mergeCell ref="Q34:R34"/>
    <mergeCell ref="S34:T34"/>
    <mergeCell ref="U34:V34"/>
    <mergeCell ref="W30:X30"/>
    <mergeCell ref="Y30:Z30"/>
    <mergeCell ref="AA30:AB30"/>
    <mergeCell ref="B31:O31"/>
    <mergeCell ref="D32:AB32"/>
    <mergeCell ref="D33:E33"/>
    <mergeCell ref="F33:G33"/>
    <mergeCell ref="H33:I33"/>
    <mergeCell ref="J33:K33"/>
    <mergeCell ref="L33:M33"/>
    <mergeCell ref="AA33:AB33"/>
    <mergeCell ref="N33:O33"/>
    <mergeCell ref="Q33:R33"/>
    <mergeCell ref="S33:T33"/>
    <mergeCell ref="U33:V33"/>
    <mergeCell ref="W33:X33"/>
    <mergeCell ref="Y33:Z33"/>
    <mergeCell ref="D30:E30"/>
    <mergeCell ref="F30:G30"/>
    <mergeCell ref="H30:I30"/>
    <mergeCell ref="J30:K30"/>
    <mergeCell ref="L30:M30"/>
    <mergeCell ref="N30:O30"/>
    <mergeCell ref="Q30:R30"/>
    <mergeCell ref="S30:T30"/>
    <mergeCell ref="U30:V30"/>
    <mergeCell ref="W28:X28"/>
    <mergeCell ref="Y28:Z28"/>
    <mergeCell ref="AA28:AB28"/>
    <mergeCell ref="D29:E29"/>
    <mergeCell ref="F29:G29"/>
    <mergeCell ref="H29:I29"/>
    <mergeCell ref="J29:K29"/>
    <mergeCell ref="L29:M29"/>
    <mergeCell ref="AA29:AB29"/>
    <mergeCell ref="N29:O29"/>
    <mergeCell ref="Q29:R29"/>
    <mergeCell ref="S29:T29"/>
    <mergeCell ref="U29:V29"/>
    <mergeCell ref="W29:X29"/>
    <mergeCell ref="Y29:Z29"/>
    <mergeCell ref="D28:E28"/>
    <mergeCell ref="F28:G28"/>
    <mergeCell ref="H28:I28"/>
    <mergeCell ref="J28:K28"/>
    <mergeCell ref="L28:M28"/>
    <mergeCell ref="N28:O28"/>
    <mergeCell ref="Q28:R28"/>
    <mergeCell ref="S28:T28"/>
    <mergeCell ref="U28:V28"/>
    <mergeCell ref="D26:E26"/>
    <mergeCell ref="F26:G26"/>
    <mergeCell ref="H26:I26"/>
    <mergeCell ref="J26:K26"/>
    <mergeCell ref="L26:M26"/>
    <mergeCell ref="AA26:AB26"/>
    <mergeCell ref="D27:E27"/>
    <mergeCell ref="F27:G27"/>
    <mergeCell ref="H27:I27"/>
    <mergeCell ref="J27:K27"/>
    <mergeCell ref="L27:M27"/>
    <mergeCell ref="N27:O27"/>
    <mergeCell ref="Q27:R27"/>
    <mergeCell ref="S27:T27"/>
    <mergeCell ref="U27:V27"/>
    <mergeCell ref="N26:O26"/>
    <mergeCell ref="Q26:R26"/>
    <mergeCell ref="S26:T26"/>
    <mergeCell ref="U26:V26"/>
    <mergeCell ref="W26:X26"/>
    <mergeCell ref="Y26:Z26"/>
    <mergeCell ref="W27:X27"/>
    <mergeCell ref="Y27:Z27"/>
    <mergeCell ref="AA27:AB27"/>
    <mergeCell ref="D10:AB10"/>
    <mergeCell ref="D17:AB17"/>
    <mergeCell ref="D24:AB24"/>
    <mergeCell ref="D25:E25"/>
    <mergeCell ref="F25:G25"/>
    <mergeCell ref="H25:I25"/>
    <mergeCell ref="J25:K25"/>
    <mergeCell ref="L25:M25"/>
    <mergeCell ref="N25:O25"/>
    <mergeCell ref="Q25:R25"/>
    <mergeCell ref="S25:T25"/>
    <mergeCell ref="U25:V25"/>
    <mergeCell ref="W25:X25"/>
    <mergeCell ref="Y25:Z25"/>
    <mergeCell ref="AA25:AB25"/>
    <mergeCell ref="Q7:R7"/>
    <mergeCell ref="S7:T7"/>
    <mergeCell ref="U7:V7"/>
    <mergeCell ref="W7:X7"/>
    <mergeCell ref="Y7:Z7"/>
    <mergeCell ref="AA7:AB7"/>
    <mergeCell ref="D7:E7"/>
    <mergeCell ref="F7:G7"/>
    <mergeCell ref="H7:I7"/>
    <mergeCell ref="J7:K7"/>
    <mergeCell ref="L7:M7"/>
    <mergeCell ref="N7:O7"/>
    <mergeCell ref="B3:AB3"/>
    <mergeCell ref="D5:O5"/>
    <mergeCell ref="Q5:AB5"/>
    <mergeCell ref="D6:G6"/>
    <mergeCell ref="H6:K6"/>
    <mergeCell ref="L6:O6"/>
    <mergeCell ref="Q6:T6"/>
    <mergeCell ref="U6:X6"/>
    <mergeCell ref="Y6:AB6"/>
  </mergeCells>
  <pageMargins left="0.7" right="0.7" top="0.75" bottom="0.75" header="0.3" footer="0.3"/>
  <pageSetup orientation="portrait" r:id="rId1"/>
  <ignoredErrors>
    <ignoredError sqref="D33:AB33 D47:E47 D46:E46 D43:E43 R43 V43 Z43 T43 D36:AB37 D34:E34 G34:I34 D41:AB41 D39:E39 G39:R39 D38:R38 T38:AB38 T39:Z39 X34:Z34 D35:R35 X35:Z35 AB34 AB35 AB39 K34:M34 T34:V34 T35:V35 P47 D42:E42 G42:AB42 G43:I43 K43:M43 O34:R34 O43:P43 X43 AB43 D8:AB8" numberStoredAsText="1"/>
    <ignoredError sqref="P45:P46" numberStoredAsText="1" formula="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B3A6C0-4B8C-4678-A1A5-D4A33367B4D0}">
  <sheetPr>
    <tabColor theme="8" tint="0.59999389629810485"/>
  </sheetPr>
  <dimension ref="B3:F18"/>
  <sheetViews>
    <sheetView showGridLines="0" zoomScale="120" zoomScaleNormal="120" workbookViewId="0">
      <selection activeCell="B3" sqref="B3:F3"/>
    </sheetView>
  </sheetViews>
  <sheetFormatPr defaultColWidth="7.7109375" defaultRowHeight="12.75"/>
  <cols>
    <col min="1" max="1" width="7.7109375" style="3"/>
    <col min="2" max="2" width="14.7109375" style="3" bestFit="1" customWidth="1"/>
    <col min="3" max="3" width="18.85546875" style="3" bestFit="1" customWidth="1"/>
    <col min="4" max="4" width="14.7109375" style="3" bestFit="1" customWidth="1"/>
    <col min="5" max="5" width="20.85546875" style="3" bestFit="1" customWidth="1"/>
    <col min="6" max="6" width="30" style="3" bestFit="1" customWidth="1"/>
    <col min="7" max="16384" width="7.7109375" style="3"/>
  </cols>
  <sheetData>
    <row r="3" spans="2:6">
      <c r="B3" s="1369" t="s">
        <v>58</v>
      </c>
      <c r="C3" s="1369"/>
      <c r="D3" s="1369"/>
      <c r="E3" s="1369"/>
      <c r="F3" s="1369"/>
    </row>
    <row r="4" spans="2:6" ht="13.5" thickBot="1">
      <c r="B4" s="1274"/>
      <c r="C4" s="1274"/>
      <c r="D4" s="1274"/>
      <c r="E4" s="1274"/>
      <c r="F4" s="1274"/>
    </row>
    <row r="5" spans="2:6" ht="13.5" thickBot="1">
      <c r="B5" s="1390" t="s">
        <v>59</v>
      </c>
      <c r="C5" s="1390"/>
      <c r="D5" s="1390" t="s">
        <v>60</v>
      </c>
      <c r="E5" s="1390"/>
      <c r="F5" s="1208" t="s">
        <v>61</v>
      </c>
    </row>
    <row r="6" spans="2:6" ht="13.5" thickBot="1">
      <c r="B6" s="22" t="s">
        <v>62</v>
      </c>
      <c r="C6" s="22" t="s">
        <v>63</v>
      </c>
      <c r="D6" s="22" t="s">
        <v>64</v>
      </c>
      <c r="E6" s="22" t="s">
        <v>65</v>
      </c>
      <c r="F6" s="22" t="s">
        <v>66</v>
      </c>
    </row>
    <row r="7" spans="2:6">
      <c r="B7" s="23" t="s">
        <v>67</v>
      </c>
      <c r="C7" s="23" t="s">
        <v>68</v>
      </c>
      <c r="D7" s="23" t="s">
        <v>67</v>
      </c>
      <c r="E7" s="24" t="s">
        <v>54</v>
      </c>
      <c r="F7" s="23" t="s">
        <v>69</v>
      </c>
    </row>
    <row r="8" spans="2:6">
      <c r="B8" s="23" t="s">
        <v>70</v>
      </c>
      <c r="C8" s="23" t="s">
        <v>71</v>
      </c>
      <c r="D8" s="23" t="s">
        <v>70</v>
      </c>
      <c r="E8" s="25"/>
      <c r="F8" s="25"/>
    </row>
    <row r="9" spans="2:6">
      <c r="B9" s="23" t="s">
        <v>72</v>
      </c>
      <c r="C9" s="23" t="s">
        <v>73</v>
      </c>
      <c r="D9" s="23" t="s">
        <v>72</v>
      </c>
      <c r="E9" s="25"/>
      <c r="F9" s="25"/>
    </row>
    <row r="10" spans="2:6">
      <c r="B10" s="23" t="s">
        <v>74</v>
      </c>
      <c r="C10" s="23" t="s">
        <v>54</v>
      </c>
      <c r="D10" s="23" t="s">
        <v>74</v>
      </c>
      <c r="F10" s="25"/>
    </row>
    <row r="11" spans="2:6">
      <c r="B11" s="25"/>
      <c r="C11" s="25"/>
      <c r="D11" s="23" t="s">
        <v>68</v>
      </c>
      <c r="F11" s="25"/>
    </row>
    <row r="12" spans="2:6">
      <c r="B12" s="25"/>
      <c r="C12" s="25"/>
      <c r="D12" s="23" t="s">
        <v>71</v>
      </c>
      <c r="F12" s="25"/>
    </row>
    <row r="13" spans="2:6" ht="13.5" thickBot="1">
      <c r="B13" s="26"/>
      <c r="C13" s="26"/>
      <c r="D13" s="22" t="s">
        <v>73</v>
      </c>
      <c r="E13" s="27"/>
      <c r="F13" s="22"/>
    </row>
    <row r="14" spans="2:6">
      <c r="B14" s="28" t="s">
        <v>75</v>
      </c>
    </row>
    <row r="18" spans="4:4">
      <c r="D18" s="29"/>
    </row>
  </sheetData>
  <mergeCells count="3">
    <mergeCell ref="B5:C5"/>
    <mergeCell ref="D5:E5"/>
    <mergeCell ref="B3:F3"/>
  </mergeCells>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120EEF-582F-4618-B59F-21CEADE6AD53}">
  <sheetPr>
    <tabColor theme="1" tint="0.249977111117893"/>
  </sheetPr>
  <dimension ref="B2:P30"/>
  <sheetViews>
    <sheetView showGridLines="0" zoomScale="120" zoomScaleNormal="120" workbookViewId="0">
      <selection activeCell="B13" sqref="B13"/>
    </sheetView>
  </sheetViews>
  <sheetFormatPr defaultColWidth="9.140625" defaultRowHeight="11.25"/>
  <cols>
    <col min="1" max="1" width="9.140625" style="513"/>
    <col min="2" max="2" width="20.5703125" style="513" bestFit="1" customWidth="1"/>
    <col min="3" max="3" width="9.140625" style="513"/>
    <col min="4" max="4" width="10.85546875" style="513" bestFit="1" customWidth="1"/>
    <col min="5" max="5" width="4.5703125" style="513" bestFit="1" customWidth="1"/>
    <col min="6" max="9" width="10.5703125" style="513" bestFit="1" customWidth="1"/>
    <col min="10" max="15" width="10.5703125" style="513" customWidth="1"/>
    <col min="16" max="24" width="5.7109375" style="513" customWidth="1"/>
    <col min="25" max="16384" width="9.140625" style="513"/>
  </cols>
  <sheetData>
    <row r="2" spans="2:16" s="782" customFormat="1">
      <c r="P2" s="1039"/>
    </row>
    <row r="3" spans="2:16" s="782" customFormat="1">
      <c r="B3" s="1027" t="s">
        <v>368</v>
      </c>
      <c r="C3" s="1027" t="s">
        <v>125</v>
      </c>
      <c r="D3" s="1028" t="s">
        <v>1185</v>
      </c>
      <c r="E3" s="1028">
        <v>2004</v>
      </c>
      <c r="F3" s="1028">
        <v>2005</v>
      </c>
      <c r="G3" s="1028">
        <v>2006</v>
      </c>
      <c r="H3" s="1028">
        <v>2007</v>
      </c>
      <c r="I3" s="1028">
        <v>2008</v>
      </c>
      <c r="J3" s="1028">
        <v>2009</v>
      </c>
      <c r="K3" s="1028">
        <v>2010</v>
      </c>
      <c r="L3" s="1028">
        <v>2011</v>
      </c>
      <c r="M3" s="1028">
        <v>2012</v>
      </c>
      <c r="N3" s="1028">
        <v>2013</v>
      </c>
      <c r="O3" s="1028">
        <v>2014</v>
      </c>
      <c r="P3" s="1039"/>
    </row>
    <row r="4" spans="2:16" s="782" customFormat="1" ht="12.75">
      <c r="B4" s="654" t="s">
        <v>629</v>
      </c>
      <c r="C4" s="650" t="s">
        <v>426</v>
      </c>
      <c r="D4" s="651" t="s">
        <v>1347</v>
      </c>
      <c r="E4" s="651">
        <v>0.39317150000000001</v>
      </c>
      <c r="F4" s="651">
        <v>0.3984394</v>
      </c>
      <c r="G4" s="651">
        <v>0.39513670000000001</v>
      </c>
      <c r="H4" s="651">
        <v>0.40284170000000002</v>
      </c>
      <c r="I4" s="651">
        <v>0.4130084</v>
      </c>
      <c r="J4" s="651">
        <v>0.39037470000000002</v>
      </c>
      <c r="K4" s="651">
        <v>0.39340079999999999</v>
      </c>
      <c r="L4" s="651">
        <v>0.39986240000000001</v>
      </c>
      <c r="M4" s="651">
        <v>0.40151629999999999</v>
      </c>
      <c r="N4" s="651">
        <v>0.3969608</v>
      </c>
      <c r="O4" s="651">
        <v>0.40942030000000001</v>
      </c>
    </row>
    <row r="5" spans="2:16" s="782" customFormat="1" ht="12.75">
      <c r="B5" s="654"/>
      <c r="C5" s="650"/>
      <c r="D5" s="651" t="s">
        <v>1346</v>
      </c>
      <c r="E5" s="651">
        <v>0.39039289999999999</v>
      </c>
      <c r="F5" s="651">
        <v>0.39704790000000001</v>
      </c>
      <c r="G5" s="651">
        <v>0.39504089999999997</v>
      </c>
      <c r="H5" s="651">
        <v>0.40316980000000002</v>
      </c>
      <c r="I5" s="651">
        <v>0.40821010000000002</v>
      </c>
      <c r="J5" s="651">
        <v>0.38605260000000002</v>
      </c>
      <c r="K5" s="651">
        <v>0.3897774</v>
      </c>
      <c r="L5" s="651">
        <v>0.39795029999999998</v>
      </c>
      <c r="M5" s="651">
        <v>0.39906209999999998</v>
      </c>
      <c r="N5" s="651">
        <v>0.39353939999999998</v>
      </c>
      <c r="O5" s="651">
        <v>0.40476319999999999</v>
      </c>
    </row>
    <row r="6" spans="2:16" s="782" customFormat="1" ht="12.75">
      <c r="B6" s="654"/>
      <c r="C6" s="650" t="s">
        <v>427</v>
      </c>
      <c r="D6" s="651" t="s">
        <v>1347</v>
      </c>
      <c r="E6" s="651">
        <v>0.1864664</v>
      </c>
      <c r="F6" s="651">
        <v>0.17187549999999999</v>
      </c>
      <c r="G6" s="651">
        <v>0.17380280000000001</v>
      </c>
      <c r="H6" s="651">
        <v>0.18907599999999999</v>
      </c>
      <c r="I6" s="651">
        <v>0.236288</v>
      </c>
      <c r="J6" s="651">
        <v>0.1970739</v>
      </c>
      <c r="K6" s="651">
        <v>0.1901205</v>
      </c>
      <c r="L6" s="651">
        <v>0.20056280000000001</v>
      </c>
      <c r="M6" s="651">
        <v>0.19581950000000001</v>
      </c>
      <c r="N6" s="651">
        <v>0.17887600000000001</v>
      </c>
      <c r="O6" s="651">
        <v>0.1796179</v>
      </c>
    </row>
    <row r="7" spans="2:16" s="782" customFormat="1" ht="12.75">
      <c r="B7" s="650"/>
      <c r="C7" s="650"/>
      <c r="D7" s="220" t="s">
        <v>1346</v>
      </c>
      <c r="E7" s="220">
        <v>0.182811</v>
      </c>
      <c r="F7" s="220">
        <v>0.16981350000000001</v>
      </c>
      <c r="G7" s="220">
        <v>0.17332890000000001</v>
      </c>
      <c r="H7" s="220">
        <v>0.18871579999999999</v>
      </c>
      <c r="I7" s="220">
        <v>0.23485410000000001</v>
      </c>
      <c r="J7" s="220">
        <v>0.19413569999999999</v>
      </c>
      <c r="K7" s="220">
        <v>0.1896534</v>
      </c>
      <c r="L7" s="220">
        <v>0.20197370000000001</v>
      </c>
      <c r="M7" s="220">
        <v>0.1967419</v>
      </c>
      <c r="N7" s="220">
        <v>0.17880570000000001</v>
      </c>
      <c r="O7" s="220">
        <v>0.17981259999999999</v>
      </c>
    </row>
    <row r="8" spans="2:16" s="782" customFormat="1" ht="12.75">
      <c r="B8" s="653" t="s">
        <v>630</v>
      </c>
      <c r="C8" s="652" t="s">
        <v>426</v>
      </c>
      <c r="D8" s="651" t="s">
        <v>1347</v>
      </c>
      <c r="E8" s="651">
        <v>0.68180890000000005</v>
      </c>
      <c r="F8" s="651">
        <v>0.66811670000000001</v>
      </c>
      <c r="G8" s="651">
        <v>0.65928140000000002</v>
      </c>
      <c r="H8" s="651">
        <v>0.65731709999999999</v>
      </c>
      <c r="I8" s="651">
        <v>0.68599869999999996</v>
      </c>
      <c r="J8" s="651">
        <v>0.66550719999999997</v>
      </c>
      <c r="K8" s="651">
        <v>0.65309309999999998</v>
      </c>
      <c r="L8" s="651">
        <v>0.66435330000000004</v>
      </c>
      <c r="M8" s="651">
        <v>0.6661842</v>
      </c>
      <c r="N8" s="651">
        <v>0.65944309999999995</v>
      </c>
      <c r="O8" s="651">
        <v>0.66355030000000004</v>
      </c>
    </row>
    <row r="9" spans="2:16" s="782" customFormat="1" ht="12.75">
      <c r="B9" s="654"/>
      <c r="C9" s="650"/>
      <c r="D9" s="651" t="s">
        <v>1346</v>
      </c>
      <c r="E9" s="651">
        <v>0.69473490000000004</v>
      </c>
      <c r="F9" s="651">
        <v>0.68080510000000005</v>
      </c>
      <c r="G9" s="651">
        <v>0.66871259999999999</v>
      </c>
      <c r="H9" s="651">
        <v>0.66105769999999997</v>
      </c>
      <c r="I9" s="651">
        <v>0.67763580000000001</v>
      </c>
      <c r="J9" s="651">
        <v>0.65449889999999999</v>
      </c>
      <c r="K9" s="651">
        <v>0.6440842</v>
      </c>
      <c r="L9" s="651">
        <v>0.65266900000000005</v>
      </c>
      <c r="M9" s="651">
        <v>0.65560490000000005</v>
      </c>
      <c r="N9" s="651">
        <v>0.65250980000000003</v>
      </c>
      <c r="O9" s="651">
        <v>0.66028500000000001</v>
      </c>
    </row>
    <row r="10" spans="2:16" s="782" customFormat="1" ht="12.75">
      <c r="B10" s="654"/>
      <c r="C10" s="650" t="s">
        <v>427</v>
      </c>
      <c r="D10" s="651" t="s">
        <v>1347</v>
      </c>
      <c r="E10" s="651">
        <v>0.60159379999999996</v>
      </c>
      <c r="F10" s="651">
        <v>0.54772770000000004</v>
      </c>
      <c r="G10" s="651">
        <v>0.55110289999999995</v>
      </c>
      <c r="H10" s="651">
        <v>0.59334050000000005</v>
      </c>
      <c r="I10" s="651">
        <v>0.68822930000000004</v>
      </c>
      <c r="J10" s="651">
        <v>0.62022569999999999</v>
      </c>
      <c r="K10" s="651">
        <v>0.59642899999999999</v>
      </c>
      <c r="L10" s="651">
        <v>0.6200135</v>
      </c>
      <c r="M10" s="651">
        <v>0.60504309999999994</v>
      </c>
      <c r="N10" s="651">
        <v>0.57542899999999997</v>
      </c>
      <c r="O10" s="651">
        <v>0.57479290000000005</v>
      </c>
    </row>
    <row r="11" spans="2:16" s="782" customFormat="1" ht="12.75">
      <c r="B11" s="247"/>
      <c r="C11" s="247"/>
      <c r="D11" s="220" t="s">
        <v>1346</v>
      </c>
      <c r="E11" s="220">
        <v>0.61308359999999995</v>
      </c>
      <c r="F11" s="220">
        <v>0.5637354</v>
      </c>
      <c r="G11" s="220">
        <v>0.56073819999999996</v>
      </c>
      <c r="H11" s="220">
        <v>0.59472999999999998</v>
      </c>
      <c r="I11" s="220">
        <v>0.68120400000000003</v>
      </c>
      <c r="J11" s="220">
        <v>0.60731919999999995</v>
      </c>
      <c r="K11" s="220">
        <v>0.58667630000000004</v>
      </c>
      <c r="L11" s="220">
        <v>0.61008019999999996</v>
      </c>
      <c r="M11" s="220">
        <v>0.59776379999999996</v>
      </c>
      <c r="N11" s="220">
        <v>0.57225349999999997</v>
      </c>
      <c r="O11" s="220">
        <v>0.57451649999999999</v>
      </c>
    </row>
    <row r="12" spans="2:16" s="782" customFormat="1"/>
    <row r="13" spans="2:16">
      <c r="B13" s="740" t="s">
        <v>2050</v>
      </c>
    </row>
    <row r="16" spans="2:16" s="522" customFormat="1"/>
    <row r="17" spans="2:16" s="522" customFormat="1"/>
    <row r="18" spans="2:16" s="522" customFormat="1"/>
    <row r="19" spans="2:16" s="522" customFormat="1"/>
    <row r="20" spans="2:16" s="522" customFormat="1"/>
    <row r="21" spans="2:16" s="522" customFormat="1"/>
    <row r="22" spans="2:16" s="522" customFormat="1"/>
    <row r="23" spans="2:16" s="522" customFormat="1"/>
    <row r="24" spans="2:16">
      <c r="D24" s="522"/>
      <c r="E24" s="522"/>
      <c r="F24" s="522"/>
      <c r="G24" s="522"/>
      <c r="H24" s="522"/>
      <c r="I24" s="522"/>
      <c r="J24" s="522"/>
      <c r="K24" s="522"/>
      <c r="L24" s="522"/>
      <c r="M24" s="522"/>
      <c r="N24" s="522"/>
      <c r="O24" s="522"/>
      <c r="P24" s="522"/>
    </row>
    <row r="29" spans="2:16" s="723" customFormat="1"/>
    <row r="30" spans="2:16">
      <c r="B30" s="740" t="s">
        <v>2051</v>
      </c>
    </row>
  </sheetData>
  <pageMargins left="0.7" right="0.7" top="0.75" bottom="0.75" header="0.3" footer="0.3"/>
  <pageSetup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4E9197-3A2E-4A6C-B897-6901B43E0799}">
  <sheetPr>
    <tabColor theme="8" tint="-0.249977111117893"/>
    <pageSetUpPr fitToPage="1"/>
  </sheetPr>
  <dimension ref="B3:M45"/>
  <sheetViews>
    <sheetView showGridLines="0" zoomScale="120" zoomScaleNormal="120" workbookViewId="0">
      <selection activeCell="B3" sqref="B3:I3"/>
    </sheetView>
  </sheetViews>
  <sheetFormatPr defaultColWidth="13.42578125" defaultRowHeight="11.25"/>
  <cols>
    <col min="1" max="1" width="13.42578125" style="692"/>
    <col min="2" max="2" width="14.85546875" style="709" customWidth="1"/>
    <col min="3" max="3" width="7.140625" style="709" bestFit="1" customWidth="1"/>
    <col min="4" max="4" width="8.7109375" style="912" customWidth="1"/>
    <col min="5" max="7" width="6.28515625" style="912" customWidth="1"/>
    <col min="8" max="8" width="8.7109375" style="912" customWidth="1"/>
    <col min="9" max="11" width="6.28515625" style="912" customWidth="1"/>
    <col min="12" max="12" width="3.7109375" style="709" customWidth="1"/>
    <col min="13" max="13" width="6.140625" style="709" customWidth="1"/>
    <col min="14" max="16384" width="13.42578125" style="692"/>
  </cols>
  <sheetData>
    <row r="3" spans="2:13">
      <c r="B3" s="1544" t="s">
        <v>2363</v>
      </c>
      <c r="C3" s="1544"/>
      <c r="D3" s="1544"/>
      <c r="E3" s="1544"/>
      <c r="F3" s="1544"/>
      <c r="G3" s="1544"/>
      <c r="H3" s="1544"/>
      <c r="I3" s="1544"/>
      <c r="J3" s="1544"/>
      <c r="K3" s="1544"/>
      <c r="L3" s="1544"/>
      <c r="M3" s="1544"/>
    </row>
    <row r="4" spans="2:13">
      <c r="D4" s="1069"/>
      <c r="E4" s="1069"/>
      <c r="F4" s="1069"/>
      <c r="G4" s="1069"/>
      <c r="H4" s="1069"/>
      <c r="I4" s="1069"/>
      <c r="J4" s="1069"/>
      <c r="K4" s="1069"/>
      <c r="L4" s="693"/>
      <c r="M4" s="693"/>
    </row>
    <row r="5" spans="2:13">
      <c r="B5" s="690"/>
      <c r="C5" s="690"/>
      <c r="D5" s="1550" t="s">
        <v>1405</v>
      </c>
      <c r="E5" s="1550"/>
      <c r="F5" s="1550"/>
      <c r="G5" s="1550"/>
      <c r="H5" s="1550"/>
      <c r="I5" s="1550"/>
      <c r="J5" s="1550"/>
      <c r="K5" s="1550"/>
      <c r="L5" s="716"/>
      <c r="M5" s="716"/>
    </row>
    <row r="6" spans="2:13">
      <c r="B6" s="716" t="s">
        <v>144</v>
      </c>
      <c r="C6" s="716"/>
      <c r="D6" s="1549" t="s">
        <v>121</v>
      </c>
      <c r="E6" s="1549"/>
      <c r="F6" s="1549"/>
      <c r="G6" s="1549"/>
      <c r="H6" s="1549" t="s">
        <v>122</v>
      </c>
      <c r="I6" s="1549"/>
      <c r="J6" s="1549"/>
      <c r="K6" s="1549"/>
      <c r="L6" s="1551" t="s">
        <v>1406</v>
      </c>
      <c r="M6" s="1551"/>
    </row>
    <row r="7" spans="2:13">
      <c r="B7" s="1545" t="s">
        <v>368</v>
      </c>
      <c r="C7" s="1545"/>
      <c r="D7" s="1545" t="s">
        <v>1407</v>
      </c>
      <c r="E7" s="1545" t="s">
        <v>1408</v>
      </c>
      <c r="F7" s="1547" t="s">
        <v>1369</v>
      </c>
      <c r="G7" s="1547" t="s">
        <v>1409</v>
      </c>
      <c r="H7" s="1545" t="s">
        <v>1407</v>
      </c>
      <c r="I7" s="1545" t="s">
        <v>1408</v>
      </c>
      <c r="J7" s="1547" t="s">
        <v>1369</v>
      </c>
      <c r="K7" s="1547" t="s">
        <v>1409</v>
      </c>
      <c r="L7" s="1058" t="s">
        <v>1466</v>
      </c>
      <c r="M7" s="1058" t="s">
        <v>1467</v>
      </c>
    </row>
    <row r="8" spans="2:13">
      <c r="B8" s="1546"/>
      <c r="C8" s="1546"/>
      <c r="D8" s="1546"/>
      <c r="E8" s="1546"/>
      <c r="F8" s="1548"/>
      <c r="G8" s="1548"/>
      <c r="H8" s="1546"/>
      <c r="I8" s="1546"/>
      <c r="J8" s="1548"/>
      <c r="K8" s="1548"/>
      <c r="L8" s="1552" t="s">
        <v>1406</v>
      </c>
      <c r="M8" s="1552"/>
    </row>
    <row r="9" spans="2:13" ht="12.75" customHeight="1">
      <c r="B9" s="1026" t="s">
        <v>632</v>
      </c>
      <c r="C9" s="1050" t="s">
        <v>1279</v>
      </c>
      <c r="D9" s="1100" t="s">
        <v>2453</v>
      </c>
      <c r="E9" s="1100">
        <v>0.19099999999999995</v>
      </c>
      <c r="F9" s="1100">
        <v>5.8000000000000003E-2</v>
      </c>
      <c r="G9" s="1101">
        <v>3.2702353176341226</v>
      </c>
      <c r="H9" s="663" t="s">
        <v>2574</v>
      </c>
      <c r="I9" s="633">
        <v>0.26500000000000001</v>
      </c>
      <c r="J9" s="633">
        <v>7.1999999999999995E-2</v>
      </c>
      <c r="K9" s="663">
        <v>2.2513200590146871</v>
      </c>
      <c r="L9" s="715" t="s">
        <v>175</v>
      </c>
      <c r="M9" s="715"/>
    </row>
    <row r="10" spans="2:13" ht="12.75" customHeight="1">
      <c r="B10" s="683" t="s">
        <v>105</v>
      </c>
      <c r="C10" s="683" t="s">
        <v>1280</v>
      </c>
      <c r="D10" s="706" t="s">
        <v>1259</v>
      </c>
      <c r="E10" s="706">
        <v>0.33799999999999997</v>
      </c>
      <c r="F10" s="706">
        <v>0.113</v>
      </c>
      <c r="G10" s="703">
        <v>1.6803986665241375</v>
      </c>
      <c r="H10" s="703" t="s">
        <v>2453</v>
      </c>
      <c r="I10" s="706">
        <v>0.19099999999999995</v>
      </c>
      <c r="J10" s="706">
        <v>8.8999999999999996E-2</v>
      </c>
      <c r="K10" s="703">
        <v>3.2702353176341226</v>
      </c>
      <c r="L10" s="711" t="s">
        <v>175</v>
      </c>
      <c r="M10" s="711"/>
    </row>
    <row r="11" spans="2:13" ht="12.75">
      <c r="B11" s="683" t="s">
        <v>106</v>
      </c>
      <c r="C11" s="683" t="s">
        <v>1281</v>
      </c>
      <c r="D11" s="706" t="s">
        <v>1487</v>
      </c>
      <c r="E11" s="706">
        <v>0.22799999999999998</v>
      </c>
      <c r="F11" s="706">
        <v>0.223</v>
      </c>
      <c r="G11" s="703">
        <v>2.6786150943453855</v>
      </c>
      <c r="H11" s="703" t="s">
        <v>1794</v>
      </c>
      <c r="I11" s="706">
        <v>0.11799999999999999</v>
      </c>
      <c r="J11" s="706">
        <v>0.36099999999999999</v>
      </c>
      <c r="K11" s="703">
        <v>5.5203041474655699</v>
      </c>
      <c r="L11" s="711" t="s">
        <v>175</v>
      </c>
      <c r="M11" s="711"/>
    </row>
    <row r="12" spans="2:13" ht="12.75" customHeight="1">
      <c r="B12" s="683" t="s">
        <v>107</v>
      </c>
      <c r="C12" s="683" t="s">
        <v>1282</v>
      </c>
      <c r="D12" s="706" t="s">
        <v>2522</v>
      </c>
      <c r="E12" s="706">
        <v>0.35099999999999998</v>
      </c>
      <c r="F12" s="1066">
        <v>0.24</v>
      </c>
      <c r="G12" s="664">
        <v>1.6033102156582557</v>
      </c>
      <c r="H12" s="1092" t="s">
        <v>2512</v>
      </c>
      <c r="I12" s="1066">
        <v>0.44499999999999995</v>
      </c>
      <c r="J12" s="1066">
        <v>0.24</v>
      </c>
      <c r="K12" s="1065">
        <v>1.1772457374855745</v>
      </c>
      <c r="L12" s="711" t="s">
        <v>1465</v>
      </c>
      <c r="M12" s="708" t="s">
        <v>2524</v>
      </c>
    </row>
    <row r="13" spans="2:13" ht="12.75">
      <c r="B13" s="683" t="s">
        <v>108</v>
      </c>
      <c r="C13" s="683" t="s">
        <v>1283</v>
      </c>
      <c r="D13" s="706" t="s">
        <v>2405</v>
      </c>
      <c r="E13" s="706">
        <v>0.16400000000000003</v>
      </c>
      <c r="F13" s="706">
        <v>0.35899999999999999</v>
      </c>
      <c r="G13" s="703">
        <v>3.8695923752459511</v>
      </c>
      <c r="H13" s="703" t="s">
        <v>2553</v>
      </c>
      <c r="I13" s="706">
        <v>0.11199999999999999</v>
      </c>
      <c r="J13" s="706">
        <v>0.13</v>
      </c>
      <c r="K13" s="703">
        <v>5.8353809287045619</v>
      </c>
      <c r="L13" s="711" t="s">
        <v>175</v>
      </c>
      <c r="M13" s="711"/>
    </row>
    <row r="14" spans="2:13" ht="12.75">
      <c r="B14" s="683" t="s">
        <v>109</v>
      </c>
      <c r="C14" s="683" t="s">
        <v>1284</v>
      </c>
      <c r="D14" s="706" t="s">
        <v>2423</v>
      </c>
      <c r="E14" s="706">
        <v>0.33299999999999996</v>
      </c>
      <c r="F14" s="706">
        <v>0.20599999999999999</v>
      </c>
      <c r="G14" s="703">
        <v>1.7116214528127152</v>
      </c>
      <c r="H14" s="703" t="s">
        <v>1412</v>
      </c>
      <c r="I14" s="706">
        <v>0.22199999999999998</v>
      </c>
      <c r="J14" s="706">
        <v>0.23599999999999999</v>
      </c>
      <c r="K14" s="703">
        <v>2.7612262232740967</v>
      </c>
      <c r="L14" s="711" t="s">
        <v>175</v>
      </c>
      <c r="M14" s="711"/>
    </row>
    <row r="15" spans="2:13" ht="12.75">
      <c r="B15" s="683" t="s">
        <v>110</v>
      </c>
      <c r="C15" s="683" t="s">
        <v>1285</v>
      </c>
      <c r="D15" s="706" t="s">
        <v>2541</v>
      </c>
      <c r="E15" s="706">
        <v>0.18000000000000005</v>
      </c>
      <c r="F15" s="706">
        <v>0.66100000000000003</v>
      </c>
      <c r="G15" s="703">
        <v>3.4927886207911554</v>
      </c>
      <c r="H15" s="703" t="s">
        <v>2454</v>
      </c>
      <c r="I15" s="706">
        <v>0.42900000000000005</v>
      </c>
      <c r="J15" s="706">
        <v>0.128</v>
      </c>
      <c r="K15" s="703">
        <v>1.2369542313536142</v>
      </c>
      <c r="L15" s="711" t="s">
        <v>175</v>
      </c>
      <c r="M15" s="711"/>
    </row>
    <row r="16" spans="2:13" ht="12.75">
      <c r="B16" s="1050" t="s">
        <v>111</v>
      </c>
      <c r="C16" s="1050" t="s">
        <v>1286</v>
      </c>
      <c r="D16" s="633" t="s">
        <v>2424</v>
      </c>
      <c r="E16" s="633">
        <v>4.1000000000000036E-2</v>
      </c>
      <c r="F16" s="633">
        <v>0.34599999999999997</v>
      </c>
      <c r="G16" s="663">
        <v>16.557037103244205</v>
      </c>
      <c r="H16" s="633" t="s">
        <v>2455</v>
      </c>
      <c r="I16" s="633">
        <v>0.16000000000000003</v>
      </c>
      <c r="J16" s="633">
        <v>0.17499999999999999</v>
      </c>
      <c r="K16" s="663">
        <v>3.9755303404824409</v>
      </c>
      <c r="L16" s="715" t="s">
        <v>175</v>
      </c>
      <c r="M16" s="715"/>
    </row>
    <row r="17" spans="2:13" ht="12.75">
      <c r="B17" s="683" t="s">
        <v>112</v>
      </c>
      <c r="C17" s="683" t="s">
        <v>1287</v>
      </c>
      <c r="D17" s="706" t="s">
        <v>2542</v>
      </c>
      <c r="E17" s="706">
        <v>0.36199999999999999</v>
      </c>
      <c r="F17" s="706">
        <v>0.24299999999999999</v>
      </c>
      <c r="G17" s="703">
        <v>1.542325250910791</v>
      </c>
      <c r="H17" s="703" t="s">
        <v>1227</v>
      </c>
      <c r="I17" s="706">
        <v>0.30000000000000004</v>
      </c>
      <c r="J17" s="706">
        <v>0.48</v>
      </c>
      <c r="K17" s="703">
        <v>1.9433582098747315</v>
      </c>
      <c r="L17" s="711" t="s">
        <v>175</v>
      </c>
      <c r="M17" s="711"/>
    </row>
    <row r="18" spans="2:13" ht="12.75">
      <c r="B18" s="683" t="s">
        <v>113</v>
      </c>
      <c r="C18" s="683" t="s">
        <v>1288</v>
      </c>
      <c r="D18" s="706" t="s">
        <v>2407</v>
      </c>
      <c r="E18" s="706">
        <v>0.38400000000000001</v>
      </c>
      <c r="F18" s="706">
        <v>0.16300000000000001</v>
      </c>
      <c r="G18" s="703">
        <v>1.4306197818671997</v>
      </c>
      <c r="H18" s="703" t="s">
        <v>2406</v>
      </c>
      <c r="I18" s="706">
        <v>0.23799999999999999</v>
      </c>
      <c r="J18" s="706">
        <v>9.4E-2</v>
      </c>
      <c r="K18" s="703">
        <v>2.5501285321384106</v>
      </c>
      <c r="L18" s="711" t="s">
        <v>175</v>
      </c>
      <c r="M18" s="711"/>
    </row>
    <row r="19" spans="2:13" ht="12.75">
      <c r="B19" s="683" t="s">
        <v>114</v>
      </c>
      <c r="C19" s="683" t="s">
        <v>1289</v>
      </c>
      <c r="D19" s="706" t="s">
        <v>2408</v>
      </c>
      <c r="E19" s="706">
        <v>0.29900000000000004</v>
      </c>
      <c r="F19" s="706">
        <v>0.28499999999999998</v>
      </c>
      <c r="G19" s="703">
        <v>1.9511675420330457</v>
      </c>
      <c r="H19" s="703" t="s">
        <v>2456</v>
      </c>
      <c r="I19" s="706">
        <v>0.13100000000000001</v>
      </c>
      <c r="J19" s="706">
        <v>6.3E-2</v>
      </c>
      <c r="K19" s="703">
        <v>4.9365184010939593</v>
      </c>
      <c r="L19" s="711" t="s">
        <v>175</v>
      </c>
      <c r="M19" s="711"/>
    </row>
    <row r="20" spans="2:13" ht="12.75">
      <c r="B20" s="683" t="s">
        <v>115</v>
      </c>
      <c r="C20" s="683" t="s">
        <v>1290</v>
      </c>
      <c r="D20" s="706" t="s">
        <v>1439</v>
      </c>
      <c r="E20" s="706">
        <v>0.34399999999999997</v>
      </c>
      <c r="F20" s="706">
        <v>0.314</v>
      </c>
      <c r="G20" s="703">
        <v>1.6441087275533186</v>
      </c>
      <c r="H20" s="703" t="s">
        <v>1809</v>
      </c>
      <c r="I20" s="706">
        <v>0.11499999999999999</v>
      </c>
      <c r="J20" s="706">
        <v>0.193</v>
      </c>
      <c r="K20" s="703">
        <v>5.6737382726613577</v>
      </c>
      <c r="L20" s="711" t="s">
        <v>175</v>
      </c>
      <c r="M20" s="711"/>
    </row>
    <row r="21" spans="2:13" ht="12.75" customHeight="1">
      <c r="B21" s="683" t="s">
        <v>116</v>
      </c>
      <c r="C21" s="683" t="s">
        <v>1291</v>
      </c>
      <c r="D21" s="1064" t="s">
        <v>2570</v>
      </c>
      <c r="E21" s="706">
        <v>0.13400000000000001</v>
      </c>
      <c r="F21" s="1066">
        <v>0.40799999999999997</v>
      </c>
      <c r="G21" s="664">
        <v>4.8178591501355044</v>
      </c>
      <c r="H21" s="1092" t="s">
        <v>1789</v>
      </c>
      <c r="I21" s="1066">
        <v>0.252</v>
      </c>
      <c r="J21" s="1066">
        <v>0.40799999999999997</v>
      </c>
      <c r="K21" s="1065">
        <v>2.3872625708644182</v>
      </c>
      <c r="L21" s="711" t="s">
        <v>2003</v>
      </c>
      <c r="M21" s="708" t="s">
        <v>2524</v>
      </c>
    </row>
    <row r="22" spans="2:13" ht="12.75" customHeight="1">
      <c r="B22" s="683" t="s">
        <v>117</v>
      </c>
      <c r="C22" s="683" t="s">
        <v>1292</v>
      </c>
      <c r="D22" s="1064" t="s">
        <v>2537</v>
      </c>
      <c r="E22" s="706">
        <v>0.17300000000000004</v>
      </c>
      <c r="F22" s="1066">
        <v>0.39400000000000002</v>
      </c>
      <c r="G22" s="664">
        <v>3.6490921276218891</v>
      </c>
      <c r="H22" s="1092" t="s">
        <v>2535</v>
      </c>
      <c r="I22" s="1066">
        <v>0.44099999999999995</v>
      </c>
      <c r="J22" s="1066">
        <v>0.39400000000000002</v>
      </c>
      <c r="K22" s="1065">
        <v>1.1917817422305417</v>
      </c>
      <c r="L22" s="711" t="s">
        <v>2004</v>
      </c>
      <c r="M22" s="708" t="s">
        <v>2524</v>
      </c>
    </row>
    <row r="23" spans="2:13" ht="12.75" customHeight="1">
      <c r="B23" s="1050" t="s">
        <v>118</v>
      </c>
      <c r="C23" s="1050" t="s">
        <v>1293</v>
      </c>
      <c r="D23" s="633" t="s">
        <v>1439</v>
      </c>
      <c r="E23" s="633">
        <v>0.34399999999999997</v>
      </c>
      <c r="F23" s="633">
        <v>0.41</v>
      </c>
      <c r="G23" s="663">
        <v>1.6441087275533186</v>
      </c>
      <c r="H23" s="1167" t="s">
        <v>1888</v>
      </c>
      <c r="I23" s="633">
        <v>0.16900000000000004</v>
      </c>
      <c r="J23" s="633">
        <v>0.184</v>
      </c>
      <c r="K23" s="663">
        <v>3.7442018522182305</v>
      </c>
      <c r="L23" s="715" t="s">
        <v>175</v>
      </c>
      <c r="M23" s="715"/>
    </row>
    <row r="24" spans="2:13">
      <c r="B24" s="685"/>
      <c r="C24" s="685"/>
      <c r="D24" s="626"/>
      <c r="E24" s="626"/>
      <c r="F24" s="626"/>
      <c r="G24" s="664"/>
      <c r="H24" s="678"/>
      <c r="I24" s="626"/>
      <c r="J24" s="678"/>
      <c r="K24" s="664"/>
      <c r="L24" s="712"/>
      <c r="M24" s="712"/>
    </row>
    <row r="25" spans="2:13">
      <c r="B25" s="1052"/>
      <c r="C25" s="1052"/>
      <c r="D25" s="1550" t="s">
        <v>1410</v>
      </c>
      <c r="E25" s="1550"/>
      <c r="F25" s="1550"/>
      <c r="G25" s="1550"/>
      <c r="H25" s="1550"/>
      <c r="I25" s="1550"/>
      <c r="J25" s="1550"/>
      <c r="K25" s="1550"/>
      <c r="L25" s="710"/>
      <c r="M25" s="710"/>
    </row>
    <row r="26" spans="2:13">
      <c r="B26" s="716" t="s">
        <v>147</v>
      </c>
      <c r="C26" s="716"/>
      <c r="D26" s="1549" t="s">
        <v>121</v>
      </c>
      <c r="E26" s="1549"/>
      <c r="F26" s="1549"/>
      <c r="G26" s="1549"/>
      <c r="H26" s="1549" t="s">
        <v>122</v>
      </c>
      <c r="I26" s="1549"/>
      <c r="J26" s="1549"/>
      <c r="K26" s="1549"/>
      <c r="L26" s="1551" t="s">
        <v>2525</v>
      </c>
      <c r="M26" s="1551"/>
    </row>
    <row r="27" spans="2:13">
      <c r="B27" s="1545" t="s">
        <v>368</v>
      </c>
      <c r="C27" s="1545"/>
      <c r="D27" s="1545" t="s">
        <v>1407</v>
      </c>
      <c r="E27" s="1545" t="s">
        <v>1408</v>
      </c>
      <c r="F27" s="1547" t="s">
        <v>1369</v>
      </c>
      <c r="G27" s="1547" t="s">
        <v>1409</v>
      </c>
      <c r="H27" s="1545" t="s">
        <v>1407</v>
      </c>
      <c r="I27" s="1545" t="s">
        <v>1408</v>
      </c>
      <c r="J27" s="1547" t="s">
        <v>1369</v>
      </c>
      <c r="K27" s="1547" t="s">
        <v>1409</v>
      </c>
      <c r="L27" s="1058" t="s">
        <v>1466</v>
      </c>
      <c r="M27" s="1058" t="s">
        <v>1467</v>
      </c>
    </row>
    <row r="28" spans="2:13">
      <c r="B28" s="1546"/>
      <c r="C28" s="1546"/>
      <c r="D28" s="1546"/>
      <c r="E28" s="1546"/>
      <c r="F28" s="1548"/>
      <c r="G28" s="1548"/>
      <c r="H28" s="1546"/>
      <c r="I28" s="1546"/>
      <c r="J28" s="1548"/>
      <c r="K28" s="1548"/>
      <c r="L28" s="1552" t="s">
        <v>1406</v>
      </c>
      <c r="M28" s="1552"/>
    </row>
    <row r="29" spans="2:13" ht="12.75" customHeight="1">
      <c r="B29" s="1026" t="s">
        <v>632</v>
      </c>
      <c r="C29" s="1050" t="s">
        <v>1279</v>
      </c>
      <c r="D29" s="633" t="s">
        <v>1897</v>
      </c>
      <c r="E29" s="633">
        <v>0.19399999999999995</v>
      </c>
      <c r="F29" s="633">
        <v>0.622</v>
      </c>
      <c r="G29" s="663">
        <v>3.2139019913675901</v>
      </c>
      <c r="H29" s="1091"/>
      <c r="I29" s="1091"/>
      <c r="J29" s="1091"/>
      <c r="K29" s="1091"/>
      <c r="L29" s="1060" t="s">
        <v>2005</v>
      </c>
      <c r="M29" s="1072" t="s">
        <v>2539</v>
      </c>
    </row>
    <row r="30" spans="2:13" ht="12.75" customHeight="1">
      <c r="B30" s="683" t="s">
        <v>105</v>
      </c>
      <c r="C30" s="683" t="s">
        <v>1280</v>
      </c>
      <c r="D30" s="706" t="s">
        <v>2195</v>
      </c>
      <c r="E30" s="706">
        <v>0.35599999999999998</v>
      </c>
      <c r="F30" s="706">
        <v>8.6999999999999994E-2</v>
      </c>
      <c r="G30" s="703">
        <v>1.5751320507036117</v>
      </c>
      <c r="H30" s="703" t="s">
        <v>2559</v>
      </c>
      <c r="I30" s="706">
        <v>0.374</v>
      </c>
      <c r="J30" s="706">
        <v>0.66900000000000004</v>
      </c>
      <c r="K30" s="703">
        <v>1.4798034113137539</v>
      </c>
      <c r="L30" s="708" t="s">
        <v>175</v>
      </c>
      <c r="M30" s="708"/>
    </row>
    <row r="31" spans="2:13" ht="12.75" customHeight="1">
      <c r="B31" s="683" t="s">
        <v>106</v>
      </c>
      <c r="C31" s="683" t="s">
        <v>1281</v>
      </c>
      <c r="D31" s="706" t="s">
        <v>2427</v>
      </c>
      <c r="E31" s="706">
        <v>0.51500000000000001</v>
      </c>
      <c r="F31" s="706">
        <v>0.42299999999999999</v>
      </c>
      <c r="G31" s="703">
        <v>0.95790638669316308</v>
      </c>
      <c r="H31" s="703" t="s">
        <v>2476</v>
      </c>
      <c r="I31" s="706">
        <v>5.4000000000000048E-2</v>
      </c>
      <c r="J31" s="706">
        <v>0.191</v>
      </c>
      <c r="K31" s="703">
        <v>12.486278933792875</v>
      </c>
      <c r="L31" s="711" t="s">
        <v>175</v>
      </c>
      <c r="M31" s="707"/>
    </row>
    <row r="32" spans="2:13" ht="12.75" customHeight="1">
      <c r="B32" s="683" t="s">
        <v>107</v>
      </c>
      <c r="C32" s="683" t="s">
        <v>1282</v>
      </c>
      <c r="D32" s="1169" t="s">
        <v>2540</v>
      </c>
      <c r="E32" s="1066">
        <v>0.44899999999999995</v>
      </c>
      <c r="F32" s="626">
        <v>0.29099999999999998</v>
      </c>
      <c r="G32" s="1065">
        <v>1.1629586828763656</v>
      </c>
      <c r="H32" s="1093" t="s">
        <v>2536</v>
      </c>
      <c r="I32" s="626">
        <v>0.43100000000000005</v>
      </c>
      <c r="J32" s="626">
        <v>0.29099999999999998</v>
      </c>
      <c r="K32" s="664">
        <v>1.2292571425795675</v>
      </c>
      <c r="L32" s="708" t="s">
        <v>2006</v>
      </c>
      <c r="M32" s="708" t="s">
        <v>2524</v>
      </c>
    </row>
    <row r="33" spans="2:13" ht="12.75" customHeight="1">
      <c r="B33" s="683" t="s">
        <v>108</v>
      </c>
      <c r="C33" s="683" t="s">
        <v>1283</v>
      </c>
      <c r="D33" s="706" t="s">
        <v>2548</v>
      </c>
      <c r="E33" s="706">
        <v>0.21599999999999997</v>
      </c>
      <c r="F33" s="706">
        <v>0.14000000000000001</v>
      </c>
      <c r="G33" s="703">
        <v>2.8483987568057394</v>
      </c>
      <c r="H33" s="703" t="s">
        <v>2410</v>
      </c>
      <c r="I33" s="706">
        <v>0.25800000000000001</v>
      </c>
      <c r="J33" s="706">
        <v>0.245</v>
      </c>
      <c r="K33" s="703">
        <v>2.3228323068848198</v>
      </c>
      <c r="L33" s="711" t="s">
        <v>175</v>
      </c>
      <c r="M33" s="707"/>
    </row>
    <row r="34" spans="2:13" ht="12.75" customHeight="1">
      <c r="B34" s="683" t="s">
        <v>109</v>
      </c>
      <c r="C34" s="683" t="s">
        <v>1284</v>
      </c>
      <c r="D34" s="706" t="s">
        <v>2549</v>
      </c>
      <c r="E34" s="706">
        <v>0.23699999999999999</v>
      </c>
      <c r="F34" s="706">
        <v>0.159</v>
      </c>
      <c r="G34" s="703">
        <v>2.5624925445993374</v>
      </c>
      <c r="H34" s="703" t="s">
        <v>1788</v>
      </c>
      <c r="I34" s="706">
        <v>0.40200000000000002</v>
      </c>
      <c r="J34" s="706">
        <v>7.9000000000000001E-2</v>
      </c>
      <c r="K34" s="703">
        <v>1.3481038593968979</v>
      </c>
      <c r="L34" s="711" t="s">
        <v>175</v>
      </c>
      <c r="M34" s="708"/>
    </row>
    <row r="35" spans="2:13" ht="12.75" customHeight="1">
      <c r="B35" s="683" t="s">
        <v>110</v>
      </c>
      <c r="C35" s="683" t="s">
        <v>1285</v>
      </c>
      <c r="D35" s="706" t="s">
        <v>2429</v>
      </c>
      <c r="E35" s="706">
        <v>0.42800000000000005</v>
      </c>
      <c r="F35" s="706">
        <v>0.69499999999999995</v>
      </c>
      <c r="G35" s="703">
        <v>1.2408288049298235</v>
      </c>
      <c r="H35" s="703" t="s">
        <v>2477</v>
      </c>
      <c r="I35" s="706">
        <v>0.56600000000000006</v>
      </c>
      <c r="J35" s="706">
        <v>0.19500000000000001</v>
      </c>
      <c r="K35" s="703">
        <v>0.83040404692305148</v>
      </c>
      <c r="L35" s="708" t="s">
        <v>175</v>
      </c>
      <c r="M35" s="711"/>
    </row>
    <row r="36" spans="2:13" ht="12.75" customHeight="1">
      <c r="B36" s="1050" t="s">
        <v>111</v>
      </c>
      <c r="C36" s="1050" t="s">
        <v>1286</v>
      </c>
      <c r="D36" s="1067" t="s">
        <v>2246</v>
      </c>
      <c r="E36" s="1071">
        <v>0.66500000000000004</v>
      </c>
      <c r="F36" s="633">
        <v>0.20899999999999999</v>
      </c>
      <c r="G36" s="1068">
        <v>0.63380714670348681</v>
      </c>
      <c r="H36" s="1094">
        <v>0.51500000000000001</v>
      </c>
      <c r="I36" s="633">
        <v>0.48499999999999999</v>
      </c>
      <c r="J36" s="633">
        <v>7.9000000000000001E-2</v>
      </c>
      <c r="K36" s="663">
        <v>1.0445438817304928</v>
      </c>
      <c r="L36" s="715" t="s">
        <v>175</v>
      </c>
      <c r="M36" s="715"/>
    </row>
    <row r="37" spans="2:13" ht="12.75" customHeight="1">
      <c r="B37" s="683" t="s">
        <v>112</v>
      </c>
      <c r="C37" s="683" t="s">
        <v>1287</v>
      </c>
      <c r="D37" s="706" t="s">
        <v>2430</v>
      </c>
      <c r="E37" s="706">
        <v>0.67300000000000004</v>
      </c>
      <c r="F37" s="706">
        <v>0.39400000000000002</v>
      </c>
      <c r="G37" s="703">
        <v>0.62010217753369223</v>
      </c>
      <c r="H37" s="706" t="s">
        <v>2530</v>
      </c>
      <c r="I37" s="706">
        <v>0.15800000000000003</v>
      </c>
      <c r="J37" s="706">
        <v>0.25600000000000001</v>
      </c>
      <c r="K37" s="703">
        <v>4.0305050939077836</v>
      </c>
      <c r="L37" s="708" t="s">
        <v>175</v>
      </c>
      <c r="M37" s="708"/>
    </row>
    <row r="38" spans="2:13" ht="12.75" customHeight="1">
      <c r="B38" s="683" t="s">
        <v>113</v>
      </c>
      <c r="C38" s="683" t="s">
        <v>1288</v>
      </c>
      <c r="D38" s="706" t="s">
        <v>2550</v>
      </c>
      <c r="E38" s="706">
        <v>0.30300000000000005</v>
      </c>
      <c r="F38" s="706">
        <v>0.17399999999999999</v>
      </c>
      <c r="G38" s="703">
        <v>1.9202355697301461</v>
      </c>
      <c r="H38" s="703" t="s">
        <v>2560</v>
      </c>
      <c r="I38" s="706">
        <v>0.64100000000000001</v>
      </c>
      <c r="J38" s="706">
        <v>0.36699999999999999</v>
      </c>
      <c r="K38" s="703">
        <v>0.67661550794781022</v>
      </c>
      <c r="L38" s="708" t="s">
        <v>175</v>
      </c>
      <c r="M38" s="711"/>
    </row>
    <row r="39" spans="2:13" ht="12.75" customHeight="1">
      <c r="B39" s="683" t="s">
        <v>114</v>
      </c>
      <c r="C39" s="683" t="s">
        <v>1289</v>
      </c>
      <c r="D39" s="706" t="s">
        <v>1209</v>
      </c>
      <c r="E39" s="706">
        <v>0.52500000000000002</v>
      </c>
      <c r="F39" s="706">
        <v>0.215</v>
      </c>
      <c r="G39" s="703">
        <v>0.93109819238244906</v>
      </c>
      <c r="H39" s="703" t="s">
        <v>1201</v>
      </c>
      <c r="I39" s="706">
        <v>0.248</v>
      </c>
      <c r="J39" s="706">
        <v>0.438</v>
      </c>
      <c r="K39" s="703">
        <v>2.431933625191351</v>
      </c>
      <c r="L39" s="711" t="s">
        <v>175</v>
      </c>
      <c r="M39" s="707"/>
    </row>
    <row r="40" spans="2:13" ht="12.75" customHeight="1">
      <c r="B40" s="683" t="s">
        <v>115</v>
      </c>
      <c r="C40" s="683" t="s">
        <v>1290</v>
      </c>
      <c r="D40" s="706" t="s">
        <v>2431</v>
      </c>
      <c r="E40" s="706">
        <v>0.48099999999999998</v>
      </c>
      <c r="F40" s="706">
        <v>0.253</v>
      </c>
      <c r="G40" s="703">
        <v>1.0568662123487287</v>
      </c>
      <c r="H40" s="703" t="s">
        <v>2406</v>
      </c>
      <c r="I40" s="706">
        <v>0.23799999999999999</v>
      </c>
      <c r="J40" s="706">
        <v>6.7000000000000004E-2</v>
      </c>
      <c r="K40" s="703">
        <v>2.5501285321384106</v>
      </c>
      <c r="L40" s="708" t="s">
        <v>175</v>
      </c>
      <c r="M40" s="711"/>
    </row>
    <row r="41" spans="2:13" ht="12.75" customHeight="1">
      <c r="B41" s="683" t="s">
        <v>116</v>
      </c>
      <c r="C41" s="683" t="s">
        <v>1291</v>
      </c>
      <c r="D41" s="1169" t="s">
        <v>2521</v>
      </c>
      <c r="E41" s="1066">
        <v>0.123</v>
      </c>
      <c r="F41" s="626">
        <v>0.13400000000000001</v>
      </c>
      <c r="G41" s="1065">
        <v>5.2811903184675648</v>
      </c>
      <c r="H41" s="1093" t="s">
        <v>2515</v>
      </c>
      <c r="I41" s="626">
        <v>0.77700000000000002</v>
      </c>
      <c r="J41" s="626">
        <v>0.13400000000000001</v>
      </c>
      <c r="K41" s="664">
        <v>0.46191843178695918</v>
      </c>
      <c r="L41" s="708" t="s">
        <v>2007</v>
      </c>
      <c r="M41" s="708" t="s">
        <v>2524</v>
      </c>
    </row>
    <row r="42" spans="2:13" ht="12.75" customHeight="1">
      <c r="B42" s="683" t="s">
        <v>117</v>
      </c>
      <c r="C42" s="683" t="s">
        <v>1292</v>
      </c>
      <c r="D42" s="1169" t="s">
        <v>2456</v>
      </c>
      <c r="E42" s="1066">
        <v>0.13100000000000001</v>
      </c>
      <c r="F42" s="626">
        <v>0.114</v>
      </c>
      <c r="G42" s="1065">
        <v>4.9365184010939593</v>
      </c>
      <c r="H42" s="1093" t="s">
        <v>2516</v>
      </c>
      <c r="I42" s="626">
        <v>0.65100000000000002</v>
      </c>
      <c r="J42" s="626">
        <v>0.114</v>
      </c>
      <c r="K42" s="664">
        <v>0.65845743270832091</v>
      </c>
      <c r="L42" s="708" t="s">
        <v>2008</v>
      </c>
      <c r="M42" s="708" t="s">
        <v>2524</v>
      </c>
    </row>
    <row r="43" spans="2:13" ht="12.75" customHeight="1">
      <c r="B43" s="1050" t="s">
        <v>118</v>
      </c>
      <c r="C43" s="1050" t="s">
        <v>1293</v>
      </c>
      <c r="D43" s="633" t="s">
        <v>1385</v>
      </c>
      <c r="E43" s="633">
        <v>0.50900000000000001</v>
      </c>
      <c r="F43" s="633">
        <v>0.106</v>
      </c>
      <c r="G43" s="663">
        <v>0.97446409971593395</v>
      </c>
      <c r="H43" s="663" t="s">
        <v>2476</v>
      </c>
      <c r="I43" s="633">
        <v>5.4000000000000048E-2</v>
      </c>
      <c r="J43" s="633">
        <v>0.23799999999999999</v>
      </c>
      <c r="K43" s="663">
        <v>12.486278933792875</v>
      </c>
      <c r="L43" s="697" t="s">
        <v>175</v>
      </c>
      <c r="M43" s="715"/>
    </row>
    <row r="44" spans="2:13">
      <c r="B44" s="714" t="s">
        <v>1810</v>
      </c>
      <c r="C44" s="714"/>
      <c r="F44" s="695" t="s">
        <v>2538</v>
      </c>
      <c r="K44" s="713" t="s">
        <v>2523</v>
      </c>
    </row>
    <row r="45" spans="2:13">
      <c r="D45" s="1070"/>
      <c r="H45" s="694"/>
    </row>
  </sheetData>
  <mergeCells count="31">
    <mergeCell ref="E27:E28"/>
    <mergeCell ref="D27:D28"/>
    <mergeCell ref="L8:M8"/>
    <mergeCell ref="L28:M28"/>
    <mergeCell ref="H26:K26"/>
    <mergeCell ref="L26:M26"/>
    <mergeCell ref="G7:G8"/>
    <mergeCell ref="H7:H8"/>
    <mergeCell ref="F27:F28"/>
    <mergeCell ref="D26:G26"/>
    <mergeCell ref="D5:K5"/>
    <mergeCell ref="D6:G6"/>
    <mergeCell ref="H6:K6"/>
    <mergeCell ref="L6:M6"/>
    <mergeCell ref="D25:K25"/>
    <mergeCell ref="B3:M3"/>
    <mergeCell ref="C27:C28"/>
    <mergeCell ref="B27:B28"/>
    <mergeCell ref="I7:I8"/>
    <mergeCell ref="J7:J8"/>
    <mergeCell ref="K7:K8"/>
    <mergeCell ref="K27:K28"/>
    <mergeCell ref="J27:J28"/>
    <mergeCell ref="I27:I28"/>
    <mergeCell ref="H27:H28"/>
    <mergeCell ref="B7:B8"/>
    <mergeCell ref="C7:C8"/>
    <mergeCell ref="D7:D8"/>
    <mergeCell ref="E7:E8"/>
    <mergeCell ref="F7:F8"/>
    <mergeCell ref="G27:G28"/>
  </mergeCells>
  <pageMargins left="0.7" right="0.7" top="0.75" bottom="0.75" header="0.3" footer="0.3"/>
  <pageSetup paperSize="9" scale="81" fitToHeight="2" orientation="landscape" horizontalDpi="0" verticalDpi="0"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067AE4-C225-4429-9825-071319008131}">
  <sheetPr>
    <tabColor theme="8" tint="-0.249977111117893"/>
  </sheetPr>
  <dimension ref="B3:D10"/>
  <sheetViews>
    <sheetView showGridLines="0" zoomScale="120" zoomScaleNormal="120" workbookViewId="0">
      <selection activeCell="B3" sqref="B3:I3"/>
    </sheetView>
  </sheetViews>
  <sheetFormatPr defaultColWidth="9.140625" defaultRowHeight="11.25"/>
  <cols>
    <col min="1" max="1" width="9.140625" style="1"/>
    <col min="2" max="2" width="13.140625" style="1" bestFit="1" customWidth="1"/>
    <col min="3" max="3" width="57.28515625" style="1" bestFit="1" customWidth="1"/>
    <col min="4" max="4" width="11" style="1" bestFit="1" customWidth="1"/>
    <col min="5" max="5" width="18" style="1" customWidth="1"/>
    <col min="6" max="16384" width="9.140625" style="1"/>
  </cols>
  <sheetData>
    <row r="3" spans="2:4">
      <c r="B3" s="1554" t="s">
        <v>2364</v>
      </c>
      <c r="C3" s="1554"/>
      <c r="D3" s="1554"/>
    </row>
    <row r="5" spans="2:4" ht="12" thickBot="1">
      <c r="B5" s="525" t="s">
        <v>141</v>
      </c>
      <c r="C5" s="526" t="s">
        <v>142</v>
      </c>
      <c r="D5" s="525" t="s">
        <v>143</v>
      </c>
    </row>
    <row r="6" spans="2:4">
      <c r="B6" s="527" t="s">
        <v>1175</v>
      </c>
      <c r="C6" s="528" t="s">
        <v>1181</v>
      </c>
      <c r="D6" s="504" t="s">
        <v>1176</v>
      </c>
    </row>
    <row r="7" spans="2:4">
      <c r="B7" s="529" t="s">
        <v>1174</v>
      </c>
      <c r="C7" s="530" t="s">
        <v>1182</v>
      </c>
      <c r="D7" s="531" t="s">
        <v>1177</v>
      </c>
    </row>
    <row r="8" spans="2:4">
      <c r="B8" s="533" t="s">
        <v>1178</v>
      </c>
      <c r="C8" s="534" t="s">
        <v>1179</v>
      </c>
      <c r="D8" s="532" t="s">
        <v>1180</v>
      </c>
    </row>
    <row r="9" spans="2:4" ht="22.5" customHeight="1">
      <c r="B9" s="1553" t="s">
        <v>1183</v>
      </c>
      <c r="C9" s="1553"/>
      <c r="D9" s="1553"/>
    </row>
    <row r="10" spans="2:4" s="54" customFormat="1" ht="9"/>
  </sheetData>
  <mergeCells count="2">
    <mergeCell ref="B9:D9"/>
    <mergeCell ref="B3:D3"/>
  </mergeCells>
  <pageMargins left="0.7" right="0.7" top="0.75" bottom="0.75" header="0.3" footer="0.3"/>
  <pageSetup orientation="portrait" horizontalDpi="0" verticalDpi="0"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D11E91-BEE4-4CFF-9E1C-A0776942D80A}">
  <sheetPr>
    <tabColor theme="8" tint="-0.249977111117893"/>
  </sheetPr>
  <dimension ref="B3:H11"/>
  <sheetViews>
    <sheetView showGridLines="0" zoomScale="120" zoomScaleNormal="120" workbookViewId="0">
      <selection activeCell="B3" sqref="B3:I3"/>
    </sheetView>
  </sheetViews>
  <sheetFormatPr defaultColWidth="9.140625" defaultRowHeight="11.25"/>
  <cols>
    <col min="1" max="1" width="9.140625" style="214"/>
    <col min="2" max="2" width="14.140625" style="214" customWidth="1"/>
    <col min="3" max="3" width="8.85546875" style="214" bestFit="1" customWidth="1"/>
    <col min="4" max="8" width="8.7109375" style="214" customWidth="1"/>
    <col min="9" max="16384" width="9.140625" style="214"/>
  </cols>
  <sheetData>
    <row r="3" spans="2:8">
      <c r="B3" s="1481" t="s">
        <v>2365</v>
      </c>
      <c r="C3" s="1481"/>
      <c r="D3" s="1481"/>
      <c r="E3" s="1481"/>
      <c r="F3" s="1481"/>
      <c r="G3" s="1481"/>
      <c r="H3" s="1481"/>
    </row>
    <row r="5" spans="2:8" ht="12" thickBot="1">
      <c r="B5" s="260" t="s">
        <v>141</v>
      </c>
      <c r="C5" s="207" t="s">
        <v>1184</v>
      </c>
      <c r="D5" s="261" t="s">
        <v>99</v>
      </c>
      <c r="E5" s="261" t="s">
        <v>628</v>
      </c>
      <c r="F5" s="261" t="s">
        <v>101</v>
      </c>
      <c r="G5" s="261" t="s">
        <v>102</v>
      </c>
      <c r="H5" s="261" t="s">
        <v>103</v>
      </c>
    </row>
    <row r="6" spans="2:8">
      <c r="B6" s="535" t="s">
        <v>1175</v>
      </c>
      <c r="C6" s="262" t="s">
        <v>121</v>
      </c>
      <c r="D6" s="539">
        <v>3.14522E-2</v>
      </c>
      <c r="E6" s="539">
        <v>8.7498699999999999E-2</v>
      </c>
      <c r="F6" s="539">
        <v>-0.25009999999999999</v>
      </c>
      <c r="G6" s="539">
        <v>0.36449999999999999</v>
      </c>
      <c r="H6" s="263">
        <v>6615</v>
      </c>
    </row>
    <row r="7" spans="2:8">
      <c r="B7" s="536" t="s">
        <v>1174</v>
      </c>
      <c r="C7" s="208" t="s">
        <v>121</v>
      </c>
      <c r="D7" s="359">
        <v>1.2271900000000001E-2</v>
      </c>
      <c r="E7" s="359">
        <v>8.7471900000000005E-2</v>
      </c>
      <c r="F7" s="359">
        <v>-0.20799999999999999</v>
      </c>
      <c r="G7" s="359">
        <v>0.41039999999999999</v>
      </c>
      <c r="H7" s="264">
        <v>6615</v>
      </c>
    </row>
    <row r="8" spans="2:8">
      <c r="B8" s="537" t="s">
        <v>1178</v>
      </c>
      <c r="C8" s="210" t="s">
        <v>121</v>
      </c>
      <c r="D8" s="360">
        <v>4.3724100000000002E-2</v>
      </c>
      <c r="E8" s="360">
        <v>0.1247225</v>
      </c>
      <c r="F8" s="360">
        <v>-0.45810000000000001</v>
      </c>
      <c r="G8" s="360">
        <v>0.77490000000000003</v>
      </c>
      <c r="H8" s="265">
        <v>6615</v>
      </c>
    </row>
    <row r="9" spans="2:8">
      <c r="B9" s="538" t="s">
        <v>1175</v>
      </c>
      <c r="C9" s="208" t="s">
        <v>122</v>
      </c>
      <c r="D9" s="359">
        <v>2.84306E-2</v>
      </c>
      <c r="E9" s="359">
        <v>0.1085528</v>
      </c>
      <c r="F9" s="359">
        <v>-0.25009999999999999</v>
      </c>
      <c r="G9" s="359">
        <v>0.36449999999999999</v>
      </c>
      <c r="H9" s="264">
        <v>4929</v>
      </c>
    </row>
    <row r="10" spans="2:8">
      <c r="B10" s="536" t="s">
        <v>1174</v>
      </c>
      <c r="C10" s="208" t="s">
        <v>122</v>
      </c>
      <c r="D10" s="359">
        <v>6.8903999999999997E-3</v>
      </c>
      <c r="E10" s="359">
        <v>5.5581400000000003E-2</v>
      </c>
      <c r="F10" s="359">
        <v>-0.20799999999999999</v>
      </c>
      <c r="G10" s="359">
        <v>0.41039999999999999</v>
      </c>
      <c r="H10" s="264">
        <v>4929</v>
      </c>
    </row>
    <row r="11" spans="2:8">
      <c r="B11" s="537" t="s">
        <v>1178</v>
      </c>
      <c r="C11" s="210" t="s">
        <v>122</v>
      </c>
      <c r="D11" s="360">
        <v>3.5323399999999998E-2</v>
      </c>
      <c r="E11" s="360">
        <v>0.128548</v>
      </c>
      <c r="F11" s="360">
        <v>-0.45810000000000001</v>
      </c>
      <c r="G11" s="360">
        <v>0.77490000000000003</v>
      </c>
      <c r="H11" s="265">
        <v>4929</v>
      </c>
    </row>
  </sheetData>
  <mergeCells count="1">
    <mergeCell ref="B3:H3"/>
  </mergeCells>
  <pageMargins left="0.7" right="0.7" top="0.75" bottom="0.75" header="0.3" footer="0.3"/>
  <pageSetup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372E3C-A088-4AF9-8267-EFCAE9B12A84}">
  <sheetPr>
    <tabColor theme="1" tint="0.249977111117893"/>
  </sheetPr>
  <dimension ref="B2:N30"/>
  <sheetViews>
    <sheetView showGridLines="0" zoomScale="120" zoomScaleNormal="120" workbookViewId="0">
      <selection activeCell="B11" sqref="B11"/>
    </sheetView>
  </sheetViews>
  <sheetFormatPr defaultColWidth="9.140625" defaultRowHeight="11.25"/>
  <cols>
    <col min="1" max="1" width="9.140625" style="723"/>
    <col min="2" max="2" width="13" style="723" customWidth="1"/>
    <col min="3" max="3" width="8.5703125" style="1016" bestFit="1" customWidth="1"/>
    <col min="4" max="14" width="6.28515625" style="723" bestFit="1" customWidth="1"/>
    <col min="15" max="15" width="9.140625" style="723"/>
    <col min="16" max="16" width="11.85546875" style="723" bestFit="1" customWidth="1"/>
    <col min="17" max="20" width="4.85546875" style="723" bestFit="1" customWidth="1"/>
    <col min="21" max="21" width="5.42578125" style="723" bestFit="1" customWidth="1"/>
    <col min="22" max="23" width="4.85546875" style="723" bestFit="1" customWidth="1"/>
    <col min="24" max="24" width="5.42578125" style="723" bestFit="1" customWidth="1"/>
    <col min="25" max="26" width="4.85546875" style="723" bestFit="1" customWidth="1"/>
    <col min="27" max="27" width="5.42578125" style="723" bestFit="1" customWidth="1"/>
    <col min="28" max="16384" width="9.140625" style="723"/>
  </cols>
  <sheetData>
    <row r="2" spans="2:14" s="820" customFormat="1">
      <c r="B2" s="723"/>
      <c r="C2" s="1016"/>
    </row>
    <row r="3" spans="2:14" s="820" customFormat="1" ht="12" thickBot="1">
      <c r="B3" s="867" t="s">
        <v>141</v>
      </c>
      <c r="C3" s="867" t="s">
        <v>1184</v>
      </c>
      <c r="D3" s="725">
        <v>2004</v>
      </c>
      <c r="E3" s="725">
        <v>2005</v>
      </c>
      <c r="F3" s="725">
        <v>2006</v>
      </c>
      <c r="G3" s="725">
        <v>2007</v>
      </c>
      <c r="H3" s="725">
        <v>2008</v>
      </c>
      <c r="I3" s="725">
        <v>2009</v>
      </c>
      <c r="J3" s="725">
        <v>2010</v>
      </c>
      <c r="K3" s="725">
        <v>2011</v>
      </c>
      <c r="L3" s="725">
        <v>2012</v>
      </c>
      <c r="M3" s="725">
        <v>2013</v>
      </c>
      <c r="N3" s="725">
        <v>2014</v>
      </c>
    </row>
    <row r="4" spans="2:14" s="820" customFormat="1">
      <c r="B4" s="1015" t="s">
        <v>1175</v>
      </c>
      <c r="C4" s="1029" t="s">
        <v>121</v>
      </c>
      <c r="D4" s="541">
        <v>3.3716014714006128E-2</v>
      </c>
      <c r="E4" s="541">
        <v>2.9605983216961059E-2</v>
      </c>
      <c r="F4" s="541">
        <v>4.2500762174587182E-2</v>
      </c>
      <c r="G4" s="541">
        <v>6.142491477098759E-2</v>
      </c>
      <c r="H4" s="541">
        <v>1.0965910776848872E-2</v>
      </c>
      <c r="I4" s="541">
        <v>9.775821878180678E-3</v>
      </c>
      <c r="J4" s="541">
        <v>4.1759235332723771E-2</v>
      </c>
      <c r="K4" s="541">
        <v>3.5908399289248438E-2</v>
      </c>
      <c r="L4" s="541">
        <v>3.0960179884127595E-2</v>
      </c>
      <c r="M4" s="541">
        <v>2.0630920556253311E-2</v>
      </c>
      <c r="N4" s="541">
        <v>2.936087545170165E-2</v>
      </c>
    </row>
    <row r="5" spans="2:14" s="820" customFormat="1">
      <c r="B5" s="1015" t="s">
        <v>1174</v>
      </c>
      <c r="C5" s="955" t="s">
        <v>121</v>
      </c>
      <c r="D5" s="541">
        <v>3.1886074943747421E-2</v>
      </c>
      <c r="E5" s="541">
        <v>2.0753416406690432E-2</v>
      </c>
      <c r="F5" s="541">
        <v>2.7441192066760565E-2</v>
      </c>
      <c r="G5" s="541">
        <v>1.9174184540579897E-2</v>
      </c>
      <c r="H5" s="541">
        <v>-1.9884856658206405E-2</v>
      </c>
      <c r="I5" s="541">
        <v>3.2331814906220016E-2</v>
      </c>
      <c r="J5" s="541">
        <v>1.5365050665278868E-2</v>
      </c>
      <c r="K5" s="541">
        <v>8.3268472729478374E-4</v>
      </c>
      <c r="L5" s="541">
        <v>1.2477029216598483E-2</v>
      </c>
      <c r="M5" s="541">
        <v>5.2386375508576494E-3</v>
      </c>
      <c r="N5" s="541">
        <v>-4.6661616695758698E-3</v>
      </c>
    </row>
    <row r="6" spans="2:14" s="820" customFormat="1">
      <c r="B6" s="1017" t="s">
        <v>1178</v>
      </c>
      <c r="C6" s="955" t="s">
        <v>121</v>
      </c>
      <c r="D6" s="543">
        <v>6.5602089657753535E-2</v>
      </c>
      <c r="E6" s="543">
        <v>5.0359399623651477E-2</v>
      </c>
      <c r="F6" s="543">
        <v>6.9941954241347734E-2</v>
      </c>
      <c r="G6" s="543">
        <v>8.0599099311567404E-2</v>
      </c>
      <c r="H6" s="543">
        <v>-8.9189458813575453E-3</v>
      </c>
      <c r="I6" s="543">
        <v>4.2107636784400666E-2</v>
      </c>
      <c r="J6" s="543">
        <v>5.7124285998002532E-2</v>
      </c>
      <c r="K6" s="543">
        <v>3.6741084016543267E-2</v>
      </c>
      <c r="L6" s="543">
        <v>4.3437209100726022E-2</v>
      </c>
      <c r="M6" s="543">
        <v>2.5869558107110963E-2</v>
      </c>
      <c r="N6" s="543">
        <v>2.4694713782125795E-2</v>
      </c>
    </row>
    <row r="7" spans="2:14" s="820" customFormat="1">
      <c r="B7" s="1015" t="s">
        <v>1175</v>
      </c>
      <c r="C7" s="1030" t="s">
        <v>122</v>
      </c>
      <c r="D7" s="541">
        <v>4.2282745050861895E-2</v>
      </c>
      <c r="E7" s="541">
        <v>2.0111929033405692E-2</v>
      </c>
      <c r="F7" s="541">
        <v>5.6697709573389446E-2</v>
      </c>
      <c r="G7" s="541">
        <v>8.8596731730723147E-2</v>
      </c>
      <c r="H7" s="541">
        <v>8.2193913208233257E-3</v>
      </c>
      <c r="I7" s="541">
        <v>9.3429928153351827E-3</v>
      </c>
      <c r="J7" s="541">
        <v>5.3714098189900181E-2</v>
      </c>
      <c r="K7" s="541">
        <v>4.0361559824477054E-2</v>
      </c>
      <c r="L7" s="541">
        <v>6.3800077840864859E-3</v>
      </c>
      <c r="M7" s="541">
        <v>5.7854812464778818E-3</v>
      </c>
      <c r="N7" s="541">
        <v>-8.3690485927844262E-3</v>
      </c>
    </row>
    <row r="8" spans="2:14" s="820" customFormat="1">
      <c r="B8" s="1015" t="s">
        <v>1174</v>
      </c>
      <c r="C8" s="955" t="s">
        <v>122</v>
      </c>
      <c r="D8" s="541">
        <v>1.6784554337054641E-2</v>
      </c>
      <c r="E8" s="541">
        <v>1.3678933752823636E-2</v>
      </c>
      <c r="F8" s="541">
        <v>1.4778544493880936E-2</v>
      </c>
      <c r="G8" s="541">
        <v>1.4982890593035224E-2</v>
      </c>
      <c r="H8" s="541">
        <v>-2.1267727283165561E-2</v>
      </c>
      <c r="I8" s="541">
        <v>2.3909505071495453E-2</v>
      </c>
      <c r="J8" s="541">
        <v>1.2279860309670246E-2</v>
      </c>
      <c r="K8" s="541">
        <v>-2.1079510504320412E-3</v>
      </c>
      <c r="L8" s="541">
        <v>6.1484424918403979E-3</v>
      </c>
      <c r="M8" s="541">
        <v>9.256996450193988E-3</v>
      </c>
      <c r="N8" s="541">
        <v>-4.1669290919240732E-3</v>
      </c>
    </row>
    <row r="9" spans="2:14" s="820" customFormat="1">
      <c r="B9" s="1017" t="s">
        <v>1178</v>
      </c>
      <c r="C9" s="249" t="s">
        <v>122</v>
      </c>
      <c r="D9" s="543">
        <v>5.9067299387916564E-2</v>
      </c>
      <c r="E9" s="543">
        <v>3.3790862786229316E-2</v>
      </c>
      <c r="F9" s="543">
        <v>7.1476254067270317E-2</v>
      </c>
      <c r="G9" s="543">
        <v>0.10357962232375828</v>
      </c>
      <c r="H9" s="543">
        <v>-1.3048335962342214E-2</v>
      </c>
      <c r="I9" s="543">
        <v>3.3252497886830601E-2</v>
      </c>
      <c r="J9" s="543">
        <v>6.5993958499570446E-2</v>
      </c>
      <c r="K9" s="543">
        <v>3.8253608774044982E-2</v>
      </c>
      <c r="L9" s="543">
        <v>1.2528450275926892E-2</v>
      </c>
      <c r="M9" s="543">
        <v>1.5042477696671859E-2</v>
      </c>
      <c r="N9" s="543">
        <v>-1.2535977684708481E-2</v>
      </c>
    </row>
    <row r="10" spans="2:14" s="820" customFormat="1">
      <c r="C10" s="1016"/>
    </row>
    <row r="11" spans="2:14">
      <c r="B11" s="546" t="s">
        <v>2369</v>
      </c>
    </row>
    <row r="12" spans="2:14">
      <c r="B12" s="546"/>
    </row>
    <row r="30" spans="2:2">
      <c r="B30" s="546" t="s">
        <v>2370</v>
      </c>
    </row>
  </sheetData>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B0FA63-9CD4-460D-8395-7C045C2F6F39}">
  <sheetPr>
    <tabColor theme="8" tint="-0.249977111117893"/>
    <pageSetUpPr fitToPage="1"/>
  </sheetPr>
  <dimension ref="B3:L22"/>
  <sheetViews>
    <sheetView showGridLines="0" zoomScale="120" zoomScaleNormal="120" workbookViewId="0">
      <selection activeCell="B3" sqref="B3:I3"/>
    </sheetView>
  </sheetViews>
  <sheetFormatPr defaultColWidth="13.42578125" defaultRowHeight="11.25"/>
  <cols>
    <col min="1" max="1" width="8.7109375" style="1" customWidth="1"/>
    <col min="2" max="2" width="15.140625" style="630" customWidth="1"/>
    <col min="3" max="3" width="8" style="459" customWidth="1"/>
    <col min="4" max="4" width="8" style="1" customWidth="1"/>
    <col min="5" max="5" width="10.7109375" style="1" customWidth="1"/>
    <col min="6" max="7" width="8" style="1" customWidth="1"/>
    <col min="8" max="8" width="10.7109375" style="1" customWidth="1"/>
    <col min="9" max="9" width="8" style="1" customWidth="1"/>
    <col min="10" max="10" width="8" style="459" customWidth="1"/>
    <col min="11" max="11" width="36" style="1" customWidth="1"/>
    <col min="12" max="39" width="7.85546875" style="1" customWidth="1"/>
    <col min="40" max="16384" width="13.42578125" style="1"/>
  </cols>
  <sheetData>
    <row r="3" spans="2:12">
      <c r="B3" s="1556" t="s">
        <v>2911</v>
      </c>
      <c r="C3" s="1556"/>
      <c r="D3" s="1556"/>
      <c r="E3" s="1556"/>
      <c r="F3" s="1556"/>
      <c r="G3" s="1556"/>
      <c r="H3" s="1556"/>
      <c r="I3" s="1556"/>
      <c r="J3" s="1556"/>
    </row>
    <row r="4" spans="2:12">
      <c r="B4" s="612"/>
      <c r="C4" s="460"/>
      <c r="D4" s="613"/>
      <c r="E4" s="613"/>
      <c r="F4" s="613"/>
      <c r="G4" s="614"/>
      <c r="H4" s="614"/>
      <c r="I4" s="614"/>
      <c r="J4" s="460"/>
      <c r="K4" s="459"/>
      <c r="L4" s="459"/>
    </row>
    <row r="5" spans="2:12">
      <c r="B5" s="615"/>
      <c r="C5" s="639"/>
      <c r="D5" s="1555" t="s">
        <v>2366</v>
      </c>
      <c r="E5" s="1555"/>
      <c r="F5" s="1555"/>
      <c r="G5" s="1555" t="s">
        <v>2367</v>
      </c>
      <c r="H5" s="1555"/>
      <c r="I5" s="1555"/>
      <c r="J5" s="631"/>
    </row>
    <row r="6" spans="2:12" ht="34.5" customHeight="1" thickBot="1">
      <c r="B6" s="238" t="s">
        <v>1303</v>
      </c>
      <c r="C6" s="641"/>
      <c r="D6" s="642" t="s">
        <v>121</v>
      </c>
      <c r="E6" s="1119" t="s">
        <v>2579</v>
      </c>
      <c r="F6" s="617" t="s">
        <v>122</v>
      </c>
      <c r="G6" s="642" t="s">
        <v>121</v>
      </c>
      <c r="H6" s="1119" t="s">
        <v>2579</v>
      </c>
      <c r="I6" s="642" t="s">
        <v>122</v>
      </c>
      <c r="J6" s="643"/>
      <c r="K6" s="327"/>
    </row>
    <row r="7" spans="2:12" s="619" customFormat="1">
      <c r="B7" s="634" t="s">
        <v>368</v>
      </c>
      <c r="C7" s="635"/>
      <c r="D7" s="636" t="s">
        <v>783</v>
      </c>
      <c r="E7" s="636" t="s">
        <v>784</v>
      </c>
      <c r="F7" s="637" t="s">
        <v>785</v>
      </c>
      <c r="G7" s="636" t="s">
        <v>786</v>
      </c>
      <c r="H7" s="636" t="s">
        <v>831</v>
      </c>
      <c r="I7" s="636" t="s">
        <v>832</v>
      </c>
      <c r="J7" s="638" t="s">
        <v>366</v>
      </c>
      <c r="K7" s="618"/>
    </row>
    <row r="8" spans="2:12">
      <c r="B8" s="1025" t="s">
        <v>632</v>
      </c>
      <c r="C8" s="1123" t="s">
        <v>1279</v>
      </c>
      <c r="D8" s="628" t="s">
        <v>1273</v>
      </c>
      <c r="E8" s="1120" t="s">
        <v>1232</v>
      </c>
      <c r="F8" s="629" t="s">
        <v>1197</v>
      </c>
      <c r="G8" s="628" t="s">
        <v>1275</v>
      </c>
      <c r="H8" s="1120" t="s">
        <v>1245</v>
      </c>
      <c r="I8" s="628" t="s">
        <v>1212</v>
      </c>
      <c r="J8" s="622" t="s">
        <v>212</v>
      </c>
      <c r="K8" s="327"/>
    </row>
    <row r="9" spans="2:12">
      <c r="B9" s="616" t="s">
        <v>105</v>
      </c>
      <c r="C9" s="1124" t="s">
        <v>1280</v>
      </c>
      <c r="D9" s="624" t="s">
        <v>1274</v>
      </c>
      <c r="E9" s="1121" t="s">
        <v>1233</v>
      </c>
      <c r="F9" s="625" t="s">
        <v>1198</v>
      </c>
      <c r="G9" s="624" t="s">
        <v>1276</v>
      </c>
      <c r="H9" s="1121" t="s">
        <v>1246</v>
      </c>
      <c r="I9" s="624" t="s">
        <v>1213</v>
      </c>
      <c r="J9" s="626" t="s">
        <v>212</v>
      </c>
      <c r="K9" s="327"/>
    </row>
    <row r="10" spans="2:12">
      <c r="B10" s="616" t="s">
        <v>106</v>
      </c>
      <c r="C10" s="1124" t="s">
        <v>1281</v>
      </c>
      <c r="D10" s="624" t="s">
        <v>1257</v>
      </c>
      <c r="E10" s="1121">
        <v>-3.4000000000000002E-2</v>
      </c>
      <c r="F10" s="625" t="s">
        <v>1225</v>
      </c>
      <c r="G10" s="624" t="s">
        <v>1265</v>
      </c>
      <c r="H10" s="1121">
        <v>3.4000000000000002E-2</v>
      </c>
      <c r="I10" s="624" t="s">
        <v>1241</v>
      </c>
      <c r="J10" s="626" t="s">
        <v>174</v>
      </c>
      <c r="K10" s="327"/>
    </row>
    <row r="11" spans="2:12">
      <c r="B11" s="616" t="s">
        <v>107</v>
      </c>
      <c r="C11" s="1124" t="s">
        <v>1282</v>
      </c>
      <c r="D11" s="624" t="s">
        <v>1258</v>
      </c>
      <c r="E11" s="1121" t="s">
        <v>1234</v>
      </c>
      <c r="F11" s="625" t="s">
        <v>1199</v>
      </c>
      <c r="G11" s="624" t="s">
        <v>1266</v>
      </c>
      <c r="H11" s="1121" t="s">
        <v>1247</v>
      </c>
      <c r="I11" s="624" t="s">
        <v>1214</v>
      </c>
      <c r="J11" s="626" t="s">
        <v>212</v>
      </c>
      <c r="K11" s="327"/>
    </row>
    <row r="12" spans="2:12">
      <c r="B12" s="616" t="s">
        <v>108</v>
      </c>
      <c r="C12" s="1124" t="s">
        <v>1283</v>
      </c>
      <c r="D12" s="624" t="s">
        <v>1259</v>
      </c>
      <c r="E12" s="1121" t="s">
        <v>2617</v>
      </c>
      <c r="F12" s="625" t="s">
        <v>2613</v>
      </c>
      <c r="G12" s="624" t="s">
        <v>1249</v>
      </c>
      <c r="H12" s="1121" t="s">
        <v>2626</v>
      </c>
      <c r="I12" s="624" t="s">
        <v>2624</v>
      </c>
      <c r="J12" s="626" t="s">
        <v>174</v>
      </c>
      <c r="K12" s="327"/>
    </row>
    <row r="13" spans="2:12">
      <c r="B13" s="616" t="s">
        <v>109</v>
      </c>
      <c r="C13" s="1124" t="s">
        <v>1284</v>
      </c>
      <c r="D13" s="624" t="s">
        <v>1210</v>
      </c>
      <c r="E13" s="1121" t="s">
        <v>2618</v>
      </c>
      <c r="F13" s="625" t="s">
        <v>2614</v>
      </c>
      <c r="G13" s="624" t="s">
        <v>1222</v>
      </c>
      <c r="H13" s="1121" t="s">
        <v>1727</v>
      </c>
      <c r="I13" s="624" t="s">
        <v>1215</v>
      </c>
      <c r="J13" s="626" t="s">
        <v>174</v>
      </c>
      <c r="K13" s="327"/>
    </row>
    <row r="14" spans="2:12">
      <c r="B14" s="616" t="s">
        <v>110</v>
      </c>
      <c r="C14" s="1124" t="s">
        <v>1285</v>
      </c>
      <c r="D14" s="624" t="s">
        <v>1260</v>
      </c>
      <c r="E14" s="1121">
        <v>-9.9000000000000005E-2</v>
      </c>
      <c r="F14" s="625" t="s">
        <v>1230</v>
      </c>
      <c r="G14" s="624" t="s">
        <v>1267</v>
      </c>
      <c r="H14" s="1121">
        <v>9.9000000000000005E-2</v>
      </c>
      <c r="I14" s="624" t="s">
        <v>566</v>
      </c>
      <c r="J14" s="626" t="s">
        <v>174</v>
      </c>
      <c r="K14" s="327"/>
    </row>
    <row r="15" spans="2:12">
      <c r="B15" s="620" t="s">
        <v>111</v>
      </c>
      <c r="C15" s="1123" t="s">
        <v>1286</v>
      </c>
      <c r="D15" s="628" t="s">
        <v>1261</v>
      </c>
      <c r="E15" s="1120">
        <v>-6.9000000000000006E-2</v>
      </c>
      <c r="F15" s="629" t="s">
        <v>2615</v>
      </c>
      <c r="G15" s="628" t="s">
        <v>1268</v>
      </c>
      <c r="H15" s="1120">
        <v>6.9000000000000006E-2</v>
      </c>
      <c r="I15" s="628" t="s">
        <v>1248</v>
      </c>
      <c r="J15" s="622" t="s">
        <v>174</v>
      </c>
      <c r="K15" s="327"/>
    </row>
    <row r="16" spans="2:12">
      <c r="B16" s="616" t="s">
        <v>112</v>
      </c>
      <c r="C16" s="1124" t="s">
        <v>1287</v>
      </c>
      <c r="D16" s="624" t="s">
        <v>1222</v>
      </c>
      <c r="E16" s="1121" t="s">
        <v>435</v>
      </c>
      <c r="F16" s="625" t="s">
        <v>1228</v>
      </c>
      <c r="G16" s="624" t="s">
        <v>1210</v>
      </c>
      <c r="H16" s="1121" t="s">
        <v>1249</v>
      </c>
      <c r="I16" s="624" t="s">
        <v>1243</v>
      </c>
      <c r="J16" s="626" t="s">
        <v>212</v>
      </c>
      <c r="K16" s="327"/>
    </row>
    <row r="17" spans="2:11">
      <c r="B17" s="616" t="s">
        <v>113</v>
      </c>
      <c r="C17" s="1124" t="s">
        <v>1288</v>
      </c>
      <c r="D17" s="624" t="s">
        <v>1207</v>
      </c>
      <c r="E17" s="1121" t="s">
        <v>1235</v>
      </c>
      <c r="F17" s="625" t="s">
        <v>1229</v>
      </c>
      <c r="G17" s="624" t="s">
        <v>1218</v>
      </c>
      <c r="H17" s="1121" t="s">
        <v>1250</v>
      </c>
      <c r="I17" s="624" t="s">
        <v>1244</v>
      </c>
      <c r="J17" s="626" t="s">
        <v>212</v>
      </c>
      <c r="K17" s="327"/>
    </row>
    <row r="18" spans="2:11">
      <c r="B18" s="616" t="s">
        <v>114</v>
      </c>
      <c r="C18" s="1124" t="s">
        <v>1289</v>
      </c>
      <c r="D18" s="624" t="s">
        <v>1262</v>
      </c>
      <c r="E18" s="1121" t="s">
        <v>2619</v>
      </c>
      <c r="F18" s="625" t="s">
        <v>2616</v>
      </c>
      <c r="G18" s="624" t="s">
        <v>1269</v>
      </c>
      <c r="H18" s="1121" t="s">
        <v>470</v>
      </c>
      <c r="I18" s="624" t="s">
        <v>2625</v>
      </c>
      <c r="J18" s="626" t="s">
        <v>373</v>
      </c>
      <c r="K18" s="327"/>
    </row>
    <row r="19" spans="2:11">
      <c r="B19" s="616" t="s">
        <v>115</v>
      </c>
      <c r="C19" s="1124" t="s">
        <v>1290</v>
      </c>
      <c r="D19" s="624" t="s">
        <v>1263</v>
      </c>
      <c r="E19" s="1121" t="s">
        <v>1236</v>
      </c>
      <c r="F19" s="625" t="s">
        <v>1226</v>
      </c>
      <c r="G19" s="624" t="s">
        <v>1270</v>
      </c>
      <c r="H19" s="1121" t="s">
        <v>463</v>
      </c>
      <c r="I19" s="624" t="s">
        <v>1242</v>
      </c>
      <c r="J19" s="626" t="s">
        <v>212</v>
      </c>
      <c r="K19" s="327"/>
    </row>
    <row r="20" spans="2:11">
      <c r="B20" s="616" t="s">
        <v>116</v>
      </c>
      <c r="C20" s="1124" t="s">
        <v>1291</v>
      </c>
      <c r="D20" s="624" t="s">
        <v>1209</v>
      </c>
      <c r="E20" s="1121" t="s">
        <v>2620</v>
      </c>
      <c r="F20" s="625" t="s">
        <v>1230</v>
      </c>
      <c r="G20" s="624" t="s">
        <v>1221</v>
      </c>
      <c r="H20" s="1121" t="s">
        <v>2627</v>
      </c>
      <c r="I20" s="624" t="s">
        <v>566</v>
      </c>
      <c r="J20" s="626" t="s">
        <v>373</v>
      </c>
      <c r="K20" s="327"/>
    </row>
    <row r="21" spans="2:11">
      <c r="B21" s="616" t="s">
        <v>117</v>
      </c>
      <c r="C21" s="1124" t="s">
        <v>1292</v>
      </c>
      <c r="D21" s="624" t="s">
        <v>1001</v>
      </c>
      <c r="E21" s="1121" t="s">
        <v>1237</v>
      </c>
      <c r="F21" s="625" t="s">
        <v>1231</v>
      </c>
      <c r="G21" s="624" t="s">
        <v>1271</v>
      </c>
      <c r="H21" s="1121" t="s">
        <v>1251</v>
      </c>
      <c r="I21" s="624" t="s">
        <v>480</v>
      </c>
      <c r="J21" s="626" t="s">
        <v>212</v>
      </c>
      <c r="K21" s="327"/>
    </row>
    <row r="22" spans="2:11">
      <c r="B22" s="559" t="s">
        <v>118</v>
      </c>
      <c r="C22" s="1125" t="s">
        <v>1293</v>
      </c>
      <c r="D22" s="644" t="s">
        <v>1264</v>
      </c>
      <c r="E22" s="1122" t="s">
        <v>1233</v>
      </c>
      <c r="F22" s="645" t="s">
        <v>1201</v>
      </c>
      <c r="G22" s="644" t="s">
        <v>1272</v>
      </c>
      <c r="H22" s="1122" t="s">
        <v>1246</v>
      </c>
      <c r="I22" s="644" t="s">
        <v>1216</v>
      </c>
      <c r="J22" s="633" t="s">
        <v>212</v>
      </c>
      <c r="K22" s="327"/>
    </row>
  </sheetData>
  <mergeCells count="3">
    <mergeCell ref="D5:F5"/>
    <mergeCell ref="G5:I5"/>
    <mergeCell ref="B3:J3"/>
  </mergeCells>
  <pageMargins left="0.7" right="0.7" top="0.75" bottom="0.75" header="0.3" footer="0.3"/>
  <pageSetup paperSize="9" scale="81" fitToHeight="2" orientation="landscape" r:id="rId1"/>
  <ignoredErrors>
    <ignoredError sqref="D7:I7" numberStoredAsText="1"/>
  </ignoredError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DA8671-DD3C-46EC-8214-36A5531C1CD9}">
  <sheetPr>
    <tabColor theme="8" tint="-0.249977111117893"/>
  </sheetPr>
  <dimension ref="B3:E11"/>
  <sheetViews>
    <sheetView showGridLines="0" zoomScale="120" zoomScaleNormal="120" workbookViewId="0">
      <selection activeCell="B3" sqref="B3:I3"/>
    </sheetView>
  </sheetViews>
  <sheetFormatPr defaultColWidth="9.140625" defaultRowHeight="12.75"/>
  <cols>
    <col min="1" max="1" width="9.140625" style="3"/>
    <col min="2" max="2" width="7.7109375" style="3" customWidth="1"/>
    <col min="3" max="3" width="65.85546875" style="3" bestFit="1" customWidth="1"/>
    <col min="4" max="4" width="9.140625" style="3"/>
    <col min="5" max="5" width="9.140625" style="995"/>
    <col min="6" max="16384" width="9.140625" style="3"/>
  </cols>
  <sheetData>
    <row r="3" spans="2:4">
      <c r="B3" s="1369" t="s">
        <v>2077</v>
      </c>
      <c r="C3" s="1369"/>
      <c r="D3" s="1369"/>
    </row>
    <row r="5" spans="2:4">
      <c r="B5" s="1557" t="s">
        <v>2355</v>
      </c>
      <c r="C5" s="1558"/>
      <c r="D5" s="998"/>
    </row>
    <row r="6" spans="2:4" ht="12.75" customHeight="1">
      <c r="B6" s="996" t="s">
        <v>2056</v>
      </c>
      <c r="C6" s="996"/>
      <c r="D6" s="997" t="s">
        <v>120</v>
      </c>
    </row>
    <row r="7" spans="2:4">
      <c r="B7" s="450" t="s">
        <v>2057</v>
      </c>
      <c r="C7" s="825" t="s">
        <v>2357</v>
      </c>
      <c r="D7" s="826">
        <v>791</v>
      </c>
    </row>
    <row r="8" spans="2:4">
      <c r="B8" s="823" t="s">
        <v>2059</v>
      </c>
      <c r="C8" s="821" t="s">
        <v>2577</v>
      </c>
      <c r="D8" s="824">
        <v>267</v>
      </c>
    </row>
    <row r="9" spans="2:4">
      <c r="B9" s="1557" t="s">
        <v>2356</v>
      </c>
      <c r="C9" s="1559"/>
      <c r="D9" s="966"/>
    </row>
    <row r="10" spans="2:4">
      <c r="B10" s="822" t="s">
        <v>2061</v>
      </c>
      <c r="C10" s="825" t="s">
        <v>2358</v>
      </c>
      <c r="D10" s="824">
        <v>1139</v>
      </c>
    </row>
    <row r="11" spans="2:4">
      <c r="B11" s="823" t="s">
        <v>2063</v>
      </c>
      <c r="C11" s="821" t="s">
        <v>2578</v>
      </c>
      <c r="D11" s="824">
        <v>1124</v>
      </c>
    </row>
  </sheetData>
  <mergeCells count="3">
    <mergeCell ref="B5:C5"/>
    <mergeCell ref="B9:C9"/>
    <mergeCell ref="B3:D3"/>
  </mergeCells>
  <pageMargins left="0.7" right="0.7" top="0.75" bottom="0.75" header="0.3" footer="0.3"/>
  <pageSetup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08D082-08EA-467F-B644-667BE30FF996}">
  <sheetPr>
    <tabColor theme="8" tint="-0.249977111117893"/>
  </sheetPr>
  <dimension ref="B3:H11"/>
  <sheetViews>
    <sheetView showGridLines="0" zoomScale="120" zoomScaleNormal="120" workbookViewId="0">
      <selection activeCell="B3" sqref="B3:I3"/>
    </sheetView>
  </sheetViews>
  <sheetFormatPr defaultColWidth="9.140625" defaultRowHeight="11.25"/>
  <cols>
    <col min="1" max="1" width="9.140625" style="819"/>
    <col min="2" max="2" width="14.140625" style="819" customWidth="1"/>
    <col min="3" max="3" width="13.28515625" style="819" customWidth="1"/>
    <col min="4" max="8" width="8.7109375" style="819" customWidth="1"/>
    <col min="9" max="16384" width="9.140625" style="819"/>
  </cols>
  <sheetData>
    <row r="3" spans="2:8">
      <c r="B3" s="1481" t="s">
        <v>2268</v>
      </c>
      <c r="C3" s="1481"/>
      <c r="D3" s="1481"/>
      <c r="E3" s="1481"/>
      <c r="F3" s="1481"/>
      <c r="G3" s="1481"/>
      <c r="H3" s="1481"/>
    </row>
    <row r="5" spans="2:8" ht="12" thickBot="1">
      <c r="B5" s="260" t="s">
        <v>141</v>
      </c>
      <c r="C5" s="207" t="s">
        <v>1184</v>
      </c>
      <c r="D5" s="261" t="s">
        <v>99</v>
      </c>
      <c r="E5" s="261" t="s">
        <v>628</v>
      </c>
      <c r="F5" s="261" t="s">
        <v>101</v>
      </c>
      <c r="G5" s="261" t="s">
        <v>102</v>
      </c>
      <c r="H5" s="261" t="s">
        <v>103</v>
      </c>
    </row>
    <row r="6" spans="2:8">
      <c r="B6" s="538" t="s">
        <v>1175</v>
      </c>
      <c r="C6" s="208" t="s">
        <v>2674</v>
      </c>
      <c r="D6" s="817">
        <v>1.23648E-2</v>
      </c>
      <c r="E6" s="817">
        <v>5.51298E-2</v>
      </c>
      <c r="F6" s="817">
        <v>-0.25009999999999999</v>
      </c>
      <c r="G6" s="817">
        <v>0.23730000000000001</v>
      </c>
      <c r="H6" s="264">
        <v>1752</v>
      </c>
    </row>
    <row r="7" spans="2:8">
      <c r="B7" s="536" t="s">
        <v>1174</v>
      </c>
      <c r="C7" s="208" t="s">
        <v>2674</v>
      </c>
      <c r="D7" s="817">
        <v>2.60687E-2</v>
      </c>
      <c r="E7" s="817">
        <v>9.7128599999999995E-2</v>
      </c>
      <c r="F7" s="817">
        <v>-0.20799999999999999</v>
      </c>
      <c r="G7" s="817">
        <v>0.41039999999999999</v>
      </c>
      <c r="H7" s="264">
        <v>1752</v>
      </c>
    </row>
    <row r="8" spans="2:8">
      <c r="B8" s="537" t="s">
        <v>1178</v>
      </c>
      <c r="C8" s="210" t="s">
        <v>2674</v>
      </c>
      <c r="D8" s="818">
        <v>3.8434000000000003E-2</v>
      </c>
      <c r="E8" s="818">
        <v>0.1138782</v>
      </c>
      <c r="F8" s="818">
        <v>-0.35959999999999998</v>
      </c>
      <c r="G8" s="818">
        <v>0.58330000000000004</v>
      </c>
      <c r="H8" s="265">
        <v>1752</v>
      </c>
    </row>
    <row r="9" spans="2:8">
      <c r="B9" s="538" t="s">
        <v>1175</v>
      </c>
      <c r="C9" s="266" t="s">
        <v>2675</v>
      </c>
      <c r="D9" s="827">
        <v>3.2443699999999999E-2</v>
      </c>
      <c r="E9" s="827">
        <v>0.1021184</v>
      </c>
      <c r="F9" s="827">
        <v>-0.25009999999999999</v>
      </c>
      <c r="G9" s="827">
        <v>0.36449999999999999</v>
      </c>
      <c r="H9" s="264">
        <v>8733</v>
      </c>
    </row>
    <row r="10" spans="2:8">
      <c r="B10" s="536" t="s">
        <v>1174</v>
      </c>
      <c r="C10" s="312" t="s">
        <v>2675</v>
      </c>
      <c r="D10" s="827">
        <v>4.6347999999999997E-3</v>
      </c>
      <c r="E10" s="827">
        <v>6.4961500000000005E-2</v>
      </c>
      <c r="F10" s="827">
        <v>-0.20799999999999999</v>
      </c>
      <c r="G10" s="827">
        <v>0.41039999999999999</v>
      </c>
      <c r="H10" s="264">
        <v>8733</v>
      </c>
    </row>
    <row r="11" spans="2:8">
      <c r="B11" s="537" t="s">
        <v>1178</v>
      </c>
      <c r="C11" s="210" t="s">
        <v>2675</v>
      </c>
      <c r="D11" s="828">
        <v>3.7079500000000001E-2</v>
      </c>
      <c r="E11" s="828">
        <v>0.12545480000000001</v>
      </c>
      <c r="F11" s="828">
        <v>-0.45810000000000001</v>
      </c>
      <c r="G11" s="828">
        <v>0.77490000000000003</v>
      </c>
      <c r="H11" s="265">
        <v>8733</v>
      </c>
    </row>
  </sheetData>
  <mergeCells count="1">
    <mergeCell ref="B3:H3"/>
  </mergeCells>
  <pageMargins left="0.7" right="0.7" top="0.75" bottom="0.75" header="0.3" footer="0.3"/>
  <pageSetup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3AF3B7-5250-48B0-8BAE-DABFDC7DF196}">
  <sheetPr>
    <tabColor theme="1" tint="0.249977111117893"/>
  </sheetPr>
  <dimension ref="B2:O12"/>
  <sheetViews>
    <sheetView showGridLines="0" zoomScale="120" zoomScaleNormal="120" workbookViewId="0">
      <selection activeCell="B12" sqref="B12"/>
    </sheetView>
  </sheetViews>
  <sheetFormatPr defaultColWidth="9.140625" defaultRowHeight="11.25"/>
  <cols>
    <col min="1" max="1" width="9.140625" style="819"/>
    <col min="2" max="2" width="13" style="819" customWidth="1"/>
    <col min="3" max="3" width="13" style="1016" customWidth="1"/>
    <col min="4" max="14" width="6.28515625" style="819" bestFit="1" customWidth="1"/>
    <col min="15" max="15" width="9.140625" style="819"/>
    <col min="16" max="16" width="11.85546875" style="819" bestFit="1" customWidth="1"/>
    <col min="17" max="20" width="4.85546875" style="819" bestFit="1" customWidth="1"/>
    <col min="21" max="21" width="5.42578125" style="819" bestFit="1" customWidth="1"/>
    <col min="22" max="23" width="4.85546875" style="819" bestFit="1" customWidth="1"/>
    <col min="24" max="24" width="5.42578125" style="819" bestFit="1" customWidth="1"/>
    <col min="25" max="26" width="4.85546875" style="819" bestFit="1" customWidth="1"/>
    <col min="27" max="27" width="5.42578125" style="819" bestFit="1" customWidth="1"/>
    <col min="28" max="16384" width="9.140625" style="819"/>
  </cols>
  <sheetData>
    <row r="2" spans="2:15">
      <c r="B2" s="820"/>
      <c r="D2" s="820"/>
      <c r="E2" s="820"/>
      <c r="F2" s="820"/>
      <c r="G2" s="820"/>
      <c r="H2" s="820"/>
      <c r="I2" s="820"/>
      <c r="J2" s="820"/>
      <c r="K2" s="820"/>
      <c r="L2" s="820"/>
      <c r="M2" s="820"/>
      <c r="N2" s="820"/>
      <c r="O2" s="820"/>
    </row>
    <row r="3" spans="2:15" ht="12" thickBot="1">
      <c r="B3" s="724" t="s">
        <v>167</v>
      </c>
      <c r="C3" s="867" t="s">
        <v>1184</v>
      </c>
      <c r="D3" s="725">
        <v>2004</v>
      </c>
      <c r="E3" s="725">
        <v>2005</v>
      </c>
      <c r="F3" s="725">
        <v>2006</v>
      </c>
      <c r="G3" s="725">
        <v>2007</v>
      </c>
      <c r="H3" s="725">
        <v>2008</v>
      </c>
      <c r="I3" s="725">
        <v>2009</v>
      </c>
      <c r="J3" s="725">
        <v>2010</v>
      </c>
      <c r="K3" s="725">
        <v>2011</v>
      </c>
      <c r="L3" s="725">
        <v>2012</v>
      </c>
      <c r="M3" s="725">
        <v>2013</v>
      </c>
      <c r="N3" s="725">
        <v>2014</v>
      </c>
      <c r="O3" s="820"/>
    </row>
    <row r="4" spans="2:15">
      <c r="B4" s="1015" t="s">
        <v>1175</v>
      </c>
      <c r="C4" s="208" t="s">
        <v>2674</v>
      </c>
      <c r="D4" s="541">
        <v>9.1129574363344144E-3</v>
      </c>
      <c r="E4" s="541">
        <v>1.133848301165436E-2</v>
      </c>
      <c r="F4" s="541">
        <v>1.3628523399245501E-2</v>
      </c>
      <c r="G4" s="541">
        <v>2.2278497363011719E-2</v>
      </c>
      <c r="H4" s="541">
        <v>-7.865147456743337E-3</v>
      </c>
      <c r="I4" s="541">
        <v>4.6515751168547488E-3</v>
      </c>
      <c r="J4" s="541">
        <v>2.3714297781936126E-2</v>
      </c>
      <c r="K4" s="541">
        <v>1.348395451346171E-2</v>
      </c>
      <c r="L4" s="541">
        <v>1.3670087322787112E-2</v>
      </c>
      <c r="M4" s="541">
        <v>1.624372594862895E-2</v>
      </c>
      <c r="N4" s="541">
        <v>1.6559470270055186E-2</v>
      </c>
      <c r="O4" s="820"/>
    </row>
    <row r="5" spans="2:15">
      <c r="B5" s="1015" t="s">
        <v>1174</v>
      </c>
      <c r="C5" s="208" t="s">
        <v>2674</v>
      </c>
      <c r="D5" s="541">
        <v>4.7738592079882222E-2</v>
      </c>
      <c r="E5" s="541">
        <v>4.0624111178061147E-2</v>
      </c>
      <c r="F5" s="541">
        <v>5.3048382829124371E-2</v>
      </c>
      <c r="G5" s="541">
        <v>2.8255356824250528E-2</v>
      </c>
      <c r="H5" s="541">
        <v>-1.3700285569774063E-2</v>
      </c>
      <c r="I5" s="541">
        <v>4.2256324717914781E-2</v>
      </c>
      <c r="J5" s="541">
        <v>2.6574196670745957E-2</v>
      </c>
      <c r="K5" s="541">
        <v>4.9727104816708655E-3</v>
      </c>
      <c r="L5" s="541">
        <v>3.1551173815212441E-2</v>
      </c>
      <c r="M5" s="541">
        <v>1.821925148109281E-2</v>
      </c>
      <c r="N5" s="541">
        <v>1.5460238697018555E-2</v>
      </c>
    </row>
    <row r="6" spans="2:15">
      <c r="B6" s="1017" t="s">
        <v>1178</v>
      </c>
      <c r="C6" s="210" t="s">
        <v>2674</v>
      </c>
      <c r="D6" s="543">
        <v>5.685154951621664E-2</v>
      </c>
      <c r="E6" s="543">
        <v>5.196259418971557E-2</v>
      </c>
      <c r="F6" s="543">
        <v>6.6676906228369887E-2</v>
      </c>
      <c r="G6" s="543">
        <v>5.0533854187262257E-2</v>
      </c>
      <c r="H6" s="543">
        <v>-2.1565433026517391E-2</v>
      </c>
      <c r="I6" s="543">
        <v>4.6907899834769513E-2</v>
      </c>
      <c r="J6" s="543">
        <v>5.028849445268211E-2</v>
      </c>
      <c r="K6" s="543">
        <v>1.8456664995132578E-2</v>
      </c>
      <c r="L6" s="543">
        <v>4.5221261137999534E-2</v>
      </c>
      <c r="M6" s="543">
        <v>3.4462977429721771E-2</v>
      </c>
      <c r="N6" s="543">
        <v>3.2019708967073741E-2</v>
      </c>
    </row>
    <row r="7" spans="2:15">
      <c r="B7" s="1015" t="s">
        <v>1175</v>
      </c>
      <c r="C7" s="266" t="s">
        <v>2675</v>
      </c>
      <c r="D7" s="541">
        <v>4.3609329001676099E-2</v>
      </c>
      <c r="E7" s="541">
        <v>2.9543594805578201E-2</v>
      </c>
      <c r="F7" s="541">
        <v>5.5322969332637507E-2</v>
      </c>
      <c r="G7" s="541">
        <v>8.2533719199385028E-2</v>
      </c>
      <c r="H7" s="541">
        <v>1.2272729721852386E-2</v>
      </c>
      <c r="I7" s="541">
        <v>1.0586312675886236E-2</v>
      </c>
      <c r="J7" s="541">
        <v>5.1615014610402347E-2</v>
      </c>
      <c r="K7" s="541">
        <v>4.0435530674584635E-2</v>
      </c>
      <c r="L7" s="541">
        <v>1.8247046620305664E-2</v>
      </c>
      <c r="M7" s="541">
        <v>1.2462153345289138E-2</v>
      </c>
      <c r="N7" s="541">
        <v>6.3280811552726404E-3</v>
      </c>
    </row>
    <row r="8" spans="2:15">
      <c r="B8" s="1015" t="s">
        <v>1174</v>
      </c>
      <c r="C8" s="312" t="s">
        <v>2675</v>
      </c>
      <c r="D8" s="541">
        <v>1.7754135297491657E-2</v>
      </c>
      <c r="E8" s="541">
        <v>9.2824055957989385E-3</v>
      </c>
      <c r="F8" s="541">
        <v>1.0654340501386099E-2</v>
      </c>
      <c r="G8" s="541">
        <v>1.190925827590977E-2</v>
      </c>
      <c r="H8" s="541">
        <v>-2.1864968525971109E-2</v>
      </c>
      <c r="I8" s="541">
        <v>2.2534878271054166E-2</v>
      </c>
      <c r="J8" s="541">
        <v>1.0959999836160909E-2</v>
      </c>
      <c r="K8" s="541">
        <v>-3.5041835282070156E-3</v>
      </c>
      <c r="L8" s="541">
        <v>3.9016207742313181E-3</v>
      </c>
      <c r="M8" s="541">
        <v>5.082475941364871E-3</v>
      </c>
      <c r="N8" s="541">
        <v>-1.0055236519591029E-2</v>
      </c>
    </row>
    <row r="9" spans="2:15">
      <c r="B9" s="1017" t="s">
        <v>1178</v>
      </c>
      <c r="C9" s="210" t="s">
        <v>2675</v>
      </c>
      <c r="D9" s="543">
        <v>6.1363464299167676E-2</v>
      </c>
      <c r="E9" s="543">
        <v>3.8826000401377105E-2</v>
      </c>
      <c r="F9" s="543">
        <v>6.5977309834023515E-2</v>
      </c>
      <c r="G9" s="543">
        <v>9.4442977475294745E-2</v>
      </c>
      <c r="H9" s="543">
        <v>-9.5922388041187502E-3</v>
      </c>
      <c r="I9" s="543">
        <v>3.312119094694034E-2</v>
      </c>
      <c r="J9" s="543">
        <v>6.2575014446563271E-2</v>
      </c>
      <c r="K9" s="543">
        <v>3.693134714637758E-2</v>
      </c>
      <c r="L9" s="543">
        <v>2.2148667394536973E-2</v>
      </c>
      <c r="M9" s="543">
        <v>1.7544629286654009E-2</v>
      </c>
      <c r="N9" s="543">
        <v>-3.7271553643183669E-3</v>
      </c>
    </row>
    <row r="12" spans="2:15">
      <c r="B12" s="546" t="s">
        <v>2368</v>
      </c>
    </row>
  </sheetData>
  <pageMargins left="0.7" right="0.7" top="0.75" bottom="0.75" header="0.3" footer="0.3"/>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8BEC07-B4A5-4B24-B301-9D5FB13B20BA}">
  <sheetPr>
    <tabColor theme="8" tint="-0.249977111117893"/>
    <pageSetUpPr fitToPage="1"/>
  </sheetPr>
  <dimension ref="B3:J22"/>
  <sheetViews>
    <sheetView showGridLines="0" zoomScale="120" zoomScaleNormal="120" workbookViewId="0">
      <selection activeCell="P38" sqref="P38"/>
    </sheetView>
  </sheetViews>
  <sheetFormatPr defaultColWidth="13.42578125" defaultRowHeight="11.25"/>
  <cols>
    <col min="1" max="1" width="8.7109375" style="1" customWidth="1"/>
    <col min="2" max="2" width="15.140625" style="630" customWidth="1"/>
    <col min="3" max="3" width="8" style="1105" customWidth="1"/>
    <col min="4" max="4" width="8" style="1" customWidth="1"/>
    <col min="5" max="5" width="10.7109375" style="1" customWidth="1"/>
    <col min="6" max="7" width="8" style="1" customWidth="1"/>
    <col min="8" max="8" width="10.7109375" style="1" customWidth="1"/>
    <col min="9" max="9" width="8" style="1" customWidth="1"/>
    <col min="10" max="10" width="8" style="1105" customWidth="1"/>
    <col min="11" max="16384" width="13.42578125" style="1"/>
  </cols>
  <sheetData>
    <row r="3" spans="2:10">
      <c r="B3" s="1481" t="s">
        <v>2267</v>
      </c>
      <c r="C3" s="1481"/>
      <c r="D3" s="1481"/>
      <c r="E3" s="1481"/>
      <c r="F3" s="1481"/>
      <c r="G3" s="1481"/>
      <c r="H3" s="1481"/>
      <c r="I3" s="1481"/>
      <c r="J3" s="1481"/>
    </row>
    <row r="4" spans="2:10">
      <c r="B4" s="612"/>
      <c r="C4" s="1106"/>
      <c r="D4" s="613"/>
      <c r="E4" s="613"/>
      <c r="F4" s="613"/>
      <c r="G4" s="614"/>
      <c r="H4" s="614"/>
      <c r="I4" s="614"/>
      <c r="J4" s="1106"/>
    </row>
    <row r="5" spans="2:10">
      <c r="B5" s="615"/>
      <c r="C5" s="639"/>
      <c r="D5" s="1555" t="s">
        <v>2366</v>
      </c>
      <c r="E5" s="1555"/>
      <c r="F5" s="1555"/>
      <c r="G5" s="1555" t="s">
        <v>2367</v>
      </c>
      <c r="H5" s="1555"/>
      <c r="I5" s="1555"/>
      <c r="J5" s="830"/>
    </row>
    <row r="6" spans="2:10" ht="34.5" customHeight="1" thickBot="1">
      <c r="B6" s="238" t="s">
        <v>1303</v>
      </c>
      <c r="C6" s="641"/>
      <c r="D6" s="642" t="s">
        <v>121</v>
      </c>
      <c r="E6" s="1119" t="s">
        <v>2579</v>
      </c>
      <c r="F6" s="617" t="s">
        <v>122</v>
      </c>
      <c r="G6" s="642" t="s">
        <v>121</v>
      </c>
      <c r="H6" s="1119" t="s">
        <v>2579</v>
      </c>
      <c r="I6" s="642" t="s">
        <v>122</v>
      </c>
      <c r="J6" s="643"/>
    </row>
    <row r="7" spans="2:10" s="619" customFormat="1">
      <c r="B7" s="634" t="s">
        <v>368</v>
      </c>
      <c r="C7" s="635"/>
      <c r="D7" s="636" t="s">
        <v>783</v>
      </c>
      <c r="E7" s="636" t="s">
        <v>784</v>
      </c>
      <c r="F7" s="637" t="s">
        <v>785</v>
      </c>
      <c r="G7" s="636" t="s">
        <v>786</v>
      </c>
      <c r="H7" s="636" t="s">
        <v>831</v>
      </c>
      <c r="I7" s="636" t="s">
        <v>832</v>
      </c>
      <c r="J7" s="638" t="s">
        <v>366</v>
      </c>
    </row>
    <row r="8" spans="2:10">
      <c r="B8" s="1025" t="s">
        <v>632</v>
      </c>
      <c r="C8" s="1123" t="s">
        <v>1279</v>
      </c>
      <c r="D8" s="628" t="s">
        <v>2234</v>
      </c>
      <c r="E8" s="1120" t="s">
        <v>1959</v>
      </c>
      <c r="F8" s="629" t="s">
        <v>2193</v>
      </c>
      <c r="G8" s="628" t="s">
        <v>2249</v>
      </c>
      <c r="H8" s="1120" t="s">
        <v>2225</v>
      </c>
      <c r="I8" s="628" t="s">
        <v>2212</v>
      </c>
      <c r="J8" s="622" t="s">
        <v>212</v>
      </c>
    </row>
    <row r="9" spans="2:10">
      <c r="B9" s="1107" t="s">
        <v>105</v>
      </c>
      <c r="C9" s="1124" t="s">
        <v>1280</v>
      </c>
      <c r="D9" s="624" t="s">
        <v>2235</v>
      </c>
      <c r="E9" s="1121" t="s">
        <v>2202</v>
      </c>
      <c r="F9" s="625" t="s">
        <v>1439</v>
      </c>
      <c r="G9" s="624" t="s">
        <v>2250</v>
      </c>
      <c r="H9" s="1121" t="s">
        <v>528</v>
      </c>
      <c r="I9" s="624" t="s">
        <v>2213</v>
      </c>
      <c r="J9" s="626" t="s">
        <v>212</v>
      </c>
    </row>
    <row r="10" spans="2:10">
      <c r="B10" s="1107" t="s">
        <v>106</v>
      </c>
      <c r="C10" s="1124" t="s">
        <v>1281</v>
      </c>
      <c r="D10" s="624" t="s">
        <v>2236</v>
      </c>
      <c r="E10" s="1121" t="s">
        <v>2203</v>
      </c>
      <c r="F10" s="625" t="s">
        <v>2194</v>
      </c>
      <c r="G10" s="624" t="s">
        <v>2251</v>
      </c>
      <c r="H10" s="1121" t="s">
        <v>2226</v>
      </c>
      <c r="I10" s="624" t="s">
        <v>2214</v>
      </c>
      <c r="J10" s="626" t="s">
        <v>174</v>
      </c>
    </row>
    <row r="11" spans="2:10">
      <c r="B11" s="1107" t="s">
        <v>107</v>
      </c>
      <c r="C11" s="1124" t="s">
        <v>1282</v>
      </c>
      <c r="D11" s="624" t="s">
        <v>2237</v>
      </c>
      <c r="E11" s="1121" t="s">
        <v>2204</v>
      </c>
      <c r="F11" s="625" t="s">
        <v>2195</v>
      </c>
      <c r="G11" s="624" t="s">
        <v>2252</v>
      </c>
      <c r="H11" s="1121" t="s">
        <v>900</v>
      </c>
      <c r="I11" s="624" t="s">
        <v>2215</v>
      </c>
      <c r="J11" s="626" t="s">
        <v>212</v>
      </c>
    </row>
    <row r="12" spans="2:10">
      <c r="B12" s="1107" t="s">
        <v>108</v>
      </c>
      <c r="C12" s="1124" t="s">
        <v>1283</v>
      </c>
      <c r="D12" s="624" t="s">
        <v>1510</v>
      </c>
      <c r="E12" s="1121" t="s">
        <v>2205</v>
      </c>
      <c r="F12" s="625" t="s">
        <v>2196</v>
      </c>
      <c r="G12" s="624" t="s">
        <v>2253</v>
      </c>
      <c r="H12" s="1121" t="s">
        <v>2227</v>
      </c>
      <c r="I12" s="624" t="s">
        <v>2216</v>
      </c>
      <c r="J12" s="626" t="s">
        <v>174</v>
      </c>
    </row>
    <row r="13" spans="2:10">
      <c r="B13" s="1107" t="s">
        <v>109</v>
      </c>
      <c r="C13" s="1124" t="s">
        <v>1284</v>
      </c>
      <c r="D13" s="624" t="s">
        <v>2238</v>
      </c>
      <c r="E13" s="1121" t="s">
        <v>1013</v>
      </c>
      <c r="F13" s="625" t="s">
        <v>1007</v>
      </c>
      <c r="G13" s="624" t="s">
        <v>2254</v>
      </c>
      <c r="H13" s="1121" t="s">
        <v>2219</v>
      </c>
      <c r="I13" s="624" t="s">
        <v>2217</v>
      </c>
      <c r="J13" s="626" t="s">
        <v>174</v>
      </c>
    </row>
    <row r="14" spans="2:10">
      <c r="B14" s="1107" t="s">
        <v>110</v>
      </c>
      <c r="C14" s="1124" t="s">
        <v>1285</v>
      </c>
      <c r="D14" s="624" t="s">
        <v>2269</v>
      </c>
      <c r="E14" s="1121" t="s">
        <v>1801</v>
      </c>
      <c r="F14" s="625" t="s">
        <v>1783</v>
      </c>
      <c r="G14" s="624" t="s">
        <v>2271</v>
      </c>
      <c r="H14" s="1121" t="s">
        <v>2228</v>
      </c>
      <c r="I14" s="624" t="s">
        <v>2218</v>
      </c>
      <c r="J14" s="626" t="s">
        <v>174</v>
      </c>
    </row>
    <row r="15" spans="2:10">
      <c r="B15" s="620" t="s">
        <v>111</v>
      </c>
      <c r="C15" s="1123" t="s">
        <v>1286</v>
      </c>
      <c r="D15" s="628" t="s">
        <v>2270</v>
      </c>
      <c r="E15" s="1120" t="s">
        <v>2206</v>
      </c>
      <c r="F15" s="629" t="s">
        <v>2197</v>
      </c>
      <c r="G15" s="628" t="s">
        <v>2272</v>
      </c>
      <c r="H15" s="1120" t="s">
        <v>485</v>
      </c>
      <c r="I15" s="628" t="s">
        <v>1599</v>
      </c>
      <c r="J15" s="622" t="s">
        <v>174</v>
      </c>
    </row>
    <row r="16" spans="2:10">
      <c r="B16" s="1107" t="s">
        <v>112</v>
      </c>
      <c r="C16" s="1124" t="s">
        <v>1287</v>
      </c>
      <c r="D16" s="624" t="s">
        <v>2241</v>
      </c>
      <c r="E16" s="1121" t="s">
        <v>2207</v>
      </c>
      <c r="F16" s="625" t="s">
        <v>2198</v>
      </c>
      <c r="G16" s="624" t="s">
        <v>2257</v>
      </c>
      <c r="H16" s="1121" t="s">
        <v>2229</v>
      </c>
      <c r="I16" s="624" t="s">
        <v>2219</v>
      </c>
      <c r="J16" s="626" t="s">
        <v>212</v>
      </c>
    </row>
    <row r="17" spans="2:10">
      <c r="B17" s="1107" t="s">
        <v>113</v>
      </c>
      <c r="C17" s="1124" t="s">
        <v>1288</v>
      </c>
      <c r="D17" s="624" t="s">
        <v>2242</v>
      </c>
      <c r="E17" s="1121" t="s">
        <v>2208</v>
      </c>
      <c r="F17" s="625" t="s">
        <v>1789</v>
      </c>
      <c r="G17" s="624" t="s">
        <v>2258</v>
      </c>
      <c r="H17" s="1121" t="s">
        <v>572</v>
      </c>
      <c r="I17" s="624" t="s">
        <v>2220</v>
      </c>
      <c r="J17" s="626" t="s">
        <v>212</v>
      </c>
    </row>
    <row r="18" spans="2:10">
      <c r="B18" s="1107" t="s">
        <v>114</v>
      </c>
      <c r="C18" s="1124" t="s">
        <v>1289</v>
      </c>
      <c r="D18" s="624" t="s">
        <v>2243</v>
      </c>
      <c r="E18" s="1121" t="s">
        <v>1953</v>
      </c>
      <c r="F18" s="625" t="s">
        <v>2199</v>
      </c>
      <c r="G18" s="624" t="s">
        <v>2259</v>
      </c>
      <c r="H18" s="1121" t="s">
        <v>2230</v>
      </c>
      <c r="I18" s="624" t="s">
        <v>2221</v>
      </c>
      <c r="J18" s="626" t="s">
        <v>373</v>
      </c>
    </row>
    <row r="19" spans="2:10">
      <c r="B19" s="1107" t="s">
        <v>115</v>
      </c>
      <c r="C19" s="1124" t="s">
        <v>1290</v>
      </c>
      <c r="D19" s="624" t="s">
        <v>2244</v>
      </c>
      <c r="E19" s="1121" t="s">
        <v>2209</v>
      </c>
      <c r="F19" s="625" t="s">
        <v>1351</v>
      </c>
      <c r="G19" s="624" t="s">
        <v>2260</v>
      </c>
      <c r="H19" s="1121" t="s">
        <v>2078</v>
      </c>
      <c r="I19" s="624" t="s">
        <v>2079</v>
      </c>
      <c r="J19" s="626" t="s">
        <v>212</v>
      </c>
    </row>
    <row r="20" spans="2:10">
      <c r="B20" s="1107" t="s">
        <v>116</v>
      </c>
      <c r="C20" s="1124" t="s">
        <v>1291</v>
      </c>
      <c r="D20" s="624" t="s">
        <v>2245</v>
      </c>
      <c r="E20" s="1121" t="s">
        <v>1613</v>
      </c>
      <c r="F20" s="625" t="s">
        <v>1208</v>
      </c>
      <c r="G20" s="624" t="s">
        <v>2261</v>
      </c>
      <c r="H20" s="1121" t="s">
        <v>2231</v>
      </c>
      <c r="I20" s="624" t="s">
        <v>2222</v>
      </c>
      <c r="J20" s="626" t="s">
        <v>373</v>
      </c>
    </row>
    <row r="21" spans="2:10">
      <c r="B21" s="1107" t="s">
        <v>117</v>
      </c>
      <c r="C21" s="1124" t="s">
        <v>1292</v>
      </c>
      <c r="D21" s="624" t="s">
        <v>2246</v>
      </c>
      <c r="E21" s="1121" t="s">
        <v>542</v>
      </c>
      <c r="F21" s="625" t="s">
        <v>2200</v>
      </c>
      <c r="G21" s="624" t="s">
        <v>2262</v>
      </c>
      <c r="H21" s="1121" t="s">
        <v>2232</v>
      </c>
      <c r="I21" s="624" t="s">
        <v>2223</v>
      </c>
      <c r="J21" s="626" t="s">
        <v>212</v>
      </c>
    </row>
    <row r="22" spans="2:10">
      <c r="B22" s="1108" t="s">
        <v>118</v>
      </c>
      <c r="C22" s="1125" t="s">
        <v>1293</v>
      </c>
      <c r="D22" s="644" t="s">
        <v>2247</v>
      </c>
      <c r="E22" s="1122" t="s">
        <v>2210</v>
      </c>
      <c r="F22" s="645" t="s">
        <v>2201</v>
      </c>
      <c r="G22" s="644" t="s">
        <v>2263</v>
      </c>
      <c r="H22" s="1122" t="s">
        <v>1059</v>
      </c>
      <c r="I22" s="644" t="s">
        <v>2224</v>
      </c>
      <c r="J22" s="633" t="s">
        <v>212</v>
      </c>
    </row>
  </sheetData>
  <mergeCells count="3">
    <mergeCell ref="D5:F5"/>
    <mergeCell ref="G5:I5"/>
    <mergeCell ref="B3:J3"/>
  </mergeCells>
  <phoneticPr fontId="72" type="noConversion"/>
  <pageMargins left="0.7" right="0.7" top="0.75" bottom="0.75" header="0.3" footer="0.3"/>
  <pageSetup paperSize="9" scale="81" fitToHeight="2" orientation="landscape" r:id="rId1"/>
  <ignoredErrors>
    <ignoredError sqref="D7:I7" numberStoredAsText="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1D9BF0-0C1D-4EE1-A6CF-1127C4195064}">
  <sheetPr>
    <tabColor theme="8" tint="0.59999389629810485"/>
  </sheetPr>
  <dimension ref="B3:C10"/>
  <sheetViews>
    <sheetView showGridLines="0" zoomScale="120" zoomScaleNormal="120" workbookViewId="0">
      <selection activeCell="B3" sqref="B3:C3"/>
    </sheetView>
  </sheetViews>
  <sheetFormatPr defaultColWidth="7.7109375" defaultRowHeight="12.75"/>
  <cols>
    <col min="1" max="1" width="7.7109375" style="3"/>
    <col min="2" max="2" width="25.140625" style="3" customWidth="1"/>
    <col min="3" max="3" width="26.28515625" style="3" customWidth="1"/>
    <col min="4" max="16384" width="7.7109375" style="3"/>
  </cols>
  <sheetData>
    <row r="3" spans="2:3">
      <c r="B3" s="1369" t="s">
        <v>76</v>
      </c>
      <c r="C3" s="1369"/>
    </row>
    <row r="4" spans="2:3" ht="13.5" thickBot="1"/>
    <row r="5" spans="2:3" ht="13.5" thickBot="1">
      <c r="B5" s="1391" t="s">
        <v>77</v>
      </c>
      <c r="C5" s="1391"/>
    </row>
    <row r="6" spans="2:3">
      <c r="B6" s="30"/>
      <c r="C6" s="31" t="s">
        <v>78</v>
      </c>
    </row>
    <row r="7" spans="2:3">
      <c r="B7" s="30"/>
      <c r="C7" s="31" t="s">
        <v>79</v>
      </c>
    </row>
    <row r="8" spans="2:3">
      <c r="B8" s="30"/>
      <c r="C8" s="23" t="s">
        <v>74</v>
      </c>
    </row>
    <row r="9" spans="2:3" ht="13.5" thickBot="1">
      <c r="B9" s="32"/>
      <c r="C9" s="22" t="s">
        <v>73</v>
      </c>
    </row>
    <row r="10" spans="2:3" ht="13.5" thickBot="1">
      <c r="B10" s="33" t="s">
        <v>68</v>
      </c>
      <c r="C10" s="34" t="s">
        <v>80</v>
      </c>
    </row>
  </sheetData>
  <mergeCells count="2">
    <mergeCell ref="B5:C5"/>
    <mergeCell ref="B3:C3"/>
  </mergeCells>
  <pageMargins left="0.7" right="0.7" top="0.75" bottom="0.75" header="0.3" footer="0.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1076B8-0576-4D08-840C-E16F134B8522}">
  <sheetPr>
    <tabColor theme="8" tint="-0.499984740745262"/>
  </sheetPr>
  <dimension ref="B3:J13"/>
  <sheetViews>
    <sheetView showGridLines="0" zoomScale="120" zoomScaleNormal="120" workbookViewId="0">
      <selection activeCell="B3" sqref="B3:I3"/>
    </sheetView>
  </sheetViews>
  <sheetFormatPr defaultRowHeight="15"/>
  <cols>
    <col min="2" max="2" width="14.5703125" customWidth="1"/>
    <col min="3" max="3" width="31.85546875" customWidth="1"/>
    <col min="4" max="4" width="4.85546875" customWidth="1"/>
    <col min="5" max="9" width="8.7109375" customWidth="1"/>
    <col min="10" max="10" width="9.140625" style="1109"/>
  </cols>
  <sheetData>
    <row r="3" spans="2:9">
      <c r="B3" s="1481" t="s">
        <v>2912</v>
      </c>
      <c r="C3" s="1481"/>
      <c r="D3" s="1481"/>
      <c r="E3" s="1481"/>
      <c r="F3" s="1481"/>
      <c r="G3" s="1481"/>
      <c r="H3" s="1481"/>
      <c r="I3" s="1481"/>
    </row>
    <row r="5" spans="2:9">
      <c r="B5" s="1565" t="s">
        <v>2611</v>
      </c>
      <c r="C5" s="1566"/>
      <c r="D5" s="1564" t="s">
        <v>2612</v>
      </c>
      <c r="E5" s="1562" t="s">
        <v>2322</v>
      </c>
      <c r="F5" s="1562"/>
      <c r="G5" s="1562" t="s">
        <v>2609</v>
      </c>
      <c r="H5" s="1562"/>
      <c r="I5" s="1563"/>
    </row>
    <row r="6" spans="2:9">
      <c r="B6" s="1324" t="s">
        <v>2610</v>
      </c>
      <c r="C6" s="1325" t="s">
        <v>2323</v>
      </c>
      <c r="D6" s="1564"/>
      <c r="E6" s="1326" t="s">
        <v>2324</v>
      </c>
      <c r="F6" s="1326" t="s">
        <v>2325</v>
      </c>
      <c r="G6" s="1325" t="s">
        <v>2326</v>
      </c>
      <c r="H6" s="1325" t="s">
        <v>2327</v>
      </c>
      <c r="I6" s="1327" t="s">
        <v>2328</v>
      </c>
    </row>
    <row r="7" spans="2:9">
      <c r="B7" s="1328" t="s">
        <v>2598</v>
      </c>
      <c r="C7" s="1329" t="s">
        <v>2599</v>
      </c>
      <c r="D7" s="1330">
        <v>0</v>
      </c>
      <c r="E7" s="1567" t="s">
        <v>2600</v>
      </c>
      <c r="F7" s="1568"/>
      <c r="G7" s="1569" t="s">
        <v>2601</v>
      </c>
      <c r="H7" s="1569"/>
      <c r="I7" s="1569"/>
    </row>
    <row r="8" spans="2:9">
      <c r="B8" s="1560" t="s">
        <v>2329</v>
      </c>
      <c r="C8" s="1331" t="s">
        <v>2602</v>
      </c>
      <c r="D8" s="1332">
        <v>1</v>
      </c>
      <c r="E8" s="1333" t="s">
        <v>175</v>
      </c>
      <c r="F8" s="1334" t="s">
        <v>828</v>
      </c>
      <c r="G8" s="1335" t="s">
        <v>2330</v>
      </c>
      <c r="H8" s="1335" t="s">
        <v>2331</v>
      </c>
      <c r="I8" s="1336" t="s">
        <v>2332</v>
      </c>
    </row>
    <row r="9" spans="2:9">
      <c r="B9" s="1561"/>
      <c r="C9" s="1337" t="s">
        <v>2603</v>
      </c>
      <c r="D9" s="1338">
        <v>2</v>
      </c>
      <c r="E9" s="1339" t="s">
        <v>175</v>
      </c>
      <c r="F9" s="1340" t="s">
        <v>175</v>
      </c>
      <c r="G9" s="1341" t="s">
        <v>2331</v>
      </c>
      <c r="H9" s="1341" t="s">
        <v>2330</v>
      </c>
      <c r="I9" s="1342" t="s">
        <v>2332</v>
      </c>
    </row>
    <row r="10" spans="2:9">
      <c r="B10" s="1560" t="s">
        <v>2333</v>
      </c>
      <c r="C10" s="1331" t="s">
        <v>2604</v>
      </c>
      <c r="D10" s="1332">
        <v>3</v>
      </c>
      <c r="E10" s="1333" t="s">
        <v>175</v>
      </c>
      <c r="F10" s="1334" t="s">
        <v>828</v>
      </c>
      <c r="G10" s="1335" t="s">
        <v>2332</v>
      </c>
      <c r="H10" s="1335" t="s">
        <v>2331</v>
      </c>
      <c r="I10" s="1336" t="s">
        <v>2330</v>
      </c>
    </row>
    <row r="11" spans="2:9" ht="24">
      <c r="B11" s="1561"/>
      <c r="C11" s="1337" t="s">
        <v>2605</v>
      </c>
      <c r="D11" s="1338">
        <v>4</v>
      </c>
      <c r="E11" s="1339" t="s">
        <v>175</v>
      </c>
      <c r="F11" s="1340" t="s">
        <v>175</v>
      </c>
      <c r="G11" s="1341" t="s">
        <v>2332</v>
      </c>
      <c r="H11" s="1341" t="s">
        <v>2331</v>
      </c>
      <c r="I11" s="1342" t="s">
        <v>2330</v>
      </c>
    </row>
    <row r="12" spans="2:9">
      <c r="B12" s="1560" t="s">
        <v>2606</v>
      </c>
      <c r="C12" s="1331" t="s">
        <v>2607</v>
      </c>
      <c r="D12" s="1332">
        <v>5</v>
      </c>
      <c r="E12" s="1333" t="s">
        <v>175</v>
      </c>
      <c r="F12" s="1334" t="s">
        <v>828</v>
      </c>
      <c r="G12" s="1335" t="s">
        <v>2331</v>
      </c>
      <c r="H12" s="1343" t="s">
        <v>2332</v>
      </c>
      <c r="I12" s="1344" t="s">
        <v>2330</v>
      </c>
    </row>
    <row r="13" spans="2:9">
      <c r="B13" s="1561"/>
      <c r="C13" s="1337" t="s">
        <v>2608</v>
      </c>
      <c r="D13" s="1338">
        <v>6</v>
      </c>
      <c r="E13" s="1339" t="s">
        <v>175</v>
      </c>
      <c r="F13" s="1340" t="s">
        <v>175</v>
      </c>
      <c r="G13" s="1341" t="s">
        <v>2331</v>
      </c>
      <c r="H13" s="1345" t="s">
        <v>2332</v>
      </c>
      <c r="I13" s="1346" t="s">
        <v>2330</v>
      </c>
    </row>
  </sheetData>
  <mergeCells count="10">
    <mergeCell ref="B3:I3"/>
    <mergeCell ref="B12:B13"/>
    <mergeCell ref="G5:I5"/>
    <mergeCell ref="E5:F5"/>
    <mergeCell ref="D5:D6"/>
    <mergeCell ref="B5:C5"/>
    <mergeCell ref="E7:F7"/>
    <mergeCell ref="G7:I7"/>
    <mergeCell ref="B8:B9"/>
    <mergeCell ref="B10:B11"/>
  </mergeCells>
  <pageMargins left="0.7" right="0.7" top="0.75" bottom="0.75" header="0.3" footer="0.3"/>
  <pageSetup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2B291F-5099-48D8-9DF0-CA92270B57FB}">
  <sheetPr>
    <tabColor rgb="FFFF0000"/>
  </sheetPr>
  <dimension ref="A1"/>
  <sheetViews>
    <sheetView workbookViewId="0">
      <selection activeCell="B3" sqref="B3"/>
    </sheetView>
  </sheetViews>
  <sheetFormatPr defaultRowHeight="15"/>
  <sheetData/>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E96A59-731F-4813-89D3-C7982F6097E7}">
  <sheetPr>
    <tabColor theme="9" tint="0.79998168889431442"/>
  </sheetPr>
  <dimension ref="B3:E12"/>
  <sheetViews>
    <sheetView showGridLines="0" zoomScale="120" zoomScaleNormal="120" workbookViewId="0">
      <selection activeCell="B3" sqref="B3:E3"/>
    </sheetView>
  </sheetViews>
  <sheetFormatPr defaultColWidth="9.140625" defaultRowHeight="11.25"/>
  <cols>
    <col min="1" max="1" width="9.140625" style="18"/>
    <col min="2" max="2" width="15.140625" style="18" customWidth="1"/>
    <col min="3" max="5" width="21.140625" style="18" customWidth="1"/>
    <col min="6" max="16384" width="9.140625" style="18"/>
  </cols>
  <sheetData>
    <row r="3" spans="2:5" ht="12.75">
      <c r="B3" s="1369" t="s">
        <v>1552</v>
      </c>
      <c r="C3" s="1369"/>
      <c r="D3" s="1369"/>
      <c r="E3" s="1369"/>
    </row>
    <row r="4" spans="2:5">
      <c r="C4" s="136"/>
      <c r="D4" s="136"/>
      <c r="E4" s="136"/>
    </row>
    <row r="5" spans="2:5" ht="13.5" thickBot="1">
      <c r="B5" s="137" t="s">
        <v>600</v>
      </c>
      <c r="C5" s="138" t="s">
        <v>601</v>
      </c>
      <c r="D5" s="138" t="s">
        <v>602</v>
      </c>
      <c r="E5" s="138" t="s">
        <v>603</v>
      </c>
    </row>
    <row r="6" spans="2:5" ht="12.75">
      <c r="B6" s="139" t="s">
        <v>105</v>
      </c>
      <c r="C6" s="10" t="s">
        <v>604</v>
      </c>
      <c r="D6" s="10" t="s">
        <v>605</v>
      </c>
      <c r="E6" s="10" t="s">
        <v>606</v>
      </c>
    </row>
    <row r="7" spans="2:5" ht="12.75">
      <c r="B7" s="140" t="s">
        <v>106</v>
      </c>
      <c r="C7" s="10" t="s">
        <v>604</v>
      </c>
      <c r="D7" s="10" t="s">
        <v>605</v>
      </c>
      <c r="E7" s="10" t="s">
        <v>606</v>
      </c>
    </row>
    <row r="8" spans="2:5" ht="12.75">
      <c r="B8" s="140" t="s">
        <v>107</v>
      </c>
      <c r="C8" s="10" t="s">
        <v>604</v>
      </c>
      <c r="D8" s="10" t="s">
        <v>605</v>
      </c>
      <c r="E8" s="10" t="s">
        <v>606</v>
      </c>
    </row>
    <row r="9" spans="2:5" ht="12.75">
      <c r="B9" s="140" t="s">
        <v>108</v>
      </c>
      <c r="C9" s="10" t="s">
        <v>607</v>
      </c>
      <c r="D9" s="10" t="s">
        <v>605</v>
      </c>
      <c r="E9" s="10" t="s">
        <v>608</v>
      </c>
    </row>
    <row r="10" spans="2:5" ht="12.75">
      <c r="B10" s="140" t="s">
        <v>109</v>
      </c>
      <c r="C10" s="10" t="s">
        <v>607</v>
      </c>
      <c r="D10" s="10" t="s">
        <v>609</v>
      </c>
      <c r="E10" s="10" t="s">
        <v>606</v>
      </c>
    </row>
    <row r="11" spans="2:5" ht="12.75">
      <c r="B11" s="140" t="s">
        <v>110</v>
      </c>
      <c r="C11" s="10" t="s">
        <v>607</v>
      </c>
      <c r="D11" s="10" t="s">
        <v>609</v>
      </c>
      <c r="E11" s="10" t="s">
        <v>608</v>
      </c>
    </row>
    <row r="12" spans="2:5" ht="13.5" thickBot="1">
      <c r="B12" s="141" t="s">
        <v>111</v>
      </c>
      <c r="C12" s="17" t="s">
        <v>604</v>
      </c>
      <c r="D12" s="17" t="s">
        <v>609</v>
      </c>
      <c r="E12" s="17" t="s">
        <v>608</v>
      </c>
    </row>
  </sheetData>
  <mergeCells count="1">
    <mergeCell ref="B3:E3"/>
  </mergeCells>
  <pageMargins left="0.7" right="0.7" top="0.75" bottom="0.75" header="0.3" footer="0.3"/>
  <pageSetup orientation="portrait" horizontalDpi="300" verticalDpi="300"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09660F-900C-4E19-AB6E-A34DB087AE02}">
  <sheetPr>
    <tabColor theme="9" tint="0.79998168889431442"/>
  </sheetPr>
  <dimension ref="B3:M19"/>
  <sheetViews>
    <sheetView showGridLines="0" zoomScale="120" zoomScaleNormal="120" workbookViewId="0">
      <selection activeCell="B3" sqref="B3:M3"/>
    </sheetView>
  </sheetViews>
  <sheetFormatPr defaultColWidth="9.140625" defaultRowHeight="11.25"/>
  <cols>
    <col min="1" max="16384" width="9.140625" style="18"/>
  </cols>
  <sheetData>
    <row r="3" spans="2:13" ht="12.75">
      <c r="B3" s="1369" t="s">
        <v>1553</v>
      </c>
      <c r="C3" s="1369"/>
      <c r="D3" s="1369"/>
      <c r="E3" s="1369"/>
      <c r="F3" s="1369"/>
      <c r="G3" s="1369"/>
      <c r="H3" s="1369"/>
      <c r="I3" s="1369"/>
      <c r="J3" s="1369"/>
      <c r="K3" s="1369"/>
      <c r="L3" s="1369"/>
      <c r="M3" s="1369"/>
    </row>
    <row r="5" spans="2:13">
      <c r="B5" s="1573" t="s">
        <v>610</v>
      </c>
      <c r="C5" s="1574"/>
      <c r="D5" s="1575" t="s">
        <v>611</v>
      </c>
      <c r="E5" s="1575"/>
      <c r="F5" s="1575"/>
      <c r="G5" s="1575"/>
      <c r="H5" s="1576"/>
      <c r="I5" s="1577" t="s">
        <v>612</v>
      </c>
      <c r="J5" s="1576"/>
      <c r="K5" s="1575" t="s">
        <v>368</v>
      </c>
      <c r="L5" s="1575"/>
      <c r="M5" s="1575"/>
    </row>
    <row r="6" spans="2:13" ht="23.25" thickBot="1">
      <c r="B6" s="1578" t="s">
        <v>613</v>
      </c>
      <c r="C6" s="1579"/>
      <c r="D6" s="361" t="s">
        <v>112</v>
      </c>
      <c r="E6" s="361" t="s">
        <v>113</v>
      </c>
      <c r="F6" s="361" t="s">
        <v>114</v>
      </c>
      <c r="G6" s="361" t="s">
        <v>115</v>
      </c>
      <c r="H6" s="362" t="s">
        <v>116</v>
      </c>
      <c r="I6" s="361" t="s">
        <v>117</v>
      </c>
      <c r="J6" s="362" t="s">
        <v>118</v>
      </c>
      <c r="K6" s="363" t="s">
        <v>614</v>
      </c>
      <c r="L6" s="363" t="s">
        <v>121</v>
      </c>
      <c r="M6" s="363" t="s">
        <v>122</v>
      </c>
    </row>
    <row r="7" spans="2:13">
      <c r="B7" s="1580" t="s">
        <v>615</v>
      </c>
      <c r="C7" s="1144" t="s">
        <v>616</v>
      </c>
      <c r="D7" s="364">
        <v>57</v>
      </c>
      <c r="E7" s="364">
        <v>45</v>
      </c>
      <c r="F7" s="364">
        <v>180</v>
      </c>
      <c r="G7" s="364">
        <v>84</v>
      </c>
      <c r="H7" s="365">
        <v>97</v>
      </c>
      <c r="I7" s="364">
        <v>70</v>
      </c>
      <c r="J7" s="365">
        <v>112</v>
      </c>
      <c r="K7" s="688">
        <v>645</v>
      </c>
      <c r="L7" s="142">
        <v>408</v>
      </c>
      <c r="M7" s="366">
        <v>237</v>
      </c>
    </row>
    <row r="8" spans="2:13">
      <c r="B8" s="1581"/>
      <c r="C8" s="1144" t="s">
        <v>207</v>
      </c>
      <c r="D8" s="1138">
        <v>6</v>
      </c>
      <c r="E8" s="367">
        <v>11</v>
      </c>
      <c r="F8" s="367">
        <v>39</v>
      </c>
      <c r="G8" s="367">
        <v>16</v>
      </c>
      <c r="H8" s="368">
        <v>7</v>
      </c>
      <c r="I8" s="1138">
        <v>6</v>
      </c>
      <c r="J8" s="368">
        <v>25</v>
      </c>
      <c r="K8" s="688">
        <v>110</v>
      </c>
      <c r="L8" s="144">
        <v>74</v>
      </c>
      <c r="M8" s="366">
        <v>36</v>
      </c>
    </row>
    <row r="9" spans="2:13">
      <c r="B9" s="1581"/>
      <c r="C9" s="1144" t="s">
        <v>617</v>
      </c>
      <c r="D9" s="1138">
        <v>21</v>
      </c>
      <c r="E9" s="367">
        <v>19</v>
      </c>
      <c r="F9" s="367">
        <v>17</v>
      </c>
      <c r="G9" s="367">
        <v>5</v>
      </c>
      <c r="H9" s="368">
        <v>4</v>
      </c>
      <c r="I9" s="1138">
        <v>1</v>
      </c>
      <c r="J9" s="368">
        <v>10</v>
      </c>
      <c r="K9" s="688">
        <v>77</v>
      </c>
      <c r="L9" s="144">
        <v>53</v>
      </c>
      <c r="M9" s="366">
        <v>24</v>
      </c>
    </row>
    <row r="10" spans="2:13">
      <c r="B10" s="1581"/>
      <c r="C10" s="1144" t="s">
        <v>618</v>
      </c>
      <c r="D10" s="1138">
        <v>4</v>
      </c>
      <c r="E10" s="367">
        <v>39</v>
      </c>
      <c r="F10" s="367">
        <v>88</v>
      </c>
      <c r="G10" s="367">
        <v>72</v>
      </c>
      <c r="H10" s="368">
        <v>25</v>
      </c>
      <c r="I10" s="1138">
        <v>28</v>
      </c>
      <c r="J10" s="368">
        <v>60</v>
      </c>
      <c r="K10" s="688">
        <v>316</v>
      </c>
      <c r="L10" s="144">
        <v>120</v>
      </c>
      <c r="M10" s="366">
        <v>196</v>
      </c>
    </row>
    <row r="11" spans="2:13">
      <c r="B11" s="1581"/>
      <c r="C11" s="1144" t="s">
        <v>619</v>
      </c>
      <c r="D11" s="1138">
        <v>4</v>
      </c>
      <c r="E11" s="367">
        <v>12</v>
      </c>
      <c r="F11" s="367">
        <v>29</v>
      </c>
      <c r="G11" s="367">
        <v>26</v>
      </c>
      <c r="H11" s="368">
        <v>6</v>
      </c>
      <c r="I11" s="1138">
        <v>3</v>
      </c>
      <c r="J11" s="368">
        <v>6</v>
      </c>
      <c r="K11" s="688">
        <v>86</v>
      </c>
      <c r="L11" s="144">
        <v>31</v>
      </c>
      <c r="M11" s="366">
        <v>55</v>
      </c>
    </row>
    <row r="12" spans="2:13">
      <c r="B12" s="1581"/>
      <c r="C12" s="1144" t="s">
        <v>620</v>
      </c>
      <c r="D12" s="1138">
        <v>1</v>
      </c>
      <c r="E12" s="367">
        <v>6</v>
      </c>
      <c r="F12" s="367">
        <v>17</v>
      </c>
      <c r="G12" s="367">
        <v>17</v>
      </c>
      <c r="H12" s="368">
        <v>26</v>
      </c>
      <c r="I12" s="1138"/>
      <c r="J12" s="368">
        <v>5</v>
      </c>
      <c r="K12" s="688">
        <v>72</v>
      </c>
      <c r="L12" s="144">
        <v>34</v>
      </c>
      <c r="M12" s="366">
        <v>38</v>
      </c>
    </row>
    <row r="13" spans="2:13" ht="12" thickBot="1">
      <c r="B13" s="1582"/>
      <c r="C13" s="1145" t="s">
        <v>621</v>
      </c>
      <c r="D13" s="369">
        <v>7</v>
      </c>
      <c r="E13" s="369">
        <v>11</v>
      </c>
      <c r="F13" s="369">
        <v>30</v>
      </c>
      <c r="G13" s="369">
        <v>27</v>
      </c>
      <c r="H13" s="370">
        <v>7</v>
      </c>
      <c r="I13" s="369">
        <v>15</v>
      </c>
      <c r="J13" s="370">
        <v>3</v>
      </c>
      <c r="K13" s="1139">
        <v>100</v>
      </c>
      <c r="L13" s="145">
        <v>71</v>
      </c>
      <c r="M13" s="371">
        <v>29</v>
      </c>
    </row>
    <row r="14" spans="2:13">
      <c r="B14" s="1570" t="s">
        <v>368</v>
      </c>
      <c r="C14" s="1146" t="s">
        <v>614</v>
      </c>
      <c r="D14" s="372">
        <v>100</v>
      </c>
      <c r="E14" s="372">
        <v>143</v>
      </c>
      <c r="F14" s="372">
        <v>400</v>
      </c>
      <c r="G14" s="372">
        <v>247</v>
      </c>
      <c r="H14" s="373">
        <v>172</v>
      </c>
      <c r="I14" s="372">
        <v>123</v>
      </c>
      <c r="J14" s="373">
        <v>221</v>
      </c>
      <c r="K14" s="374">
        <v>1406</v>
      </c>
      <c r="L14" s="374">
        <v>791</v>
      </c>
      <c r="M14" s="374">
        <v>615</v>
      </c>
    </row>
    <row r="15" spans="2:13">
      <c r="B15" s="1571"/>
      <c r="C15" s="1147" t="s">
        <v>121</v>
      </c>
      <c r="D15" s="1138">
        <v>66</v>
      </c>
      <c r="E15" s="367">
        <v>67</v>
      </c>
      <c r="F15" s="367">
        <v>194</v>
      </c>
      <c r="G15" s="367">
        <v>141</v>
      </c>
      <c r="H15" s="368">
        <v>134</v>
      </c>
      <c r="I15" s="1138">
        <v>97</v>
      </c>
      <c r="J15" s="368">
        <v>92</v>
      </c>
      <c r="K15" s="1140">
        <v>791</v>
      </c>
      <c r="L15" s="366"/>
      <c r="M15" s="366"/>
    </row>
    <row r="16" spans="2:13" ht="12" thickBot="1">
      <c r="B16" s="1572"/>
      <c r="C16" s="1148" t="s">
        <v>122</v>
      </c>
      <c r="D16" s="375">
        <v>34</v>
      </c>
      <c r="E16" s="375">
        <v>76</v>
      </c>
      <c r="F16" s="375">
        <v>206</v>
      </c>
      <c r="G16" s="375">
        <v>106</v>
      </c>
      <c r="H16" s="376">
        <v>38</v>
      </c>
      <c r="I16" s="375">
        <v>26</v>
      </c>
      <c r="J16" s="376">
        <v>129</v>
      </c>
      <c r="K16" s="1141">
        <v>615</v>
      </c>
      <c r="L16" s="377"/>
      <c r="M16" s="377"/>
    </row>
    <row r="17" spans="2:13">
      <c r="B17" s="1570" t="s">
        <v>622</v>
      </c>
      <c r="C17" s="1146" t="s">
        <v>614</v>
      </c>
      <c r="D17" s="378">
        <f t="shared" ref="D17:I19" si="0">D14/$K$14</f>
        <v>7.1123755334281655E-2</v>
      </c>
      <c r="E17" s="378">
        <f t="shared" si="0"/>
        <v>0.10170697012802275</v>
      </c>
      <c r="F17" s="378">
        <f t="shared" si="0"/>
        <v>0.28449502133712662</v>
      </c>
      <c r="G17" s="378">
        <f t="shared" si="0"/>
        <v>0.17567567567567569</v>
      </c>
      <c r="H17" s="379">
        <f t="shared" si="0"/>
        <v>0.12233285917496443</v>
      </c>
      <c r="I17" s="378">
        <f t="shared" si="0"/>
        <v>8.7482219061166433E-2</v>
      </c>
      <c r="J17" s="379">
        <f>J14/$K$14</f>
        <v>0.15718349928876243</v>
      </c>
      <c r="K17" s="380">
        <v>1</v>
      </c>
      <c r="L17" s="380">
        <v>0.56993006993006989</v>
      </c>
      <c r="M17" s="380">
        <v>0.43006993006993005</v>
      </c>
    </row>
    <row r="18" spans="2:13">
      <c r="B18" s="1571"/>
      <c r="C18" s="1147" t="s">
        <v>121</v>
      </c>
      <c r="D18" s="146">
        <f t="shared" si="0"/>
        <v>4.694167852062589E-2</v>
      </c>
      <c r="E18" s="146">
        <f t="shared" si="0"/>
        <v>4.7652916073968703E-2</v>
      </c>
      <c r="F18" s="146">
        <f t="shared" si="0"/>
        <v>0.13798008534850639</v>
      </c>
      <c r="G18" s="146">
        <f t="shared" si="0"/>
        <v>0.10028449502133713</v>
      </c>
      <c r="H18" s="147">
        <f t="shared" si="0"/>
        <v>9.5305832147937405E-2</v>
      </c>
      <c r="I18" s="146">
        <f t="shared" si="0"/>
        <v>6.8990042674253196E-2</v>
      </c>
      <c r="J18" s="147">
        <f>J15/$K$14</f>
        <v>6.5433854907539113E-2</v>
      </c>
      <c r="K18" s="1142">
        <v>0.56993006993006989</v>
      </c>
      <c r="L18" s="148"/>
      <c r="M18" s="148"/>
    </row>
    <row r="19" spans="2:13">
      <c r="B19" s="1572"/>
      <c r="C19" s="1148" t="s">
        <v>122</v>
      </c>
      <c r="D19" s="149">
        <f t="shared" si="0"/>
        <v>2.4182076813655761E-2</v>
      </c>
      <c r="E19" s="149">
        <f t="shared" si="0"/>
        <v>5.4054054054054057E-2</v>
      </c>
      <c r="F19" s="149">
        <f t="shared" si="0"/>
        <v>0.1465149359886202</v>
      </c>
      <c r="G19" s="149">
        <f t="shared" si="0"/>
        <v>7.5391180654338544E-2</v>
      </c>
      <c r="H19" s="150">
        <f t="shared" si="0"/>
        <v>2.7027027027027029E-2</v>
      </c>
      <c r="I19" s="149">
        <f t="shared" si="0"/>
        <v>1.849217638691323E-2</v>
      </c>
      <c r="J19" s="150">
        <f>J16/$K$14</f>
        <v>9.1749644381223322E-2</v>
      </c>
      <c r="K19" s="1143">
        <v>0.43006993006993005</v>
      </c>
      <c r="L19" s="151"/>
      <c r="M19" s="151"/>
    </row>
  </sheetData>
  <mergeCells count="9">
    <mergeCell ref="B3:M3"/>
    <mergeCell ref="B17:B19"/>
    <mergeCell ref="B5:C5"/>
    <mergeCell ref="D5:H5"/>
    <mergeCell ref="I5:J5"/>
    <mergeCell ref="K5:M5"/>
    <mergeCell ref="B6:C6"/>
    <mergeCell ref="B7:B13"/>
    <mergeCell ref="B14:B16"/>
  </mergeCells>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AEB950-F45B-4307-831B-37836F0B55A1}">
  <sheetPr>
    <tabColor theme="9" tint="0.79998168889431442"/>
  </sheetPr>
  <dimension ref="B3:M16"/>
  <sheetViews>
    <sheetView showGridLines="0" zoomScale="120" zoomScaleNormal="120" workbookViewId="0">
      <selection activeCell="B3" sqref="B3:M3"/>
    </sheetView>
  </sheetViews>
  <sheetFormatPr defaultColWidth="9.140625" defaultRowHeight="11.25"/>
  <cols>
    <col min="1" max="16384" width="9.140625" style="18"/>
  </cols>
  <sheetData>
    <row r="3" spans="2:13" ht="12.75">
      <c r="B3" s="1369" t="s">
        <v>1554</v>
      </c>
      <c r="C3" s="1369"/>
      <c r="D3" s="1369"/>
      <c r="E3" s="1369"/>
      <c r="F3" s="1369"/>
      <c r="G3" s="1369"/>
      <c r="H3" s="1369"/>
      <c r="I3" s="1369"/>
      <c r="J3" s="1369"/>
      <c r="K3" s="1369"/>
      <c r="L3" s="1369"/>
      <c r="M3" s="1369"/>
    </row>
    <row r="5" spans="2:13">
      <c r="B5" s="1590" t="s">
        <v>610</v>
      </c>
      <c r="C5" s="1591"/>
      <c r="D5" s="1592" t="s">
        <v>611</v>
      </c>
      <c r="E5" s="1592"/>
      <c r="F5" s="1592"/>
      <c r="G5" s="1592"/>
      <c r="H5" s="1593"/>
      <c r="I5" s="1594" t="s">
        <v>612</v>
      </c>
      <c r="J5" s="1593"/>
      <c r="K5" s="1583" t="s">
        <v>368</v>
      </c>
      <c r="L5" s="1583"/>
      <c r="M5" s="1583"/>
    </row>
    <row r="6" spans="2:13" ht="21.75" thickBot="1">
      <c r="B6" s="1578" t="s">
        <v>623</v>
      </c>
      <c r="C6" s="1579"/>
      <c r="D6" s="381" t="s">
        <v>112</v>
      </c>
      <c r="E6" s="381" t="s">
        <v>113</v>
      </c>
      <c r="F6" s="381" t="s">
        <v>114</v>
      </c>
      <c r="G6" s="381" t="s">
        <v>115</v>
      </c>
      <c r="H6" s="382" t="s">
        <v>116</v>
      </c>
      <c r="I6" s="381" t="s">
        <v>117</v>
      </c>
      <c r="J6" s="382" t="s">
        <v>118</v>
      </c>
      <c r="K6" s="383" t="s">
        <v>614</v>
      </c>
      <c r="L6" s="383" t="s">
        <v>121</v>
      </c>
      <c r="M6" s="383" t="s">
        <v>122</v>
      </c>
    </row>
    <row r="7" spans="2:13" ht="11.25" customHeight="1">
      <c r="B7" s="1584" t="s">
        <v>615</v>
      </c>
      <c r="C7" s="1155" t="s">
        <v>616</v>
      </c>
      <c r="D7" s="384">
        <v>441</v>
      </c>
      <c r="E7" s="384">
        <v>337</v>
      </c>
      <c r="F7" s="384">
        <v>1531</v>
      </c>
      <c r="G7" s="384">
        <v>669</v>
      </c>
      <c r="H7" s="385">
        <v>752</v>
      </c>
      <c r="I7" s="384">
        <v>606</v>
      </c>
      <c r="J7" s="385">
        <v>912</v>
      </c>
      <c r="K7" s="1151">
        <v>5248</v>
      </c>
      <c r="L7" s="152">
        <v>3518</v>
      </c>
      <c r="M7" s="386">
        <v>1730</v>
      </c>
    </row>
    <row r="8" spans="2:13">
      <c r="B8" s="1585"/>
      <c r="C8" s="1155" t="s">
        <v>207</v>
      </c>
      <c r="D8" s="1149">
        <v>48</v>
      </c>
      <c r="E8" s="387">
        <v>86</v>
      </c>
      <c r="F8" s="387">
        <v>310</v>
      </c>
      <c r="G8" s="387">
        <v>123</v>
      </c>
      <c r="H8" s="388">
        <v>63</v>
      </c>
      <c r="I8" s="1149">
        <v>58</v>
      </c>
      <c r="J8" s="388">
        <v>190</v>
      </c>
      <c r="K8" s="1151">
        <v>878</v>
      </c>
      <c r="L8" s="153">
        <v>606</v>
      </c>
      <c r="M8" s="386">
        <v>272</v>
      </c>
    </row>
    <row r="9" spans="2:13">
      <c r="B9" s="1585"/>
      <c r="C9" s="1155" t="s">
        <v>617</v>
      </c>
      <c r="D9" s="1149">
        <v>173</v>
      </c>
      <c r="E9" s="387">
        <v>157</v>
      </c>
      <c r="F9" s="387">
        <v>141</v>
      </c>
      <c r="G9" s="387">
        <v>48</v>
      </c>
      <c r="H9" s="388">
        <v>29</v>
      </c>
      <c r="I9" s="1149">
        <v>4</v>
      </c>
      <c r="J9" s="388">
        <v>77</v>
      </c>
      <c r="K9" s="1151">
        <v>629</v>
      </c>
      <c r="L9" s="153">
        <v>441</v>
      </c>
      <c r="M9" s="386">
        <v>188</v>
      </c>
    </row>
    <row r="10" spans="2:13">
      <c r="B10" s="1585"/>
      <c r="C10" s="1155" t="s">
        <v>618</v>
      </c>
      <c r="D10" s="1149">
        <v>35</v>
      </c>
      <c r="E10" s="387">
        <v>335</v>
      </c>
      <c r="F10" s="387">
        <v>788</v>
      </c>
      <c r="G10" s="387">
        <v>574</v>
      </c>
      <c r="H10" s="388">
        <v>201</v>
      </c>
      <c r="I10" s="1149">
        <v>223</v>
      </c>
      <c r="J10" s="388">
        <v>516</v>
      </c>
      <c r="K10" s="1151">
        <v>2672</v>
      </c>
      <c r="L10" s="153">
        <v>931</v>
      </c>
      <c r="M10" s="386">
        <v>1741</v>
      </c>
    </row>
    <row r="11" spans="2:13">
      <c r="B11" s="1585"/>
      <c r="C11" s="1155" t="s">
        <v>619</v>
      </c>
      <c r="D11" s="1149">
        <v>39</v>
      </c>
      <c r="E11" s="387">
        <v>97</v>
      </c>
      <c r="F11" s="387">
        <v>206</v>
      </c>
      <c r="G11" s="387">
        <v>204</v>
      </c>
      <c r="H11" s="388">
        <v>36</v>
      </c>
      <c r="I11" s="1149">
        <v>27</v>
      </c>
      <c r="J11" s="388">
        <v>45</v>
      </c>
      <c r="K11" s="1151">
        <v>654</v>
      </c>
      <c r="L11" s="153">
        <v>217</v>
      </c>
      <c r="M11" s="386">
        <v>437</v>
      </c>
    </row>
    <row r="12" spans="2:13">
      <c r="B12" s="1585"/>
      <c r="C12" s="1155" t="s">
        <v>620</v>
      </c>
      <c r="D12" s="1149">
        <v>10</v>
      </c>
      <c r="E12" s="387">
        <v>58</v>
      </c>
      <c r="F12" s="387">
        <v>138</v>
      </c>
      <c r="G12" s="387">
        <v>139</v>
      </c>
      <c r="H12" s="388">
        <v>193</v>
      </c>
      <c r="I12" s="1149"/>
      <c r="J12" s="388">
        <v>49</v>
      </c>
      <c r="K12" s="1151">
        <v>587</v>
      </c>
      <c r="L12" s="153">
        <v>263</v>
      </c>
      <c r="M12" s="386">
        <v>324</v>
      </c>
    </row>
    <row r="13" spans="2:13" ht="12" thickBot="1">
      <c r="B13" s="1586"/>
      <c r="C13" s="1156" t="s">
        <v>621</v>
      </c>
      <c r="D13" s="389">
        <v>66</v>
      </c>
      <c r="E13" s="389">
        <v>94</v>
      </c>
      <c r="F13" s="389">
        <v>249</v>
      </c>
      <c r="G13" s="389">
        <v>240</v>
      </c>
      <c r="H13" s="390">
        <v>70</v>
      </c>
      <c r="I13" s="389">
        <v>141</v>
      </c>
      <c r="J13" s="390">
        <v>23</v>
      </c>
      <c r="K13" s="1152">
        <v>883</v>
      </c>
      <c r="L13" s="154">
        <v>642</v>
      </c>
      <c r="M13" s="391">
        <v>241</v>
      </c>
    </row>
    <row r="14" spans="2:13" ht="11.25" customHeight="1">
      <c r="B14" s="1587" t="s">
        <v>368</v>
      </c>
      <c r="C14" s="1157" t="s">
        <v>614</v>
      </c>
      <c r="D14" s="392">
        <v>812</v>
      </c>
      <c r="E14" s="392">
        <v>1164</v>
      </c>
      <c r="F14" s="392">
        <v>3363</v>
      </c>
      <c r="G14" s="392">
        <v>1997</v>
      </c>
      <c r="H14" s="393">
        <v>1344</v>
      </c>
      <c r="I14" s="392">
        <v>1059</v>
      </c>
      <c r="J14" s="393">
        <v>1812</v>
      </c>
      <c r="K14" s="394">
        <v>11551</v>
      </c>
      <c r="L14" s="394">
        <v>6618</v>
      </c>
      <c r="M14" s="394">
        <v>4933</v>
      </c>
    </row>
    <row r="15" spans="2:13">
      <c r="B15" s="1588"/>
      <c r="C15" s="1158" t="s">
        <v>121</v>
      </c>
      <c r="D15" s="1150">
        <v>556</v>
      </c>
      <c r="E15" s="395">
        <v>527</v>
      </c>
      <c r="F15" s="395">
        <v>1668</v>
      </c>
      <c r="G15" s="395">
        <v>1150</v>
      </c>
      <c r="H15" s="396">
        <v>1089</v>
      </c>
      <c r="I15" s="1150">
        <v>867</v>
      </c>
      <c r="J15" s="396">
        <v>761</v>
      </c>
      <c r="K15" s="1153">
        <v>6618</v>
      </c>
      <c r="L15" s="386"/>
      <c r="M15" s="386"/>
    </row>
    <row r="16" spans="2:13">
      <c r="B16" s="1589"/>
      <c r="C16" s="1159" t="s">
        <v>122</v>
      </c>
      <c r="D16" s="397">
        <v>256</v>
      </c>
      <c r="E16" s="397">
        <v>637</v>
      </c>
      <c r="F16" s="397">
        <v>1695</v>
      </c>
      <c r="G16" s="397">
        <v>847</v>
      </c>
      <c r="H16" s="398">
        <v>255</v>
      </c>
      <c r="I16" s="397">
        <v>192</v>
      </c>
      <c r="J16" s="398">
        <v>1051</v>
      </c>
      <c r="K16" s="1154">
        <v>4933</v>
      </c>
      <c r="L16" s="399"/>
      <c r="M16" s="399"/>
    </row>
  </sheetData>
  <mergeCells count="8">
    <mergeCell ref="B3:M3"/>
    <mergeCell ref="K5:M5"/>
    <mergeCell ref="B6:C6"/>
    <mergeCell ref="B7:B13"/>
    <mergeCell ref="B14:B16"/>
    <mergeCell ref="B5:C5"/>
    <mergeCell ref="D5:H5"/>
    <mergeCell ref="I5:J5"/>
  </mergeCells>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177BE1-B5FC-4F07-8C57-8EE93A2A4750}">
  <sheetPr>
    <tabColor theme="9" tint="0.79998168889431442"/>
  </sheetPr>
  <dimension ref="B3:M20"/>
  <sheetViews>
    <sheetView showGridLines="0" zoomScale="120" zoomScaleNormal="120" workbookViewId="0">
      <selection activeCell="B3" sqref="B3:M3"/>
    </sheetView>
  </sheetViews>
  <sheetFormatPr defaultColWidth="9.140625" defaultRowHeight="11.25"/>
  <cols>
    <col min="1" max="3" width="9.140625" style="18"/>
    <col min="4" max="4" width="8.7109375" style="18" customWidth="1"/>
    <col min="5" max="8" width="9.42578125" style="18" customWidth="1"/>
    <col min="9" max="9" width="9" style="18" customWidth="1"/>
    <col min="10" max="10" width="9.42578125" style="18" customWidth="1"/>
    <col min="11" max="16384" width="9.140625" style="18"/>
  </cols>
  <sheetData>
    <row r="3" spans="2:13" ht="12.75">
      <c r="B3" s="1369" t="s">
        <v>1555</v>
      </c>
      <c r="C3" s="1369"/>
      <c r="D3" s="1369"/>
      <c r="E3" s="1369"/>
      <c r="F3" s="1369"/>
      <c r="G3" s="1369"/>
      <c r="H3" s="1369"/>
      <c r="I3" s="1369"/>
      <c r="J3" s="1369"/>
      <c r="K3" s="1369"/>
      <c r="L3" s="1369"/>
      <c r="M3" s="1369"/>
    </row>
    <row r="5" spans="2:13">
      <c r="B5" s="1590" t="s">
        <v>610</v>
      </c>
      <c r="C5" s="1591"/>
      <c r="D5" s="1595" t="s">
        <v>611</v>
      </c>
      <c r="E5" s="1595"/>
      <c r="F5" s="1595"/>
      <c r="G5" s="1595"/>
      <c r="H5" s="1596"/>
      <c r="I5" s="1595" t="s">
        <v>612</v>
      </c>
      <c r="J5" s="1596"/>
      <c r="K5" s="1595" t="s">
        <v>368</v>
      </c>
      <c r="L5" s="1595"/>
      <c r="M5" s="1595"/>
    </row>
    <row r="6" spans="2:13" ht="23.25" thickBot="1">
      <c r="B6" s="1578" t="s">
        <v>624</v>
      </c>
      <c r="C6" s="1579"/>
      <c r="D6" s="361" t="s">
        <v>112</v>
      </c>
      <c r="E6" s="361" t="s">
        <v>113</v>
      </c>
      <c r="F6" s="361" t="s">
        <v>114</v>
      </c>
      <c r="G6" s="361" t="s">
        <v>115</v>
      </c>
      <c r="H6" s="362" t="s">
        <v>116</v>
      </c>
      <c r="I6" s="361" t="s">
        <v>117</v>
      </c>
      <c r="J6" s="362" t="s">
        <v>118</v>
      </c>
      <c r="K6" s="400" t="s">
        <v>614</v>
      </c>
      <c r="L6" s="400" t="s">
        <v>121</v>
      </c>
      <c r="M6" s="400" t="s">
        <v>122</v>
      </c>
    </row>
    <row r="7" spans="2:13">
      <c r="B7" s="1581" t="s">
        <v>625</v>
      </c>
      <c r="C7" s="1144">
        <v>2004</v>
      </c>
      <c r="D7" s="364">
        <v>50</v>
      </c>
      <c r="E7" s="364">
        <v>72</v>
      </c>
      <c r="F7" s="364">
        <v>225</v>
      </c>
      <c r="G7" s="364">
        <v>142</v>
      </c>
      <c r="H7" s="365">
        <v>87</v>
      </c>
      <c r="I7" s="364">
        <v>73</v>
      </c>
      <c r="J7" s="365">
        <v>113</v>
      </c>
      <c r="K7" s="688">
        <v>762</v>
      </c>
      <c r="L7" s="142">
        <v>481</v>
      </c>
      <c r="M7" s="366">
        <v>281</v>
      </c>
    </row>
    <row r="8" spans="2:13">
      <c r="B8" s="1581"/>
      <c r="C8" s="1144">
        <v>2005</v>
      </c>
      <c r="D8" s="1138">
        <v>58</v>
      </c>
      <c r="E8" s="367">
        <v>82</v>
      </c>
      <c r="F8" s="367">
        <v>252</v>
      </c>
      <c r="G8" s="367">
        <v>158</v>
      </c>
      <c r="H8" s="368">
        <v>95</v>
      </c>
      <c r="I8" s="1138">
        <v>82</v>
      </c>
      <c r="J8" s="368">
        <v>125</v>
      </c>
      <c r="K8" s="688">
        <v>852</v>
      </c>
      <c r="L8" s="144">
        <v>541</v>
      </c>
      <c r="M8" s="366">
        <v>311</v>
      </c>
    </row>
    <row r="9" spans="2:13">
      <c r="B9" s="1581"/>
      <c r="C9" s="1144">
        <v>2006</v>
      </c>
      <c r="D9" s="1138">
        <v>62</v>
      </c>
      <c r="E9" s="367">
        <v>93</v>
      </c>
      <c r="F9" s="367">
        <v>271</v>
      </c>
      <c r="G9" s="367">
        <v>169</v>
      </c>
      <c r="H9" s="368">
        <v>110</v>
      </c>
      <c r="I9" s="1138">
        <v>90</v>
      </c>
      <c r="J9" s="368">
        <v>145</v>
      </c>
      <c r="K9" s="688">
        <v>940</v>
      </c>
      <c r="L9" s="144">
        <v>584</v>
      </c>
      <c r="M9" s="366">
        <v>356</v>
      </c>
    </row>
    <row r="10" spans="2:13">
      <c r="B10" s="1581"/>
      <c r="C10" s="1144">
        <v>2007</v>
      </c>
      <c r="D10" s="1138">
        <v>68</v>
      </c>
      <c r="E10" s="367">
        <v>98</v>
      </c>
      <c r="F10" s="367">
        <v>297</v>
      </c>
      <c r="G10" s="367">
        <v>186</v>
      </c>
      <c r="H10" s="368">
        <v>123</v>
      </c>
      <c r="I10" s="1138">
        <v>98</v>
      </c>
      <c r="J10" s="368">
        <v>163</v>
      </c>
      <c r="K10" s="688">
        <v>1033</v>
      </c>
      <c r="L10" s="144">
        <v>603</v>
      </c>
      <c r="M10" s="366">
        <v>430</v>
      </c>
    </row>
    <row r="11" spans="2:13">
      <c r="B11" s="1581"/>
      <c r="C11" s="1144">
        <v>2008</v>
      </c>
      <c r="D11" s="1138">
        <v>77</v>
      </c>
      <c r="E11" s="367">
        <v>112</v>
      </c>
      <c r="F11" s="367">
        <v>318</v>
      </c>
      <c r="G11" s="367">
        <v>198</v>
      </c>
      <c r="H11" s="368">
        <v>133</v>
      </c>
      <c r="I11" s="1138">
        <v>102</v>
      </c>
      <c r="J11" s="368">
        <v>180</v>
      </c>
      <c r="K11" s="688">
        <v>1120</v>
      </c>
      <c r="L11" s="144">
        <v>615</v>
      </c>
      <c r="M11" s="366">
        <v>505</v>
      </c>
    </row>
    <row r="12" spans="2:13">
      <c r="B12" s="1581"/>
      <c r="C12" s="1144">
        <v>2009</v>
      </c>
      <c r="D12" s="1138">
        <v>76</v>
      </c>
      <c r="E12" s="367">
        <v>116</v>
      </c>
      <c r="F12" s="367">
        <v>322</v>
      </c>
      <c r="G12" s="367">
        <v>207</v>
      </c>
      <c r="H12" s="368">
        <v>132</v>
      </c>
      <c r="I12" s="1138">
        <v>104</v>
      </c>
      <c r="J12" s="368">
        <v>186</v>
      </c>
      <c r="K12" s="688">
        <v>1143</v>
      </c>
      <c r="L12" s="144">
        <v>616</v>
      </c>
      <c r="M12" s="366">
        <v>527</v>
      </c>
    </row>
    <row r="13" spans="2:13">
      <c r="B13" s="1581"/>
      <c r="C13" s="1144">
        <v>2010</v>
      </c>
      <c r="D13" s="1138">
        <v>86</v>
      </c>
      <c r="E13" s="367">
        <v>125</v>
      </c>
      <c r="F13" s="367">
        <v>341</v>
      </c>
      <c r="G13" s="367">
        <v>206</v>
      </c>
      <c r="H13" s="368">
        <v>146</v>
      </c>
      <c r="I13" s="1138">
        <v>107</v>
      </c>
      <c r="J13" s="368">
        <v>197</v>
      </c>
      <c r="K13" s="688">
        <v>1208</v>
      </c>
      <c r="L13" s="144">
        <v>659</v>
      </c>
      <c r="M13" s="366">
        <v>549</v>
      </c>
    </row>
    <row r="14" spans="2:13">
      <c r="B14" s="1581"/>
      <c r="C14" s="1144">
        <v>2011</v>
      </c>
      <c r="D14" s="1138">
        <v>92</v>
      </c>
      <c r="E14" s="367">
        <v>125</v>
      </c>
      <c r="F14" s="367">
        <v>353</v>
      </c>
      <c r="G14" s="367">
        <v>203</v>
      </c>
      <c r="H14" s="368">
        <v>143</v>
      </c>
      <c r="I14" s="1138">
        <v>106</v>
      </c>
      <c r="J14" s="368">
        <v>198</v>
      </c>
      <c r="K14" s="688">
        <v>1220</v>
      </c>
      <c r="L14" s="144">
        <v>658</v>
      </c>
      <c r="M14" s="366">
        <v>562</v>
      </c>
    </row>
    <row r="15" spans="2:13">
      <c r="B15" s="1581"/>
      <c r="C15" s="1144">
        <v>2012</v>
      </c>
      <c r="D15" s="1138">
        <v>86</v>
      </c>
      <c r="E15" s="367">
        <v>122</v>
      </c>
      <c r="F15" s="367">
        <v>346</v>
      </c>
      <c r="G15" s="367">
        <v>195</v>
      </c>
      <c r="H15" s="368">
        <v>135</v>
      </c>
      <c r="I15" s="1138">
        <v>104</v>
      </c>
      <c r="J15" s="368">
        <v>190</v>
      </c>
      <c r="K15" s="688">
        <v>1178</v>
      </c>
      <c r="L15" s="144">
        <v>647</v>
      </c>
      <c r="M15" s="366">
        <v>531</v>
      </c>
    </row>
    <row r="16" spans="2:13">
      <c r="B16" s="1581"/>
      <c r="C16" s="1144">
        <v>2013</v>
      </c>
      <c r="D16" s="1138">
        <v>83</v>
      </c>
      <c r="E16" s="367">
        <v>117</v>
      </c>
      <c r="F16" s="367">
        <v>328</v>
      </c>
      <c r="G16" s="367">
        <v>173</v>
      </c>
      <c r="H16" s="368">
        <v>127</v>
      </c>
      <c r="I16" s="1138">
        <v>101</v>
      </c>
      <c r="J16" s="368">
        <v>175</v>
      </c>
      <c r="K16" s="688">
        <v>1104</v>
      </c>
      <c r="L16" s="144">
        <v>635</v>
      </c>
      <c r="M16" s="366">
        <v>469</v>
      </c>
    </row>
    <row r="17" spans="2:13" ht="12" thickBot="1">
      <c r="B17" s="1582"/>
      <c r="C17" s="1145">
        <v>2014</v>
      </c>
      <c r="D17" s="369">
        <v>74</v>
      </c>
      <c r="E17" s="369">
        <v>102</v>
      </c>
      <c r="F17" s="369">
        <v>310</v>
      </c>
      <c r="G17" s="369">
        <v>160</v>
      </c>
      <c r="H17" s="370">
        <v>113</v>
      </c>
      <c r="I17" s="369">
        <v>92</v>
      </c>
      <c r="J17" s="370">
        <v>140</v>
      </c>
      <c r="K17" s="1139">
        <v>991</v>
      </c>
      <c r="L17" s="145">
        <v>579</v>
      </c>
      <c r="M17" s="371">
        <v>412</v>
      </c>
    </row>
    <row r="18" spans="2:13">
      <c r="B18" s="1570" t="s">
        <v>368</v>
      </c>
      <c r="C18" s="1146" t="s">
        <v>614</v>
      </c>
      <c r="D18" s="372">
        <v>812</v>
      </c>
      <c r="E18" s="372">
        <v>1164</v>
      </c>
      <c r="F18" s="372">
        <v>3363</v>
      </c>
      <c r="G18" s="372">
        <v>1997</v>
      </c>
      <c r="H18" s="373">
        <v>1344</v>
      </c>
      <c r="I18" s="372">
        <v>1059</v>
      </c>
      <c r="J18" s="373">
        <v>1812</v>
      </c>
      <c r="K18" s="374">
        <v>11551</v>
      </c>
      <c r="L18" s="374">
        <v>6618</v>
      </c>
      <c r="M18" s="374">
        <f>SUM(M7:M17)</f>
        <v>4933</v>
      </c>
    </row>
    <row r="19" spans="2:13">
      <c r="B19" s="1571"/>
      <c r="C19" s="1147" t="s">
        <v>121</v>
      </c>
      <c r="D19" s="1138">
        <v>556</v>
      </c>
      <c r="E19" s="367">
        <v>527</v>
      </c>
      <c r="F19" s="367">
        <v>1668</v>
      </c>
      <c r="G19" s="367">
        <v>1150</v>
      </c>
      <c r="H19" s="368">
        <v>1089</v>
      </c>
      <c r="I19" s="1138">
        <v>867</v>
      </c>
      <c r="J19" s="368">
        <v>761</v>
      </c>
      <c r="K19" s="1140">
        <f>SUM(D19:J19)</f>
        <v>6618</v>
      </c>
      <c r="L19" s="366"/>
      <c r="M19" s="366"/>
    </row>
    <row r="20" spans="2:13">
      <c r="B20" s="1572"/>
      <c r="C20" s="1148" t="s">
        <v>122</v>
      </c>
      <c r="D20" s="375">
        <v>256</v>
      </c>
      <c r="E20" s="375">
        <v>637</v>
      </c>
      <c r="F20" s="375">
        <v>1695</v>
      </c>
      <c r="G20" s="375">
        <v>847</v>
      </c>
      <c r="H20" s="376">
        <v>255</v>
      </c>
      <c r="I20" s="375">
        <v>192</v>
      </c>
      <c r="J20" s="376">
        <v>1051</v>
      </c>
      <c r="K20" s="1141">
        <f>SUM(D20:J20)</f>
        <v>4933</v>
      </c>
      <c r="L20" s="377"/>
      <c r="M20" s="377"/>
    </row>
  </sheetData>
  <mergeCells count="8">
    <mergeCell ref="B3:M3"/>
    <mergeCell ref="K5:M5"/>
    <mergeCell ref="B6:C6"/>
    <mergeCell ref="B7:B17"/>
    <mergeCell ref="B18:B20"/>
    <mergeCell ref="B5:C5"/>
    <mergeCell ref="D5:H5"/>
    <mergeCell ref="I5:J5"/>
  </mergeCells>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B8EE4C-0A3D-4AD3-8FC2-4A2DC5867E8A}">
  <sheetPr>
    <tabColor theme="9" tint="0.79998168889431442"/>
  </sheetPr>
  <dimension ref="B3:L42"/>
  <sheetViews>
    <sheetView showGridLines="0" zoomScale="120" zoomScaleNormal="120" workbookViewId="0">
      <selection activeCell="B3" sqref="B3:J3"/>
    </sheetView>
  </sheetViews>
  <sheetFormatPr defaultColWidth="9.140625" defaultRowHeight="11.25"/>
  <cols>
    <col min="1" max="1" width="9.140625" style="1"/>
    <col min="2" max="2" width="22.85546875" style="1" customWidth="1"/>
    <col min="3" max="18" width="7.7109375" style="1" customWidth="1"/>
    <col min="19" max="16384" width="9.140625" style="1"/>
  </cols>
  <sheetData>
    <row r="3" spans="2:12">
      <c r="B3" s="1597" t="s">
        <v>2046</v>
      </c>
      <c r="C3" s="1597"/>
      <c r="D3" s="1597"/>
      <c r="E3" s="1597"/>
      <c r="F3" s="1597"/>
      <c r="G3" s="1597"/>
      <c r="H3" s="1597"/>
      <c r="I3" s="1597"/>
      <c r="J3" s="1597"/>
      <c r="K3" s="327"/>
      <c r="L3" s="327"/>
    </row>
    <row r="4" spans="2:12">
      <c r="B4" s="332"/>
      <c r="C4" s="327"/>
      <c r="D4" s="327"/>
      <c r="E4" s="327"/>
      <c r="F4" s="327"/>
      <c r="G4" s="327"/>
      <c r="H4" s="327"/>
      <c r="I4" s="327"/>
      <c r="J4" s="327"/>
      <c r="K4" s="327"/>
      <c r="L4" s="327"/>
    </row>
    <row r="5" spans="2:12">
      <c r="B5" s="104" t="s">
        <v>629</v>
      </c>
      <c r="C5" s="104"/>
      <c r="D5" s="104"/>
      <c r="E5" s="104"/>
      <c r="F5" s="104"/>
      <c r="G5" s="104"/>
      <c r="H5" s="104"/>
      <c r="I5" s="104"/>
      <c r="J5" s="104"/>
      <c r="K5" s="327"/>
      <c r="L5" s="327"/>
    </row>
    <row r="6" spans="2:12" s="331" customFormat="1" ht="9.75" customHeight="1" thickBot="1">
      <c r="B6" s="324" t="s">
        <v>368</v>
      </c>
      <c r="C6" s="328" t="s">
        <v>146</v>
      </c>
      <c r="D6" s="329" t="s">
        <v>149</v>
      </c>
      <c r="E6" s="275" t="s">
        <v>154</v>
      </c>
      <c r="F6" s="275" t="s">
        <v>688</v>
      </c>
      <c r="G6" s="261" t="s">
        <v>159</v>
      </c>
      <c r="H6" s="261" t="s">
        <v>162</v>
      </c>
      <c r="I6" s="261" t="s">
        <v>164</v>
      </c>
      <c r="J6" s="261" t="s">
        <v>30</v>
      </c>
      <c r="K6" s="330"/>
      <c r="L6" s="330"/>
    </row>
    <row r="7" spans="2:12" s="331" customFormat="1" ht="9.75" customHeight="1">
      <c r="B7" s="999" t="s">
        <v>632</v>
      </c>
      <c r="C7" s="265">
        <v>6618</v>
      </c>
      <c r="D7" s="319">
        <v>6618</v>
      </c>
      <c r="E7" s="265">
        <v>6593</v>
      </c>
      <c r="F7" s="265">
        <v>6618</v>
      </c>
      <c r="G7" s="265">
        <v>6608</v>
      </c>
      <c r="H7" s="265">
        <v>6618</v>
      </c>
      <c r="I7" s="265">
        <v>6614</v>
      </c>
      <c r="J7" s="325">
        <v>6355</v>
      </c>
      <c r="K7" s="330"/>
      <c r="L7" s="330"/>
    </row>
    <row r="8" spans="2:12" s="331" customFormat="1" ht="9.75" customHeight="1">
      <c r="B8" s="315" t="s">
        <v>105</v>
      </c>
      <c r="C8" s="264">
        <v>3518</v>
      </c>
      <c r="D8" s="320">
        <v>3518</v>
      </c>
      <c r="E8" s="264">
        <v>3502</v>
      </c>
      <c r="F8" s="264">
        <v>3518</v>
      </c>
      <c r="G8" s="264">
        <v>3514</v>
      </c>
      <c r="H8" s="264">
        <v>3518</v>
      </c>
      <c r="I8" s="264">
        <v>3517</v>
      </c>
      <c r="J8" s="326">
        <v>3518</v>
      </c>
      <c r="K8" s="330"/>
      <c r="L8" s="330"/>
    </row>
    <row r="9" spans="2:12" s="331" customFormat="1" ht="9.75" customHeight="1">
      <c r="B9" s="315" t="s">
        <v>106</v>
      </c>
      <c r="C9" s="264">
        <v>606</v>
      </c>
      <c r="D9" s="320">
        <v>606</v>
      </c>
      <c r="E9" s="264">
        <v>603</v>
      </c>
      <c r="F9" s="264">
        <v>606</v>
      </c>
      <c r="G9" s="264">
        <v>605</v>
      </c>
      <c r="H9" s="264">
        <v>606</v>
      </c>
      <c r="I9" s="264">
        <v>606</v>
      </c>
      <c r="J9" s="326">
        <v>606</v>
      </c>
      <c r="K9" s="330"/>
      <c r="L9" s="330"/>
    </row>
    <row r="10" spans="2:12" s="331" customFormat="1" ht="9.75" customHeight="1">
      <c r="B10" s="315" t="s">
        <v>107</v>
      </c>
      <c r="C10" s="264">
        <v>441</v>
      </c>
      <c r="D10" s="320">
        <v>441</v>
      </c>
      <c r="E10" s="264">
        <v>437</v>
      </c>
      <c r="F10" s="264">
        <v>441</v>
      </c>
      <c r="G10" s="264">
        <v>436</v>
      </c>
      <c r="H10" s="264">
        <v>441</v>
      </c>
      <c r="I10" s="264">
        <v>441</v>
      </c>
      <c r="J10" s="326">
        <v>441</v>
      </c>
      <c r="K10" s="330"/>
      <c r="L10" s="330"/>
    </row>
    <row r="11" spans="2:12" s="331" customFormat="1" ht="9.75" customHeight="1">
      <c r="B11" s="315" t="s">
        <v>108</v>
      </c>
      <c r="C11" s="264">
        <v>931</v>
      </c>
      <c r="D11" s="320">
        <v>931</v>
      </c>
      <c r="E11" s="264">
        <v>930</v>
      </c>
      <c r="F11" s="264">
        <v>931</v>
      </c>
      <c r="G11" s="264">
        <v>931</v>
      </c>
      <c r="H11" s="264">
        <v>931</v>
      </c>
      <c r="I11" s="264">
        <v>930</v>
      </c>
      <c r="J11" s="326">
        <v>931</v>
      </c>
      <c r="K11" s="330"/>
      <c r="L11" s="330"/>
    </row>
    <row r="12" spans="2:12" s="331" customFormat="1" ht="9.75" customHeight="1">
      <c r="B12" s="315" t="s">
        <v>376</v>
      </c>
      <c r="C12" s="264">
        <v>217</v>
      </c>
      <c r="D12" s="320">
        <v>217</v>
      </c>
      <c r="E12" s="264">
        <v>217</v>
      </c>
      <c r="F12" s="264">
        <v>217</v>
      </c>
      <c r="G12" s="264">
        <v>217</v>
      </c>
      <c r="H12" s="264">
        <v>217</v>
      </c>
      <c r="I12" s="264">
        <v>216</v>
      </c>
      <c r="J12" s="326">
        <v>217</v>
      </c>
      <c r="K12" s="330"/>
      <c r="L12" s="330"/>
    </row>
    <row r="13" spans="2:12" s="331" customFormat="1" ht="9.75" customHeight="1">
      <c r="B13" s="315" t="s">
        <v>110</v>
      </c>
      <c r="C13" s="264">
        <v>263</v>
      </c>
      <c r="D13" s="320">
        <v>263</v>
      </c>
      <c r="E13" s="264">
        <v>263</v>
      </c>
      <c r="F13" s="264">
        <v>263</v>
      </c>
      <c r="G13" s="264">
        <v>263</v>
      </c>
      <c r="H13" s="264">
        <v>263</v>
      </c>
      <c r="I13" s="264">
        <v>263</v>
      </c>
      <c r="J13" s="314" t="s">
        <v>24</v>
      </c>
      <c r="K13" s="330"/>
      <c r="L13" s="330"/>
    </row>
    <row r="14" spans="2:12" s="331" customFormat="1" ht="9.75" customHeight="1">
      <c r="B14" s="316" t="s">
        <v>111</v>
      </c>
      <c r="C14" s="265">
        <v>642</v>
      </c>
      <c r="D14" s="319">
        <v>642</v>
      </c>
      <c r="E14" s="265">
        <v>641</v>
      </c>
      <c r="F14" s="265">
        <v>642</v>
      </c>
      <c r="G14" s="265">
        <v>642</v>
      </c>
      <c r="H14" s="265">
        <v>642</v>
      </c>
      <c r="I14" s="265">
        <v>641</v>
      </c>
      <c r="J14" s="265">
        <v>642</v>
      </c>
      <c r="K14" s="330"/>
      <c r="L14" s="330"/>
    </row>
    <row r="15" spans="2:12" s="331" customFormat="1" ht="9.75" customHeight="1">
      <c r="B15" s="315" t="s">
        <v>112</v>
      </c>
      <c r="C15" s="264">
        <v>556</v>
      </c>
      <c r="D15" s="320">
        <v>556</v>
      </c>
      <c r="E15" s="264">
        <v>550</v>
      </c>
      <c r="F15" s="264">
        <v>556</v>
      </c>
      <c r="G15" s="264">
        <v>551</v>
      </c>
      <c r="H15" s="264">
        <v>556</v>
      </c>
      <c r="I15" s="264">
        <v>556</v>
      </c>
      <c r="J15" s="314" t="s">
        <v>24</v>
      </c>
      <c r="K15" s="330"/>
      <c r="L15" s="330"/>
    </row>
    <row r="16" spans="2:12" s="331" customFormat="1" ht="9.75" customHeight="1">
      <c r="B16" s="315" t="s">
        <v>113</v>
      </c>
      <c r="C16" s="264">
        <v>527</v>
      </c>
      <c r="D16" s="320">
        <v>527</v>
      </c>
      <c r="E16" s="264">
        <v>526</v>
      </c>
      <c r="F16" s="264">
        <v>527</v>
      </c>
      <c r="G16" s="264">
        <v>522</v>
      </c>
      <c r="H16" s="264">
        <v>527</v>
      </c>
      <c r="I16" s="264">
        <v>526</v>
      </c>
      <c r="J16" s="314" t="s">
        <v>24</v>
      </c>
      <c r="K16" s="330"/>
      <c r="L16" s="330"/>
    </row>
    <row r="17" spans="2:12" s="331" customFormat="1" ht="9.75" customHeight="1">
      <c r="B17" s="315" t="s">
        <v>114</v>
      </c>
      <c r="C17" s="264">
        <v>1668</v>
      </c>
      <c r="D17" s="320">
        <v>1668</v>
      </c>
      <c r="E17" s="264">
        <v>1665</v>
      </c>
      <c r="F17" s="264">
        <v>1668</v>
      </c>
      <c r="G17" s="264">
        <v>1668</v>
      </c>
      <c r="H17" s="264">
        <v>1668</v>
      </c>
      <c r="I17" s="264">
        <v>1668</v>
      </c>
      <c r="J17" s="314" t="s">
        <v>24</v>
      </c>
      <c r="K17" s="330"/>
      <c r="L17" s="330"/>
    </row>
    <row r="18" spans="2:12" s="331" customFormat="1" ht="9.75" customHeight="1">
      <c r="B18" s="315" t="s">
        <v>377</v>
      </c>
      <c r="C18" s="264">
        <v>1150</v>
      </c>
      <c r="D18" s="320">
        <v>1150</v>
      </c>
      <c r="E18" s="264">
        <v>1146</v>
      </c>
      <c r="F18" s="264">
        <v>1150</v>
      </c>
      <c r="G18" s="264">
        <v>1150</v>
      </c>
      <c r="H18" s="264">
        <v>1150</v>
      </c>
      <c r="I18" s="264">
        <v>1149</v>
      </c>
      <c r="J18" s="314" t="s">
        <v>24</v>
      </c>
      <c r="K18" s="330"/>
      <c r="L18" s="330"/>
    </row>
    <row r="19" spans="2:12" s="331" customFormat="1" ht="9.75" customHeight="1">
      <c r="B19" s="315" t="s">
        <v>689</v>
      </c>
      <c r="C19" s="264">
        <v>1089</v>
      </c>
      <c r="D19" s="320">
        <v>1089</v>
      </c>
      <c r="E19" s="264">
        <v>1086</v>
      </c>
      <c r="F19" s="264">
        <v>1089</v>
      </c>
      <c r="G19" s="264">
        <v>1089</v>
      </c>
      <c r="H19" s="264">
        <v>1089</v>
      </c>
      <c r="I19" s="264">
        <v>1088</v>
      </c>
      <c r="J19" s="314" t="s">
        <v>24</v>
      </c>
      <c r="K19" s="330"/>
      <c r="L19" s="330"/>
    </row>
    <row r="20" spans="2:12" s="331" customFormat="1" ht="9.75" customHeight="1">
      <c r="B20" s="317" t="s">
        <v>117</v>
      </c>
      <c r="C20" s="264">
        <v>867</v>
      </c>
      <c r="D20" s="320">
        <v>867</v>
      </c>
      <c r="E20" s="264">
        <v>862</v>
      </c>
      <c r="F20" s="264">
        <v>867</v>
      </c>
      <c r="G20" s="264">
        <v>867</v>
      </c>
      <c r="H20" s="264">
        <v>867</v>
      </c>
      <c r="I20" s="264">
        <v>867</v>
      </c>
      <c r="J20" s="314" t="s">
        <v>24</v>
      </c>
      <c r="K20" s="330"/>
      <c r="L20" s="330"/>
    </row>
    <row r="21" spans="2:12" s="331" customFormat="1" ht="9.75" customHeight="1">
      <c r="B21" s="318" t="s">
        <v>378</v>
      </c>
      <c r="C21" s="265">
        <v>761</v>
      </c>
      <c r="D21" s="319">
        <v>761</v>
      </c>
      <c r="E21" s="265">
        <v>758</v>
      </c>
      <c r="F21" s="265">
        <v>761</v>
      </c>
      <c r="G21" s="265">
        <v>761</v>
      </c>
      <c r="H21" s="265">
        <v>761</v>
      </c>
      <c r="I21" s="265">
        <v>760</v>
      </c>
      <c r="J21" s="211" t="s">
        <v>24</v>
      </c>
      <c r="K21" s="330"/>
      <c r="L21" s="330"/>
    </row>
    <row r="22" spans="2:12" s="330" customFormat="1" ht="9.75" customHeight="1">
      <c r="B22" s="321"/>
      <c r="C22" s="326"/>
      <c r="D22" s="326"/>
      <c r="E22" s="326"/>
      <c r="F22" s="326"/>
      <c r="G22" s="326"/>
      <c r="H22" s="326"/>
      <c r="I22" s="326"/>
      <c r="J22" s="314"/>
    </row>
    <row r="23" spans="2:12" s="331" customFormat="1" ht="9.75" customHeight="1">
      <c r="B23" s="104" t="s">
        <v>630</v>
      </c>
      <c r="C23" s="165"/>
      <c r="D23" s="165"/>
      <c r="E23" s="165"/>
      <c r="F23" s="165"/>
      <c r="G23" s="165"/>
      <c r="H23" s="165"/>
      <c r="I23" s="165"/>
      <c r="J23" s="165"/>
      <c r="K23" s="330"/>
      <c r="L23" s="330"/>
    </row>
    <row r="24" spans="2:12" s="331" customFormat="1" ht="9.75" customHeight="1" thickBot="1">
      <c r="B24" s="324" t="s">
        <v>368</v>
      </c>
      <c r="C24" s="328" t="s">
        <v>146</v>
      </c>
      <c r="D24" s="329" t="s">
        <v>149</v>
      </c>
      <c r="E24" s="275" t="s">
        <v>154</v>
      </c>
      <c r="F24" s="275" t="s">
        <v>688</v>
      </c>
      <c r="G24" s="261" t="s">
        <v>159</v>
      </c>
      <c r="H24" s="261" t="s">
        <v>162</v>
      </c>
      <c r="I24" s="261" t="s">
        <v>164</v>
      </c>
      <c r="J24" s="261" t="s">
        <v>30</v>
      </c>
      <c r="K24" s="330"/>
      <c r="L24" s="330"/>
    </row>
    <row r="25" spans="2:12" s="331" customFormat="1" ht="9.75" customHeight="1">
      <c r="B25" s="999" t="s">
        <v>632</v>
      </c>
      <c r="C25" s="265">
        <v>4933</v>
      </c>
      <c r="D25" s="319">
        <v>4933</v>
      </c>
      <c r="E25" s="265">
        <v>4924</v>
      </c>
      <c r="F25" s="265">
        <v>4933</v>
      </c>
      <c r="G25" s="265">
        <v>4933</v>
      </c>
      <c r="H25" s="265">
        <v>4933</v>
      </c>
      <c r="I25" s="265">
        <v>4929</v>
      </c>
      <c r="J25" s="265">
        <v>4609</v>
      </c>
      <c r="K25" s="330"/>
      <c r="L25" s="330"/>
    </row>
    <row r="26" spans="2:12" s="331" customFormat="1" ht="9.75" customHeight="1">
      <c r="B26" s="315" t="s">
        <v>105</v>
      </c>
      <c r="C26" s="264">
        <v>1730</v>
      </c>
      <c r="D26" s="320">
        <v>1730</v>
      </c>
      <c r="E26" s="264">
        <v>1721</v>
      </c>
      <c r="F26" s="264">
        <v>1730</v>
      </c>
      <c r="G26" s="264">
        <v>1730</v>
      </c>
      <c r="H26" s="264">
        <v>1730</v>
      </c>
      <c r="I26" s="264">
        <v>1730</v>
      </c>
      <c r="J26" s="264">
        <v>1730</v>
      </c>
      <c r="K26" s="330"/>
      <c r="L26" s="330"/>
    </row>
    <row r="27" spans="2:12" s="331" customFormat="1" ht="9.75" customHeight="1">
      <c r="B27" s="315" t="s">
        <v>106</v>
      </c>
      <c r="C27" s="264">
        <v>272</v>
      </c>
      <c r="D27" s="320">
        <v>272</v>
      </c>
      <c r="E27" s="264">
        <v>272</v>
      </c>
      <c r="F27" s="264">
        <v>272</v>
      </c>
      <c r="G27" s="264">
        <v>272</v>
      </c>
      <c r="H27" s="264">
        <v>272</v>
      </c>
      <c r="I27" s="264">
        <v>272</v>
      </c>
      <c r="J27" s="264">
        <v>272</v>
      </c>
      <c r="K27" s="330"/>
      <c r="L27" s="330"/>
    </row>
    <row r="28" spans="2:12" s="331" customFormat="1" ht="9.75" customHeight="1">
      <c r="B28" s="315" t="s">
        <v>107</v>
      </c>
      <c r="C28" s="264">
        <v>188</v>
      </c>
      <c r="D28" s="320">
        <v>188</v>
      </c>
      <c r="E28" s="264">
        <v>188</v>
      </c>
      <c r="F28" s="264">
        <v>188</v>
      </c>
      <c r="G28" s="264">
        <v>188</v>
      </c>
      <c r="H28" s="264">
        <v>188</v>
      </c>
      <c r="I28" s="264">
        <v>188</v>
      </c>
      <c r="J28" s="264">
        <v>188</v>
      </c>
      <c r="K28" s="330"/>
      <c r="L28" s="330"/>
    </row>
    <row r="29" spans="2:12" s="331" customFormat="1" ht="9.75" customHeight="1">
      <c r="B29" s="315" t="s">
        <v>108</v>
      </c>
      <c r="C29" s="264">
        <v>1741</v>
      </c>
      <c r="D29" s="320">
        <v>1741</v>
      </c>
      <c r="E29" s="264">
        <v>1741</v>
      </c>
      <c r="F29" s="264">
        <v>1741</v>
      </c>
      <c r="G29" s="264">
        <v>1741</v>
      </c>
      <c r="H29" s="264">
        <v>1741</v>
      </c>
      <c r="I29" s="264">
        <v>1739</v>
      </c>
      <c r="J29" s="264">
        <v>1741</v>
      </c>
      <c r="K29" s="330"/>
      <c r="L29" s="330"/>
    </row>
    <row r="30" spans="2:12" s="331" customFormat="1" ht="9.75" customHeight="1">
      <c r="B30" s="315" t="s">
        <v>376</v>
      </c>
      <c r="C30" s="264">
        <v>437</v>
      </c>
      <c r="D30" s="320">
        <v>437</v>
      </c>
      <c r="E30" s="264">
        <v>437</v>
      </c>
      <c r="F30" s="264">
        <v>437</v>
      </c>
      <c r="G30" s="264">
        <v>437</v>
      </c>
      <c r="H30" s="264">
        <v>437</v>
      </c>
      <c r="I30" s="264">
        <v>436</v>
      </c>
      <c r="J30" s="264">
        <v>437</v>
      </c>
      <c r="K30" s="330"/>
      <c r="L30" s="330"/>
    </row>
    <row r="31" spans="2:12" s="331" customFormat="1" ht="9.75" customHeight="1">
      <c r="B31" s="315" t="s">
        <v>110</v>
      </c>
      <c r="C31" s="264">
        <v>324</v>
      </c>
      <c r="D31" s="320">
        <v>324</v>
      </c>
      <c r="E31" s="264">
        <v>324</v>
      </c>
      <c r="F31" s="264">
        <v>324</v>
      </c>
      <c r="G31" s="264">
        <v>324</v>
      </c>
      <c r="H31" s="264">
        <v>324</v>
      </c>
      <c r="I31" s="264">
        <v>324</v>
      </c>
      <c r="J31" s="209" t="s">
        <v>24</v>
      </c>
      <c r="K31" s="330"/>
      <c r="L31" s="330"/>
    </row>
    <row r="32" spans="2:12" s="331" customFormat="1" ht="9.75" customHeight="1">
      <c r="B32" s="316" t="s">
        <v>111</v>
      </c>
      <c r="C32" s="265">
        <v>241</v>
      </c>
      <c r="D32" s="319">
        <v>241</v>
      </c>
      <c r="E32" s="265">
        <v>241</v>
      </c>
      <c r="F32" s="265">
        <v>241</v>
      </c>
      <c r="G32" s="265">
        <v>241</v>
      </c>
      <c r="H32" s="265">
        <v>241</v>
      </c>
      <c r="I32" s="265">
        <v>240</v>
      </c>
      <c r="J32" s="265">
        <v>241</v>
      </c>
      <c r="K32" s="330"/>
      <c r="L32" s="330"/>
    </row>
    <row r="33" spans="2:12" s="331" customFormat="1" ht="9.75" customHeight="1">
      <c r="B33" s="315" t="s">
        <v>112</v>
      </c>
      <c r="C33" s="264">
        <v>256</v>
      </c>
      <c r="D33" s="320">
        <v>256</v>
      </c>
      <c r="E33" s="264">
        <v>256</v>
      </c>
      <c r="F33" s="264">
        <v>256</v>
      </c>
      <c r="G33" s="264">
        <v>256</v>
      </c>
      <c r="H33" s="264">
        <v>256</v>
      </c>
      <c r="I33" s="264">
        <v>255</v>
      </c>
      <c r="J33" s="209" t="s">
        <v>24</v>
      </c>
      <c r="K33" s="330"/>
      <c r="L33" s="330"/>
    </row>
    <row r="34" spans="2:12" s="331" customFormat="1" ht="9.75" customHeight="1">
      <c r="B34" s="315" t="s">
        <v>113</v>
      </c>
      <c r="C34" s="264">
        <v>637</v>
      </c>
      <c r="D34" s="320">
        <v>637</v>
      </c>
      <c r="E34" s="264">
        <v>637</v>
      </c>
      <c r="F34" s="264">
        <v>637</v>
      </c>
      <c r="G34" s="264">
        <v>637</v>
      </c>
      <c r="H34" s="264">
        <v>637</v>
      </c>
      <c r="I34" s="264">
        <v>636</v>
      </c>
      <c r="J34" s="209" t="s">
        <v>24</v>
      </c>
      <c r="K34" s="330"/>
      <c r="L34" s="330"/>
    </row>
    <row r="35" spans="2:12" s="331" customFormat="1" ht="9.75" customHeight="1">
      <c r="B35" s="315" t="s">
        <v>114</v>
      </c>
      <c r="C35" s="264">
        <v>1695</v>
      </c>
      <c r="D35" s="320">
        <v>1695</v>
      </c>
      <c r="E35" s="264">
        <v>1691</v>
      </c>
      <c r="F35" s="264">
        <v>1695</v>
      </c>
      <c r="G35" s="264">
        <v>1695</v>
      </c>
      <c r="H35" s="264">
        <v>1695</v>
      </c>
      <c r="I35" s="264">
        <v>1695</v>
      </c>
      <c r="J35" s="209" t="s">
        <v>24</v>
      </c>
      <c r="K35" s="330"/>
      <c r="L35" s="330"/>
    </row>
    <row r="36" spans="2:12" s="331" customFormat="1" ht="9.75" customHeight="1">
      <c r="B36" s="315" t="s">
        <v>377</v>
      </c>
      <c r="C36" s="264">
        <v>847</v>
      </c>
      <c r="D36" s="320">
        <v>847</v>
      </c>
      <c r="E36" s="264">
        <v>842</v>
      </c>
      <c r="F36" s="264">
        <v>847</v>
      </c>
      <c r="G36" s="264">
        <v>847</v>
      </c>
      <c r="H36" s="264">
        <v>847</v>
      </c>
      <c r="I36" s="264">
        <v>847</v>
      </c>
      <c r="J36" s="209" t="s">
        <v>24</v>
      </c>
      <c r="K36" s="330"/>
      <c r="L36" s="330"/>
    </row>
    <row r="37" spans="2:12" s="331" customFormat="1" ht="9.75" customHeight="1">
      <c r="B37" s="315" t="s">
        <v>689</v>
      </c>
      <c r="C37" s="264">
        <v>255</v>
      </c>
      <c r="D37" s="320">
        <v>255</v>
      </c>
      <c r="E37" s="264">
        <v>255</v>
      </c>
      <c r="F37" s="264">
        <v>255</v>
      </c>
      <c r="G37" s="264">
        <v>255</v>
      </c>
      <c r="H37" s="264">
        <v>255</v>
      </c>
      <c r="I37" s="264">
        <v>254</v>
      </c>
      <c r="J37" s="209" t="s">
        <v>24</v>
      </c>
      <c r="K37" s="330"/>
      <c r="L37" s="330"/>
    </row>
    <row r="38" spans="2:12" s="331" customFormat="1" ht="9.75" customHeight="1">
      <c r="B38" s="317" t="s">
        <v>117</v>
      </c>
      <c r="C38" s="264">
        <v>192</v>
      </c>
      <c r="D38" s="320">
        <v>192</v>
      </c>
      <c r="E38" s="264">
        <v>192</v>
      </c>
      <c r="F38" s="264">
        <v>192</v>
      </c>
      <c r="G38" s="264">
        <v>192</v>
      </c>
      <c r="H38" s="264">
        <v>192</v>
      </c>
      <c r="I38" s="264">
        <v>191</v>
      </c>
      <c r="J38" s="209" t="s">
        <v>24</v>
      </c>
      <c r="K38" s="330"/>
      <c r="L38" s="330"/>
    </row>
    <row r="39" spans="2:12" s="331" customFormat="1" ht="9.75" customHeight="1">
      <c r="B39" s="318" t="s">
        <v>378</v>
      </c>
      <c r="C39" s="265">
        <v>1051</v>
      </c>
      <c r="D39" s="319">
        <v>1051</v>
      </c>
      <c r="E39" s="265">
        <v>1051</v>
      </c>
      <c r="F39" s="265">
        <v>1051</v>
      </c>
      <c r="G39" s="265">
        <v>1051</v>
      </c>
      <c r="H39" s="265">
        <v>1051</v>
      </c>
      <c r="I39" s="265">
        <v>1051</v>
      </c>
      <c r="J39" s="211" t="s">
        <v>24</v>
      </c>
      <c r="K39" s="330"/>
      <c r="L39" s="330"/>
    </row>
    <row r="40" spans="2:12" s="331" customFormat="1" ht="9.75" customHeight="1">
      <c r="K40" s="330"/>
      <c r="L40" s="330"/>
    </row>
    <row r="41" spans="2:12" s="331" customFormat="1" ht="9.75" customHeight="1">
      <c r="K41" s="330"/>
      <c r="L41" s="330"/>
    </row>
    <row r="42" spans="2:12" ht="9.75" customHeight="1">
      <c r="K42" s="327"/>
      <c r="L42" s="327"/>
    </row>
  </sheetData>
  <mergeCells count="1">
    <mergeCell ref="B3:J3"/>
  </mergeCells>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FD6DCB-9D36-482D-8A5D-6D48B40E4CBD}">
  <sheetPr>
    <tabColor theme="9" tint="0.79998168889431442"/>
  </sheetPr>
  <dimension ref="A3:G58"/>
  <sheetViews>
    <sheetView showGridLines="0" zoomScale="120" zoomScaleNormal="120" workbookViewId="0">
      <selection activeCell="B3" sqref="B3:F3"/>
    </sheetView>
  </sheetViews>
  <sheetFormatPr defaultRowHeight="12.75"/>
  <cols>
    <col min="1" max="1" width="9.140625" style="808"/>
    <col min="2" max="2" width="24" style="268" bestFit="1" customWidth="1"/>
    <col min="3" max="3" width="9.85546875" style="268" bestFit="1" customWidth="1"/>
    <col min="4" max="5" width="34.140625" style="268" customWidth="1"/>
    <col min="6" max="6" width="28.42578125" style="268" customWidth="1"/>
    <col min="7" max="7" width="9.140625" style="808"/>
    <col min="8" max="16384" width="9.140625" style="268"/>
  </cols>
  <sheetData>
    <row r="3" spans="2:6" ht="13.5" thickBot="1">
      <c r="B3" s="1606" t="s">
        <v>2918</v>
      </c>
      <c r="C3" s="1606"/>
      <c r="D3" s="1606"/>
      <c r="E3" s="1606"/>
      <c r="F3" s="1606"/>
    </row>
    <row r="4" spans="2:6" ht="29.25" customHeight="1" thickBot="1">
      <c r="B4" s="1607" t="s">
        <v>2919</v>
      </c>
      <c r="C4" s="1607"/>
      <c r="D4" s="1607"/>
      <c r="E4" s="1607"/>
      <c r="F4" s="1607"/>
    </row>
    <row r="5" spans="2:6" ht="13.5" thickBot="1">
      <c r="B5" s="1608" t="s">
        <v>2913</v>
      </c>
      <c r="C5" s="1608"/>
      <c r="D5" s="1608"/>
      <c r="E5" s="1608"/>
      <c r="F5" s="1608"/>
    </row>
    <row r="6" spans="2:6">
      <c r="B6" s="1347" t="s">
        <v>2403</v>
      </c>
      <c r="C6" s="1609" t="s">
        <v>2</v>
      </c>
      <c r="D6" s="1610"/>
      <c r="E6" s="1610"/>
      <c r="F6" s="1610"/>
    </row>
    <row r="7" spans="2:6" ht="13.5" thickBot="1">
      <c r="B7" s="1348" t="s">
        <v>2914</v>
      </c>
      <c r="C7" s="1611"/>
      <c r="D7" s="1612"/>
      <c r="E7" s="1612"/>
      <c r="F7" s="1612"/>
    </row>
    <row r="8" spans="2:6">
      <c r="B8" s="1349" t="s">
        <v>54</v>
      </c>
      <c r="C8" s="1602" t="s">
        <v>2922</v>
      </c>
      <c r="D8" s="1603"/>
      <c r="E8" s="1603"/>
      <c r="F8" s="1603"/>
    </row>
    <row r="9" spans="2:6">
      <c r="B9" s="1350" t="s">
        <v>2920</v>
      </c>
      <c r="C9" s="1613"/>
      <c r="D9" s="1614"/>
      <c r="E9" s="1614"/>
      <c r="F9" s="1614"/>
    </row>
    <row r="10" spans="2:6" ht="13.5" thickBot="1">
      <c r="B10" s="1351" t="s">
        <v>2921</v>
      </c>
      <c r="C10" s="1604"/>
      <c r="D10" s="1605"/>
      <c r="E10" s="1605"/>
      <c r="F10" s="1605"/>
    </row>
    <row r="11" spans="2:6">
      <c r="B11" s="1349" t="s">
        <v>2327</v>
      </c>
      <c r="C11" s="1598" t="s">
        <v>2924</v>
      </c>
      <c r="D11" s="1599"/>
      <c r="E11" s="1599"/>
      <c r="F11" s="1599"/>
    </row>
    <row r="12" spans="2:6" ht="13.5" thickBot="1">
      <c r="B12" s="1351" t="s">
        <v>2923</v>
      </c>
      <c r="C12" s="1600"/>
      <c r="D12" s="1601"/>
      <c r="E12" s="1601"/>
      <c r="F12" s="1601"/>
    </row>
    <row r="13" spans="2:6">
      <c r="B13" s="1349" t="s">
        <v>2381</v>
      </c>
      <c r="C13" s="1602" t="s">
        <v>2915</v>
      </c>
      <c r="D13" s="1603"/>
      <c r="E13" s="1603"/>
      <c r="F13" s="1603"/>
    </row>
    <row r="14" spans="2:6" ht="13.5" thickBot="1">
      <c r="B14" s="1351" t="s">
        <v>2925</v>
      </c>
      <c r="C14" s="1604"/>
      <c r="D14" s="1605"/>
      <c r="E14" s="1605"/>
      <c r="F14" s="1605"/>
    </row>
    <row r="15" spans="2:6">
      <c r="B15" s="1349" t="s">
        <v>2380</v>
      </c>
      <c r="C15" s="1602" t="s">
        <v>2927</v>
      </c>
      <c r="D15" s="1603"/>
      <c r="E15" s="1603"/>
      <c r="F15" s="1603"/>
    </row>
    <row r="16" spans="2:6" ht="13.5" thickBot="1">
      <c r="B16" s="1351" t="s">
        <v>2926</v>
      </c>
      <c r="C16" s="1604"/>
      <c r="D16" s="1605"/>
      <c r="E16" s="1605"/>
      <c r="F16" s="1605"/>
    </row>
    <row r="17" spans="2:6">
      <c r="B17" s="1349" t="s">
        <v>2326</v>
      </c>
      <c r="C17" s="1602" t="s">
        <v>2929</v>
      </c>
      <c r="D17" s="1603"/>
      <c r="E17" s="1603"/>
      <c r="F17" s="1603"/>
    </row>
    <row r="18" spans="2:6" ht="13.5" thickBot="1">
      <c r="B18" s="1351" t="s">
        <v>2928</v>
      </c>
      <c r="C18" s="1604"/>
      <c r="D18" s="1605"/>
      <c r="E18" s="1605"/>
      <c r="F18" s="1605"/>
    </row>
    <row r="19" spans="2:6">
      <c r="B19" s="1349" t="s">
        <v>2383</v>
      </c>
      <c r="C19" s="1602" t="s">
        <v>2931</v>
      </c>
      <c r="D19" s="1603"/>
      <c r="E19" s="1603"/>
      <c r="F19" s="1603"/>
    </row>
    <row r="20" spans="2:6" ht="13.5" thickBot="1">
      <c r="B20" s="1351" t="s">
        <v>2930</v>
      </c>
      <c r="C20" s="1604"/>
      <c r="D20" s="1605"/>
      <c r="E20" s="1605"/>
      <c r="F20" s="1605"/>
    </row>
    <row r="21" spans="2:6">
      <c r="B21" s="1349" t="s">
        <v>2382</v>
      </c>
      <c r="C21" s="1598" t="s">
        <v>2916</v>
      </c>
      <c r="D21" s="1599"/>
      <c r="E21" s="1599"/>
      <c r="F21" s="1599"/>
    </row>
    <row r="22" spans="2:6" ht="13.5" thickBot="1">
      <c r="B22" s="1351" t="s">
        <v>2932</v>
      </c>
      <c r="C22" s="1600"/>
      <c r="D22" s="1601"/>
      <c r="E22" s="1601"/>
      <c r="F22" s="1601"/>
    </row>
    <row r="23" spans="2:6">
      <c r="B23" s="1349" t="s">
        <v>2384</v>
      </c>
      <c r="C23" s="1602" t="s">
        <v>2917</v>
      </c>
      <c r="D23" s="1603"/>
      <c r="E23" s="1603"/>
      <c r="F23" s="1603"/>
    </row>
    <row r="24" spans="2:6" ht="13.5" thickBot="1">
      <c r="B24" s="1351" t="s">
        <v>2933</v>
      </c>
      <c r="C24" s="1604"/>
      <c r="D24" s="1605"/>
      <c r="E24" s="1605"/>
      <c r="F24" s="1605"/>
    </row>
    <row r="25" spans="2:6">
      <c r="B25" s="1352" t="s">
        <v>2385</v>
      </c>
      <c r="C25" s="1602" t="s">
        <v>2935</v>
      </c>
      <c r="D25" s="1603"/>
      <c r="E25" s="1603"/>
      <c r="F25" s="1603"/>
    </row>
    <row r="26" spans="2:6" ht="13.5" thickBot="1">
      <c r="B26" s="1353" t="s">
        <v>2934</v>
      </c>
      <c r="C26" s="1604"/>
      <c r="D26" s="1605"/>
      <c r="E26" s="1605"/>
      <c r="F26" s="1605"/>
    </row>
    <row r="27" spans="2:6">
      <c r="B27" s="1352" t="s">
        <v>2386</v>
      </c>
      <c r="C27" s="1602" t="s">
        <v>2937</v>
      </c>
      <c r="D27" s="1603"/>
      <c r="E27" s="1603"/>
      <c r="F27" s="1603"/>
    </row>
    <row r="28" spans="2:6" ht="13.5" thickBot="1">
      <c r="B28" s="1353" t="s">
        <v>2936</v>
      </c>
      <c r="C28" s="1604"/>
      <c r="D28" s="1605"/>
      <c r="E28" s="1605"/>
      <c r="F28" s="1605"/>
    </row>
    <row r="29" spans="2:6">
      <c r="B29" s="1349" t="s">
        <v>2388</v>
      </c>
      <c r="C29" s="1602" t="s">
        <v>2939</v>
      </c>
      <c r="D29" s="1603"/>
      <c r="E29" s="1603"/>
      <c r="F29" s="1603"/>
    </row>
    <row r="30" spans="2:6" ht="13.5" thickBot="1">
      <c r="B30" s="1351" t="s">
        <v>2938</v>
      </c>
      <c r="C30" s="1604"/>
      <c r="D30" s="1605"/>
      <c r="E30" s="1605"/>
      <c r="F30" s="1605"/>
    </row>
    <row r="31" spans="2:6">
      <c r="B31" s="1352" t="s">
        <v>2387</v>
      </c>
      <c r="C31" s="1602" t="s">
        <v>2941</v>
      </c>
      <c r="D31" s="1603"/>
      <c r="E31" s="1603"/>
      <c r="F31" s="1603"/>
    </row>
    <row r="32" spans="2:6" ht="13.5" thickBot="1">
      <c r="B32" s="1353" t="s">
        <v>2940</v>
      </c>
      <c r="C32" s="1604"/>
      <c r="D32" s="1605"/>
      <c r="E32" s="1605"/>
      <c r="F32" s="1605"/>
    </row>
    <row r="33" spans="2:6" ht="18.75" customHeight="1">
      <c r="B33" s="1349" t="s">
        <v>257</v>
      </c>
      <c r="C33" s="1602" t="s">
        <v>2943</v>
      </c>
      <c r="D33" s="1603"/>
      <c r="E33" s="1603"/>
      <c r="F33" s="1603"/>
    </row>
    <row r="34" spans="2:6" ht="18.75" customHeight="1" thickBot="1">
      <c r="B34" s="1351" t="s">
        <v>2942</v>
      </c>
      <c r="C34" s="1604"/>
      <c r="D34" s="1605"/>
      <c r="E34" s="1605"/>
      <c r="F34" s="1605"/>
    </row>
    <row r="35" spans="2:6" ht="13.5" thickBot="1">
      <c r="B35" s="1608" t="s">
        <v>2944</v>
      </c>
      <c r="C35" s="1608"/>
      <c r="D35" s="1608"/>
      <c r="E35" s="1608"/>
      <c r="F35" s="1608"/>
    </row>
    <row r="36" spans="2:6" ht="15.75" customHeight="1">
      <c r="B36" s="1357" t="s">
        <v>141</v>
      </c>
      <c r="C36" s="1358" t="s">
        <v>2389</v>
      </c>
      <c r="D36" s="1616" t="s">
        <v>142</v>
      </c>
      <c r="E36" s="1617"/>
      <c r="F36" s="1359" t="s">
        <v>2404</v>
      </c>
    </row>
    <row r="37" spans="2:6" ht="22.5" customHeight="1">
      <c r="B37" s="1615" t="s">
        <v>2401</v>
      </c>
      <c r="C37" s="1360" t="s">
        <v>2273</v>
      </c>
      <c r="D37" s="1618"/>
      <c r="E37" s="1618"/>
      <c r="F37" s="1362" t="s">
        <v>2390</v>
      </c>
    </row>
    <row r="38" spans="2:6" ht="22.5" customHeight="1">
      <c r="B38" s="1615"/>
      <c r="C38" s="1361" t="s">
        <v>2945</v>
      </c>
      <c r="D38" s="1618"/>
      <c r="E38" s="1618"/>
      <c r="F38" s="1362" t="s">
        <v>2946</v>
      </c>
    </row>
    <row r="39" spans="2:6" ht="33.75">
      <c r="B39" s="1363" t="s">
        <v>2391</v>
      </c>
      <c r="C39" s="1360" t="s">
        <v>2392</v>
      </c>
      <c r="D39" s="1618"/>
      <c r="E39" s="1618"/>
      <c r="F39" s="1362" t="s">
        <v>2947</v>
      </c>
    </row>
    <row r="40" spans="2:6" ht="33.75">
      <c r="B40" s="1363" t="s">
        <v>2393</v>
      </c>
      <c r="C40" s="1360" t="s">
        <v>2394</v>
      </c>
      <c r="D40" s="1618" t="s">
        <v>127</v>
      </c>
      <c r="E40" s="1618"/>
      <c r="F40" s="1362" t="s">
        <v>2947</v>
      </c>
    </row>
    <row r="41" spans="2:6" ht="33.75">
      <c r="B41" s="1363" t="s">
        <v>633</v>
      </c>
      <c r="C41" s="1360" t="s">
        <v>2395</v>
      </c>
      <c r="D41" s="1618"/>
      <c r="E41" s="1618"/>
      <c r="F41" s="1362" t="s">
        <v>2947</v>
      </c>
    </row>
    <row r="42" spans="2:6" ht="22.5" customHeight="1">
      <c r="B42" s="1615" t="s">
        <v>144</v>
      </c>
      <c r="C42" s="1360" t="s">
        <v>648</v>
      </c>
      <c r="D42" s="1618"/>
      <c r="E42" s="1618"/>
      <c r="F42" s="1620" t="s">
        <v>2948</v>
      </c>
    </row>
    <row r="43" spans="2:6" ht="22.5" customHeight="1">
      <c r="B43" s="1615"/>
      <c r="C43" s="1360" t="s">
        <v>650</v>
      </c>
      <c r="D43" s="1618"/>
      <c r="E43" s="1618"/>
      <c r="F43" s="1620"/>
    </row>
    <row r="44" spans="2:6" ht="22.5" customHeight="1">
      <c r="B44" s="1615" t="s">
        <v>147</v>
      </c>
      <c r="C44" s="1360" t="s">
        <v>649</v>
      </c>
      <c r="D44" s="1618"/>
      <c r="E44" s="1618"/>
      <c r="F44" s="1620"/>
    </row>
    <row r="45" spans="2:6" ht="22.5" customHeight="1">
      <c r="B45" s="1615"/>
      <c r="C45" s="1360" t="s">
        <v>651</v>
      </c>
      <c r="D45" s="1618"/>
      <c r="E45" s="1618"/>
      <c r="F45" s="1620"/>
    </row>
    <row r="46" spans="2:6" ht="22.5">
      <c r="B46" s="1364" t="s">
        <v>2396</v>
      </c>
      <c r="C46" s="1360" t="s">
        <v>2397</v>
      </c>
      <c r="D46" s="1618"/>
      <c r="E46" s="1618"/>
      <c r="F46" s="1362" t="s">
        <v>2949</v>
      </c>
    </row>
    <row r="47" spans="2:6" ht="33.75">
      <c r="B47" s="1363" t="s">
        <v>1174</v>
      </c>
      <c r="C47" s="1360" t="s">
        <v>2398</v>
      </c>
      <c r="D47" s="1618"/>
      <c r="E47" s="1618"/>
      <c r="F47" s="1362" t="s">
        <v>2947</v>
      </c>
    </row>
    <row r="48" spans="2:6" ht="22.5">
      <c r="B48" s="1363" t="s">
        <v>1175</v>
      </c>
      <c r="C48" s="1360" t="s">
        <v>2399</v>
      </c>
      <c r="D48" s="1618" t="s">
        <v>127</v>
      </c>
      <c r="E48" s="1618"/>
      <c r="F48" s="1362" t="s">
        <v>2949</v>
      </c>
    </row>
    <row r="49" spans="2:6" ht="67.5">
      <c r="B49" s="1364" t="s">
        <v>2950</v>
      </c>
      <c r="C49" s="1360" t="s">
        <v>654</v>
      </c>
      <c r="D49" s="1618" t="s">
        <v>127</v>
      </c>
      <c r="E49" s="1618"/>
      <c r="F49" s="1362" t="s">
        <v>2951</v>
      </c>
    </row>
    <row r="50" spans="2:6" ht="101.25">
      <c r="B50" s="1364" t="s">
        <v>2402</v>
      </c>
      <c r="C50" s="1360" t="s">
        <v>652</v>
      </c>
      <c r="D50" s="1618" t="s">
        <v>127</v>
      </c>
      <c r="E50" s="1618"/>
      <c r="F50" s="1362" t="s">
        <v>2952</v>
      </c>
    </row>
    <row r="51" spans="2:6" ht="112.5">
      <c r="B51" s="1364" t="s">
        <v>15</v>
      </c>
      <c r="C51" s="1360" t="s">
        <v>655</v>
      </c>
      <c r="D51" s="1618" t="s">
        <v>127</v>
      </c>
      <c r="E51" s="1618"/>
      <c r="F51" s="1362" t="s">
        <v>2953</v>
      </c>
    </row>
    <row r="52" spans="2:6" ht="67.5">
      <c r="B52" s="1364" t="s">
        <v>16</v>
      </c>
      <c r="C52" s="1360" t="s">
        <v>653</v>
      </c>
      <c r="D52" s="1618"/>
      <c r="E52" s="1618"/>
      <c r="F52" s="1362" t="s">
        <v>2954</v>
      </c>
    </row>
    <row r="53" spans="2:6" ht="45">
      <c r="B53" s="1364" t="s">
        <v>18</v>
      </c>
      <c r="C53" s="1360" t="s">
        <v>656</v>
      </c>
      <c r="D53" s="1618" t="s">
        <v>2955</v>
      </c>
      <c r="E53" s="1618"/>
      <c r="F53" s="1362" t="s">
        <v>2956</v>
      </c>
    </row>
    <row r="54" spans="2:6" ht="101.25">
      <c r="B54" s="1364" t="s">
        <v>257</v>
      </c>
      <c r="C54" s="1360" t="s">
        <v>647</v>
      </c>
      <c r="D54" s="1618" t="s">
        <v>31</v>
      </c>
      <c r="E54" s="1618"/>
      <c r="F54" s="1362" t="s">
        <v>2957</v>
      </c>
    </row>
    <row r="55" spans="2:6" ht="33.75">
      <c r="B55" s="1364" t="s">
        <v>1178</v>
      </c>
      <c r="C55" s="1360" t="s">
        <v>657</v>
      </c>
      <c r="D55" s="1618"/>
      <c r="E55" s="1618"/>
      <c r="F55" s="1362" t="s">
        <v>2958</v>
      </c>
    </row>
    <row r="56" spans="2:6" ht="12.75" customHeight="1">
      <c r="B56" s="1364" t="s">
        <v>2959</v>
      </c>
      <c r="C56" s="1619" t="s">
        <v>2961</v>
      </c>
      <c r="D56" s="1618"/>
      <c r="E56" s="1618"/>
      <c r="F56" s="1620" t="s">
        <v>1782</v>
      </c>
    </row>
    <row r="57" spans="2:6" ht="13.5" customHeight="1">
      <c r="B57" s="1365" t="s">
        <v>2960</v>
      </c>
      <c r="C57" s="1619"/>
      <c r="D57" s="1618"/>
      <c r="E57" s="1618"/>
      <c r="F57" s="1620"/>
    </row>
    <row r="58" spans="2:6" ht="25.5" customHeight="1" thickBot="1">
      <c r="B58" s="1355" t="s">
        <v>2400</v>
      </c>
      <c r="C58" s="1356" t="s">
        <v>646</v>
      </c>
      <c r="D58" s="1621" t="s">
        <v>2962</v>
      </c>
      <c r="E58" s="1622"/>
      <c r="F58" s="1354" t="s">
        <v>1782</v>
      </c>
    </row>
  </sheetData>
  <mergeCells count="46">
    <mergeCell ref="D58:E58"/>
    <mergeCell ref="D56:E57"/>
    <mergeCell ref="D53:E53"/>
    <mergeCell ref="D54:E54"/>
    <mergeCell ref="D55:E55"/>
    <mergeCell ref="C56:C57"/>
    <mergeCell ref="F56:F57"/>
    <mergeCell ref="F42:F45"/>
    <mergeCell ref="D42:E42"/>
    <mergeCell ref="D43:E43"/>
    <mergeCell ref="D44:E44"/>
    <mergeCell ref="D45:E45"/>
    <mergeCell ref="D46:E46"/>
    <mergeCell ref="D47:E47"/>
    <mergeCell ref="D48:E48"/>
    <mergeCell ref="D49:E49"/>
    <mergeCell ref="D50:E50"/>
    <mergeCell ref="D51:E51"/>
    <mergeCell ref="D52:E52"/>
    <mergeCell ref="B35:F35"/>
    <mergeCell ref="B37:B38"/>
    <mergeCell ref="B42:B43"/>
    <mergeCell ref="B44:B45"/>
    <mergeCell ref="D36:E36"/>
    <mergeCell ref="D37:E37"/>
    <mergeCell ref="D38:E38"/>
    <mergeCell ref="D39:E39"/>
    <mergeCell ref="D40:E40"/>
    <mergeCell ref="D41:E41"/>
    <mergeCell ref="C25:F26"/>
    <mergeCell ref="C27:F28"/>
    <mergeCell ref="C29:F30"/>
    <mergeCell ref="C31:F32"/>
    <mergeCell ref="C33:F34"/>
    <mergeCell ref="B3:F3"/>
    <mergeCell ref="B4:F4"/>
    <mergeCell ref="B5:F5"/>
    <mergeCell ref="C6:F7"/>
    <mergeCell ref="C8:F10"/>
    <mergeCell ref="C21:F22"/>
    <mergeCell ref="C23:F24"/>
    <mergeCell ref="C11:F12"/>
    <mergeCell ref="C13:F14"/>
    <mergeCell ref="C15:F16"/>
    <mergeCell ref="C17:F18"/>
    <mergeCell ref="C19:F20"/>
  </mergeCells>
  <pageMargins left="0.7" right="0.7" top="0.75" bottom="0.75" header="0.3" footer="0.3"/>
  <pageSetup orientation="portrait" horizontalDpi="0" verticalDpi="0"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FFBF1C-8E40-496A-AD7D-7BC8083A4736}">
  <sheetPr>
    <tabColor theme="9" tint="0.59999389629810485"/>
  </sheetPr>
  <dimension ref="B3:J34"/>
  <sheetViews>
    <sheetView showGridLines="0" zoomScale="120" zoomScaleNormal="120" workbookViewId="0">
      <selection activeCell="B3" sqref="B3:J3"/>
    </sheetView>
  </sheetViews>
  <sheetFormatPr defaultColWidth="8.85546875" defaultRowHeight="10.5" customHeight="1"/>
  <cols>
    <col min="1" max="1" width="8.85546875" style="62"/>
    <col min="2" max="4" width="9.7109375" style="62" customWidth="1"/>
    <col min="5" max="5" width="12.7109375" style="62" customWidth="1"/>
    <col min="6" max="6" width="1.7109375" style="62" customWidth="1"/>
    <col min="7" max="9" width="9.7109375" style="62" customWidth="1"/>
    <col min="10" max="10" width="12.7109375" style="62" customWidth="1"/>
    <col min="11" max="11" width="8.85546875" style="62"/>
    <col min="12" max="15" width="11.7109375" style="62" customWidth="1"/>
    <col min="16" max="16" width="1.7109375" style="62" customWidth="1"/>
    <col min="17" max="20" width="11.7109375" style="62" customWidth="1"/>
    <col min="21" max="16384" width="8.85546875" style="62"/>
  </cols>
  <sheetData>
    <row r="3" spans="2:10" ht="10.5" customHeight="1">
      <c r="B3" s="1369" t="s">
        <v>1556</v>
      </c>
      <c r="C3" s="1369"/>
      <c r="D3" s="1369"/>
      <c r="E3" s="1369"/>
      <c r="F3" s="1369"/>
      <c r="G3" s="1369"/>
      <c r="H3" s="1369"/>
      <c r="I3" s="1369"/>
      <c r="J3" s="1369"/>
    </row>
    <row r="4" spans="2:10" ht="10.5" customHeight="1">
      <c r="B4" s="1625"/>
      <c r="C4" s="1625"/>
      <c r="D4" s="1625"/>
      <c r="E4" s="1625"/>
      <c r="G4" s="1625"/>
      <c r="H4" s="1625"/>
      <c r="I4" s="1625"/>
      <c r="J4" s="1625"/>
    </row>
    <row r="5" spans="2:10" ht="10.5" customHeight="1">
      <c r="B5" s="1626" t="s">
        <v>300</v>
      </c>
      <c r="C5" s="1626"/>
      <c r="D5" s="1626"/>
      <c r="E5" s="1626"/>
      <c r="F5" s="63"/>
      <c r="G5" s="1626" t="s">
        <v>301</v>
      </c>
      <c r="H5" s="1626"/>
      <c r="I5" s="1626"/>
      <c r="J5" s="1626"/>
    </row>
    <row r="6" spans="2:10" ht="10.5" customHeight="1">
      <c r="B6" s="1623" t="s">
        <v>302</v>
      </c>
      <c r="C6" s="1623"/>
      <c r="D6" s="1624" t="s">
        <v>303</v>
      </c>
      <c r="E6" s="1624"/>
      <c r="F6" s="64"/>
      <c r="G6" s="1623" t="s">
        <v>304</v>
      </c>
      <c r="H6" s="1623"/>
      <c r="I6" s="1624" t="s">
        <v>303</v>
      </c>
      <c r="J6" s="1624"/>
    </row>
    <row r="7" spans="2:10" ht="10.5" customHeight="1" thickBot="1">
      <c r="B7" s="65" t="s">
        <v>305</v>
      </c>
      <c r="C7" s="65" t="s">
        <v>306</v>
      </c>
      <c r="D7" s="66" t="s">
        <v>307</v>
      </c>
      <c r="E7" s="65" t="s">
        <v>308</v>
      </c>
      <c r="F7" s="63"/>
      <c r="G7" s="65" t="s">
        <v>305</v>
      </c>
      <c r="H7" s="65" t="s">
        <v>306</v>
      </c>
      <c r="I7" s="66" t="s">
        <v>307</v>
      </c>
      <c r="J7" s="65" t="s">
        <v>308</v>
      </c>
    </row>
    <row r="8" spans="2:10" ht="10.5" customHeight="1">
      <c r="B8" s="67">
        <v>340</v>
      </c>
      <c r="C8" s="67">
        <v>42.98</v>
      </c>
      <c r="D8" s="68">
        <v>42.98</v>
      </c>
      <c r="E8" s="69">
        <v>11111111111</v>
      </c>
      <c r="F8" s="70"/>
      <c r="G8" s="67">
        <v>193</v>
      </c>
      <c r="H8" s="67">
        <v>31.38</v>
      </c>
      <c r="I8" s="68">
        <v>31.38</v>
      </c>
      <c r="J8" s="69">
        <v>11111111111</v>
      </c>
    </row>
    <row r="9" spans="2:10" ht="10.5" customHeight="1">
      <c r="B9" s="67">
        <v>63</v>
      </c>
      <c r="C9" s="67">
        <v>7.96</v>
      </c>
      <c r="D9" s="68">
        <v>50.95</v>
      </c>
      <c r="E9" s="69" t="s">
        <v>309</v>
      </c>
      <c r="F9" s="70"/>
      <c r="G9" s="67">
        <v>56</v>
      </c>
      <c r="H9" s="67">
        <v>9.11</v>
      </c>
      <c r="I9" s="68">
        <v>40.49</v>
      </c>
      <c r="J9" s="69" t="s">
        <v>310</v>
      </c>
    </row>
    <row r="10" spans="2:10" ht="10.5" customHeight="1">
      <c r="B10" s="67">
        <v>40</v>
      </c>
      <c r="C10" s="67">
        <v>5.0599999999999996</v>
      </c>
      <c r="D10" s="68">
        <v>56.01</v>
      </c>
      <c r="E10" s="69" t="s">
        <v>311</v>
      </c>
      <c r="F10" s="70"/>
      <c r="G10" s="67">
        <v>36</v>
      </c>
      <c r="H10" s="67">
        <v>5.85</v>
      </c>
      <c r="I10" s="68">
        <v>46.34</v>
      </c>
      <c r="J10" s="69" t="s">
        <v>312</v>
      </c>
    </row>
    <row r="11" spans="2:10" ht="10.5" customHeight="1">
      <c r="B11" s="67">
        <v>32</v>
      </c>
      <c r="C11" s="67">
        <v>4.05</v>
      </c>
      <c r="D11" s="68">
        <v>60.05</v>
      </c>
      <c r="E11" s="69" t="s">
        <v>313</v>
      </c>
      <c r="F11" s="70"/>
      <c r="G11" s="67">
        <v>31</v>
      </c>
      <c r="H11" s="67">
        <v>5.04</v>
      </c>
      <c r="I11" s="68">
        <v>51.38</v>
      </c>
      <c r="J11" s="69" t="s">
        <v>314</v>
      </c>
    </row>
    <row r="12" spans="2:10" ht="10.5" customHeight="1">
      <c r="B12" s="67">
        <v>29</v>
      </c>
      <c r="C12" s="67">
        <v>3.67</v>
      </c>
      <c r="D12" s="68">
        <v>63.72</v>
      </c>
      <c r="E12" s="69" t="s">
        <v>315</v>
      </c>
      <c r="F12" s="70"/>
      <c r="G12" s="67">
        <v>31</v>
      </c>
      <c r="H12" s="67">
        <v>5.04</v>
      </c>
      <c r="I12" s="68">
        <v>56.42</v>
      </c>
      <c r="J12" s="69" t="s">
        <v>309</v>
      </c>
    </row>
    <row r="13" spans="2:10" ht="10.5" customHeight="1">
      <c r="B13" s="67">
        <v>28</v>
      </c>
      <c r="C13" s="67">
        <v>3.54</v>
      </c>
      <c r="D13" s="68">
        <v>67.260000000000005</v>
      </c>
      <c r="E13" s="69" t="s">
        <v>314</v>
      </c>
      <c r="F13" s="70"/>
      <c r="G13" s="67">
        <v>25</v>
      </c>
      <c r="H13" s="67">
        <v>4.07</v>
      </c>
      <c r="I13" s="68">
        <v>60.49</v>
      </c>
      <c r="J13" s="69" t="s">
        <v>311</v>
      </c>
    </row>
    <row r="14" spans="2:10" ht="10.5" customHeight="1">
      <c r="B14" s="67">
        <v>25</v>
      </c>
      <c r="C14" s="67">
        <v>3.16</v>
      </c>
      <c r="D14" s="68">
        <v>70.42</v>
      </c>
      <c r="E14" s="69" t="s">
        <v>316</v>
      </c>
      <c r="F14" s="70"/>
      <c r="G14" s="67">
        <v>23</v>
      </c>
      <c r="H14" s="67">
        <v>3.74</v>
      </c>
      <c r="I14" s="68">
        <v>64.23</v>
      </c>
      <c r="J14" s="69" t="s">
        <v>315</v>
      </c>
    </row>
    <row r="15" spans="2:10" ht="10.5" customHeight="1">
      <c r="B15" s="67">
        <v>23</v>
      </c>
      <c r="C15" s="67">
        <v>2.91</v>
      </c>
      <c r="D15" s="68">
        <v>73.319999999999993</v>
      </c>
      <c r="E15" s="69" t="s">
        <v>311</v>
      </c>
      <c r="F15" s="70"/>
      <c r="G15" s="67">
        <v>22</v>
      </c>
      <c r="H15" s="67">
        <v>3.58</v>
      </c>
      <c r="I15" s="68">
        <v>67.8</v>
      </c>
      <c r="J15" s="69" t="s">
        <v>317</v>
      </c>
    </row>
    <row r="16" spans="2:10" ht="10.5" customHeight="1">
      <c r="B16" s="67">
        <v>22</v>
      </c>
      <c r="C16" s="67">
        <v>2.78</v>
      </c>
      <c r="D16" s="68">
        <v>76.11</v>
      </c>
      <c r="E16" s="69" t="s">
        <v>310</v>
      </c>
      <c r="F16" s="70"/>
      <c r="G16" s="67">
        <v>21</v>
      </c>
      <c r="H16" s="67">
        <v>3.41</v>
      </c>
      <c r="I16" s="68">
        <v>71.22</v>
      </c>
      <c r="J16" s="69" t="s">
        <v>313</v>
      </c>
    </row>
    <row r="17" spans="2:10" ht="10.5" customHeight="1">
      <c r="B17" s="67">
        <v>189</v>
      </c>
      <c r="C17" s="67">
        <v>23.89</v>
      </c>
      <c r="D17" s="68">
        <v>100</v>
      </c>
      <c r="E17" s="71" t="s">
        <v>318</v>
      </c>
      <c r="F17" s="70"/>
      <c r="G17" s="67">
        <v>177</v>
      </c>
      <c r="H17" s="67">
        <v>28.78</v>
      </c>
      <c r="I17" s="68">
        <v>100</v>
      </c>
      <c r="J17" s="71" t="s">
        <v>318</v>
      </c>
    </row>
    <row r="18" spans="2:10" ht="10.5" customHeight="1" thickBot="1">
      <c r="B18" s="72">
        <v>791</v>
      </c>
      <c r="C18" s="73">
        <v>100</v>
      </c>
      <c r="D18" s="74"/>
      <c r="E18" s="75" t="s">
        <v>319</v>
      </c>
      <c r="F18" s="70"/>
      <c r="G18" s="72">
        <v>615</v>
      </c>
      <c r="H18" s="73">
        <v>100</v>
      </c>
      <c r="I18" s="76"/>
      <c r="J18" s="75" t="s">
        <v>319</v>
      </c>
    </row>
    <row r="34" spans="5:10" ht="11.25" customHeight="1">
      <c r="E34" s="62" t="s">
        <v>2963</v>
      </c>
      <c r="J34" s="62" t="s">
        <v>2963</v>
      </c>
    </row>
  </sheetData>
  <mergeCells count="9">
    <mergeCell ref="B3:J3"/>
    <mergeCell ref="B6:C6"/>
    <mergeCell ref="D6:E6"/>
    <mergeCell ref="G6:H6"/>
    <mergeCell ref="I6:J6"/>
    <mergeCell ref="B4:E4"/>
    <mergeCell ref="G4:J4"/>
    <mergeCell ref="B5:E5"/>
    <mergeCell ref="G5:J5"/>
  </mergeCells>
  <pageMargins left="0.7" right="0.7" top="0.75" bottom="0.75" header="0.3" footer="0.3"/>
  <pageSetup orientation="portrait" horizontalDpi="0" verticalDpi="0" r:id="rId1"/>
  <ignoredErrors>
    <ignoredError sqref="E9:J16" numberStoredAsText="1"/>
  </ignoredErrors>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56F135-D06E-4863-80FD-F898F382F1FA}">
  <sheetPr>
    <tabColor theme="9" tint="0.59999389629810485"/>
  </sheetPr>
  <dimension ref="B3:I26"/>
  <sheetViews>
    <sheetView showGridLines="0" zoomScale="120" zoomScaleNormal="120" workbookViewId="0">
      <selection activeCell="B3" sqref="B3:I3"/>
    </sheetView>
  </sheetViews>
  <sheetFormatPr defaultColWidth="14.7109375" defaultRowHeight="12.75"/>
  <cols>
    <col min="1" max="1" width="14.7109375" style="77"/>
    <col min="2" max="2" width="14.7109375" style="77" customWidth="1"/>
    <col min="3" max="4" width="7.7109375" style="77" customWidth="1"/>
    <col min="5" max="5" width="1.7109375" style="77" customWidth="1"/>
    <col min="6" max="9" width="7.7109375" style="77" customWidth="1"/>
    <col min="10" max="11" width="7" style="77" bestFit="1" customWidth="1"/>
    <col min="12" max="16384" width="14.7109375" style="77"/>
  </cols>
  <sheetData>
    <row r="3" spans="2:9">
      <c r="B3" s="1628" t="s">
        <v>1557</v>
      </c>
      <c r="C3" s="1628"/>
      <c r="D3" s="1628"/>
      <c r="E3" s="1628"/>
      <c r="F3" s="1628"/>
      <c r="G3" s="1628"/>
      <c r="H3" s="1628"/>
      <c r="I3" s="1628"/>
    </row>
    <row r="5" spans="2:9" ht="10.9" customHeight="1">
      <c r="B5" s="78"/>
      <c r="C5" s="1627" t="s">
        <v>144</v>
      </c>
      <c r="D5" s="1627"/>
      <c r="E5" s="79"/>
      <c r="F5" s="1627" t="s">
        <v>147</v>
      </c>
      <c r="G5" s="1627"/>
      <c r="H5" s="1627"/>
      <c r="I5" s="1627"/>
    </row>
    <row r="6" spans="2:9" ht="10.9" customHeight="1" thickBot="1">
      <c r="B6" s="80"/>
      <c r="C6" s="81" t="s">
        <v>320</v>
      </c>
      <c r="D6" s="81" t="s">
        <v>321</v>
      </c>
      <c r="E6" s="82"/>
      <c r="F6" s="81" t="s">
        <v>322</v>
      </c>
      <c r="G6" s="81" t="s">
        <v>323</v>
      </c>
      <c r="H6" s="81" t="s">
        <v>324</v>
      </c>
      <c r="I6" s="81" t="s">
        <v>325</v>
      </c>
    </row>
    <row r="7" spans="2:9" ht="10.15" customHeight="1">
      <c r="B7" s="83" t="s">
        <v>7</v>
      </c>
      <c r="C7" s="84" t="s">
        <v>326</v>
      </c>
      <c r="D7" s="84" t="s">
        <v>326</v>
      </c>
      <c r="E7" s="84"/>
      <c r="F7" s="84" t="s">
        <v>327</v>
      </c>
      <c r="G7" s="84" t="s">
        <v>328</v>
      </c>
      <c r="H7" s="84" t="s">
        <v>327</v>
      </c>
      <c r="I7" s="84" t="s">
        <v>327</v>
      </c>
    </row>
    <row r="8" spans="2:9" ht="10.15" customHeight="1">
      <c r="B8" s="83"/>
      <c r="C8" s="85" t="s">
        <v>329</v>
      </c>
      <c r="D8" s="85" t="s">
        <v>330</v>
      </c>
      <c r="E8" s="85"/>
      <c r="F8" s="85" t="s">
        <v>331</v>
      </c>
      <c r="G8" s="85" t="s">
        <v>332</v>
      </c>
      <c r="H8" s="85" t="s">
        <v>331</v>
      </c>
      <c r="I8" s="85" t="s">
        <v>332</v>
      </c>
    </row>
    <row r="9" spans="2:9" ht="10.15" customHeight="1">
      <c r="B9" s="83" t="s">
        <v>252</v>
      </c>
      <c r="C9" s="86" t="s">
        <v>333</v>
      </c>
      <c r="D9" s="85"/>
      <c r="E9" s="85"/>
      <c r="F9" s="84" t="s">
        <v>334</v>
      </c>
      <c r="G9" s="84" t="s">
        <v>334</v>
      </c>
      <c r="H9" s="84" t="s">
        <v>334</v>
      </c>
      <c r="I9" s="84" t="s">
        <v>334</v>
      </c>
    </row>
    <row r="10" spans="2:9" ht="10.15" customHeight="1">
      <c r="B10" s="83"/>
      <c r="C10" s="85" t="s">
        <v>335</v>
      </c>
      <c r="D10" s="85"/>
      <c r="E10" s="85"/>
      <c r="F10" s="85" t="s">
        <v>336</v>
      </c>
      <c r="G10" s="85" t="s">
        <v>336</v>
      </c>
      <c r="H10" s="85" t="s">
        <v>336</v>
      </c>
      <c r="I10" s="85" t="s">
        <v>336</v>
      </c>
    </row>
    <row r="11" spans="2:9" ht="10.15" customHeight="1">
      <c r="B11" s="83" t="s">
        <v>15</v>
      </c>
      <c r="C11" s="84" t="s">
        <v>337</v>
      </c>
      <c r="D11" s="84" t="s">
        <v>337</v>
      </c>
      <c r="E11" s="84"/>
      <c r="F11" s="84" t="s">
        <v>338</v>
      </c>
      <c r="G11" s="84" t="s">
        <v>338</v>
      </c>
      <c r="H11" s="84" t="s">
        <v>338</v>
      </c>
      <c r="I11" s="84" t="s">
        <v>338</v>
      </c>
    </row>
    <row r="12" spans="2:9" ht="10.15" customHeight="1">
      <c r="B12" s="83"/>
      <c r="C12" s="85" t="s">
        <v>339</v>
      </c>
      <c r="D12" s="85" t="s">
        <v>339</v>
      </c>
      <c r="E12" s="85"/>
      <c r="F12" s="85" t="s">
        <v>340</v>
      </c>
      <c r="G12" s="85" t="s">
        <v>340</v>
      </c>
      <c r="H12" s="85" t="s">
        <v>340</v>
      </c>
      <c r="I12" s="85" t="s">
        <v>340</v>
      </c>
    </row>
    <row r="13" spans="2:9" ht="10.15" customHeight="1">
      <c r="B13" s="83" t="s">
        <v>16</v>
      </c>
      <c r="C13" s="84" t="s">
        <v>341</v>
      </c>
      <c r="D13" s="84" t="s">
        <v>341</v>
      </c>
      <c r="E13" s="84"/>
      <c r="F13" s="84" t="s">
        <v>342</v>
      </c>
      <c r="G13" s="84" t="s">
        <v>343</v>
      </c>
      <c r="H13" s="84" t="s">
        <v>344</v>
      </c>
      <c r="I13" s="84" t="s">
        <v>345</v>
      </c>
    </row>
    <row r="14" spans="2:9" ht="10.15" customHeight="1">
      <c r="B14" s="83"/>
      <c r="C14" s="85" t="s">
        <v>346</v>
      </c>
      <c r="D14" s="85" t="s">
        <v>346</v>
      </c>
      <c r="E14" s="85"/>
      <c r="F14" s="85" t="s">
        <v>347</v>
      </c>
      <c r="G14" s="85" t="s">
        <v>348</v>
      </c>
      <c r="H14" s="85" t="s">
        <v>347</v>
      </c>
      <c r="I14" s="85" t="s">
        <v>348</v>
      </c>
    </row>
    <row r="15" spans="2:9" ht="10.15" customHeight="1">
      <c r="B15" s="83" t="s">
        <v>18</v>
      </c>
      <c r="C15" s="84" t="s">
        <v>349</v>
      </c>
      <c r="D15" s="84" t="s">
        <v>350</v>
      </c>
      <c r="E15" s="85"/>
      <c r="F15" s="85">
        <v>-7.0000000000000001E-3</v>
      </c>
      <c r="G15" s="85">
        <v>-3.0000000000000001E-3</v>
      </c>
      <c r="H15" s="85"/>
      <c r="I15" s="85"/>
    </row>
    <row r="16" spans="2:9" ht="10.15" customHeight="1">
      <c r="B16" s="83"/>
      <c r="C16" s="85" t="s">
        <v>351</v>
      </c>
      <c r="D16" s="85" t="s">
        <v>351</v>
      </c>
      <c r="E16" s="85"/>
      <c r="F16" s="85" t="s">
        <v>352</v>
      </c>
      <c r="G16" s="85" t="s">
        <v>353</v>
      </c>
      <c r="H16" s="85"/>
      <c r="I16" s="85"/>
    </row>
    <row r="17" spans="2:9" ht="10.15" customHeight="1">
      <c r="B17" s="83" t="s">
        <v>257</v>
      </c>
      <c r="C17" s="84" t="s">
        <v>354</v>
      </c>
      <c r="D17" s="84" t="s">
        <v>354</v>
      </c>
      <c r="E17" s="85"/>
      <c r="F17" s="87">
        <v>0</v>
      </c>
      <c r="G17" s="85"/>
      <c r="H17" s="87">
        <v>0</v>
      </c>
      <c r="I17" s="85"/>
    </row>
    <row r="18" spans="2:9" ht="10.15" customHeight="1">
      <c r="B18" s="83"/>
      <c r="C18" s="85" t="s">
        <v>355</v>
      </c>
      <c r="D18" s="85" t="s">
        <v>355</v>
      </c>
      <c r="E18" s="85"/>
      <c r="F18" s="85" t="s">
        <v>355</v>
      </c>
      <c r="G18" s="85"/>
      <c r="H18" s="85" t="s">
        <v>355</v>
      </c>
      <c r="I18" s="85"/>
    </row>
    <row r="19" spans="2:9" ht="10.15" customHeight="1">
      <c r="B19" s="83" t="s">
        <v>356</v>
      </c>
      <c r="C19" s="85" t="s">
        <v>357</v>
      </c>
      <c r="D19" s="85" t="s">
        <v>357</v>
      </c>
      <c r="E19" s="85"/>
      <c r="F19" s="85">
        <v>-4.3999999999999997E-2</v>
      </c>
      <c r="G19" s="85">
        <v>-4.4999999999999998E-2</v>
      </c>
      <c r="H19" s="85">
        <v>-4.2999999999999997E-2</v>
      </c>
      <c r="I19" s="85">
        <v>-4.2999999999999997E-2</v>
      </c>
    </row>
    <row r="20" spans="2:9" ht="10.15" customHeight="1" thickBot="1">
      <c r="B20" s="88"/>
      <c r="C20" s="89" t="s">
        <v>358</v>
      </c>
      <c r="D20" s="89" t="s">
        <v>359</v>
      </c>
      <c r="E20" s="85"/>
      <c r="F20" s="89" t="s">
        <v>360</v>
      </c>
      <c r="G20" s="89" t="s">
        <v>361</v>
      </c>
      <c r="H20" s="89" t="s">
        <v>360</v>
      </c>
      <c r="I20" s="89" t="s">
        <v>361</v>
      </c>
    </row>
    <row r="21" spans="2:9" ht="10.9" customHeight="1">
      <c r="B21" s="90" t="s">
        <v>362</v>
      </c>
      <c r="C21" s="87">
        <v>1.9E-2</v>
      </c>
      <c r="D21" s="87">
        <v>1.9E-2</v>
      </c>
      <c r="E21" s="87"/>
      <c r="F21" s="87">
        <v>6.8000000000000005E-2</v>
      </c>
      <c r="G21" s="87">
        <v>6.7000000000000004E-2</v>
      </c>
      <c r="H21" s="87">
        <v>6.8000000000000005E-2</v>
      </c>
      <c r="I21" s="87">
        <v>6.7000000000000004E-2</v>
      </c>
    </row>
    <row r="22" spans="2:9" ht="10.9" customHeight="1">
      <c r="B22" s="83" t="s">
        <v>363</v>
      </c>
      <c r="C22" s="85">
        <v>1.7999999999999999E-2</v>
      </c>
      <c r="D22" s="85">
        <v>1.7999999999999999E-2</v>
      </c>
      <c r="E22" s="85"/>
      <c r="F22" s="85">
        <v>6.8000000000000005E-2</v>
      </c>
      <c r="G22" s="85">
        <v>6.7000000000000004E-2</v>
      </c>
      <c r="H22" s="85">
        <v>6.8000000000000005E-2</v>
      </c>
      <c r="I22" s="85">
        <v>6.7000000000000004E-2</v>
      </c>
    </row>
    <row r="23" spans="2:9" ht="10.9" customHeight="1">
      <c r="B23" s="83" t="s">
        <v>364</v>
      </c>
      <c r="C23" s="85">
        <v>1333</v>
      </c>
      <c r="D23" s="85">
        <v>1333</v>
      </c>
      <c r="E23" s="85"/>
      <c r="F23" s="85">
        <v>1333</v>
      </c>
      <c r="G23" s="85">
        <v>1405</v>
      </c>
      <c r="H23" s="85">
        <v>1333</v>
      </c>
      <c r="I23" s="85">
        <v>1405</v>
      </c>
    </row>
    <row r="24" spans="2:9" ht="10.9" customHeight="1">
      <c r="B24" s="83" t="s">
        <v>365</v>
      </c>
      <c r="C24" s="85">
        <v>9583</v>
      </c>
      <c r="D24" s="85">
        <v>9583</v>
      </c>
      <c r="E24" s="85"/>
      <c r="F24" s="85">
        <v>9583</v>
      </c>
      <c r="G24" s="85">
        <v>10098</v>
      </c>
      <c r="H24" s="85">
        <v>9591</v>
      </c>
      <c r="I24" s="85">
        <v>10106</v>
      </c>
    </row>
    <row r="25" spans="2:9" ht="10.9" customHeight="1">
      <c r="B25" s="91" t="s">
        <v>366</v>
      </c>
      <c r="C25" s="92" t="s">
        <v>212</v>
      </c>
      <c r="D25" s="92" t="s">
        <v>212</v>
      </c>
      <c r="E25" s="92"/>
      <c r="F25" s="92" t="s">
        <v>212</v>
      </c>
      <c r="G25" s="92" t="s">
        <v>212</v>
      </c>
      <c r="H25" s="92" t="s">
        <v>212</v>
      </c>
      <c r="I25" s="92" t="s">
        <v>212</v>
      </c>
    </row>
    <row r="26" spans="2:9">
      <c r="B26" s="93" t="s">
        <v>367</v>
      </c>
      <c r="C26" s="94"/>
      <c r="D26" s="94"/>
      <c r="E26" s="94"/>
      <c r="F26" s="94"/>
      <c r="G26" s="94"/>
      <c r="H26" s="94"/>
      <c r="I26" s="94"/>
    </row>
  </sheetData>
  <mergeCells count="3">
    <mergeCell ref="C5:D5"/>
    <mergeCell ref="F5:I5"/>
    <mergeCell ref="B3:I3"/>
  </mergeCells>
  <pageMargins left="0.7" right="0.7" top="0.75" bottom="0.75" header="0.3" footer="0.3"/>
  <pageSetup orientation="portrait" r:id="rId1"/>
  <ignoredErrors>
    <ignoredError sqref="C9" numberStoredAsText="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86170C-35C9-4B8E-972E-5B7D69443B50}">
  <sheetPr>
    <tabColor theme="8" tint="0.59999389629810485"/>
  </sheetPr>
  <dimension ref="B3:E18"/>
  <sheetViews>
    <sheetView showGridLines="0" zoomScale="120" zoomScaleNormal="120" workbookViewId="0">
      <selection activeCell="B3" sqref="B3:E3"/>
    </sheetView>
  </sheetViews>
  <sheetFormatPr defaultColWidth="11.28515625" defaultRowHeight="12.75"/>
  <cols>
    <col min="1" max="1" width="11.28515625" style="3"/>
    <col min="2" max="2" width="25.7109375" style="3" customWidth="1"/>
    <col min="3" max="3" width="16.140625" style="3" customWidth="1"/>
    <col min="4" max="4" width="35.7109375" style="3" customWidth="1"/>
    <col min="5" max="5" width="13.28515625" style="3" customWidth="1"/>
    <col min="6" max="16384" width="11.28515625" style="3"/>
  </cols>
  <sheetData>
    <row r="3" spans="2:5">
      <c r="B3" s="1369" t="s">
        <v>81</v>
      </c>
      <c r="C3" s="1369"/>
      <c r="D3" s="1369"/>
      <c r="E3" s="1369"/>
    </row>
    <row r="4" spans="2:5" ht="13.5" thickBot="1"/>
    <row r="5" spans="2:5" ht="12.75" customHeight="1" thickBot="1">
      <c r="B5" s="35" t="s">
        <v>82</v>
      </c>
      <c r="C5" s="35" t="s">
        <v>62</v>
      </c>
      <c r="D5" s="35" t="s">
        <v>63</v>
      </c>
      <c r="E5" s="1232" t="s">
        <v>47</v>
      </c>
    </row>
    <row r="6" spans="2:5" ht="12.75" customHeight="1">
      <c r="B6" s="28" t="s">
        <v>92</v>
      </c>
      <c r="C6" s="23" t="s">
        <v>72</v>
      </c>
      <c r="D6" s="28" t="s">
        <v>68</v>
      </c>
      <c r="E6" s="1228" t="s">
        <v>93</v>
      </c>
    </row>
    <row r="7" spans="2:5" ht="12.75" customHeight="1">
      <c r="B7" s="1172" t="s">
        <v>95</v>
      </c>
      <c r="C7" s="1173" t="s">
        <v>72</v>
      </c>
      <c r="D7" s="1172" t="s">
        <v>68</v>
      </c>
      <c r="E7" s="1229" t="s">
        <v>96</v>
      </c>
    </row>
    <row r="8" spans="2:5" ht="12.75" customHeight="1">
      <c r="B8" s="28" t="s">
        <v>91</v>
      </c>
      <c r="C8" s="23" t="s">
        <v>72</v>
      </c>
      <c r="D8" s="28" t="s">
        <v>68</v>
      </c>
      <c r="E8" s="1228" t="s">
        <v>55</v>
      </c>
    </row>
    <row r="9" spans="2:5" ht="12.75" customHeight="1">
      <c r="B9" s="1226" t="s">
        <v>94</v>
      </c>
      <c r="C9" s="1227" t="s">
        <v>72</v>
      </c>
      <c r="D9" s="1226" t="s">
        <v>68</v>
      </c>
      <c r="E9" s="1230" t="s">
        <v>86</v>
      </c>
    </row>
    <row r="10" spans="2:5" ht="12.75" customHeight="1">
      <c r="B10" s="23" t="s">
        <v>85</v>
      </c>
      <c r="C10" s="23" t="s">
        <v>72</v>
      </c>
      <c r="D10" s="1171" t="s">
        <v>54</v>
      </c>
      <c r="E10" s="1228" t="s">
        <v>86</v>
      </c>
    </row>
    <row r="11" spans="2:5" ht="12.75" customHeight="1">
      <c r="B11" s="28" t="s">
        <v>87</v>
      </c>
      <c r="C11" s="23" t="s">
        <v>72</v>
      </c>
      <c r="D11" s="23" t="s">
        <v>54</v>
      </c>
      <c r="E11" s="1228" t="s">
        <v>86</v>
      </c>
    </row>
    <row r="12" spans="2:5" ht="12.75" customHeight="1">
      <c r="B12" s="28" t="s">
        <v>88</v>
      </c>
      <c r="C12" s="23" t="s">
        <v>72</v>
      </c>
      <c r="D12" s="23" t="s">
        <v>54</v>
      </c>
      <c r="E12" s="1228" t="s">
        <v>86</v>
      </c>
    </row>
    <row r="13" spans="2:5" ht="12.75" customHeight="1">
      <c r="B13" s="23" t="s">
        <v>83</v>
      </c>
      <c r="C13" s="23" t="s">
        <v>72</v>
      </c>
      <c r="D13" s="1171" t="s">
        <v>2652</v>
      </c>
      <c r="E13" s="1228" t="s">
        <v>55</v>
      </c>
    </row>
    <row r="14" spans="2:5" ht="12.75" customHeight="1">
      <c r="B14" s="23" t="s">
        <v>84</v>
      </c>
      <c r="C14" s="23" t="s">
        <v>72</v>
      </c>
      <c r="D14" s="1171" t="s">
        <v>2653</v>
      </c>
      <c r="E14" s="1228" t="s">
        <v>55</v>
      </c>
    </row>
    <row r="15" spans="2:5" ht="12.75" customHeight="1" thickBot="1">
      <c r="B15" s="1175" t="s">
        <v>89</v>
      </c>
      <c r="C15" s="1175" t="s">
        <v>72</v>
      </c>
      <c r="D15" s="1175" t="s">
        <v>90</v>
      </c>
      <c r="E15" s="1231" t="s">
        <v>55</v>
      </c>
    </row>
    <row r="16" spans="2:5" s="1" customFormat="1" ht="12.75" customHeight="1">
      <c r="B16" s="1392" t="s">
        <v>2661</v>
      </c>
      <c r="C16" s="1392"/>
      <c r="D16" s="1392"/>
      <c r="E16" s="1392"/>
    </row>
    <row r="17" spans="2:5" s="1" customFormat="1" ht="12.75" customHeight="1">
      <c r="B17" s="1" t="s">
        <v>2858</v>
      </c>
      <c r="C17" s="1233"/>
      <c r="D17" s="1233"/>
      <c r="E17" s="1233"/>
    </row>
    <row r="18" spans="2:5" s="1" customFormat="1" ht="12.75" customHeight="1" thickBot="1">
      <c r="B18" s="1393" t="s">
        <v>97</v>
      </c>
      <c r="C18" s="1393"/>
      <c r="D18" s="1393"/>
      <c r="E18" s="1393"/>
    </row>
  </sheetData>
  <mergeCells count="3">
    <mergeCell ref="B16:E16"/>
    <mergeCell ref="B18:E18"/>
    <mergeCell ref="B3:E3"/>
  </mergeCells>
  <pageMargins left="0.7" right="0.7" top="0.75" bottom="0.75" header="0.3" footer="0.3"/>
  <pageSetup orientation="portrait" horizontalDpi="0" verticalDpi="0"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D217D9-CF3B-4F0B-8F09-405994677AC1}">
  <sheetPr>
    <tabColor theme="9" tint="0.59999389629810485"/>
  </sheetPr>
  <dimension ref="B2:P52"/>
  <sheetViews>
    <sheetView showGridLines="0" zoomScale="120" zoomScaleNormal="120" workbookViewId="0">
      <selection activeCell="B3" sqref="B3:P3"/>
    </sheetView>
  </sheetViews>
  <sheetFormatPr defaultColWidth="9.140625" defaultRowHeight="11.25"/>
  <cols>
    <col min="1" max="1" width="9.140625" style="18"/>
    <col min="2" max="2" width="12.85546875" style="18" customWidth="1"/>
    <col min="3" max="3" width="16.7109375" style="18" customWidth="1"/>
    <col min="4" max="4" width="4.140625" style="18" customWidth="1"/>
    <col min="5" max="16" width="9.5703125" style="18" customWidth="1"/>
    <col min="17" max="16384" width="9.140625" style="18"/>
  </cols>
  <sheetData>
    <row r="2" spans="2:16">
      <c r="K2" s="815"/>
      <c r="L2" s="816"/>
    </row>
    <row r="3" spans="2:16" ht="12.75">
      <c r="B3" s="1369" t="s">
        <v>2705</v>
      </c>
      <c r="C3" s="1369"/>
      <c r="D3" s="1369"/>
      <c r="E3" s="1369"/>
      <c r="F3" s="1369"/>
      <c r="G3" s="1369"/>
      <c r="H3" s="1369"/>
      <c r="I3" s="1369"/>
      <c r="J3" s="1369"/>
      <c r="K3" s="1369"/>
      <c r="L3" s="1369"/>
      <c r="M3" s="1369"/>
      <c r="N3" s="1369"/>
      <c r="O3" s="1369"/>
      <c r="P3" s="1369"/>
    </row>
    <row r="5" spans="2:16">
      <c r="B5" s="661"/>
      <c r="C5" s="661"/>
      <c r="D5" s="661"/>
      <c r="E5" s="1642" t="s">
        <v>1560</v>
      </c>
      <c r="F5" s="1642"/>
      <c r="G5" s="1642"/>
      <c r="H5" s="1642"/>
      <c r="I5" s="1642" t="s">
        <v>2052</v>
      </c>
      <c r="J5" s="1642"/>
      <c r="K5" s="1642"/>
      <c r="L5" s="1642"/>
      <c r="M5" s="1642" t="s">
        <v>2053</v>
      </c>
      <c r="N5" s="1642"/>
      <c r="O5" s="1642"/>
      <c r="P5" s="1642"/>
    </row>
    <row r="6" spans="2:16">
      <c r="B6" s="1645" t="s">
        <v>368</v>
      </c>
      <c r="C6" s="1645" t="s">
        <v>369</v>
      </c>
      <c r="D6" s="1645"/>
      <c r="E6" s="1647" t="s">
        <v>144</v>
      </c>
      <c r="F6" s="1647"/>
      <c r="G6" s="1647" t="s">
        <v>147</v>
      </c>
      <c r="H6" s="1647"/>
      <c r="I6" s="1638" t="s">
        <v>1584</v>
      </c>
      <c r="J6" s="1638"/>
      <c r="K6" s="1638" t="s">
        <v>1585</v>
      </c>
      <c r="L6" s="1638"/>
      <c r="M6" s="1647" t="s">
        <v>1186</v>
      </c>
      <c r="N6" s="1647"/>
      <c r="O6" s="1647" t="s">
        <v>1187</v>
      </c>
      <c r="P6" s="1647"/>
    </row>
    <row r="7" spans="2:16" ht="12" thickBot="1">
      <c r="B7" s="1646"/>
      <c r="C7" s="1646"/>
      <c r="D7" s="1646"/>
      <c r="E7" s="660" t="s">
        <v>2346</v>
      </c>
      <c r="F7" s="660" t="s">
        <v>371</v>
      </c>
      <c r="G7" s="963" t="s">
        <v>2346</v>
      </c>
      <c r="H7" s="660" t="s">
        <v>371</v>
      </c>
      <c r="I7" s="963" t="s">
        <v>2346</v>
      </c>
      <c r="J7" s="660" t="s">
        <v>371</v>
      </c>
      <c r="K7" s="963" t="s">
        <v>2346</v>
      </c>
      <c r="L7" s="660" t="s">
        <v>371</v>
      </c>
      <c r="M7" s="963" t="s">
        <v>2346</v>
      </c>
      <c r="N7" s="660" t="s">
        <v>371</v>
      </c>
      <c r="O7" s="963" t="s">
        <v>2346</v>
      </c>
      <c r="P7" s="660" t="s">
        <v>371</v>
      </c>
    </row>
    <row r="8" spans="2:16">
      <c r="B8" s="1643" t="s">
        <v>632</v>
      </c>
      <c r="C8" s="97" t="s">
        <v>372</v>
      </c>
      <c r="D8" s="1" t="s">
        <v>373</v>
      </c>
      <c r="E8" s="98">
        <v>0</v>
      </c>
      <c r="F8" s="1634" t="s">
        <v>212</v>
      </c>
      <c r="G8" s="98">
        <v>0</v>
      </c>
      <c r="H8" s="1634" t="s">
        <v>212</v>
      </c>
      <c r="I8" s="98">
        <v>0</v>
      </c>
      <c r="J8" s="1632" t="s">
        <v>212</v>
      </c>
      <c r="K8" s="98">
        <v>0</v>
      </c>
      <c r="L8" s="1632" t="s">
        <v>212</v>
      </c>
      <c r="M8" s="98">
        <v>0</v>
      </c>
      <c r="N8" s="1634" t="s">
        <v>212</v>
      </c>
      <c r="O8" s="98">
        <v>0</v>
      </c>
      <c r="P8" s="1634" t="s">
        <v>212</v>
      </c>
    </row>
    <row r="9" spans="2:16">
      <c r="B9" s="1643"/>
      <c r="C9" s="97" t="s">
        <v>374</v>
      </c>
      <c r="D9" s="1" t="s">
        <v>373</v>
      </c>
      <c r="E9" s="98">
        <v>0</v>
      </c>
      <c r="F9" s="1634"/>
      <c r="G9" s="98">
        <v>0</v>
      </c>
      <c r="H9" s="1634"/>
      <c r="I9" s="98">
        <v>0</v>
      </c>
      <c r="J9" s="1634"/>
      <c r="K9" s="98">
        <v>0</v>
      </c>
      <c r="L9" s="1634"/>
      <c r="M9" s="98">
        <v>0</v>
      </c>
      <c r="N9" s="1634"/>
      <c r="O9" s="98">
        <v>0</v>
      </c>
      <c r="P9" s="1634"/>
    </row>
    <row r="10" spans="2:16" ht="12" thickBot="1">
      <c r="B10" s="1644"/>
      <c r="C10" s="100" t="s">
        <v>375</v>
      </c>
      <c r="D10" s="101" t="s">
        <v>212</v>
      </c>
      <c r="E10" s="102">
        <v>0</v>
      </c>
      <c r="F10" s="1631"/>
      <c r="G10" s="102">
        <v>0</v>
      </c>
      <c r="H10" s="1631"/>
      <c r="I10" s="102">
        <v>0</v>
      </c>
      <c r="J10" s="1631"/>
      <c r="K10" s="102">
        <v>0</v>
      </c>
      <c r="L10" s="1631"/>
      <c r="M10" s="102">
        <v>0</v>
      </c>
      <c r="N10" s="1631"/>
      <c r="O10" s="102">
        <v>0</v>
      </c>
      <c r="P10" s="1631"/>
    </row>
    <row r="11" spans="2:16">
      <c r="B11" s="1639" t="s">
        <v>105</v>
      </c>
      <c r="C11" s="97" t="s">
        <v>372</v>
      </c>
      <c r="D11" s="1" t="s">
        <v>373</v>
      </c>
      <c r="E11" s="98">
        <v>0</v>
      </c>
      <c r="F11" s="1634" t="s">
        <v>212</v>
      </c>
      <c r="G11" s="98">
        <v>0</v>
      </c>
      <c r="H11" s="1634" t="s">
        <v>212</v>
      </c>
      <c r="I11" s="98">
        <v>0</v>
      </c>
      <c r="J11" s="1632" t="s">
        <v>212</v>
      </c>
      <c r="K11" s="98">
        <v>0</v>
      </c>
      <c r="L11" s="1632" t="s">
        <v>212</v>
      </c>
      <c r="M11" s="98">
        <v>0</v>
      </c>
      <c r="N11" s="1634" t="s">
        <v>212</v>
      </c>
      <c r="O11" s="98">
        <v>0</v>
      </c>
      <c r="P11" s="1634" t="s">
        <v>212</v>
      </c>
    </row>
    <row r="12" spans="2:16">
      <c r="B12" s="1640"/>
      <c r="C12" s="97" t="s">
        <v>374</v>
      </c>
      <c r="D12" s="1" t="s">
        <v>373</v>
      </c>
      <c r="E12" s="98">
        <v>0</v>
      </c>
      <c r="F12" s="1634"/>
      <c r="G12" s="98">
        <v>0</v>
      </c>
      <c r="H12" s="1634"/>
      <c r="I12" s="98">
        <v>0</v>
      </c>
      <c r="J12" s="1634"/>
      <c r="K12" s="98">
        <v>0</v>
      </c>
      <c r="L12" s="1634"/>
      <c r="M12" s="98">
        <v>0</v>
      </c>
      <c r="N12" s="1634"/>
      <c r="O12" s="98">
        <v>0</v>
      </c>
      <c r="P12" s="1634"/>
    </row>
    <row r="13" spans="2:16">
      <c r="B13" s="1641"/>
      <c r="C13" s="103" t="s">
        <v>375</v>
      </c>
      <c r="D13" s="104" t="s">
        <v>212</v>
      </c>
      <c r="E13" s="105">
        <v>0</v>
      </c>
      <c r="F13" s="1633"/>
      <c r="G13" s="105">
        <v>0</v>
      </c>
      <c r="H13" s="1633"/>
      <c r="I13" s="105">
        <v>0</v>
      </c>
      <c r="J13" s="1633"/>
      <c r="K13" s="105">
        <v>0</v>
      </c>
      <c r="L13" s="1633"/>
      <c r="M13" s="105">
        <v>0</v>
      </c>
      <c r="N13" s="1633"/>
      <c r="O13" s="105">
        <v>0</v>
      </c>
      <c r="P13" s="1633"/>
    </row>
    <row r="14" spans="2:16">
      <c r="B14" s="1640" t="s">
        <v>106</v>
      </c>
      <c r="C14" s="97" t="s">
        <v>372</v>
      </c>
      <c r="D14" s="1" t="s">
        <v>373</v>
      </c>
      <c r="E14" s="98">
        <v>0</v>
      </c>
      <c r="F14" s="1634" t="s">
        <v>212</v>
      </c>
      <c r="G14" s="98">
        <v>0</v>
      </c>
      <c r="H14" s="1634" t="s">
        <v>212</v>
      </c>
      <c r="I14" s="98">
        <v>0</v>
      </c>
      <c r="J14" s="1629" t="s">
        <v>212</v>
      </c>
      <c r="K14" s="98">
        <v>0</v>
      </c>
      <c r="L14" s="1629" t="s">
        <v>212</v>
      </c>
      <c r="M14" s="98">
        <v>0.1018</v>
      </c>
      <c r="N14" s="1634" t="s">
        <v>174</v>
      </c>
      <c r="O14" s="98">
        <v>0.1018</v>
      </c>
      <c r="P14" s="1634" t="s">
        <v>174</v>
      </c>
    </row>
    <row r="15" spans="2:16">
      <c r="B15" s="1640"/>
      <c r="C15" s="97" t="s">
        <v>374</v>
      </c>
      <c r="D15" s="1" t="s">
        <v>373</v>
      </c>
      <c r="E15" s="98">
        <v>0</v>
      </c>
      <c r="F15" s="1634"/>
      <c r="G15" s="98">
        <v>0</v>
      </c>
      <c r="H15" s="1634"/>
      <c r="I15" s="98">
        <v>0</v>
      </c>
      <c r="J15" s="1634"/>
      <c r="K15" s="98">
        <v>0</v>
      </c>
      <c r="L15" s="1634"/>
      <c r="M15" s="98" t="s">
        <v>24</v>
      </c>
      <c r="N15" s="1634"/>
      <c r="O15" s="98" t="s">
        <v>24</v>
      </c>
      <c r="P15" s="1634"/>
    </row>
    <row r="16" spans="2:16">
      <c r="B16" s="1641"/>
      <c r="C16" s="103" t="s">
        <v>375</v>
      </c>
      <c r="D16" s="104" t="s">
        <v>212</v>
      </c>
      <c r="E16" s="105">
        <v>0</v>
      </c>
      <c r="F16" s="1633"/>
      <c r="G16" s="105">
        <v>0</v>
      </c>
      <c r="H16" s="1633"/>
      <c r="I16" s="105">
        <v>0</v>
      </c>
      <c r="J16" s="1633"/>
      <c r="K16" s="105">
        <v>0</v>
      </c>
      <c r="L16" s="1633"/>
      <c r="M16" s="105" t="s">
        <v>24</v>
      </c>
      <c r="N16" s="1633"/>
      <c r="O16" s="105" t="s">
        <v>24</v>
      </c>
      <c r="P16" s="1633"/>
    </row>
    <row r="17" spans="2:16">
      <c r="B17" s="1640" t="s">
        <v>107</v>
      </c>
      <c r="C17" s="97" t="s">
        <v>372</v>
      </c>
      <c r="D17" s="1" t="s">
        <v>373</v>
      </c>
      <c r="E17" s="98">
        <v>0</v>
      </c>
      <c r="F17" s="1634" t="s">
        <v>212</v>
      </c>
      <c r="G17" s="98">
        <v>0</v>
      </c>
      <c r="H17" s="1634" t="s">
        <v>212</v>
      </c>
      <c r="I17" s="98">
        <v>0</v>
      </c>
      <c r="J17" s="1629" t="s">
        <v>212</v>
      </c>
      <c r="K17" s="98">
        <v>0</v>
      </c>
      <c r="L17" s="1629" t="s">
        <v>212</v>
      </c>
      <c r="M17" s="98">
        <v>2E-3</v>
      </c>
      <c r="N17" s="1634" t="s">
        <v>212</v>
      </c>
      <c r="O17" s="98">
        <v>2E-3</v>
      </c>
      <c r="P17" s="1634" t="s">
        <v>212</v>
      </c>
    </row>
    <row r="18" spans="2:16">
      <c r="B18" s="1640"/>
      <c r="C18" s="97" t="s">
        <v>374</v>
      </c>
      <c r="D18" s="1" t="s">
        <v>373</v>
      </c>
      <c r="E18" s="98">
        <v>0</v>
      </c>
      <c r="F18" s="1634"/>
      <c r="G18" s="98">
        <v>0</v>
      </c>
      <c r="H18" s="1634"/>
      <c r="I18" s="98">
        <v>2.9999999999999997E-4</v>
      </c>
      <c r="J18" s="1634"/>
      <c r="K18" s="98">
        <v>0</v>
      </c>
      <c r="L18" s="1634"/>
      <c r="M18" s="98">
        <v>0</v>
      </c>
      <c r="N18" s="1634"/>
      <c r="O18" s="98">
        <v>0</v>
      </c>
      <c r="P18" s="1634"/>
    </row>
    <row r="19" spans="2:16">
      <c r="B19" s="1641"/>
      <c r="C19" s="103" t="s">
        <v>375</v>
      </c>
      <c r="D19" s="104" t="s">
        <v>212</v>
      </c>
      <c r="E19" s="105">
        <v>0</v>
      </c>
      <c r="F19" s="1633"/>
      <c r="G19" s="105">
        <v>0</v>
      </c>
      <c r="H19" s="1633"/>
      <c r="I19" s="105">
        <v>0</v>
      </c>
      <c r="J19" s="1633"/>
      <c r="K19" s="105">
        <v>0</v>
      </c>
      <c r="L19" s="1633"/>
      <c r="M19" s="105">
        <v>0</v>
      </c>
      <c r="N19" s="1633"/>
      <c r="O19" s="105">
        <v>0</v>
      </c>
      <c r="P19" s="1633"/>
    </row>
    <row r="20" spans="2:16">
      <c r="B20" s="1640" t="s">
        <v>108</v>
      </c>
      <c r="C20" s="97" t="s">
        <v>372</v>
      </c>
      <c r="D20" s="1" t="s">
        <v>373</v>
      </c>
      <c r="E20" s="98">
        <v>0</v>
      </c>
      <c r="F20" s="1634" t="s">
        <v>212</v>
      </c>
      <c r="G20" s="98">
        <v>0</v>
      </c>
      <c r="H20" s="1634" t="s">
        <v>212</v>
      </c>
      <c r="I20" s="98">
        <v>0</v>
      </c>
      <c r="J20" s="1629" t="s">
        <v>212</v>
      </c>
      <c r="K20" s="98">
        <v>0</v>
      </c>
      <c r="L20" s="1629" t="s">
        <v>212</v>
      </c>
      <c r="M20" s="98">
        <v>1</v>
      </c>
      <c r="N20" s="1634" t="s">
        <v>174</v>
      </c>
      <c r="O20" s="98">
        <v>1</v>
      </c>
      <c r="P20" s="1634" t="s">
        <v>174</v>
      </c>
    </row>
    <row r="21" spans="2:16">
      <c r="B21" s="1640"/>
      <c r="C21" s="97" t="s">
        <v>374</v>
      </c>
      <c r="D21" s="1" t="s">
        <v>373</v>
      </c>
      <c r="E21" s="98">
        <v>0</v>
      </c>
      <c r="F21" s="1634"/>
      <c r="G21" s="98">
        <v>0</v>
      </c>
      <c r="H21" s="1634"/>
      <c r="I21" s="98">
        <v>0</v>
      </c>
      <c r="J21" s="1634"/>
      <c r="K21" s="98">
        <v>2.3300000000000001E-2</v>
      </c>
      <c r="L21" s="1634"/>
      <c r="M21" s="98" t="s">
        <v>24</v>
      </c>
      <c r="N21" s="1634"/>
      <c r="O21" s="98" t="s">
        <v>24</v>
      </c>
      <c r="P21" s="1634"/>
    </row>
    <row r="22" spans="2:16">
      <c r="B22" s="1641"/>
      <c r="C22" s="103" t="s">
        <v>375</v>
      </c>
      <c r="D22" s="104" t="s">
        <v>212</v>
      </c>
      <c r="E22" s="105">
        <v>0</v>
      </c>
      <c r="F22" s="1633"/>
      <c r="G22" s="105">
        <v>0</v>
      </c>
      <c r="H22" s="1633"/>
      <c r="I22" s="105">
        <v>0</v>
      </c>
      <c r="J22" s="1633"/>
      <c r="K22" s="105">
        <v>0</v>
      </c>
      <c r="L22" s="1633"/>
      <c r="M22" s="105" t="s">
        <v>24</v>
      </c>
      <c r="N22" s="1633"/>
      <c r="O22" s="105" t="s">
        <v>24</v>
      </c>
      <c r="P22" s="1633"/>
    </row>
    <row r="23" spans="2:16">
      <c r="B23" s="1640" t="s">
        <v>376</v>
      </c>
      <c r="C23" s="97" t="s">
        <v>372</v>
      </c>
      <c r="D23" s="1" t="s">
        <v>373</v>
      </c>
      <c r="E23" s="98">
        <v>0</v>
      </c>
      <c r="F23" s="1634" t="s">
        <v>212</v>
      </c>
      <c r="G23" s="98">
        <v>0</v>
      </c>
      <c r="H23" s="1634" t="s">
        <v>212</v>
      </c>
      <c r="I23" s="98">
        <v>0</v>
      </c>
      <c r="J23" s="1629" t="s">
        <v>212</v>
      </c>
      <c r="K23" s="98">
        <v>0</v>
      </c>
      <c r="L23" s="1629" t="s">
        <v>212</v>
      </c>
      <c r="M23" s="98">
        <v>1</v>
      </c>
      <c r="N23" s="1634" t="s">
        <v>174</v>
      </c>
      <c r="O23" s="98">
        <v>1</v>
      </c>
      <c r="P23" s="1634" t="s">
        <v>174</v>
      </c>
    </row>
    <row r="24" spans="2:16">
      <c r="B24" s="1640"/>
      <c r="C24" s="97" t="s">
        <v>374</v>
      </c>
      <c r="D24" s="1" t="s">
        <v>373</v>
      </c>
      <c r="E24" s="98">
        <v>1.6E-2</v>
      </c>
      <c r="F24" s="1634"/>
      <c r="G24" s="98">
        <v>0</v>
      </c>
      <c r="H24" s="1634"/>
      <c r="I24" s="98">
        <v>1.6E-2</v>
      </c>
      <c r="J24" s="1634"/>
      <c r="K24" s="98">
        <v>0</v>
      </c>
      <c r="L24" s="1634"/>
      <c r="M24" s="98" t="s">
        <v>24</v>
      </c>
      <c r="N24" s="1634"/>
      <c r="O24" s="98" t="s">
        <v>24</v>
      </c>
      <c r="P24" s="1634"/>
    </row>
    <row r="25" spans="2:16">
      <c r="B25" s="1641"/>
      <c r="C25" s="103" t="s">
        <v>375</v>
      </c>
      <c r="D25" s="104" t="s">
        <v>212</v>
      </c>
      <c r="E25" s="105">
        <v>0</v>
      </c>
      <c r="F25" s="1633"/>
      <c r="G25" s="105">
        <v>0</v>
      </c>
      <c r="H25" s="1633"/>
      <c r="I25" s="105">
        <v>0</v>
      </c>
      <c r="J25" s="1633"/>
      <c r="K25" s="105">
        <v>0</v>
      </c>
      <c r="L25" s="1633"/>
      <c r="M25" s="105" t="s">
        <v>24</v>
      </c>
      <c r="N25" s="1633"/>
      <c r="O25" s="105" t="s">
        <v>24</v>
      </c>
      <c r="P25" s="1633"/>
    </row>
    <row r="26" spans="2:16">
      <c r="B26" s="1640" t="s">
        <v>110</v>
      </c>
      <c r="C26" s="97" t="s">
        <v>372</v>
      </c>
      <c r="D26" s="1" t="s">
        <v>373</v>
      </c>
      <c r="E26" s="98">
        <v>0</v>
      </c>
      <c r="F26" s="1634" t="s">
        <v>212</v>
      </c>
      <c r="G26" s="98">
        <v>0</v>
      </c>
      <c r="H26" s="1634" t="s">
        <v>212</v>
      </c>
      <c r="I26" s="98">
        <v>0</v>
      </c>
      <c r="J26" s="1629" t="s">
        <v>212</v>
      </c>
      <c r="K26" s="98">
        <v>0</v>
      </c>
      <c r="L26" s="1629" t="s">
        <v>212</v>
      </c>
      <c r="M26" s="98">
        <v>7.2999999999999995E-2</v>
      </c>
      <c r="N26" s="1634" t="s">
        <v>174</v>
      </c>
      <c r="O26" s="98">
        <v>7.2999999999999995E-2</v>
      </c>
      <c r="P26" s="1634" t="s">
        <v>174</v>
      </c>
    </row>
    <row r="27" spans="2:16">
      <c r="B27" s="1640"/>
      <c r="C27" s="97" t="s">
        <v>374</v>
      </c>
      <c r="D27" s="1" t="s">
        <v>373</v>
      </c>
      <c r="E27" s="98">
        <v>0</v>
      </c>
      <c r="F27" s="1634"/>
      <c r="G27" s="98">
        <v>0</v>
      </c>
      <c r="H27" s="1634"/>
      <c r="I27" s="98">
        <v>6.0000000000000001E-3</v>
      </c>
      <c r="J27" s="1634"/>
      <c r="K27" s="98">
        <v>0</v>
      </c>
      <c r="L27" s="1634"/>
      <c r="M27" s="98" t="s">
        <v>24</v>
      </c>
      <c r="N27" s="1634"/>
      <c r="O27" s="98" t="s">
        <v>24</v>
      </c>
      <c r="P27" s="1634"/>
    </row>
    <row r="28" spans="2:16">
      <c r="B28" s="1641"/>
      <c r="C28" s="103" t="s">
        <v>375</v>
      </c>
      <c r="D28" s="104" t="s">
        <v>212</v>
      </c>
      <c r="E28" s="105">
        <v>0</v>
      </c>
      <c r="F28" s="1633"/>
      <c r="G28" s="105">
        <v>0</v>
      </c>
      <c r="H28" s="1633"/>
      <c r="I28" s="105">
        <v>0</v>
      </c>
      <c r="J28" s="1633"/>
      <c r="K28" s="105">
        <v>0</v>
      </c>
      <c r="L28" s="1633"/>
      <c r="M28" s="105" t="s">
        <v>24</v>
      </c>
      <c r="N28" s="1633"/>
      <c r="O28" s="105" t="s">
        <v>24</v>
      </c>
      <c r="P28" s="1633"/>
    </row>
    <row r="29" spans="2:16">
      <c r="B29" s="1650" t="s">
        <v>111</v>
      </c>
      <c r="C29" s="106" t="s">
        <v>372</v>
      </c>
      <c r="D29" s="95" t="s">
        <v>373</v>
      </c>
      <c r="E29" s="107">
        <v>0</v>
      </c>
      <c r="F29" s="1629" t="s">
        <v>212</v>
      </c>
      <c r="G29" s="107">
        <v>0</v>
      </c>
      <c r="H29" s="1629" t="s">
        <v>212</v>
      </c>
      <c r="I29" s="107">
        <v>0</v>
      </c>
      <c r="J29" s="1629" t="s">
        <v>212</v>
      </c>
      <c r="K29" s="107">
        <v>0</v>
      </c>
      <c r="L29" s="1629" t="s">
        <v>212</v>
      </c>
      <c r="M29" s="107">
        <v>0.38200000000000001</v>
      </c>
      <c r="N29" s="1629" t="s">
        <v>174</v>
      </c>
      <c r="O29" s="107">
        <v>0.38200000000000001</v>
      </c>
      <c r="P29" s="1629" t="s">
        <v>174</v>
      </c>
    </row>
    <row r="30" spans="2:16">
      <c r="B30" s="1640"/>
      <c r="C30" s="97" t="s">
        <v>374</v>
      </c>
      <c r="D30" s="1" t="s">
        <v>373</v>
      </c>
      <c r="E30" s="98">
        <v>0</v>
      </c>
      <c r="F30" s="1634"/>
      <c r="G30" s="98">
        <v>0</v>
      </c>
      <c r="H30" s="1634"/>
      <c r="I30" s="98">
        <v>0</v>
      </c>
      <c r="J30" s="1630"/>
      <c r="K30" s="98">
        <v>0</v>
      </c>
      <c r="L30" s="1630"/>
      <c r="M30" s="98" t="s">
        <v>24</v>
      </c>
      <c r="N30" s="1634"/>
      <c r="O30" s="98" t="s">
        <v>24</v>
      </c>
      <c r="P30" s="1634"/>
    </row>
    <row r="31" spans="2:16" ht="12" thickBot="1">
      <c r="B31" s="1649"/>
      <c r="C31" s="100" t="s">
        <v>375</v>
      </c>
      <c r="D31" s="101" t="s">
        <v>212</v>
      </c>
      <c r="E31" s="102">
        <v>0</v>
      </c>
      <c r="F31" s="1631"/>
      <c r="G31" s="102">
        <v>0</v>
      </c>
      <c r="H31" s="1631"/>
      <c r="I31" s="102">
        <v>0</v>
      </c>
      <c r="J31" s="1631"/>
      <c r="K31" s="102">
        <v>0</v>
      </c>
      <c r="L31" s="1631"/>
      <c r="M31" s="102" t="s">
        <v>24</v>
      </c>
      <c r="N31" s="1631"/>
      <c r="O31" s="102" t="s">
        <v>24</v>
      </c>
      <c r="P31" s="1631"/>
    </row>
    <row r="32" spans="2:16">
      <c r="B32" s="1650" t="s">
        <v>112</v>
      </c>
      <c r="C32" s="106" t="s">
        <v>372</v>
      </c>
      <c r="D32" s="95" t="s">
        <v>373</v>
      </c>
      <c r="E32" s="107">
        <v>0</v>
      </c>
      <c r="F32" s="1629" t="s">
        <v>212</v>
      </c>
      <c r="G32" s="107">
        <v>0</v>
      </c>
      <c r="H32" s="1629" t="s">
        <v>212</v>
      </c>
      <c r="I32" s="107">
        <v>0</v>
      </c>
      <c r="J32" s="1632" t="s">
        <v>212</v>
      </c>
      <c r="K32" s="107">
        <v>0</v>
      </c>
      <c r="L32" s="1632" t="s">
        <v>212</v>
      </c>
      <c r="M32" s="107">
        <v>2E-3</v>
      </c>
      <c r="N32" s="1629" t="s">
        <v>212</v>
      </c>
      <c r="O32" s="107">
        <v>2E-3</v>
      </c>
      <c r="P32" s="1629" t="s">
        <v>212</v>
      </c>
    </row>
    <row r="33" spans="2:16">
      <c r="B33" s="1640"/>
      <c r="C33" s="97" t="s">
        <v>374</v>
      </c>
      <c r="D33" s="1" t="s">
        <v>373</v>
      </c>
      <c r="E33" s="98">
        <v>0</v>
      </c>
      <c r="F33" s="1634"/>
      <c r="G33" s="98">
        <v>0</v>
      </c>
      <c r="H33" s="1634"/>
      <c r="I33" s="98">
        <v>0</v>
      </c>
      <c r="J33" s="1630"/>
      <c r="K33" s="98">
        <v>0</v>
      </c>
      <c r="L33" s="1630"/>
      <c r="M33" s="98">
        <v>0</v>
      </c>
      <c r="N33" s="1634"/>
      <c r="O33" s="98">
        <v>0</v>
      </c>
      <c r="P33" s="1634"/>
    </row>
    <row r="34" spans="2:16">
      <c r="B34" s="1641"/>
      <c r="C34" s="103" t="s">
        <v>375</v>
      </c>
      <c r="D34" s="104" t="s">
        <v>212</v>
      </c>
      <c r="E34" s="105">
        <v>0</v>
      </c>
      <c r="F34" s="1633"/>
      <c r="G34" s="105">
        <v>0</v>
      </c>
      <c r="H34" s="1633"/>
      <c r="I34" s="105">
        <v>0</v>
      </c>
      <c r="J34" s="1633"/>
      <c r="K34" s="105">
        <v>0</v>
      </c>
      <c r="L34" s="1633"/>
      <c r="M34" s="105">
        <v>0</v>
      </c>
      <c r="N34" s="1633"/>
      <c r="O34" s="105">
        <v>0</v>
      </c>
      <c r="P34" s="1633"/>
    </row>
    <row r="35" spans="2:16">
      <c r="B35" s="1640" t="s">
        <v>113</v>
      </c>
      <c r="C35" s="97" t="s">
        <v>372</v>
      </c>
      <c r="D35" s="1" t="s">
        <v>373</v>
      </c>
      <c r="E35" s="98">
        <v>0</v>
      </c>
      <c r="F35" s="1634" t="s">
        <v>212</v>
      </c>
      <c r="G35" s="98">
        <v>0</v>
      </c>
      <c r="H35" s="1634" t="s">
        <v>212</v>
      </c>
      <c r="I35" s="98">
        <v>0</v>
      </c>
      <c r="J35" s="1629" t="s">
        <v>212</v>
      </c>
      <c r="K35" s="98">
        <v>0</v>
      </c>
      <c r="L35" s="1629" t="s">
        <v>212</v>
      </c>
      <c r="M35" s="98">
        <v>0</v>
      </c>
      <c r="N35" s="1634" t="s">
        <v>212</v>
      </c>
      <c r="O35" s="98">
        <v>0</v>
      </c>
      <c r="P35" s="1634" t="s">
        <v>212</v>
      </c>
    </row>
    <row r="36" spans="2:16">
      <c r="B36" s="1640"/>
      <c r="C36" s="97" t="s">
        <v>374</v>
      </c>
      <c r="D36" s="1" t="s">
        <v>373</v>
      </c>
      <c r="E36" s="98">
        <v>0</v>
      </c>
      <c r="F36" s="1634"/>
      <c r="G36" s="98">
        <v>0</v>
      </c>
      <c r="H36" s="1634"/>
      <c r="I36" s="98">
        <v>1.8E-3</v>
      </c>
      <c r="J36" s="1634"/>
      <c r="K36" s="98">
        <v>0</v>
      </c>
      <c r="L36" s="1634"/>
      <c r="M36" s="98">
        <v>0</v>
      </c>
      <c r="N36" s="1634"/>
      <c r="O36" s="98">
        <v>0</v>
      </c>
      <c r="P36" s="1634"/>
    </row>
    <row r="37" spans="2:16">
      <c r="B37" s="1641"/>
      <c r="C37" s="103" t="s">
        <v>375</v>
      </c>
      <c r="D37" s="104" t="s">
        <v>212</v>
      </c>
      <c r="E37" s="105">
        <v>0</v>
      </c>
      <c r="F37" s="1633"/>
      <c r="G37" s="105">
        <v>0</v>
      </c>
      <c r="H37" s="1633"/>
      <c r="I37" s="105">
        <v>0</v>
      </c>
      <c r="J37" s="1633"/>
      <c r="K37" s="105">
        <v>0</v>
      </c>
      <c r="L37" s="1633"/>
      <c r="M37" s="105">
        <v>0</v>
      </c>
      <c r="N37" s="1633"/>
      <c r="O37" s="105">
        <v>0</v>
      </c>
      <c r="P37" s="1633"/>
    </row>
    <row r="38" spans="2:16">
      <c r="B38" s="1640" t="s">
        <v>114</v>
      </c>
      <c r="C38" s="97" t="s">
        <v>372</v>
      </c>
      <c r="D38" s="1" t="s">
        <v>373</v>
      </c>
      <c r="E38" s="98">
        <v>0</v>
      </c>
      <c r="F38" s="1634" t="s">
        <v>212</v>
      </c>
      <c r="G38" s="98">
        <v>0</v>
      </c>
      <c r="H38" s="1634" t="s">
        <v>212</v>
      </c>
      <c r="I38" s="98">
        <v>0</v>
      </c>
      <c r="J38" s="1629" t="s">
        <v>212</v>
      </c>
      <c r="K38" s="98">
        <v>0</v>
      </c>
      <c r="L38" s="1629" t="s">
        <v>212</v>
      </c>
      <c r="M38" s="98">
        <v>0</v>
      </c>
      <c r="N38" s="1634" t="s">
        <v>373</v>
      </c>
      <c r="O38" s="98">
        <v>0</v>
      </c>
      <c r="P38" s="1634" t="s">
        <v>373</v>
      </c>
    </row>
    <row r="39" spans="2:16">
      <c r="B39" s="1640"/>
      <c r="C39" s="97" t="s">
        <v>374</v>
      </c>
      <c r="D39" s="1" t="s">
        <v>373</v>
      </c>
      <c r="E39" s="98">
        <v>0</v>
      </c>
      <c r="F39" s="1634"/>
      <c r="G39" s="98">
        <v>0</v>
      </c>
      <c r="H39" s="1634"/>
      <c r="I39" s="98">
        <v>0</v>
      </c>
      <c r="J39" s="1634"/>
      <c r="K39" s="98">
        <v>0</v>
      </c>
      <c r="L39" s="1634"/>
      <c r="M39" s="98">
        <v>0.60499999999999998</v>
      </c>
      <c r="N39" s="1634"/>
      <c r="O39" s="98">
        <v>0.60499999999999998</v>
      </c>
      <c r="P39" s="1634"/>
    </row>
    <row r="40" spans="2:16">
      <c r="B40" s="1641"/>
      <c r="C40" s="103" t="s">
        <v>375</v>
      </c>
      <c r="D40" s="104" t="s">
        <v>212</v>
      </c>
      <c r="E40" s="105">
        <v>0</v>
      </c>
      <c r="F40" s="1633"/>
      <c r="G40" s="105">
        <v>0</v>
      </c>
      <c r="H40" s="1633"/>
      <c r="I40" s="105">
        <v>0</v>
      </c>
      <c r="J40" s="1633"/>
      <c r="K40" s="105">
        <v>0</v>
      </c>
      <c r="L40" s="1633"/>
      <c r="M40" s="105" t="s">
        <v>24</v>
      </c>
      <c r="N40" s="1633"/>
      <c r="O40" s="105" t="s">
        <v>24</v>
      </c>
      <c r="P40" s="1633"/>
    </row>
    <row r="41" spans="2:16">
      <c r="B41" s="1640" t="s">
        <v>377</v>
      </c>
      <c r="C41" s="97" t="s">
        <v>372</v>
      </c>
      <c r="D41" s="1" t="s">
        <v>373</v>
      </c>
      <c r="E41" s="98">
        <v>0</v>
      </c>
      <c r="F41" s="1634" t="s">
        <v>212</v>
      </c>
      <c r="G41" s="98">
        <v>0</v>
      </c>
      <c r="H41" s="1634" t="s">
        <v>212</v>
      </c>
      <c r="I41" s="98">
        <v>0</v>
      </c>
      <c r="J41" s="1629" t="s">
        <v>212</v>
      </c>
      <c r="K41" s="98">
        <v>0</v>
      </c>
      <c r="L41" s="1629" t="s">
        <v>212</v>
      </c>
      <c r="M41" s="98">
        <v>0</v>
      </c>
      <c r="N41" s="1634" t="s">
        <v>212</v>
      </c>
      <c r="O41" s="98">
        <v>0</v>
      </c>
      <c r="P41" s="1634" t="s">
        <v>212</v>
      </c>
    </row>
    <row r="42" spans="2:16">
      <c r="B42" s="1640"/>
      <c r="C42" s="97" t="s">
        <v>374</v>
      </c>
      <c r="D42" s="1" t="s">
        <v>373</v>
      </c>
      <c r="E42" s="98">
        <v>4.3999999999999997E-2</v>
      </c>
      <c r="F42" s="1634"/>
      <c r="G42" s="98">
        <v>0</v>
      </c>
      <c r="H42" s="1634"/>
      <c r="I42" s="98">
        <v>1.5800000000000002E-2</v>
      </c>
      <c r="J42" s="1634"/>
      <c r="K42" s="98">
        <v>0</v>
      </c>
      <c r="L42" s="1634"/>
      <c r="M42" s="98">
        <v>0</v>
      </c>
      <c r="N42" s="1634"/>
      <c r="O42" s="98">
        <v>0</v>
      </c>
      <c r="P42" s="1634"/>
    </row>
    <row r="43" spans="2:16">
      <c r="B43" s="1641"/>
      <c r="C43" s="103" t="s">
        <v>375</v>
      </c>
      <c r="D43" s="104" t="s">
        <v>212</v>
      </c>
      <c r="E43" s="105">
        <v>0</v>
      </c>
      <c r="F43" s="1633"/>
      <c r="G43" s="105">
        <v>0</v>
      </c>
      <c r="H43" s="1633"/>
      <c r="I43" s="105">
        <v>0</v>
      </c>
      <c r="J43" s="1633"/>
      <c r="K43" s="105">
        <v>0</v>
      </c>
      <c r="L43" s="1633"/>
      <c r="M43" s="105">
        <v>0</v>
      </c>
      <c r="N43" s="1633"/>
      <c r="O43" s="105">
        <v>0</v>
      </c>
      <c r="P43" s="1633"/>
    </row>
    <row r="44" spans="2:16">
      <c r="B44" s="1640" t="s">
        <v>116</v>
      </c>
      <c r="C44" s="97" t="s">
        <v>372</v>
      </c>
      <c r="D44" s="1" t="s">
        <v>373</v>
      </c>
      <c r="E44" s="98">
        <v>0</v>
      </c>
      <c r="F44" s="1634" t="s">
        <v>373</v>
      </c>
      <c r="G44" s="98">
        <v>0</v>
      </c>
      <c r="H44" s="1634" t="s">
        <v>212</v>
      </c>
      <c r="I44" s="98">
        <v>0</v>
      </c>
      <c r="J44" s="1629" t="s">
        <v>212</v>
      </c>
      <c r="K44" s="98">
        <v>0</v>
      </c>
      <c r="L44" s="1629" t="s">
        <v>212</v>
      </c>
      <c r="M44" s="98">
        <v>0</v>
      </c>
      <c r="N44" s="1634" t="s">
        <v>373</v>
      </c>
      <c r="O44" s="98">
        <v>0</v>
      </c>
      <c r="P44" s="1634" t="s">
        <v>373</v>
      </c>
    </row>
    <row r="45" spans="2:16">
      <c r="B45" s="1640"/>
      <c r="C45" s="97" t="s">
        <v>374</v>
      </c>
      <c r="D45" s="1" t="s">
        <v>373</v>
      </c>
      <c r="E45" s="98">
        <v>0.08</v>
      </c>
      <c r="F45" s="1634"/>
      <c r="G45" s="98">
        <v>0</v>
      </c>
      <c r="H45" s="1634"/>
      <c r="I45" s="98">
        <v>3.8E-3</v>
      </c>
      <c r="J45" s="1634"/>
      <c r="K45" s="98">
        <v>0</v>
      </c>
      <c r="L45" s="1634"/>
      <c r="M45" s="98">
        <v>0.184</v>
      </c>
      <c r="N45" s="1634"/>
      <c r="O45" s="98">
        <v>0.183</v>
      </c>
      <c r="P45" s="1634"/>
    </row>
    <row r="46" spans="2:16">
      <c r="B46" s="1641"/>
      <c r="C46" s="103" t="s">
        <v>375</v>
      </c>
      <c r="D46" s="104" t="s">
        <v>212</v>
      </c>
      <c r="E46" s="659" t="s">
        <v>24</v>
      </c>
      <c r="F46" s="1633"/>
      <c r="G46" s="105">
        <v>0</v>
      </c>
      <c r="H46" s="1633"/>
      <c r="I46" s="105">
        <v>0</v>
      </c>
      <c r="J46" s="1633"/>
      <c r="K46" s="105">
        <v>0</v>
      </c>
      <c r="L46" s="1633"/>
      <c r="M46" s="105" t="s">
        <v>24</v>
      </c>
      <c r="N46" s="1633"/>
      <c r="O46" s="105" t="s">
        <v>24</v>
      </c>
      <c r="P46" s="1633"/>
    </row>
    <row r="47" spans="2:16">
      <c r="B47" s="1640" t="s">
        <v>117</v>
      </c>
      <c r="C47" s="97" t="s">
        <v>372</v>
      </c>
      <c r="D47" s="1" t="s">
        <v>373</v>
      </c>
      <c r="E47" s="98">
        <v>0</v>
      </c>
      <c r="F47" s="1634" t="s">
        <v>373</v>
      </c>
      <c r="G47" s="98">
        <v>0</v>
      </c>
      <c r="H47" s="1634" t="s">
        <v>212</v>
      </c>
      <c r="I47" s="98">
        <v>0</v>
      </c>
      <c r="J47" s="1635" t="s">
        <v>373</v>
      </c>
      <c r="K47" s="98">
        <v>0</v>
      </c>
      <c r="L47" s="1629" t="s">
        <v>212</v>
      </c>
      <c r="M47" s="98">
        <v>0</v>
      </c>
      <c r="N47" s="1634" t="s">
        <v>212</v>
      </c>
      <c r="O47" s="98">
        <v>0</v>
      </c>
      <c r="P47" s="1634" t="s">
        <v>212</v>
      </c>
    </row>
    <row r="48" spans="2:16">
      <c r="B48" s="1640"/>
      <c r="C48" s="97" t="s">
        <v>374</v>
      </c>
      <c r="D48" s="1" t="s">
        <v>373</v>
      </c>
      <c r="E48" s="98">
        <v>5.0999999999999997E-2</v>
      </c>
      <c r="F48" s="1634"/>
      <c r="G48" s="98">
        <v>0</v>
      </c>
      <c r="H48" s="1634"/>
      <c r="I48" s="98">
        <v>0.29749999999999999</v>
      </c>
      <c r="J48" s="1636"/>
      <c r="K48" s="98">
        <v>0</v>
      </c>
      <c r="L48" s="1634"/>
      <c r="M48" s="98">
        <v>0</v>
      </c>
      <c r="N48" s="1634"/>
      <c r="O48" s="98">
        <v>0</v>
      </c>
      <c r="P48" s="1634"/>
    </row>
    <row r="49" spans="2:16">
      <c r="B49" s="1641"/>
      <c r="C49" s="103" t="s">
        <v>375</v>
      </c>
      <c r="D49" s="104" t="s">
        <v>212</v>
      </c>
      <c r="E49" s="105" t="s">
        <v>24</v>
      </c>
      <c r="F49" s="1633"/>
      <c r="G49" s="105">
        <v>0</v>
      </c>
      <c r="H49" s="1633"/>
      <c r="I49" s="105" t="s">
        <v>24</v>
      </c>
      <c r="J49" s="1637"/>
      <c r="K49" s="105">
        <v>0</v>
      </c>
      <c r="L49" s="1633"/>
      <c r="M49" s="105">
        <v>0</v>
      </c>
      <c r="N49" s="1633"/>
      <c r="O49" s="105">
        <v>0</v>
      </c>
      <c r="P49" s="1633"/>
    </row>
    <row r="50" spans="2:16">
      <c r="B50" s="1648" t="s">
        <v>378</v>
      </c>
      <c r="C50" s="836" t="s">
        <v>372</v>
      </c>
      <c r="D50" s="327" t="s">
        <v>373</v>
      </c>
      <c r="E50" s="835">
        <v>0</v>
      </c>
      <c r="F50" s="1630" t="s">
        <v>212</v>
      </c>
      <c r="G50" s="835">
        <v>0</v>
      </c>
      <c r="H50" s="1630" t="s">
        <v>212</v>
      </c>
      <c r="I50" s="835">
        <v>0</v>
      </c>
      <c r="J50" s="1629" t="s">
        <v>212</v>
      </c>
      <c r="K50" s="835">
        <v>0</v>
      </c>
      <c r="L50" s="1629" t="s">
        <v>212</v>
      </c>
      <c r="M50" s="835">
        <v>0</v>
      </c>
      <c r="N50" s="1630" t="s">
        <v>212</v>
      </c>
      <c r="O50" s="835">
        <v>0</v>
      </c>
      <c r="P50" s="1630" t="s">
        <v>212</v>
      </c>
    </row>
    <row r="51" spans="2:16">
      <c r="B51" s="1648"/>
      <c r="C51" s="836" t="s">
        <v>374</v>
      </c>
      <c r="D51" s="327" t="s">
        <v>373</v>
      </c>
      <c r="E51" s="835">
        <v>0</v>
      </c>
      <c r="F51" s="1630"/>
      <c r="G51" s="835">
        <v>0</v>
      </c>
      <c r="H51" s="1630"/>
      <c r="I51" s="835">
        <v>0</v>
      </c>
      <c r="J51" s="1630"/>
      <c r="K51" s="835">
        <v>0</v>
      </c>
      <c r="L51" s="1630"/>
      <c r="M51" s="835">
        <v>0</v>
      </c>
      <c r="N51" s="1630"/>
      <c r="O51" s="835">
        <v>0</v>
      </c>
      <c r="P51" s="1630"/>
    </row>
    <row r="52" spans="2:16" ht="12" thickBot="1">
      <c r="B52" s="1649"/>
      <c r="C52" s="100" t="s">
        <v>375</v>
      </c>
      <c r="D52" s="101" t="s">
        <v>212</v>
      </c>
      <c r="E52" s="102">
        <v>0</v>
      </c>
      <c r="F52" s="1631"/>
      <c r="G52" s="102">
        <v>0</v>
      </c>
      <c r="H52" s="1631"/>
      <c r="I52" s="102">
        <v>0</v>
      </c>
      <c r="J52" s="1631"/>
      <c r="K52" s="102">
        <v>0</v>
      </c>
      <c r="L52" s="1631"/>
      <c r="M52" s="102">
        <v>0</v>
      </c>
      <c r="N52" s="1631"/>
      <c r="O52" s="102">
        <v>0</v>
      </c>
      <c r="P52" s="1631"/>
    </row>
  </sheetData>
  <mergeCells count="117">
    <mergeCell ref="N47:N49"/>
    <mergeCell ref="N50:N52"/>
    <mergeCell ref="P47:P49"/>
    <mergeCell ref="P50:P52"/>
    <mergeCell ref="N41:N43"/>
    <mergeCell ref="N44:N46"/>
    <mergeCell ref="P41:P43"/>
    <mergeCell ref="P44:P46"/>
    <mergeCell ref="N35:N37"/>
    <mergeCell ref="N38:N40"/>
    <mergeCell ref="P35:P37"/>
    <mergeCell ref="P38:P40"/>
    <mergeCell ref="N29:N31"/>
    <mergeCell ref="N32:N34"/>
    <mergeCell ref="P29:P31"/>
    <mergeCell ref="P32:P34"/>
    <mergeCell ref="N23:N25"/>
    <mergeCell ref="N26:N28"/>
    <mergeCell ref="P23:P25"/>
    <mergeCell ref="P26:P28"/>
    <mergeCell ref="N17:N19"/>
    <mergeCell ref="N20:N22"/>
    <mergeCell ref="P17:P19"/>
    <mergeCell ref="P20:P22"/>
    <mergeCell ref="B35:B37"/>
    <mergeCell ref="F35:F37"/>
    <mergeCell ref="H35:H37"/>
    <mergeCell ref="B38:B40"/>
    <mergeCell ref="F38:F40"/>
    <mergeCell ref="H38:H40"/>
    <mergeCell ref="B29:B31"/>
    <mergeCell ref="F29:F31"/>
    <mergeCell ref="H29:H31"/>
    <mergeCell ref="B32:B34"/>
    <mergeCell ref="F32:F34"/>
    <mergeCell ref="H32:H34"/>
    <mergeCell ref="B50:B52"/>
    <mergeCell ref="F50:F52"/>
    <mergeCell ref="H50:H52"/>
    <mergeCell ref="B41:B43"/>
    <mergeCell ref="F41:F43"/>
    <mergeCell ref="H41:H43"/>
    <mergeCell ref="B44:B46"/>
    <mergeCell ref="F44:F46"/>
    <mergeCell ref="H44:H46"/>
    <mergeCell ref="B47:B49"/>
    <mergeCell ref="F47:F49"/>
    <mergeCell ref="H47:H49"/>
    <mergeCell ref="F23:F25"/>
    <mergeCell ref="H23:H25"/>
    <mergeCell ref="B26:B28"/>
    <mergeCell ref="F26:F28"/>
    <mergeCell ref="H26:H28"/>
    <mergeCell ref="B17:B19"/>
    <mergeCell ref="F17:F19"/>
    <mergeCell ref="H17:H19"/>
    <mergeCell ref="B20:B22"/>
    <mergeCell ref="F20:F22"/>
    <mergeCell ref="H20:H22"/>
    <mergeCell ref="B23:B25"/>
    <mergeCell ref="B11:B13"/>
    <mergeCell ref="F11:F13"/>
    <mergeCell ref="H11:H13"/>
    <mergeCell ref="B14:B16"/>
    <mergeCell ref="F14:F16"/>
    <mergeCell ref="H14:H16"/>
    <mergeCell ref="E5:H5"/>
    <mergeCell ref="M5:P5"/>
    <mergeCell ref="B8:B10"/>
    <mergeCell ref="F8:F10"/>
    <mergeCell ref="H8:H10"/>
    <mergeCell ref="B6:B7"/>
    <mergeCell ref="C6:D7"/>
    <mergeCell ref="E6:F6"/>
    <mergeCell ref="G6:H6"/>
    <mergeCell ref="N11:N13"/>
    <mergeCell ref="N14:N16"/>
    <mergeCell ref="P11:P13"/>
    <mergeCell ref="P14:P16"/>
    <mergeCell ref="M6:N6"/>
    <mergeCell ref="N8:N10"/>
    <mergeCell ref="O6:P6"/>
    <mergeCell ref="P8:P10"/>
    <mergeCell ref="I5:L5"/>
    <mergeCell ref="K6:L6"/>
    <mergeCell ref="J8:J10"/>
    <mergeCell ref="L8:L10"/>
    <mergeCell ref="J11:J13"/>
    <mergeCell ref="L11:L13"/>
    <mergeCell ref="J14:J16"/>
    <mergeCell ref="L14:L16"/>
    <mergeCell ref="J17:J19"/>
    <mergeCell ref="L17:L19"/>
    <mergeCell ref="B3:P3"/>
    <mergeCell ref="J50:J52"/>
    <mergeCell ref="L50:L52"/>
    <mergeCell ref="J32:J34"/>
    <mergeCell ref="L32:L34"/>
    <mergeCell ref="J35:J37"/>
    <mergeCell ref="L35:L37"/>
    <mergeCell ref="J38:J40"/>
    <mergeCell ref="L38:L40"/>
    <mergeCell ref="J41:J43"/>
    <mergeCell ref="L41:L43"/>
    <mergeCell ref="J44:J46"/>
    <mergeCell ref="L44:L46"/>
    <mergeCell ref="J20:J22"/>
    <mergeCell ref="L20:L22"/>
    <mergeCell ref="J23:J25"/>
    <mergeCell ref="L23:L25"/>
    <mergeCell ref="J26:J28"/>
    <mergeCell ref="L26:L28"/>
    <mergeCell ref="J29:J31"/>
    <mergeCell ref="L29:L31"/>
    <mergeCell ref="J47:J49"/>
    <mergeCell ref="L47:L49"/>
    <mergeCell ref="I6:J6"/>
  </mergeCells>
  <pageMargins left="0.7" right="0.7" top="0.75" bottom="0.75" header="0.3" footer="0.3"/>
  <pageSetup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6B1CBE-6E08-4B48-A7B1-3F9AFC8249DC}">
  <sheetPr>
    <tabColor theme="9" tint="0.59999389629810485"/>
  </sheetPr>
  <dimension ref="B3:X38"/>
  <sheetViews>
    <sheetView showGridLines="0" zoomScale="120" zoomScaleNormal="120" workbookViewId="0">
      <selection activeCell="B3" sqref="B3:S3"/>
    </sheetView>
  </sheetViews>
  <sheetFormatPr defaultColWidth="8.85546875" defaultRowHeight="11.25"/>
  <cols>
    <col min="1" max="1" width="8.85546875" style="94"/>
    <col min="2" max="2" width="15.7109375" style="93" customWidth="1"/>
    <col min="3" max="3" width="11.42578125" style="93" customWidth="1"/>
    <col min="4" max="4" width="11.42578125" style="123" customWidth="1"/>
    <col min="5" max="5" width="1.5703125" style="94" customWidth="1"/>
    <col min="6" max="7" width="11.42578125" style="94" customWidth="1"/>
    <col min="8" max="8" width="1.5703125" style="94" customWidth="1"/>
    <col min="9" max="9" width="11.42578125" style="93" customWidth="1"/>
    <col min="10" max="10" width="11.42578125" style="123" customWidth="1"/>
    <col min="11" max="11" width="1.5703125" style="94" customWidth="1"/>
    <col min="12" max="13" width="11.42578125" style="94" customWidth="1"/>
    <col min="14" max="14" width="1.5703125" style="94" customWidth="1"/>
    <col min="15" max="15" width="11.42578125" style="93" customWidth="1"/>
    <col min="16" max="16" width="11.42578125" style="123" customWidth="1"/>
    <col min="17" max="17" width="1.5703125" style="94" customWidth="1"/>
    <col min="18" max="19" width="11.42578125" style="94" customWidth="1"/>
    <col min="20" max="16384" width="8.85546875" style="94"/>
  </cols>
  <sheetData>
    <row r="3" spans="2:24">
      <c r="B3" s="1651" t="s">
        <v>1559</v>
      </c>
      <c r="C3" s="1651"/>
      <c r="D3" s="1651"/>
      <c r="E3" s="1651"/>
      <c r="F3" s="1651"/>
      <c r="G3" s="1651"/>
      <c r="H3" s="1651"/>
      <c r="I3" s="1651"/>
      <c r="J3" s="1651"/>
      <c r="K3" s="1651"/>
      <c r="L3" s="1651"/>
      <c r="M3" s="1651"/>
      <c r="N3" s="1651"/>
      <c r="O3" s="1651"/>
      <c r="P3" s="1651"/>
      <c r="Q3" s="1651"/>
      <c r="R3" s="1651"/>
      <c r="S3" s="1651"/>
      <c r="T3" s="108"/>
      <c r="U3" s="108"/>
      <c r="V3" s="108"/>
      <c r="W3" s="108"/>
      <c r="X3" s="108"/>
    </row>
    <row r="4" spans="2:24" ht="12.75">
      <c r="B4" s="108"/>
      <c r="C4" s="109"/>
      <c r="D4" s="110"/>
      <c r="E4" s="108"/>
      <c r="F4" s="108"/>
      <c r="G4" s="108"/>
      <c r="H4" s="108"/>
      <c r="I4" s="814"/>
      <c r="J4" s="814"/>
      <c r="K4" s="814"/>
      <c r="L4" s="814"/>
      <c r="M4" s="814"/>
      <c r="N4" s="108"/>
      <c r="O4" s="814"/>
      <c r="P4" s="814"/>
      <c r="Q4" s="814"/>
      <c r="R4" s="814"/>
      <c r="S4" s="814"/>
    </row>
    <row r="5" spans="2:24">
      <c r="C5" s="1642" t="s">
        <v>1560</v>
      </c>
      <c r="D5" s="1642"/>
      <c r="E5" s="1642"/>
      <c r="F5" s="1642"/>
      <c r="G5" s="1642"/>
      <c r="I5" s="1642" t="s">
        <v>2052</v>
      </c>
      <c r="J5" s="1642"/>
      <c r="K5" s="1642"/>
      <c r="L5" s="1642"/>
      <c r="M5" s="1642"/>
      <c r="O5" s="1642" t="s">
        <v>2053</v>
      </c>
      <c r="P5" s="1642"/>
      <c r="Q5" s="1642"/>
      <c r="R5" s="1642"/>
      <c r="S5" s="1642"/>
    </row>
    <row r="6" spans="2:24" ht="11.45" customHeight="1" thickBot="1">
      <c r="B6" s="111"/>
      <c r="C6" s="1655" t="s">
        <v>144</v>
      </c>
      <c r="D6" s="1655"/>
      <c r="E6" s="112"/>
      <c r="F6" s="1655" t="s">
        <v>147</v>
      </c>
      <c r="G6" s="1655"/>
      <c r="H6" s="112"/>
      <c r="I6" s="1655" t="s">
        <v>1589</v>
      </c>
      <c r="J6" s="1655"/>
      <c r="K6" s="112"/>
      <c r="L6" s="1655" t="s">
        <v>1590</v>
      </c>
      <c r="M6" s="1655"/>
      <c r="N6" s="112"/>
      <c r="O6" s="1659" t="s">
        <v>1186</v>
      </c>
      <c r="P6" s="1659"/>
      <c r="Q6" s="660"/>
      <c r="R6" s="1659" t="s">
        <v>1187</v>
      </c>
      <c r="S6" s="1659"/>
    </row>
    <row r="7" spans="2:24" ht="11.45" customHeight="1">
      <c r="B7" s="1656" t="s">
        <v>632</v>
      </c>
      <c r="C7" s="113" t="s">
        <v>379</v>
      </c>
      <c r="D7" s="114" t="s">
        <v>380</v>
      </c>
      <c r="F7" s="113" t="s">
        <v>379</v>
      </c>
      <c r="G7" s="114" t="s">
        <v>381</v>
      </c>
      <c r="I7" s="113" t="s">
        <v>379</v>
      </c>
      <c r="J7" s="114" t="s">
        <v>2015</v>
      </c>
      <c r="L7" s="113" t="s">
        <v>379</v>
      </c>
      <c r="M7" s="114" t="s">
        <v>2030</v>
      </c>
      <c r="O7" s="113" t="s">
        <v>2090</v>
      </c>
      <c r="P7" s="114" t="s">
        <v>2098</v>
      </c>
      <c r="R7" s="113" t="s">
        <v>2090</v>
      </c>
      <c r="S7" s="114" t="s">
        <v>2148</v>
      </c>
    </row>
    <row r="8" spans="2:24" ht="11.45" customHeight="1" thickBot="1">
      <c r="B8" s="1657"/>
      <c r="C8" s="115" t="s">
        <v>382</v>
      </c>
      <c r="D8" s="116" t="s">
        <v>383</v>
      </c>
      <c r="F8" s="115" t="s">
        <v>382</v>
      </c>
      <c r="G8" s="116" t="s">
        <v>383</v>
      </c>
      <c r="I8" s="115" t="s">
        <v>382</v>
      </c>
      <c r="J8" s="806">
        <v>0</v>
      </c>
      <c r="L8" s="115" t="s">
        <v>382</v>
      </c>
      <c r="M8" s="806">
        <v>0</v>
      </c>
      <c r="O8" s="115" t="s">
        <v>382</v>
      </c>
      <c r="P8" s="806" t="s">
        <v>2099</v>
      </c>
      <c r="R8" s="115" t="s">
        <v>382</v>
      </c>
      <c r="S8" s="806" t="s">
        <v>2099</v>
      </c>
    </row>
    <row r="9" spans="2:24" ht="11.45" customHeight="1">
      <c r="B9" s="1652" t="s">
        <v>105</v>
      </c>
      <c r="C9" s="117" t="s">
        <v>384</v>
      </c>
      <c r="D9" s="114" t="s">
        <v>385</v>
      </c>
      <c r="F9" s="117" t="s">
        <v>384</v>
      </c>
      <c r="G9" s="114" t="s">
        <v>386</v>
      </c>
      <c r="I9" s="117" t="s">
        <v>384</v>
      </c>
      <c r="J9" s="114" t="s">
        <v>2016</v>
      </c>
      <c r="L9" s="117" t="s">
        <v>384</v>
      </c>
      <c r="M9" s="114" t="s">
        <v>2031</v>
      </c>
      <c r="O9" s="117" t="s">
        <v>2091</v>
      </c>
      <c r="P9" s="114" t="s">
        <v>2100</v>
      </c>
      <c r="R9" s="117" t="s">
        <v>2091</v>
      </c>
      <c r="S9" s="114" t="s">
        <v>2149</v>
      </c>
    </row>
    <row r="10" spans="2:24" ht="11.45" customHeight="1">
      <c r="B10" s="1654"/>
      <c r="C10" s="118" t="s">
        <v>382</v>
      </c>
      <c r="D10" s="119" t="s">
        <v>383</v>
      </c>
      <c r="F10" s="118" t="s">
        <v>382</v>
      </c>
      <c r="G10" s="119" t="s">
        <v>383</v>
      </c>
      <c r="I10" s="118" t="s">
        <v>382</v>
      </c>
      <c r="J10" s="807">
        <v>0</v>
      </c>
      <c r="L10" s="118" t="s">
        <v>382</v>
      </c>
      <c r="M10" s="807">
        <v>0</v>
      </c>
      <c r="O10" s="118" t="s">
        <v>382</v>
      </c>
      <c r="P10" s="807" t="s">
        <v>2101</v>
      </c>
      <c r="R10" s="118" t="s">
        <v>382</v>
      </c>
      <c r="S10" s="807" t="s">
        <v>2101</v>
      </c>
    </row>
    <row r="11" spans="2:24" ht="11.45" customHeight="1">
      <c r="B11" s="1652" t="s">
        <v>106</v>
      </c>
      <c r="C11" s="117" t="s">
        <v>387</v>
      </c>
      <c r="D11" s="120" t="s">
        <v>388</v>
      </c>
      <c r="F11" s="117" t="s">
        <v>387</v>
      </c>
      <c r="G11" s="120" t="s">
        <v>389</v>
      </c>
      <c r="I11" s="117" t="s">
        <v>387</v>
      </c>
      <c r="J11" s="120" t="s">
        <v>2017</v>
      </c>
      <c r="L11" s="117" t="s">
        <v>387</v>
      </c>
      <c r="M11" s="120" t="s">
        <v>2032</v>
      </c>
      <c r="O11" s="117" t="s">
        <v>387</v>
      </c>
      <c r="P11" s="120" t="s">
        <v>2102</v>
      </c>
      <c r="R11" s="117" t="s">
        <v>387</v>
      </c>
      <c r="S11" s="120" t="s">
        <v>2103</v>
      </c>
    </row>
    <row r="12" spans="2:24" ht="11.45" customHeight="1">
      <c r="B12" s="1654"/>
      <c r="C12" s="118" t="s">
        <v>382</v>
      </c>
      <c r="D12" s="119" t="s">
        <v>383</v>
      </c>
      <c r="F12" s="118" t="s">
        <v>382</v>
      </c>
      <c r="G12" s="119" t="s">
        <v>383</v>
      </c>
      <c r="I12" s="118" t="s">
        <v>382</v>
      </c>
      <c r="J12" s="807">
        <v>0</v>
      </c>
      <c r="L12" s="118" t="s">
        <v>382</v>
      </c>
      <c r="M12" s="807">
        <v>0</v>
      </c>
      <c r="O12" s="118" t="s">
        <v>382</v>
      </c>
      <c r="P12" s="807" t="s">
        <v>2104</v>
      </c>
      <c r="R12" s="118" t="s">
        <v>382</v>
      </c>
      <c r="S12" s="807" t="s">
        <v>2104</v>
      </c>
    </row>
    <row r="13" spans="2:24" ht="11.45" customHeight="1">
      <c r="B13" s="1652" t="s">
        <v>107</v>
      </c>
      <c r="C13" s="117" t="s">
        <v>390</v>
      </c>
      <c r="D13" s="120" t="s">
        <v>391</v>
      </c>
      <c r="F13" s="117" t="s">
        <v>390</v>
      </c>
      <c r="G13" s="120" t="s">
        <v>392</v>
      </c>
      <c r="I13" s="117" t="s">
        <v>390</v>
      </c>
      <c r="J13" s="120" t="s">
        <v>2018</v>
      </c>
      <c r="L13" s="117" t="s">
        <v>390</v>
      </c>
      <c r="M13" s="120" t="s">
        <v>2033</v>
      </c>
      <c r="O13" s="117" t="s">
        <v>2092</v>
      </c>
      <c r="P13" s="120" t="s">
        <v>2105</v>
      </c>
      <c r="R13" s="117" t="s">
        <v>2092</v>
      </c>
      <c r="S13" s="120" t="s">
        <v>2106</v>
      </c>
    </row>
    <row r="14" spans="2:24" ht="11.45" customHeight="1">
      <c r="B14" s="1654"/>
      <c r="C14" s="118" t="s">
        <v>382</v>
      </c>
      <c r="D14" s="119" t="s">
        <v>383</v>
      </c>
      <c r="F14" s="118" t="s">
        <v>382</v>
      </c>
      <c r="G14" s="119" t="s">
        <v>383</v>
      </c>
      <c r="I14" s="118" t="s">
        <v>382</v>
      </c>
      <c r="J14" s="807">
        <v>0</v>
      </c>
      <c r="L14" s="118" t="s">
        <v>382</v>
      </c>
      <c r="M14" s="807">
        <v>0</v>
      </c>
      <c r="O14" s="118" t="s">
        <v>382</v>
      </c>
      <c r="P14" s="807" t="s">
        <v>2107</v>
      </c>
      <c r="R14" s="118" t="s">
        <v>382</v>
      </c>
      <c r="S14" s="807" t="s">
        <v>2108</v>
      </c>
    </row>
    <row r="15" spans="2:24" ht="11.45" customHeight="1">
      <c r="B15" s="1652" t="s">
        <v>108</v>
      </c>
      <c r="C15" s="117" t="s">
        <v>393</v>
      </c>
      <c r="D15" s="120" t="s">
        <v>394</v>
      </c>
      <c r="F15" s="117" t="s">
        <v>393</v>
      </c>
      <c r="G15" s="120" t="s">
        <v>395</v>
      </c>
      <c r="I15" s="117" t="s">
        <v>393</v>
      </c>
      <c r="J15" s="120" t="s">
        <v>2019</v>
      </c>
      <c r="L15" s="117" t="s">
        <v>393</v>
      </c>
      <c r="M15" s="120" t="s">
        <v>2034</v>
      </c>
      <c r="O15" s="117" t="s">
        <v>393</v>
      </c>
      <c r="P15" s="120" t="s">
        <v>2109</v>
      </c>
      <c r="R15" s="117" t="s">
        <v>393</v>
      </c>
      <c r="S15" s="120" t="s">
        <v>2110</v>
      </c>
    </row>
    <row r="16" spans="2:24" ht="11.45" customHeight="1">
      <c r="B16" s="1654"/>
      <c r="C16" s="118" t="s">
        <v>382</v>
      </c>
      <c r="D16" s="119" t="s">
        <v>383</v>
      </c>
      <c r="F16" s="118" t="s">
        <v>382</v>
      </c>
      <c r="G16" s="119" t="s">
        <v>383</v>
      </c>
      <c r="I16" s="118" t="s">
        <v>382</v>
      </c>
      <c r="J16" s="807">
        <v>0</v>
      </c>
      <c r="L16" s="118" t="s">
        <v>382</v>
      </c>
      <c r="M16" s="807">
        <v>0</v>
      </c>
      <c r="O16" s="118" t="s">
        <v>382</v>
      </c>
      <c r="P16" s="807" t="s">
        <v>2111</v>
      </c>
      <c r="R16" s="118" t="s">
        <v>382</v>
      </c>
      <c r="S16" s="807" t="s">
        <v>2105</v>
      </c>
    </row>
    <row r="17" spans="2:19" ht="11.45" customHeight="1">
      <c r="B17" s="1652" t="s">
        <v>376</v>
      </c>
      <c r="C17" s="117" t="s">
        <v>396</v>
      </c>
      <c r="D17" s="120" t="s">
        <v>397</v>
      </c>
      <c r="F17" s="117" t="s">
        <v>396</v>
      </c>
      <c r="G17" s="120" t="s">
        <v>398</v>
      </c>
      <c r="I17" s="117" t="s">
        <v>396</v>
      </c>
      <c r="J17" s="120" t="s">
        <v>2020</v>
      </c>
      <c r="L17" s="117" t="s">
        <v>396</v>
      </c>
      <c r="M17" s="120" t="s">
        <v>2035</v>
      </c>
      <c r="O17" s="117" t="s">
        <v>396</v>
      </c>
      <c r="P17" s="120" t="s">
        <v>2112</v>
      </c>
      <c r="R17" s="117" t="s">
        <v>396</v>
      </c>
      <c r="S17" s="120" t="s">
        <v>2113</v>
      </c>
    </row>
    <row r="18" spans="2:19" ht="11.45" customHeight="1">
      <c r="B18" s="1654"/>
      <c r="C18" s="118" t="s">
        <v>382</v>
      </c>
      <c r="D18" s="119" t="s">
        <v>383</v>
      </c>
      <c r="F18" s="118" t="s">
        <v>382</v>
      </c>
      <c r="G18" s="119" t="s">
        <v>383</v>
      </c>
      <c r="I18" s="118" t="s">
        <v>382</v>
      </c>
      <c r="J18" s="807">
        <v>0</v>
      </c>
      <c r="L18" s="118" t="s">
        <v>382</v>
      </c>
      <c r="M18" s="807">
        <v>1E-4</v>
      </c>
      <c r="O18" s="118" t="s">
        <v>382</v>
      </c>
      <c r="P18" s="807" t="s">
        <v>2114</v>
      </c>
      <c r="R18" s="118" t="s">
        <v>382</v>
      </c>
      <c r="S18" s="807" t="s">
        <v>2115</v>
      </c>
    </row>
    <row r="19" spans="2:19" ht="11.45" customHeight="1">
      <c r="B19" s="1652" t="s">
        <v>110</v>
      </c>
      <c r="C19" s="117" t="s">
        <v>399</v>
      </c>
      <c r="D19" s="120" t="s">
        <v>400</v>
      </c>
      <c r="F19" s="117" t="s">
        <v>399</v>
      </c>
      <c r="G19" s="120" t="s">
        <v>401</v>
      </c>
      <c r="I19" s="117" t="s">
        <v>399</v>
      </c>
      <c r="J19" s="120" t="s">
        <v>2021</v>
      </c>
      <c r="L19" s="117" t="s">
        <v>399</v>
      </c>
      <c r="M19" s="120" t="s">
        <v>2036</v>
      </c>
      <c r="O19" s="117" t="s">
        <v>399</v>
      </c>
      <c r="P19" s="120" t="s">
        <v>2116</v>
      </c>
      <c r="R19" s="117" t="s">
        <v>399</v>
      </c>
      <c r="S19" s="120" t="s">
        <v>2117</v>
      </c>
    </row>
    <row r="20" spans="2:19" ht="11.45" customHeight="1">
      <c r="B20" s="1654"/>
      <c r="C20" s="118" t="s">
        <v>382</v>
      </c>
      <c r="D20" s="119" t="s">
        <v>383</v>
      </c>
      <c r="F20" s="118" t="s">
        <v>382</v>
      </c>
      <c r="G20" s="119" t="s">
        <v>383</v>
      </c>
      <c r="I20" s="118" t="s">
        <v>382</v>
      </c>
      <c r="J20" s="807">
        <v>0</v>
      </c>
      <c r="L20" s="118" t="s">
        <v>382</v>
      </c>
      <c r="M20" s="807">
        <v>1E-4</v>
      </c>
      <c r="O20" s="118" t="s">
        <v>382</v>
      </c>
      <c r="P20" s="807" t="s">
        <v>2118</v>
      </c>
      <c r="R20" s="118" t="s">
        <v>382</v>
      </c>
      <c r="S20" s="807" t="s">
        <v>2119</v>
      </c>
    </row>
    <row r="21" spans="2:19" ht="11.45" customHeight="1">
      <c r="B21" s="1658" t="s">
        <v>111</v>
      </c>
      <c r="C21" s="121" t="s">
        <v>402</v>
      </c>
      <c r="D21" s="122" t="s">
        <v>403</v>
      </c>
      <c r="F21" s="121" t="s">
        <v>402</v>
      </c>
      <c r="G21" s="122" t="s">
        <v>404</v>
      </c>
      <c r="I21" s="121" t="s">
        <v>402</v>
      </c>
      <c r="J21" s="122" t="s">
        <v>2022</v>
      </c>
      <c r="L21" s="121" t="s">
        <v>402</v>
      </c>
      <c r="M21" s="122" t="s">
        <v>2037</v>
      </c>
      <c r="O21" s="121" t="s">
        <v>402</v>
      </c>
      <c r="P21" s="122" t="s">
        <v>2120</v>
      </c>
      <c r="R21" s="121" t="s">
        <v>402</v>
      </c>
      <c r="S21" s="122" t="s">
        <v>2121</v>
      </c>
    </row>
    <row r="22" spans="2:19" ht="11.45" customHeight="1" thickBot="1">
      <c r="B22" s="1653"/>
      <c r="C22" s="115" t="s">
        <v>382</v>
      </c>
      <c r="D22" s="116" t="s">
        <v>383</v>
      </c>
      <c r="F22" s="115" t="s">
        <v>382</v>
      </c>
      <c r="G22" s="116" t="s">
        <v>383</v>
      </c>
      <c r="I22" s="115" t="s">
        <v>382</v>
      </c>
      <c r="J22" s="806">
        <v>0</v>
      </c>
      <c r="L22" s="115" t="s">
        <v>382</v>
      </c>
      <c r="M22" s="806">
        <v>1E-4</v>
      </c>
      <c r="O22" s="115" t="s">
        <v>382</v>
      </c>
      <c r="P22" s="806" t="s">
        <v>2122</v>
      </c>
      <c r="R22" s="115" t="s">
        <v>382</v>
      </c>
      <c r="S22" s="806" t="s">
        <v>2123</v>
      </c>
    </row>
    <row r="23" spans="2:19" ht="11.45" customHeight="1">
      <c r="B23" s="1652" t="s">
        <v>112</v>
      </c>
      <c r="C23" s="117" t="s">
        <v>405</v>
      </c>
      <c r="D23" s="120" t="s">
        <v>406</v>
      </c>
      <c r="F23" s="117" t="s">
        <v>405</v>
      </c>
      <c r="G23" s="120" t="s">
        <v>407</v>
      </c>
      <c r="I23" s="117" t="s">
        <v>405</v>
      </c>
      <c r="J23" s="120" t="s">
        <v>2023</v>
      </c>
      <c r="L23" s="117" t="s">
        <v>405</v>
      </c>
      <c r="M23" s="120" t="s">
        <v>2038</v>
      </c>
      <c r="O23" s="117" t="s">
        <v>402</v>
      </c>
      <c r="P23" s="120" t="s">
        <v>2124</v>
      </c>
      <c r="R23" s="117" t="s">
        <v>402</v>
      </c>
      <c r="S23" s="120" t="s">
        <v>2125</v>
      </c>
    </row>
    <row r="24" spans="2:19" ht="11.45" customHeight="1">
      <c r="B24" s="1654"/>
      <c r="C24" s="118" t="s">
        <v>382</v>
      </c>
      <c r="D24" s="119" t="s">
        <v>383</v>
      </c>
      <c r="F24" s="118" t="s">
        <v>382</v>
      </c>
      <c r="G24" s="119" t="s">
        <v>383</v>
      </c>
      <c r="I24" s="118" t="s">
        <v>382</v>
      </c>
      <c r="J24" s="807">
        <v>0</v>
      </c>
      <c r="L24" s="118" t="s">
        <v>382</v>
      </c>
      <c r="M24" s="807">
        <v>0</v>
      </c>
      <c r="O24" s="118" t="s">
        <v>382</v>
      </c>
      <c r="P24" s="807" t="s">
        <v>2126</v>
      </c>
      <c r="R24" s="118" t="s">
        <v>382</v>
      </c>
      <c r="S24" s="807" t="s">
        <v>2127</v>
      </c>
    </row>
    <row r="25" spans="2:19" ht="11.45" customHeight="1">
      <c r="B25" s="1652" t="s">
        <v>113</v>
      </c>
      <c r="C25" s="117" t="s">
        <v>408</v>
      </c>
      <c r="D25" s="120" t="s">
        <v>409</v>
      </c>
      <c r="F25" s="117" t="s">
        <v>408</v>
      </c>
      <c r="G25" s="120" t="s">
        <v>410</v>
      </c>
      <c r="I25" s="117" t="s">
        <v>408</v>
      </c>
      <c r="J25" s="120" t="s">
        <v>2024</v>
      </c>
      <c r="L25" s="117" t="s">
        <v>408</v>
      </c>
      <c r="M25" s="120" t="s">
        <v>2039</v>
      </c>
      <c r="O25" s="117" t="s">
        <v>2093</v>
      </c>
      <c r="P25" s="120" t="s">
        <v>2128</v>
      </c>
      <c r="R25" s="117" t="s">
        <v>2093</v>
      </c>
      <c r="S25" s="120" t="s">
        <v>2129</v>
      </c>
    </row>
    <row r="26" spans="2:19" ht="11.45" customHeight="1">
      <c r="B26" s="1654"/>
      <c r="C26" s="118" t="s">
        <v>382</v>
      </c>
      <c r="D26" s="119" t="s">
        <v>383</v>
      </c>
      <c r="F26" s="118" t="s">
        <v>382</v>
      </c>
      <c r="G26" s="119" t="s">
        <v>383</v>
      </c>
      <c r="I26" s="118" t="s">
        <v>382</v>
      </c>
      <c r="J26" s="807">
        <v>0</v>
      </c>
      <c r="L26" s="118" t="s">
        <v>382</v>
      </c>
      <c r="M26" s="807">
        <v>0</v>
      </c>
      <c r="O26" s="118" t="s">
        <v>382</v>
      </c>
      <c r="P26" s="807" t="s">
        <v>2130</v>
      </c>
      <c r="R26" s="118" t="s">
        <v>382</v>
      </c>
      <c r="S26" s="807" t="s">
        <v>2130</v>
      </c>
    </row>
    <row r="27" spans="2:19" ht="11.45" customHeight="1">
      <c r="B27" s="1652" t="s">
        <v>114</v>
      </c>
      <c r="C27" s="117" t="s">
        <v>411</v>
      </c>
      <c r="D27" s="120" t="s">
        <v>412</v>
      </c>
      <c r="F27" s="117" t="s">
        <v>411</v>
      </c>
      <c r="G27" s="120" t="s">
        <v>413</v>
      </c>
      <c r="I27" s="117" t="s">
        <v>411</v>
      </c>
      <c r="J27" s="120" t="s">
        <v>2025</v>
      </c>
      <c r="L27" s="117" t="s">
        <v>411</v>
      </c>
      <c r="M27" s="120" t="s">
        <v>2040</v>
      </c>
      <c r="O27" s="117" t="s">
        <v>2094</v>
      </c>
      <c r="P27" s="120" t="s">
        <v>2131</v>
      </c>
      <c r="R27" s="117" t="s">
        <v>2094</v>
      </c>
      <c r="S27" s="120" t="s">
        <v>2132</v>
      </c>
    </row>
    <row r="28" spans="2:19" ht="11.45" customHeight="1">
      <c r="B28" s="1654"/>
      <c r="C28" s="118" t="s">
        <v>382</v>
      </c>
      <c r="D28" s="119" t="s">
        <v>383</v>
      </c>
      <c r="F28" s="118" t="s">
        <v>382</v>
      </c>
      <c r="G28" s="119" t="s">
        <v>383</v>
      </c>
      <c r="I28" s="118" t="s">
        <v>382</v>
      </c>
      <c r="J28" s="807">
        <v>0</v>
      </c>
      <c r="L28" s="118" t="s">
        <v>382</v>
      </c>
      <c r="M28" s="807">
        <v>0</v>
      </c>
      <c r="O28" s="118" t="s">
        <v>382</v>
      </c>
      <c r="P28" s="807" t="s">
        <v>2133</v>
      </c>
      <c r="R28" s="118" t="s">
        <v>382</v>
      </c>
      <c r="S28" s="807" t="s">
        <v>2134</v>
      </c>
    </row>
    <row r="29" spans="2:19" ht="11.45" customHeight="1">
      <c r="B29" s="1652" t="s">
        <v>377</v>
      </c>
      <c r="C29" s="117" t="s">
        <v>414</v>
      </c>
      <c r="D29" s="120" t="s">
        <v>415</v>
      </c>
      <c r="F29" s="117" t="s">
        <v>414</v>
      </c>
      <c r="G29" s="120" t="s">
        <v>416</v>
      </c>
      <c r="I29" s="117" t="s">
        <v>414</v>
      </c>
      <c r="J29" s="120" t="s">
        <v>2026</v>
      </c>
      <c r="L29" s="117" t="s">
        <v>414</v>
      </c>
      <c r="M29" s="120" t="s">
        <v>2041</v>
      </c>
      <c r="O29" s="117" t="s">
        <v>2095</v>
      </c>
      <c r="P29" s="120" t="s">
        <v>2135</v>
      </c>
      <c r="R29" s="117" t="s">
        <v>2095</v>
      </c>
      <c r="S29" s="120" t="s">
        <v>2135</v>
      </c>
    </row>
    <row r="30" spans="2:19" ht="11.45" customHeight="1">
      <c r="B30" s="1654"/>
      <c r="C30" s="118" t="s">
        <v>382</v>
      </c>
      <c r="D30" s="119" t="s">
        <v>383</v>
      </c>
      <c r="F30" s="118" t="s">
        <v>382</v>
      </c>
      <c r="G30" s="119" t="s">
        <v>383</v>
      </c>
      <c r="I30" s="118" t="s">
        <v>382</v>
      </c>
      <c r="J30" s="807">
        <v>0</v>
      </c>
      <c r="L30" s="118" t="s">
        <v>382</v>
      </c>
      <c r="M30" s="807">
        <v>0</v>
      </c>
      <c r="O30" s="118" t="s">
        <v>382</v>
      </c>
      <c r="P30" s="807" t="s">
        <v>2136</v>
      </c>
      <c r="R30" s="118" t="s">
        <v>382</v>
      </c>
      <c r="S30" s="807" t="s">
        <v>2137</v>
      </c>
    </row>
    <row r="31" spans="2:19" ht="11.45" customHeight="1">
      <c r="B31" s="1652" t="s">
        <v>116</v>
      </c>
      <c r="C31" s="117" t="s">
        <v>417</v>
      </c>
      <c r="D31" s="120" t="s">
        <v>418</v>
      </c>
      <c r="F31" s="117" t="s">
        <v>417</v>
      </c>
      <c r="G31" s="120" t="s">
        <v>419</v>
      </c>
      <c r="I31" s="117" t="s">
        <v>417</v>
      </c>
      <c r="J31" s="120" t="s">
        <v>2027</v>
      </c>
      <c r="L31" s="117" t="s">
        <v>417</v>
      </c>
      <c r="M31" s="120" t="s">
        <v>2042</v>
      </c>
      <c r="O31" s="117" t="s">
        <v>2096</v>
      </c>
      <c r="P31" s="120" t="s">
        <v>2138</v>
      </c>
      <c r="R31" s="117" t="s">
        <v>2096</v>
      </c>
      <c r="S31" s="120" t="s">
        <v>2139</v>
      </c>
    </row>
    <row r="32" spans="2:19" ht="11.45" customHeight="1">
      <c r="B32" s="1654"/>
      <c r="C32" s="118" t="s">
        <v>382</v>
      </c>
      <c r="D32" s="119" t="s">
        <v>383</v>
      </c>
      <c r="F32" s="118" t="s">
        <v>382</v>
      </c>
      <c r="G32" s="119" t="s">
        <v>383</v>
      </c>
      <c r="I32" s="118" t="s">
        <v>382</v>
      </c>
      <c r="J32" s="807">
        <v>0</v>
      </c>
      <c r="L32" s="118" t="s">
        <v>382</v>
      </c>
      <c r="M32" s="807">
        <v>4.0000000000000001E-3</v>
      </c>
      <c r="O32" s="118" t="s">
        <v>382</v>
      </c>
      <c r="P32" s="807" t="s">
        <v>2140</v>
      </c>
      <c r="R32" s="118" t="s">
        <v>382</v>
      </c>
      <c r="S32" s="807" t="s">
        <v>2141</v>
      </c>
    </row>
    <row r="33" spans="2:19" ht="11.45" customHeight="1">
      <c r="B33" s="1652" t="s">
        <v>117</v>
      </c>
      <c r="C33" s="117" t="s">
        <v>420</v>
      </c>
      <c r="D33" s="120" t="s">
        <v>421</v>
      </c>
      <c r="F33" s="117" t="s">
        <v>420</v>
      </c>
      <c r="G33" s="120" t="s">
        <v>422</v>
      </c>
      <c r="I33" s="117" t="s">
        <v>420</v>
      </c>
      <c r="J33" s="120" t="s">
        <v>2028</v>
      </c>
      <c r="L33" s="117" t="s">
        <v>420</v>
      </c>
      <c r="M33" s="120" t="s">
        <v>2043</v>
      </c>
      <c r="O33" s="117" t="s">
        <v>420</v>
      </c>
      <c r="P33" s="120" t="s">
        <v>2142</v>
      </c>
      <c r="R33" s="117" t="s">
        <v>420</v>
      </c>
      <c r="S33" s="120" t="s">
        <v>2143</v>
      </c>
    </row>
    <row r="34" spans="2:19" ht="11.45" customHeight="1">
      <c r="B34" s="1654"/>
      <c r="C34" s="118" t="s">
        <v>382</v>
      </c>
      <c r="D34" s="119" t="s">
        <v>383</v>
      </c>
      <c r="F34" s="118" t="s">
        <v>382</v>
      </c>
      <c r="G34" s="119" t="s">
        <v>383</v>
      </c>
      <c r="I34" s="118" t="s">
        <v>382</v>
      </c>
      <c r="J34" s="807">
        <v>0</v>
      </c>
      <c r="L34" s="118" t="s">
        <v>382</v>
      </c>
      <c r="M34" s="807">
        <v>0</v>
      </c>
      <c r="O34" s="118" t="s">
        <v>382</v>
      </c>
      <c r="P34" s="807" t="s">
        <v>2144</v>
      </c>
      <c r="R34" s="118" t="s">
        <v>382</v>
      </c>
      <c r="S34" s="807" t="s">
        <v>2145</v>
      </c>
    </row>
    <row r="35" spans="2:19" ht="11.45" customHeight="1">
      <c r="B35" s="1652" t="s">
        <v>378</v>
      </c>
      <c r="C35" s="117" t="s">
        <v>423</v>
      </c>
      <c r="D35" s="120" t="s">
        <v>424</v>
      </c>
      <c r="F35" s="117" t="s">
        <v>423</v>
      </c>
      <c r="G35" s="120" t="s">
        <v>425</v>
      </c>
      <c r="I35" s="117" t="s">
        <v>423</v>
      </c>
      <c r="J35" s="120" t="s">
        <v>2029</v>
      </c>
      <c r="L35" s="117" t="s">
        <v>423</v>
      </c>
      <c r="M35" s="120" t="s">
        <v>2044</v>
      </c>
      <c r="O35" s="117" t="s">
        <v>2097</v>
      </c>
      <c r="P35" s="120" t="s">
        <v>2146</v>
      </c>
      <c r="R35" s="117" t="s">
        <v>2097</v>
      </c>
      <c r="S35" s="120" t="s">
        <v>2147</v>
      </c>
    </row>
    <row r="36" spans="2:19" ht="11.45" customHeight="1" thickBot="1">
      <c r="B36" s="1653"/>
      <c r="C36" s="115" t="s">
        <v>382</v>
      </c>
      <c r="D36" s="116" t="s">
        <v>383</v>
      </c>
      <c r="E36" s="834"/>
      <c r="F36" s="115" t="s">
        <v>382</v>
      </c>
      <c r="G36" s="116" t="s">
        <v>383</v>
      </c>
      <c r="H36" s="834"/>
      <c r="I36" s="115" t="s">
        <v>382</v>
      </c>
      <c r="J36" s="806">
        <v>0</v>
      </c>
      <c r="K36" s="834"/>
      <c r="L36" s="115" t="s">
        <v>382</v>
      </c>
      <c r="M36" s="806">
        <v>0</v>
      </c>
      <c r="N36" s="834"/>
      <c r="O36" s="115" t="s">
        <v>382</v>
      </c>
      <c r="P36" s="806">
        <v>0</v>
      </c>
      <c r="Q36" s="834"/>
      <c r="R36" s="115" t="s">
        <v>382</v>
      </c>
      <c r="S36" s="806">
        <v>0</v>
      </c>
    </row>
    <row r="37" spans="2:19" ht="11.45" customHeight="1"/>
    <row r="38" spans="2:19" ht="12" customHeight="1"/>
  </sheetData>
  <mergeCells count="25">
    <mergeCell ref="B29:B30"/>
    <mergeCell ref="B31:B32"/>
    <mergeCell ref="O6:P6"/>
    <mergeCell ref="C5:G5"/>
    <mergeCell ref="I6:J6"/>
    <mergeCell ref="L6:M6"/>
    <mergeCell ref="O5:S5"/>
    <mergeCell ref="I5:M5"/>
    <mergeCell ref="R6:S6"/>
    <mergeCell ref="B3:S3"/>
    <mergeCell ref="B35:B36"/>
    <mergeCell ref="B25:B26"/>
    <mergeCell ref="C6:D6"/>
    <mergeCell ref="F6:G6"/>
    <mergeCell ref="B7:B8"/>
    <mergeCell ref="B9:B10"/>
    <mergeCell ref="B11:B12"/>
    <mergeCell ref="B13:B14"/>
    <mergeCell ref="B15:B16"/>
    <mergeCell ref="B17:B18"/>
    <mergeCell ref="B19:B20"/>
    <mergeCell ref="B21:B22"/>
    <mergeCell ref="B33:B34"/>
    <mergeCell ref="B23:B24"/>
    <mergeCell ref="B27:B28"/>
  </mergeCells>
  <pageMargins left="0.7" right="0.7" top="0.75" bottom="0.75" header="0.3" footer="0.3"/>
  <pageSetup orientation="portrait" horizontalDpi="0" verticalDpi="0" r:id="rId1"/>
  <ignoredErrors>
    <ignoredError sqref="D8:G36 Q8:Q36 S8:S34 P8:P35 P37:P39" numberStoredAsText="1"/>
  </ignoredError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D3C839-ED92-4252-ABB8-03359EE58B3B}">
  <sheetPr>
    <tabColor theme="9" tint="0.59999389629810485"/>
  </sheetPr>
  <dimension ref="B3:AF34"/>
  <sheetViews>
    <sheetView showGridLines="0" zoomScale="120" zoomScaleNormal="120" workbookViewId="0">
      <selection activeCell="B3" sqref="B3:AF3"/>
    </sheetView>
  </sheetViews>
  <sheetFormatPr defaultColWidth="9.140625" defaultRowHeight="11.25"/>
  <cols>
    <col min="1" max="1" width="9.140625" style="124"/>
    <col min="2" max="2" width="14.140625" style="124" customWidth="1"/>
    <col min="3" max="4" width="9.140625" style="124" bestFit="1" customWidth="1"/>
    <col min="5" max="6" width="8.28515625" style="124" bestFit="1" customWidth="1"/>
    <col min="7" max="10" width="8.140625" style="124" bestFit="1" customWidth="1"/>
    <col min="11" max="12" width="8.28515625" style="124" bestFit="1" customWidth="1"/>
    <col min="13" max="18" width="8.140625" style="124" bestFit="1" customWidth="1"/>
    <col min="19" max="16384" width="9.140625" style="124"/>
  </cols>
  <sheetData>
    <row r="3" spans="2:32" ht="12.75">
      <c r="B3" s="1369" t="s">
        <v>1558</v>
      </c>
      <c r="C3" s="1369"/>
      <c r="D3" s="1369"/>
      <c r="E3" s="1369"/>
      <c r="F3" s="1369"/>
      <c r="G3" s="1369"/>
      <c r="H3" s="1369"/>
      <c r="I3" s="1369"/>
      <c r="J3" s="1369"/>
      <c r="K3" s="1369"/>
      <c r="L3" s="1369"/>
      <c r="M3" s="1369"/>
      <c r="N3" s="1369"/>
      <c r="O3" s="1369"/>
      <c r="P3" s="1369"/>
      <c r="Q3" s="1369"/>
      <c r="R3" s="1369"/>
      <c r="S3" s="1369"/>
      <c r="T3" s="1369"/>
      <c r="U3" s="1369"/>
      <c r="V3" s="1369"/>
      <c r="W3" s="1369"/>
      <c r="X3" s="1369"/>
      <c r="Y3" s="1369"/>
      <c r="Z3" s="1369"/>
      <c r="AA3" s="1369"/>
      <c r="AB3" s="1369"/>
      <c r="AC3" s="1369"/>
      <c r="AD3" s="1369"/>
      <c r="AE3" s="1369"/>
      <c r="AF3" s="1369"/>
    </row>
    <row r="5" spans="2:32" ht="11.25" customHeight="1">
      <c r="B5" s="125"/>
      <c r="C5" s="1662" t="s">
        <v>632</v>
      </c>
      <c r="D5" s="1663"/>
      <c r="E5" s="1660" t="s">
        <v>105</v>
      </c>
      <c r="F5" s="1660"/>
      <c r="G5" s="1660" t="s">
        <v>106</v>
      </c>
      <c r="H5" s="1660"/>
      <c r="I5" s="1660" t="s">
        <v>107</v>
      </c>
      <c r="J5" s="1660"/>
      <c r="K5" s="1660" t="s">
        <v>108</v>
      </c>
      <c r="L5" s="1660"/>
      <c r="M5" s="1660" t="s">
        <v>376</v>
      </c>
      <c r="N5" s="1660"/>
      <c r="O5" s="1660" t="s">
        <v>110</v>
      </c>
      <c r="P5" s="1660"/>
      <c r="Q5" s="1660" t="s">
        <v>111</v>
      </c>
      <c r="R5" s="1661"/>
      <c r="S5" s="1660" t="s">
        <v>112</v>
      </c>
      <c r="T5" s="1660"/>
      <c r="U5" s="1660" t="s">
        <v>113</v>
      </c>
      <c r="V5" s="1660"/>
      <c r="W5" s="1660" t="s">
        <v>114</v>
      </c>
      <c r="X5" s="1660"/>
      <c r="Y5" s="1660" t="s">
        <v>115</v>
      </c>
      <c r="Z5" s="1660"/>
      <c r="AA5" s="1660" t="s">
        <v>116</v>
      </c>
      <c r="AB5" s="1660"/>
      <c r="AC5" s="1660" t="s">
        <v>117</v>
      </c>
      <c r="AD5" s="1660"/>
      <c r="AE5" s="1660" t="s">
        <v>118</v>
      </c>
      <c r="AF5" s="1660"/>
    </row>
    <row r="6" spans="2:32" ht="12" thickBot="1">
      <c r="B6" s="126"/>
      <c r="C6" s="127" t="s">
        <v>426</v>
      </c>
      <c r="D6" s="967" t="s">
        <v>427</v>
      </c>
      <c r="E6" s="127" t="s">
        <v>426</v>
      </c>
      <c r="F6" s="127" t="s">
        <v>427</v>
      </c>
      <c r="G6" s="127" t="s">
        <v>426</v>
      </c>
      <c r="H6" s="127" t="s">
        <v>427</v>
      </c>
      <c r="I6" s="127" t="s">
        <v>426</v>
      </c>
      <c r="J6" s="127" t="s">
        <v>427</v>
      </c>
      <c r="K6" s="127" t="s">
        <v>426</v>
      </c>
      <c r="L6" s="127" t="s">
        <v>427</v>
      </c>
      <c r="M6" s="127" t="s">
        <v>426</v>
      </c>
      <c r="N6" s="127" t="s">
        <v>427</v>
      </c>
      <c r="O6" s="127" t="s">
        <v>426</v>
      </c>
      <c r="P6" s="127" t="s">
        <v>427</v>
      </c>
      <c r="Q6" s="127" t="s">
        <v>426</v>
      </c>
      <c r="R6" s="967" t="s">
        <v>427</v>
      </c>
      <c r="S6" s="861" t="s">
        <v>426</v>
      </c>
      <c r="T6" s="861" t="s">
        <v>427</v>
      </c>
      <c r="U6" s="861" t="s">
        <v>426</v>
      </c>
      <c r="V6" s="861" t="s">
        <v>427</v>
      </c>
      <c r="W6" s="861" t="s">
        <v>426</v>
      </c>
      <c r="X6" s="861" t="s">
        <v>427</v>
      </c>
      <c r="Y6" s="861" t="s">
        <v>426</v>
      </c>
      <c r="Z6" s="861" t="s">
        <v>427</v>
      </c>
      <c r="AA6" s="861" t="s">
        <v>426</v>
      </c>
      <c r="AB6" s="861" t="s">
        <v>427</v>
      </c>
      <c r="AC6" s="861" t="s">
        <v>426</v>
      </c>
      <c r="AD6" s="861" t="s">
        <v>427</v>
      </c>
      <c r="AE6" s="861" t="s">
        <v>426</v>
      </c>
      <c r="AF6" s="861" t="s">
        <v>427</v>
      </c>
    </row>
    <row r="7" spans="2:32">
      <c r="B7" s="128" t="s">
        <v>428</v>
      </c>
      <c r="C7" s="129" t="s">
        <v>429</v>
      </c>
      <c r="D7" s="968" t="s">
        <v>430</v>
      </c>
      <c r="E7" s="129" t="s">
        <v>431</v>
      </c>
      <c r="F7" s="129" t="s">
        <v>432</v>
      </c>
      <c r="G7" s="129">
        <v>-0.02</v>
      </c>
      <c r="H7" s="129" t="s">
        <v>433</v>
      </c>
      <c r="I7" s="130" t="s">
        <v>333</v>
      </c>
      <c r="J7" s="129" t="s">
        <v>434</v>
      </c>
      <c r="K7" s="129" t="s">
        <v>435</v>
      </c>
      <c r="L7" s="129" t="s">
        <v>436</v>
      </c>
      <c r="M7" s="129" t="s">
        <v>437</v>
      </c>
      <c r="N7" s="129" t="s">
        <v>438</v>
      </c>
      <c r="O7" s="129" t="s">
        <v>439</v>
      </c>
      <c r="P7" s="129" t="s">
        <v>440</v>
      </c>
      <c r="Q7" s="129" t="s">
        <v>441</v>
      </c>
      <c r="R7" s="968" t="s">
        <v>442</v>
      </c>
      <c r="S7" s="129">
        <v>-9.2999999999999999E-2</v>
      </c>
      <c r="T7" s="129" t="s">
        <v>537</v>
      </c>
      <c r="U7" s="129" t="s">
        <v>538</v>
      </c>
      <c r="V7" s="129" t="s">
        <v>539</v>
      </c>
      <c r="W7" s="129" t="s">
        <v>540</v>
      </c>
      <c r="X7" s="129" t="s">
        <v>541</v>
      </c>
      <c r="Y7" s="129" t="s">
        <v>542</v>
      </c>
      <c r="Z7" s="129" t="s">
        <v>543</v>
      </c>
      <c r="AA7" s="129" t="s">
        <v>544</v>
      </c>
      <c r="AB7" s="129" t="s">
        <v>545</v>
      </c>
      <c r="AC7" s="129" t="s">
        <v>546</v>
      </c>
      <c r="AD7" s="129" t="s">
        <v>547</v>
      </c>
      <c r="AE7" s="129">
        <v>-0.11799999999999999</v>
      </c>
      <c r="AF7" s="129" t="s">
        <v>548</v>
      </c>
    </row>
    <row r="8" spans="2:32">
      <c r="B8" s="131"/>
      <c r="C8" s="129" t="s">
        <v>2706</v>
      </c>
      <c r="D8" s="968" t="s">
        <v>2737</v>
      </c>
      <c r="E8" s="129" t="s">
        <v>2707</v>
      </c>
      <c r="F8" s="129" t="s">
        <v>2708</v>
      </c>
      <c r="G8" s="129" t="s">
        <v>2738</v>
      </c>
      <c r="H8" s="129" t="s">
        <v>2710</v>
      </c>
      <c r="I8" s="129" t="s">
        <v>2711</v>
      </c>
      <c r="J8" s="129" t="s">
        <v>2712</v>
      </c>
      <c r="K8" s="129" t="s">
        <v>2713</v>
      </c>
      <c r="L8" s="129" t="s">
        <v>2714</v>
      </c>
      <c r="M8" s="129" t="s">
        <v>2715</v>
      </c>
      <c r="N8" s="129" t="s">
        <v>2716</v>
      </c>
      <c r="O8" s="129" t="s">
        <v>2716</v>
      </c>
      <c r="P8" s="129" t="s">
        <v>2717</v>
      </c>
      <c r="Q8" s="129" t="s">
        <v>2718</v>
      </c>
      <c r="R8" s="968" t="s">
        <v>2719</v>
      </c>
      <c r="S8" s="129" t="s">
        <v>2711</v>
      </c>
      <c r="T8" s="129" t="s">
        <v>2739</v>
      </c>
      <c r="U8" s="129" t="s">
        <v>2720</v>
      </c>
      <c r="V8" s="129" t="s">
        <v>2721</v>
      </c>
      <c r="W8" s="129" t="s">
        <v>2722</v>
      </c>
      <c r="X8" s="129" t="s">
        <v>2793</v>
      </c>
      <c r="Y8" s="129" t="s">
        <v>2723</v>
      </c>
      <c r="Z8" s="129" t="s">
        <v>2739</v>
      </c>
      <c r="AA8" s="129" t="s">
        <v>2724</v>
      </c>
      <c r="AB8" s="129" t="s">
        <v>2712</v>
      </c>
      <c r="AC8" s="129" t="s">
        <v>2721</v>
      </c>
      <c r="AD8" s="129" t="s">
        <v>2725</v>
      </c>
      <c r="AE8" s="129" t="s">
        <v>2723</v>
      </c>
      <c r="AF8" s="129" t="s">
        <v>2726</v>
      </c>
    </row>
    <row r="9" spans="2:32">
      <c r="B9" s="128" t="s">
        <v>443</v>
      </c>
      <c r="C9" s="129">
        <v>-2E-3</v>
      </c>
      <c r="D9" s="968" t="s">
        <v>444</v>
      </c>
      <c r="E9" s="129" t="s">
        <v>445</v>
      </c>
      <c r="F9" s="129" t="s">
        <v>446</v>
      </c>
      <c r="G9" s="130" t="s">
        <v>333</v>
      </c>
      <c r="H9" s="129" t="s">
        <v>447</v>
      </c>
      <c r="I9" s="129">
        <v>1.0999999999999999E-2</v>
      </c>
      <c r="J9" s="129" t="s">
        <v>448</v>
      </c>
      <c r="K9" s="129">
        <v>4.0000000000000001E-3</v>
      </c>
      <c r="L9" s="129" t="s">
        <v>449</v>
      </c>
      <c r="M9" s="129" t="s">
        <v>450</v>
      </c>
      <c r="N9" s="129" t="s">
        <v>451</v>
      </c>
      <c r="O9" s="129">
        <v>5.0000000000000001E-3</v>
      </c>
      <c r="P9" s="129" t="s">
        <v>452</v>
      </c>
      <c r="Q9" s="129">
        <v>1E-3</v>
      </c>
      <c r="R9" s="968" t="s">
        <v>453</v>
      </c>
      <c r="S9" s="129">
        <v>0.01</v>
      </c>
      <c r="T9" s="129" t="s">
        <v>549</v>
      </c>
      <c r="U9" s="129">
        <v>3.0000000000000001E-3</v>
      </c>
      <c r="V9" s="129" t="s">
        <v>449</v>
      </c>
      <c r="W9" s="129">
        <v>-7.0000000000000001E-3</v>
      </c>
      <c r="X9" s="129" t="s">
        <v>512</v>
      </c>
      <c r="Y9" s="130" t="s">
        <v>383</v>
      </c>
      <c r="Z9" s="129" t="s">
        <v>550</v>
      </c>
      <c r="AA9" s="129">
        <v>-1E-3</v>
      </c>
      <c r="AB9" s="129" t="s">
        <v>511</v>
      </c>
      <c r="AC9" s="129">
        <v>-6.0000000000000001E-3</v>
      </c>
      <c r="AD9" s="129" t="s">
        <v>551</v>
      </c>
      <c r="AE9" s="129">
        <v>1E-3</v>
      </c>
      <c r="AF9" s="129" t="s">
        <v>448</v>
      </c>
    </row>
    <row r="10" spans="2:32">
      <c r="B10" s="131"/>
      <c r="C10" s="129" t="s">
        <v>2727</v>
      </c>
      <c r="D10" s="968" t="s">
        <v>2727</v>
      </c>
      <c r="E10" s="129" t="s">
        <v>2728</v>
      </c>
      <c r="F10" s="129" t="s">
        <v>2728</v>
      </c>
      <c r="G10" s="129" t="s">
        <v>2729</v>
      </c>
      <c r="H10" s="129" t="s">
        <v>2740</v>
      </c>
      <c r="I10" s="129" t="s">
        <v>2730</v>
      </c>
      <c r="J10" s="129" t="s">
        <v>2731</v>
      </c>
      <c r="K10" s="129" t="s">
        <v>2732</v>
      </c>
      <c r="L10" s="129" t="s">
        <v>2733</v>
      </c>
      <c r="M10" s="129" t="s">
        <v>2740</v>
      </c>
      <c r="N10" s="129" t="s">
        <v>2734</v>
      </c>
      <c r="O10" s="129" t="s">
        <v>2731</v>
      </c>
      <c r="P10" s="129" t="s">
        <v>2733</v>
      </c>
      <c r="Q10" s="129" t="s">
        <v>2735</v>
      </c>
      <c r="R10" s="968" t="s">
        <v>2735</v>
      </c>
      <c r="S10" s="129" t="s">
        <v>2730</v>
      </c>
      <c r="T10" s="129" t="s">
        <v>2733</v>
      </c>
      <c r="U10" s="129" t="s">
        <v>2729</v>
      </c>
      <c r="V10" s="129" t="s">
        <v>2733</v>
      </c>
      <c r="W10" s="129" t="s">
        <v>2732</v>
      </c>
      <c r="X10" s="129" t="s">
        <v>2729</v>
      </c>
      <c r="Y10" s="129" t="s">
        <v>2735</v>
      </c>
      <c r="Z10" s="129" t="s">
        <v>2732</v>
      </c>
      <c r="AA10" s="129" t="s">
        <v>2728</v>
      </c>
      <c r="AB10" s="129" t="s">
        <v>2727</v>
      </c>
      <c r="AC10" s="129" t="s">
        <v>2732</v>
      </c>
      <c r="AD10" s="129" t="s">
        <v>2735</v>
      </c>
      <c r="AE10" s="129" t="s">
        <v>2732</v>
      </c>
      <c r="AF10" s="129" t="s">
        <v>2736</v>
      </c>
    </row>
    <row r="11" spans="2:32">
      <c r="B11" s="128" t="s">
        <v>454</v>
      </c>
      <c r="C11" s="129" t="s">
        <v>455</v>
      </c>
      <c r="D11" s="968" t="s">
        <v>456</v>
      </c>
      <c r="E11" s="129" t="s">
        <v>457</v>
      </c>
      <c r="F11" s="129" t="s">
        <v>458</v>
      </c>
      <c r="G11" s="129">
        <v>-7.0000000000000001E-3</v>
      </c>
      <c r="H11" s="129" t="s">
        <v>459</v>
      </c>
      <c r="I11" s="129">
        <v>1.6E-2</v>
      </c>
      <c r="J11" s="129" t="s">
        <v>460</v>
      </c>
      <c r="K11" s="129" t="s">
        <v>461</v>
      </c>
      <c r="L11" s="129" t="s">
        <v>462</v>
      </c>
      <c r="M11" s="129" t="s">
        <v>463</v>
      </c>
      <c r="N11" s="129" t="s">
        <v>464</v>
      </c>
      <c r="O11" s="129" t="s">
        <v>465</v>
      </c>
      <c r="P11" s="129" t="s">
        <v>466</v>
      </c>
      <c r="Q11" s="129">
        <v>1.4E-2</v>
      </c>
      <c r="R11" s="968" t="s">
        <v>467</v>
      </c>
      <c r="S11" s="129">
        <v>2.8000000000000001E-2</v>
      </c>
      <c r="T11" s="129" t="s">
        <v>552</v>
      </c>
      <c r="U11" s="129" t="s">
        <v>553</v>
      </c>
      <c r="V11" s="129" t="s">
        <v>554</v>
      </c>
      <c r="W11" s="129" t="s">
        <v>555</v>
      </c>
      <c r="X11" s="129" t="s">
        <v>556</v>
      </c>
      <c r="Y11" s="129" t="s">
        <v>557</v>
      </c>
      <c r="Z11" s="129" t="s">
        <v>558</v>
      </c>
      <c r="AA11" s="129" t="s">
        <v>559</v>
      </c>
      <c r="AB11" s="129" t="s">
        <v>560</v>
      </c>
      <c r="AC11" s="129">
        <v>5.0000000000000001E-3</v>
      </c>
      <c r="AD11" s="129" t="s">
        <v>561</v>
      </c>
      <c r="AE11" s="129">
        <v>0.01</v>
      </c>
      <c r="AF11" s="129" t="s">
        <v>562</v>
      </c>
    </row>
    <row r="12" spans="2:32">
      <c r="B12" s="131"/>
      <c r="C12" s="129" t="s">
        <v>2736</v>
      </c>
      <c r="D12" s="968" t="s">
        <v>2736</v>
      </c>
      <c r="E12" s="129" t="s">
        <v>2741</v>
      </c>
      <c r="F12" s="129" t="s">
        <v>2741</v>
      </c>
      <c r="G12" s="129" t="s">
        <v>2753</v>
      </c>
      <c r="H12" s="129" t="s">
        <v>2743</v>
      </c>
      <c r="I12" s="129" t="s">
        <v>2753</v>
      </c>
      <c r="J12" s="129" t="s">
        <v>2744</v>
      </c>
      <c r="K12" s="129" t="s">
        <v>2731</v>
      </c>
      <c r="L12" s="129" t="s">
        <v>2745</v>
      </c>
      <c r="M12" s="129" t="s">
        <v>2746</v>
      </c>
      <c r="N12" s="129" t="s">
        <v>2734</v>
      </c>
      <c r="O12" s="129" t="s">
        <v>2747</v>
      </c>
      <c r="P12" s="129" t="s">
        <v>2748</v>
      </c>
      <c r="Q12" s="129" t="s">
        <v>2745</v>
      </c>
      <c r="R12" s="968" t="s">
        <v>2749</v>
      </c>
      <c r="S12" s="129" t="s">
        <v>2750</v>
      </c>
      <c r="T12" s="129" t="s">
        <v>2744</v>
      </c>
      <c r="U12" s="129" t="s">
        <v>2749</v>
      </c>
      <c r="V12" s="129" t="s">
        <v>2751</v>
      </c>
      <c r="W12" s="129" t="s">
        <v>2730</v>
      </c>
      <c r="X12" s="129" t="s">
        <v>2741</v>
      </c>
      <c r="Y12" s="129" t="s">
        <v>2745</v>
      </c>
      <c r="Z12" s="129" t="s">
        <v>2730</v>
      </c>
      <c r="AA12" s="129" t="s">
        <v>2753</v>
      </c>
      <c r="AB12" s="129" t="s">
        <v>2750</v>
      </c>
      <c r="AC12" s="129" t="s">
        <v>2752</v>
      </c>
      <c r="AD12" s="129" t="s">
        <v>2753</v>
      </c>
      <c r="AE12" s="129" t="s">
        <v>2751</v>
      </c>
      <c r="AF12" s="129" t="s">
        <v>2747</v>
      </c>
    </row>
    <row r="13" spans="2:32">
      <c r="B13" s="128" t="s">
        <v>468</v>
      </c>
      <c r="C13" s="129" t="s">
        <v>469</v>
      </c>
      <c r="D13" s="968" t="s">
        <v>470</v>
      </c>
      <c r="E13" s="129" t="s">
        <v>471</v>
      </c>
      <c r="F13" s="129" t="s">
        <v>472</v>
      </c>
      <c r="G13" s="129">
        <v>-0.02</v>
      </c>
      <c r="H13" s="129">
        <v>3.0000000000000001E-3</v>
      </c>
      <c r="I13" s="129">
        <v>2.3E-2</v>
      </c>
      <c r="J13" s="129" t="s">
        <v>473</v>
      </c>
      <c r="K13" s="129">
        <v>-5.0999999999999997E-2</v>
      </c>
      <c r="L13" s="129" t="s">
        <v>474</v>
      </c>
      <c r="M13" s="129">
        <v>1.2E-2</v>
      </c>
      <c r="N13" s="129" t="s">
        <v>475</v>
      </c>
      <c r="O13" s="129" t="s">
        <v>476</v>
      </c>
      <c r="P13" s="129" t="s">
        <v>477</v>
      </c>
      <c r="Q13" s="129" t="s">
        <v>478</v>
      </c>
      <c r="R13" s="968">
        <v>-9.7000000000000003E-2</v>
      </c>
      <c r="S13" s="129">
        <v>-7.0000000000000001E-3</v>
      </c>
      <c r="T13" s="129">
        <v>1.2999999999999999E-2</v>
      </c>
      <c r="U13" s="129">
        <v>4.3999999999999997E-2</v>
      </c>
      <c r="V13" s="129">
        <v>1.0999999999999999E-2</v>
      </c>
      <c r="W13" s="129">
        <v>3.7999999999999999E-2</v>
      </c>
      <c r="X13" s="129" t="s">
        <v>563</v>
      </c>
      <c r="Y13" s="129">
        <v>7.9000000000000001E-2</v>
      </c>
      <c r="Z13" s="129" t="s">
        <v>564</v>
      </c>
      <c r="AA13" s="129" t="s">
        <v>565</v>
      </c>
      <c r="AB13" s="129" t="s">
        <v>566</v>
      </c>
      <c r="AC13" s="129">
        <v>0.19800000000000001</v>
      </c>
      <c r="AD13" s="129">
        <v>6.0999999999999999E-2</v>
      </c>
      <c r="AE13" s="129" t="s">
        <v>567</v>
      </c>
      <c r="AF13" s="129">
        <v>0.109</v>
      </c>
    </row>
    <row r="14" spans="2:32">
      <c r="B14" s="131"/>
      <c r="C14" s="129" t="s">
        <v>2754</v>
      </c>
      <c r="D14" s="968" t="s">
        <v>2755</v>
      </c>
      <c r="E14" s="129" t="s">
        <v>2756</v>
      </c>
      <c r="F14" s="129" t="s">
        <v>2772</v>
      </c>
      <c r="G14" s="129" t="s">
        <v>2722</v>
      </c>
      <c r="H14" s="129" t="s">
        <v>2773</v>
      </c>
      <c r="I14" s="129" t="s">
        <v>2712</v>
      </c>
      <c r="J14" s="129" t="s">
        <v>2757</v>
      </c>
      <c r="K14" s="129" t="s">
        <v>2758</v>
      </c>
      <c r="L14" s="129" t="s">
        <v>2739</v>
      </c>
      <c r="M14" s="129" t="s">
        <v>2759</v>
      </c>
      <c r="N14" s="129" t="s">
        <v>2760</v>
      </c>
      <c r="O14" s="129" t="s">
        <v>2725</v>
      </c>
      <c r="P14" s="129" t="s">
        <v>2761</v>
      </c>
      <c r="Q14" s="129" t="s">
        <v>2774</v>
      </c>
      <c r="R14" s="968" t="s">
        <v>2762</v>
      </c>
      <c r="S14" s="129" t="s">
        <v>2761</v>
      </c>
      <c r="T14" s="129" t="s">
        <v>2763</v>
      </c>
      <c r="U14" s="129" t="s">
        <v>2719</v>
      </c>
      <c r="V14" s="129" t="s">
        <v>2764</v>
      </c>
      <c r="W14" s="129" t="s">
        <v>2765</v>
      </c>
      <c r="X14" s="129" t="s">
        <v>2766</v>
      </c>
      <c r="Y14" s="129" t="s">
        <v>2718</v>
      </c>
      <c r="Z14" s="129" t="s">
        <v>2739</v>
      </c>
      <c r="AA14" s="129" t="s">
        <v>2767</v>
      </c>
      <c r="AB14" s="129" t="s">
        <v>2768</v>
      </c>
      <c r="AC14" s="129" t="s">
        <v>2769</v>
      </c>
      <c r="AD14" s="129" t="s">
        <v>2770</v>
      </c>
      <c r="AE14" s="129" t="s">
        <v>2771</v>
      </c>
      <c r="AF14" s="129" t="s">
        <v>2768</v>
      </c>
    </row>
    <row r="15" spans="2:32">
      <c r="B15" s="128" t="s">
        <v>479</v>
      </c>
      <c r="C15" s="129" t="s">
        <v>480</v>
      </c>
      <c r="D15" s="968" t="s">
        <v>474</v>
      </c>
      <c r="E15" s="129" t="s">
        <v>481</v>
      </c>
      <c r="F15" s="129" t="s">
        <v>482</v>
      </c>
      <c r="G15" s="129">
        <v>5.2999999999999999E-2</v>
      </c>
      <c r="H15" s="129">
        <v>-1.6E-2</v>
      </c>
      <c r="I15" s="129">
        <v>-1.0999999999999999E-2</v>
      </c>
      <c r="J15" s="129">
        <v>-5.2999999999999999E-2</v>
      </c>
      <c r="K15" s="129">
        <v>5.2999999999999999E-2</v>
      </c>
      <c r="L15" s="129" t="s">
        <v>483</v>
      </c>
      <c r="M15" s="129">
        <v>-0.192</v>
      </c>
      <c r="N15" s="129">
        <v>-0.26</v>
      </c>
      <c r="O15" s="129">
        <v>-8.0000000000000002E-3</v>
      </c>
      <c r="P15" s="129">
        <v>4.8000000000000001E-2</v>
      </c>
      <c r="Q15" s="129" t="s">
        <v>484</v>
      </c>
      <c r="R15" s="968" t="s">
        <v>485</v>
      </c>
      <c r="S15" s="129">
        <v>-1.2E-2</v>
      </c>
      <c r="T15" s="129">
        <v>-0.13300000000000001</v>
      </c>
      <c r="U15" s="129">
        <v>0.14199999999999999</v>
      </c>
      <c r="V15" s="129">
        <v>0.16600000000000001</v>
      </c>
      <c r="W15" s="129">
        <v>0.17799999999999999</v>
      </c>
      <c r="X15" s="129">
        <v>9.5000000000000001E-2</v>
      </c>
      <c r="Y15" s="129">
        <v>0.12</v>
      </c>
      <c r="Z15" s="129" t="s">
        <v>568</v>
      </c>
      <c r="AA15" s="129" t="s">
        <v>569</v>
      </c>
      <c r="AB15" s="129">
        <v>0.128</v>
      </c>
      <c r="AC15" s="129" t="s">
        <v>570</v>
      </c>
      <c r="AD15" s="129" t="s">
        <v>571</v>
      </c>
      <c r="AE15" s="129" t="s">
        <v>572</v>
      </c>
      <c r="AF15" s="129" t="s">
        <v>573</v>
      </c>
    </row>
    <row r="16" spans="2:32">
      <c r="B16" s="132"/>
      <c r="C16" s="133" t="s">
        <v>2775</v>
      </c>
      <c r="D16" s="969" t="s">
        <v>2776</v>
      </c>
      <c r="E16" s="133" t="s">
        <v>2711</v>
      </c>
      <c r="F16" s="133" t="s">
        <v>2793</v>
      </c>
      <c r="G16" s="133" t="s">
        <v>2777</v>
      </c>
      <c r="H16" s="133" t="s">
        <v>2709</v>
      </c>
      <c r="I16" s="133" t="s">
        <v>2778</v>
      </c>
      <c r="J16" s="133" t="s">
        <v>2779</v>
      </c>
      <c r="K16" s="133" t="s">
        <v>2773</v>
      </c>
      <c r="L16" s="133" t="s">
        <v>2780</v>
      </c>
      <c r="M16" s="133" t="s">
        <v>2781</v>
      </c>
      <c r="N16" s="133" t="s">
        <v>2782</v>
      </c>
      <c r="O16" s="133" t="s">
        <v>2783</v>
      </c>
      <c r="P16" s="133" t="s">
        <v>2784</v>
      </c>
      <c r="Q16" s="133" t="s">
        <v>2785</v>
      </c>
      <c r="R16" s="969" t="s">
        <v>2786</v>
      </c>
      <c r="S16" s="133" t="s">
        <v>2794</v>
      </c>
      <c r="T16" s="133" t="s">
        <v>2720</v>
      </c>
      <c r="U16" s="133" t="s">
        <v>2785</v>
      </c>
      <c r="V16" s="133" t="s">
        <v>2794</v>
      </c>
      <c r="W16" s="133" t="s">
        <v>2787</v>
      </c>
      <c r="X16" s="133" t="s">
        <v>2788</v>
      </c>
      <c r="Y16" s="133" t="s">
        <v>2726</v>
      </c>
      <c r="Z16" s="133" t="s">
        <v>2770</v>
      </c>
      <c r="AA16" s="133" t="s">
        <v>2789</v>
      </c>
      <c r="AB16" s="133" t="s">
        <v>2771</v>
      </c>
      <c r="AC16" s="133" t="s">
        <v>2790</v>
      </c>
      <c r="AD16" s="133" t="s">
        <v>2768</v>
      </c>
      <c r="AE16" s="133" t="s">
        <v>2791</v>
      </c>
      <c r="AF16" s="133" t="s">
        <v>2792</v>
      </c>
    </row>
    <row r="17" spans="2:32">
      <c r="B17" s="852" t="s">
        <v>486</v>
      </c>
      <c r="C17" s="1221" t="s">
        <v>487</v>
      </c>
      <c r="D17" s="1222" t="s">
        <v>488</v>
      </c>
      <c r="E17" s="1221" t="s">
        <v>489</v>
      </c>
      <c r="F17" s="1221" t="s">
        <v>490</v>
      </c>
      <c r="G17" s="1221" t="s">
        <v>491</v>
      </c>
      <c r="H17" s="1221" t="s">
        <v>492</v>
      </c>
      <c r="I17" s="129">
        <v>1.4999999999999999E-2</v>
      </c>
      <c r="J17" s="129">
        <v>6.3E-2</v>
      </c>
      <c r="K17" s="1221" t="s">
        <v>493</v>
      </c>
      <c r="L17" s="129">
        <v>7.0999999999999994E-2</v>
      </c>
      <c r="M17" s="1221" t="s">
        <v>494</v>
      </c>
      <c r="N17" s="1221" t="s">
        <v>495</v>
      </c>
      <c r="O17" s="129">
        <v>0.18099999999999999</v>
      </c>
      <c r="P17" s="1221" t="s">
        <v>496</v>
      </c>
      <c r="Q17" s="1221" t="s">
        <v>497</v>
      </c>
      <c r="R17" s="1222" t="s">
        <v>498</v>
      </c>
      <c r="S17" s="1221" t="s">
        <v>574</v>
      </c>
      <c r="T17" s="1221" t="s">
        <v>575</v>
      </c>
      <c r="U17" s="1221" t="s">
        <v>576</v>
      </c>
      <c r="V17" s="1221" t="s">
        <v>577</v>
      </c>
      <c r="W17" s="1221" t="s">
        <v>578</v>
      </c>
      <c r="X17" s="1221" t="s">
        <v>579</v>
      </c>
      <c r="Y17" s="1221" t="s">
        <v>580</v>
      </c>
      <c r="Z17" s="129">
        <v>1.0999999999999999E-2</v>
      </c>
      <c r="AA17" s="1221" t="s">
        <v>581</v>
      </c>
      <c r="AB17" s="1221" t="s">
        <v>582</v>
      </c>
      <c r="AC17" s="129">
        <v>6.7000000000000004E-2</v>
      </c>
      <c r="AD17" s="1221" t="s">
        <v>583</v>
      </c>
      <c r="AE17" s="129">
        <v>0.10100000000000001</v>
      </c>
      <c r="AF17" s="129">
        <v>9.4E-2</v>
      </c>
    </row>
    <row r="18" spans="2:32">
      <c r="B18" s="854"/>
      <c r="C18" s="129" t="s">
        <v>2754</v>
      </c>
      <c r="D18" s="968" t="s">
        <v>2795</v>
      </c>
      <c r="E18" s="129" t="s">
        <v>2757</v>
      </c>
      <c r="F18" s="129" t="s">
        <v>2706</v>
      </c>
      <c r="G18" s="129" t="s">
        <v>2796</v>
      </c>
      <c r="H18" s="129" t="s">
        <v>2797</v>
      </c>
      <c r="I18" s="129" t="s">
        <v>2786</v>
      </c>
      <c r="J18" s="129" t="s">
        <v>2798</v>
      </c>
      <c r="K18" s="129" t="s">
        <v>2799</v>
      </c>
      <c r="L18" s="129" t="s">
        <v>2764</v>
      </c>
      <c r="M18" s="129" t="s">
        <v>2800</v>
      </c>
      <c r="N18" s="129" t="s">
        <v>2769</v>
      </c>
      <c r="O18" s="129" t="s">
        <v>2801</v>
      </c>
      <c r="P18" s="129" t="s">
        <v>2802</v>
      </c>
      <c r="Q18" s="129" t="s">
        <v>2803</v>
      </c>
      <c r="R18" s="968" t="s">
        <v>2713</v>
      </c>
      <c r="S18" s="129" t="s">
        <v>2725</v>
      </c>
      <c r="T18" s="129" t="s">
        <v>2804</v>
      </c>
      <c r="U18" s="129" t="s">
        <v>2800</v>
      </c>
      <c r="V18" s="129" t="s">
        <v>2764</v>
      </c>
      <c r="W18" s="129" t="s">
        <v>2805</v>
      </c>
      <c r="X18" s="129" t="s">
        <v>2765</v>
      </c>
      <c r="Y18" s="129" t="s">
        <v>2806</v>
      </c>
      <c r="Z18" s="129" t="s">
        <v>2805</v>
      </c>
      <c r="AA18" s="129" t="s">
        <v>2803</v>
      </c>
      <c r="AB18" s="129" t="s">
        <v>2762</v>
      </c>
      <c r="AC18" s="129" t="s">
        <v>2716</v>
      </c>
      <c r="AD18" s="129" t="s">
        <v>2807</v>
      </c>
      <c r="AE18" s="129" t="s">
        <v>2808</v>
      </c>
      <c r="AF18" s="129" t="s">
        <v>2725</v>
      </c>
    </row>
    <row r="19" spans="2:32">
      <c r="B19" s="852" t="s">
        <v>499</v>
      </c>
      <c r="C19" s="129">
        <v>1E-3</v>
      </c>
      <c r="D19" s="1222" t="s">
        <v>500</v>
      </c>
      <c r="E19" s="129">
        <v>1E-3</v>
      </c>
      <c r="F19" s="129">
        <v>2E-3</v>
      </c>
      <c r="G19" s="129">
        <v>-1.0999999999999999E-2</v>
      </c>
      <c r="H19" s="129">
        <v>-2E-3</v>
      </c>
      <c r="I19" s="1221" t="s">
        <v>501</v>
      </c>
      <c r="J19" s="129">
        <v>2E-3</v>
      </c>
      <c r="K19" s="129">
        <v>-1E-3</v>
      </c>
      <c r="L19" s="1221" t="s">
        <v>502</v>
      </c>
      <c r="M19" s="129">
        <v>4.0000000000000001E-3</v>
      </c>
      <c r="N19" s="1221" t="s">
        <v>503</v>
      </c>
      <c r="O19" s="129">
        <v>-3.0000000000000001E-3</v>
      </c>
      <c r="P19" s="129">
        <v>-2E-3</v>
      </c>
      <c r="Q19" s="129">
        <v>-1E-3</v>
      </c>
      <c r="R19" s="968">
        <v>3.0000000000000001E-3</v>
      </c>
      <c r="S19" s="129">
        <v>1.4999999999999999E-2</v>
      </c>
      <c r="T19" s="1221" t="s">
        <v>584</v>
      </c>
      <c r="U19" s="130" t="s">
        <v>333</v>
      </c>
      <c r="V19" s="1221" t="s">
        <v>585</v>
      </c>
      <c r="W19" s="129">
        <v>-1E-3</v>
      </c>
      <c r="X19" s="129">
        <v>4.0000000000000001E-3</v>
      </c>
      <c r="Y19" s="129">
        <v>-5.0000000000000001E-3</v>
      </c>
      <c r="Z19" s="130" t="s">
        <v>333</v>
      </c>
      <c r="AA19" s="129">
        <v>3.0000000000000001E-3</v>
      </c>
      <c r="AB19" s="1221" t="s">
        <v>586</v>
      </c>
      <c r="AC19" s="130" t="s">
        <v>383</v>
      </c>
      <c r="AD19" s="129">
        <v>-3.0000000000000001E-3</v>
      </c>
      <c r="AE19" s="129">
        <v>-3.0000000000000001E-3</v>
      </c>
      <c r="AF19" s="129">
        <v>-1E-3</v>
      </c>
    </row>
    <row r="20" spans="2:32">
      <c r="B20" s="854"/>
      <c r="C20" s="129" t="s">
        <v>2727</v>
      </c>
      <c r="D20" s="968" t="s">
        <v>2809</v>
      </c>
      <c r="E20" s="129" t="s">
        <v>2728</v>
      </c>
      <c r="F20" s="129" t="s">
        <v>2727</v>
      </c>
      <c r="G20" s="129" t="s">
        <v>2729</v>
      </c>
      <c r="H20" s="129" t="s">
        <v>2733</v>
      </c>
      <c r="I20" s="129" t="s">
        <v>2733</v>
      </c>
      <c r="J20" s="129" t="s">
        <v>2732</v>
      </c>
      <c r="K20" s="129" t="s">
        <v>2736</v>
      </c>
      <c r="L20" s="129" t="s">
        <v>2735</v>
      </c>
      <c r="M20" s="129" t="s">
        <v>2733</v>
      </c>
      <c r="N20" s="129" t="s">
        <v>2733</v>
      </c>
      <c r="O20" s="129" t="s">
        <v>2729</v>
      </c>
      <c r="P20" s="129" t="s">
        <v>2736</v>
      </c>
      <c r="Q20" s="129" t="s">
        <v>2735</v>
      </c>
      <c r="R20" s="968" t="s">
        <v>2728</v>
      </c>
      <c r="S20" s="129" t="s">
        <v>2740</v>
      </c>
      <c r="T20" s="129" t="s">
        <v>2729</v>
      </c>
      <c r="U20" s="129" t="s">
        <v>2731</v>
      </c>
      <c r="V20" s="129" t="s">
        <v>2732</v>
      </c>
      <c r="W20" s="129" t="s">
        <v>2735</v>
      </c>
      <c r="X20" s="129" t="s">
        <v>2728</v>
      </c>
      <c r="Y20" s="129" t="s">
        <v>2735</v>
      </c>
      <c r="Z20" s="129" t="s">
        <v>2728</v>
      </c>
      <c r="AA20" s="129" t="s">
        <v>2728</v>
      </c>
      <c r="AB20" s="129" t="s">
        <v>2727</v>
      </c>
      <c r="AC20" s="129" t="s">
        <v>2736</v>
      </c>
      <c r="AD20" s="129" t="s">
        <v>2728</v>
      </c>
      <c r="AE20" s="129" t="s">
        <v>2732</v>
      </c>
      <c r="AF20" s="129" t="s">
        <v>2728</v>
      </c>
    </row>
    <row r="21" spans="2:32">
      <c r="B21" s="852" t="s">
        <v>504</v>
      </c>
      <c r="C21" s="1221" t="s">
        <v>505</v>
      </c>
      <c r="D21" s="1222" t="s">
        <v>506</v>
      </c>
      <c r="E21" s="1221" t="s">
        <v>507</v>
      </c>
      <c r="F21" s="1221" t="s">
        <v>508</v>
      </c>
      <c r="G21" s="129">
        <v>-3.1E-2</v>
      </c>
      <c r="H21" s="1221" t="s">
        <v>509</v>
      </c>
      <c r="I21" s="129">
        <v>5.0000000000000001E-3</v>
      </c>
      <c r="J21" s="1221" t="s">
        <v>510</v>
      </c>
      <c r="K21" s="1221" t="s">
        <v>511</v>
      </c>
      <c r="L21" s="1221" t="s">
        <v>512</v>
      </c>
      <c r="M21" s="1221" t="s">
        <v>513</v>
      </c>
      <c r="N21" s="1221" t="s">
        <v>514</v>
      </c>
      <c r="O21" s="129">
        <v>-2.5999999999999999E-2</v>
      </c>
      <c r="P21" s="1221" t="s">
        <v>515</v>
      </c>
      <c r="Q21" s="129">
        <v>-5.0000000000000001E-3</v>
      </c>
      <c r="R21" s="1222" t="s">
        <v>516</v>
      </c>
      <c r="S21" s="129">
        <v>-1.0999999999999999E-2</v>
      </c>
      <c r="T21" s="1221" t="s">
        <v>513</v>
      </c>
      <c r="U21" s="1221" t="s">
        <v>444</v>
      </c>
      <c r="V21" s="1221" t="s">
        <v>587</v>
      </c>
      <c r="W21" s="1221" t="s">
        <v>446</v>
      </c>
      <c r="X21" s="1221" t="s">
        <v>588</v>
      </c>
      <c r="Y21" s="129">
        <v>-1.9E-2</v>
      </c>
      <c r="Z21" s="1221" t="s">
        <v>448</v>
      </c>
      <c r="AA21" s="129">
        <v>-0.02</v>
      </c>
      <c r="AB21" s="1221" t="s">
        <v>589</v>
      </c>
      <c r="AC21" s="129">
        <v>2.1999999999999999E-2</v>
      </c>
      <c r="AD21" s="1221" t="s">
        <v>590</v>
      </c>
      <c r="AE21" s="129">
        <v>4.0000000000000001E-3</v>
      </c>
      <c r="AF21" s="1221" t="s">
        <v>591</v>
      </c>
    </row>
    <row r="22" spans="2:32">
      <c r="B22" s="854"/>
      <c r="C22" s="129" t="s">
        <v>2736</v>
      </c>
      <c r="D22" s="968" t="s">
        <v>2736</v>
      </c>
      <c r="E22" s="129" t="s">
        <v>2733</v>
      </c>
      <c r="F22" s="129" t="s">
        <v>2741</v>
      </c>
      <c r="G22" s="129" t="s">
        <v>2742</v>
      </c>
      <c r="H22" s="129" t="s">
        <v>2752</v>
      </c>
      <c r="I22" s="129" t="s">
        <v>2747</v>
      </c>
      <c r="J22" s="129" t="s">
        <v>2746</v>
      </c>
      <c r="K22" s="129" t="s">
        <v>2733</v>
      </c>
      <c r="L22" s="129" t="s">
        <v>2741</v>
      </c>
      <c r="M22" s="129" t="s">
        <v>2745</v>
      </c>
      <c r="N22" s="129" t="s">
        <v>2741</v>
      </c>
      <c r="O22" s="129" t="s">
        <v>2753</v>
      </c>
      <c r="P22" s="129" t="s">
        <v>2737</v>
      </c>
      <c r="Q22" s="129" t="s">
        <v>2730</v>
      </c>
      <c r="R22" s="968" t="s">
        <v>2730</v>
      </c>
      <c r="S22" s="129" t="s">
        <v>2746</v>
      </c>
      <c r="T22" s="129" t="s">
        <v>2741</v>
      </c>
      <c r="U22" s="129" t="s">
        <v>2749</v>
      </c>
      <c r="V22" s="129" t="s">
        <v>2751</v>
      </c>
      <c r="W22" s="129" t="s">
        <v>2741</v>
      </c>
      <c r="X22" s="129" t="s">
        <v>2741</v>
      </c>
      <c r="Y22" s="129" t="s">
        <v>2745</v>
      </c>
      <c r="Z22" s="129" t="s">
        <v>2749</v>
      </c>
      <c r="AA22" s="129" t="s">
        <v>2750</v>
      </c>
      <c r="AB22" s="129" t="s">
        <v>2750</v>
      </c>
      <c r="AC22" s="129" t="s">
        <v>2750</v>
      </c>
      <c r="AD22" s="129" t="s">
        <v>2730</v>
      </c>
      <c r="AE22" s="129" t="s">
        <v>2746</v>
      </c>
      <c r="AF22" s="129" t="s">
        <v>2810</v>
      </c>
    </row>
    <row r="23" spans="2:32">
      <c r="B23" s="852" t="s">
        <v>517</v>
      </c>
      <c r="C23" s="130" t="s">
        <v>333</v>
      </c>
      <c r="D23" s="968">
        <v>8.0000000000000002E-3</v>
      </c>
      <c r="E23" s="129">
        <v>-0.04</v>
      </c>
      <c r="F23" s="129">
        <v>-2E-3</v>
      </c>
      <c r="G23" s="129">
        <v>0.06</v>
      </c>
      <c r="H23" s="129">
        <v>-2.9000000000000001E-2</v>
      </c>
      <c r="I23" s="129">
        <v>-3.5999999999999997E-2</v>
      </c>
      <c r="J23" s="129">
        <v>5.2999999999999999E-2</v>
      </c>
      <c r="K23" s="129">
        <v>-6.0000000000000001E-3</v>
      </c>
      <c r="L23" s="129">
        <v>4.5999999999999999E-2</v>
      </c>
      <c r="M23" s="1221" t="s">
        <v>518</v>
      </c>
      <c r="N23" s="129">
        <v>9.9000000000000005E-2</v>
      </c>
      <c r="O23" s="129">
        <v>-6.6000000000000003E-2</v>
      </c>
      <c r="P23" s="1221" t="s">
        <v>519</v>
      </c>
      <c r="Q23" s="1221" t="s">
        <v>520</v>
      </c>
      <c r="R23" s="968">
        <v>0.104</v>
      </c>
      <c r="S23" s="129">
        <v>8.9999999999999993E-3</v>
      </c>
      <c r="T23" s="129">
        <v>5.7000000000000002E-2</v>
      </c>
      <c r="U23" s="129">
        <v>-4.8000000000000001E-2</v>
      </c>
      <c r="V23" s="129">
        <v>-6.0000000000000001E-3</v>
      </c>
      <c r="W23" s="129">
        <v>-4.2000000000000003E-2</v>
      </c>
      <c r="X23" s="129">
        <v>-4.7E-2</v>
      </c>
      <c r="Y23" s="129">
        <v>4.4999999999999998E-2</v>
      </c>
      <c r="Z23" s="129">
        <v>7.1999999999999995E-2</v>
      </c>
      <c r="AA23" s="129">
        <v>-7.6999999999999999E-2</v>
      </c>
      <c r="AB23" s="1221" t="s">
        <v>592</v>
      </c>
      <c r="AC23" s="129">
        <v>0.17799999999999999</v>
      </c>
      <c r="AD23" s="129">
        <v>5.7000000000000002E-2</v>
      </c>
      <c r="AE23" s="129">
        <v>-6.0000000000000001E-3</v>
      </c>
      <c r="AF23" s="1221" t="s">
        <v>350</v>
      </c>
    </row>
    <row r="24" spans="2:32">
      <c r="B24" s="854"/>
      <c r="C24" s="129" t="s">
        <v>2795</v>
      </c>
      <c r="D24" s="968" t="s">
        <v>2743</v>
      </c>
      <c r="E24" s="129" t="s">
        <v>2811</v>
      </c>
      <c r="F24" s="129" t="s">
        <v>2812</v>
      </c>
      <c r="G24" s="129" t="s">
        <v>2769</v>
      </c>
      <c r="H24" s="129" t="s">
        <v>2722</v>
      </c>
      <c r="I24" s="129" t="s">
        <v>2739</v>
      </c>
      <c r="J24" s="129" t="s">
        <v>2772</v>
      </c>
      <c r="K24" s="129" t="s">
        <v>2813</v>
      </c>
      <c r="L24" s="129" t="s">
        <v>2765</v>
      </c>
      <c r="M24" s="129" t="s">
        <v>2764</v>
      </c>
      <c r="N24" s="129" t="s">
        <v>2770</v>
      </c>
      <c r="O24" s="129" t="s">
        <v>2807</v>
      </c>
      <c r="P24" s="129" t="s">
        <v>2814</v>
      </c>
      <c r="Q24" s="129" t="s">
        <v>2719</v>
      </c>
      <c r="R24" s="968" t="s">
        <v>2712</v>
      </c>
      <c r="S24" s="129" t="s">
        <v>2807</v>
      </c>
      <c r="T24" s="129" t="s">
        <v>2815</v>
      </c>
      <c r="U24" s="129" t="s">
        <v>2816</v>
      </c>
      <c r="V24" s="129" t="s">
        <v>2775</v>
      </c>
      <c r="W24" s="129" t="s">
        <v>2757</v>
      </c>
      <c r="X24" s="129" t="s">
        <v>2772</v>
      </c>
      <c r="Y24" s="129" t="s">
        <v>2758</v>
      </c>
      <c r="Z24" s="129" t="s">
        <v>2817</v>
      </c>
      <c r="AA24" s="129" t="s">
        <v>2719</v>
      </c>
      <c r="AB24" s="129" t="s">
        <v>2767</v>
      </c>
      <c r="AC24" s="129" t="s">
        <v>2818</v>
      </c>
      <c r="AD24" s="129" t="s">
        <v>2725</v>
      </c>
      <c r="AE24" s="129" t="s">
        <v>2807</v>
      </c>
      <c r="AF24" s="129" t="s">
        <v>2758</v>
      </c>
    </row>
    <row r="25" spans="2:32">
      <c r="B25" s="852" t="s">
        <v>521</v>
      </c>
      <c r="C25" s="129">
        <v>5.0999999999999997E-2</v>
      </c>
      <c r="D25" s="1222" t="s">
        <v>522</v>
      </c>
      <c r="E25" s="1221" t="s">
        <v>523</v>
      </c>
      <c r="F25" s="1221" t="s">
        <v>524</v>
      </c>
      <c r="G25" s="129">
        <v>-0.13800000000000001</v>
      </c>
      <c r="H25" s="129">
        <v>-5.7000000000000002E-2</v>
      </c>
      <c r="I25" s="129">
        <v>-0.14499999999999999</v>
      </c>
      <c r="J25" s="129">
        <v>4.1000000000000002E-2</v>
      </c>
      <c r="K25" s="129">
        <v>-6.7000000000000004E-2</v>
      </c>
      <c r="L25" s="129">
        <v>9.5000000000000001E-2</v>
      </c>
      <c r="M25" s="129">
        <v>0.02</v>
      </c>
      <c r="N25" s="129">
        <v>-2.4E-2</v>
      </c>
      <c r="O25" s="129">
        <v>-0.13300000000000001</v>
      </c>
      <c r="P25" s="130" t="s">
        <v>333</v>
      </c>
      <c r="Q25" s="130" t="s">
        <v>383</v>
      </c>
      <c r="R25" s="968">
        <v>0.14299999999999999</v>
      </c>
      <c r="S25" s="129">
        <v>-0.06</v>
      </c>
      <c r="T25" s="129">
        <v>-0.111</v>
      </c>
      <c r="U25" s="129">
        <v>-0.12</v>
      </c>
      <c r="V25" s="129">
        <v>0.20100000000000001</v>
      </c>
      <c r="W25" s="129">
        <v>3.3000000000000002E-2</v>
      </c>
      <c r="X25" s="130" t="s">
        <v>333</v>
      </c>
      <c r="Y25" s="129">
        <v>-8.5000000000000006E-2</v>
      </c>
      <c r="Z25" s="1221" t="s">
        <v>593</v>
      </c>
      <c r="AA25" s="129">
        <v>-6.0999999999999999E-2</v>
      </c>
      <c r="AB25" s="129">
        <v>-5.3999999999999999E-2</v>
      </c>
      <c r="AC25" s="1221" t="s">
        <v>594</v>
      </c>
      <c r="AD25" s="129">
        <v>9.0999999999999998E-2</v>
      </c>
      <c r="AE25" s="129">
        <v>0.17299999999999999</v>
      </c>
      <c r="AF25" s="129">
        <v>0.222</v>
      </c>
    </row>
    <row r="26" spans="2:32">
      <c r="B26" s="854"/>
      <c r="C26" s="129" t="s">
        <v>2815</v>
      </c>
      <c r="D26" s="968" t="s">
        <v>2811</v>
      </c>
      <c r="E26" s="129" t="s">
        <v>2774</v>
      </c>
      <c r="F26" s="129" t="s">
        <v>2793</v>
      </c>
      <c r="G26" s="129" t="s">
        <v>2819</v>
      </c>
      <c r="H26" s="129" t="s">
        <v>2820</v>
      </c>
      <c r="I26" s="129" t="s">
        <v>2821</v>
      </c>
      <c r="J26" s="129" t="s">
        <v>2796</v>
      </c>
      <c r="K26" s="129" t="s">
        <v>2822</v>
      </c>
      <c r="L26" s="129" t="s">
        <v>2823</v>
      </c>
      <c r="M26" s="129" t="s">
        <v>2852</v>
      </c>
      <c r="N26" s="129" t="s">
        <v>2824</v>
      </c>
      <c r="O26" s="129" t="s">
        <v>2800</v>
      </c>
      <c r="P26" s="129" t="s">
        <v>2825</v>
      </c>
      <c r="Q26" s="129" t="s">
        <v>2826</v>
      </c>
      <c r="R26" s="968" t="s">
        <v>2801</v>
      </c>
      <c r="S26" s="129" t="s">
        <v>2827</v>
      </c>
      <c r="T26" s="129" t="s">
        <v>2828</v>
      </c>
      <c r="U26" s="129" t="s">
        <v>2829</v>
      </c>
      <c r="V26" s="129" t="s">
        <v>2787</v>
      </c>
      <c r="W26" s="129" t="s">
        <v>2823</v>
      </c>
      <c r="X26" s="129" t="s">
        <v>2770</v>
      </c>
      <c r="Y26" s="129" t="s">
        <v>2800</v>
      </c>
      <c r="Z26" s="129" t="s">
        <v>2830</v>
      </c>
      <c r="AA26" s="129" t="s">
        <v>2780</v>
      </c>
      <c r="AB26" s="129" t="s">
        <v>2814</v>
      </c>
      <c r="AC26" s="129" t="s">
        <v>2831</v>
      </c>
      <c r="AD26" s="129" t="s">
        <v>2768</v>
      </c>
      <c r="AE26" s="129" t="s">
        <v>2759</v>
      </c>
      <c r="AF26" s="129" t="s">
        <v>2778</v>
      </c>
    </row>
    <row r="27" spans="2:32">
      <c r="B27" s="852" t="s">
        <v>356</v>
      </c>
      <c r="C27" s="129" t="s">
        <v>525</v>
      </c>
      <c r="D27" s="968" t="s">
        <v>526</v>
      </c>
      <c r="E27" s="129" t="s">
        <v>527</v>
      </c>
      <c r="F27" s="129" t="s">
        <v>528</v>
      </c>
      <c r="G27" s="129" t="s">
        <v>529</v>
      </c>
      <c r="H27" s="129" t="s">
        <v>530</v>
      </c>
      <c r="I27" s="129">
        <v>6.9000000000000006E-2</v>
      </c>
      <c r="J27" s="129" t="s">
        <v>531</v>
      </c>
      <c r="K27" s="129" t="s">
        <v>532</v>
      </c>
      <c r="L27" s="129">
        <v>-0.253</v>
      </c>
      <c r="M27" s="129">
        <v>-0.45900000000000002</v>
      </c>
      <c r="N27" s="129">
        <v>-7.0000000000000001E-3</v>
      </c>
      <c r="O27" s="129">
        <v>-7.6999999999999999E-2</v>
      </c>
      <c r="P27" s="129" t="s">
        <v>533</v>
      </c>
      <c r="Q27" s="129" t="s">
        <v>534</v>
      </c>
      <c r="R27" s="968">
        <v>0.106</v>
      </c>
      <c r="S27" s="129">
        <v>0.13200000000000001</v>
      </c>
      <c r="T27" s="129">
        <v>0.151</v>
      </c>
      <c r="U27" s="129" t="s">
        <v>595</v>
      </c>
      <c r="V27" s="129">
        <v>0.32500000000000001</v>
      </c>
      <c r="W27" s="129" t="s">
        <v>596</v>
      </c>
      <c r="X27" s="129" t="s">
        <v>597</v>
      </c>
      <c r="Y27" s="129">
        <v>0.183</v>
      </c>
      <c r="Z27" s="129" t="s">
        <v>598</v>
      </c>
      <c r="AA27" s="129">
        <v>-3.1E-2</v>
      </c>
      <c r="AB27" s="129" t="s">
        <v>599</v>
      </c>
      <c r="AC27" s="129">
        <v>1.2E-2</v>
      </c>
      <c r="AD27" s="129">
        <v>3.5999999999999997E-2</v>
      </c>
      <c r="AE27" s="129">
        <v>0.309</v>
      </c>
      <c r="AF27" s="129">
        <v>0.186</v>
      </c>
    </row>
    <row r="28" spans="2:32" ht="12" thickBot="1">
      <c r="B28" s="855"/>
      <c r="C28" s="1223" t="s">
        <v>2764</v>
      </c>
      <c r="D28" s="1224" t="s">
        <v>2775</v>
      </c>
      <c r="E28" s="1223" t="s">
        <v>2832</v>
      </c>
      <c r="F28" s="1223" t="s">
        <v>2833</v>
      </c>
      <c r="G28" s="1223" t="s">
        <v>2834</v>
      </c>
      <c r="H28" s="1223" t="s">
        <v>2835</v>
      </c>
      <c r="I28" s="1223" t="s">
        <v>2856</v>
      </c>
      <c r="J28" s="1223" t="s">
        <v>2836</v>
      </c>
      <c r="K28" s="1223" t="s">
        <v>2837</v>
      </c>
      <c r="L28" s="1223" t="s">
        <v>2838</v>
      </c>
      <c r="M28" s="1223" t="s">
        <v>2839</v>
      </c>
      <c r="N28" s="1223" t="s">
        <v>2840</v>
      </c>
      <c r="O28" s="1223" t="s">
        <v>2841</v>
      </c>
      <c r="P28" s="1223" t="s">
        <v>2842</v>
      </c>
      <c r="Q28" s="1223" t="s">
        <v>2843</v>
      </c>
      <c r="R28" s="1224" t="s">
        <v>2797</v>
      </c>
      <c r="S28" s="1223" t="s">
        <v>2855</v>
      </c>
      <c r="T28" s="1223" t="s">
        <v>2854</v>
      </c>
      <c r="U28" s="1223" t="s">
        <v>2853</v>
      </c>
      <c r="V28" s="1223" t="s">
        <v>2844</v>
      </c>
      <c r="W28" s="1223" t="s">
        <v>2845</v>
      </c>
      <c r="X28" s="1223" t="s">
        <v>2715</v>
      </c>
      <c r="Y28" s="1223" t="s">
        <v>2846</v>
      </c>
      <c r="Z28" s="1223" t="s">
        <v>2784</v>
      </c>
      <c r="AA28" s="1223" t="s">
        <v>2847</v>
      </c>
      <c r="AB28" s="1223" t="s">
        <v>2726</v>
      </c>
      <c r="AC28" s="1223" t="s">
        <v>2848</v>
      </c>
      <c r="AD28" s="1223" t="s">
        <v>2849</v>
      </c>
      <c r="AE28" s="1223" t="s">
        <v>2850</v>
      </c>
      <c r="AF28" s="1223" t="s">
        <v>2851</v>
      </c>
    </row>
    <row r="29" spans="2:32">
      <c r="B29" s="856" t="s">
        <v>362</v>
      </c>
      <c r="C29" s="970">
        <v>2.9000000000000001E-2</v>
      </c>
      <c r="D29" s="971">
        <v>0.27600000000000002</v>
      </c>
      <c r="E29" s="857">
        <v>3.9E-2</v>
      </c>
      <c r="F29" s="853">
        <v>0.318</v>
      </c>
      <c r="G29" s="853">
        <v>5.7000000000000002E-2</v>
      </c>
      <c r="H29" s="853">
        <v>0.26200000000000001</v>
      </c>
      <c r="I29" s="857">
        <v>4.9000000000000002E-2</v>
      </c>
      <c r="J29" s="853">
        <v>0.24399999999999999</v>
      </c>
      <c r="K29" s="853">
        <v>4.4999999999999998E-2</v>
      </c>
      <c r="L29" s="853">
        <v>0.35</v>
      </c>
      <c r="M29" s="853">
        <v>0.249</v>
      </c>
      <c r="N29" s="853">
        <v>0.29399999999999998</v>
      </c>
      <c r="O29" s="853">
        <v>0.23499999999999999</v>
      </c>
      <c r="P29" s="853">
        <v>0.36899999999999999</v>
      </c>
      <c r="Q29" s="970">
        <v>5.0999999999999997E-2</v>
      </c>
      <c r="R29" s="971">
        <v>0.26900000000000002</v>
      </c>
      <c r="S29" s="129">
        <v>0.05</v>
      </c>
      <c r="T29" s="129">
        <v>0.38500000000000001</v>
      </c>
      <c r="U29" s="129">
        <v>3.3000000000000002E-2</v>
      </c>
      <c r="V29" s="129">
        <v>0.25700000000000001</v>
      </c>
      <c r="W29" s="129">
        <v>3.4000000000000002E-2</v>
      </c>
      <c r="X29" s="129">
        <v>0.33400000000000002</v>
      </c>
      <c r="Y29" s="129">
        <v>5.0999999999999997E-2</v>
      </c>
      <c r="Z29" s="129">
        <v>0.32600000000000001</v>
      </c>
      <c r="AA29" s="134"/>
      <c r="AB29" s="129">
        <v>0.308</v>
      </c>
      <c r="AC29" s="129"/>
      <c r="AD29" s="129">
        <v>0.246</v>
      </c>
      <c r="AE29" s="129">
        <v>0.03</v>
      </c>
      <c r="AF29" s="129">
        <v>0.307</v>
      </c>
    </row>
    <row r="30" spans="2:32">
      <c r="B30" s="852" t="s">
        <v>535</v>
      </c>
      <c r="C30" s="970">
        <v>2.8000000000000001E-2</v>
      </c>
      <c r="D30" s="971">
        <v>0.27500000000000002</v>
      </c>
      <c r="E30" s="857">
        <v>3.6999999999999998E-2</v>
      </c>
      <c r="F30" s="853">
        <v>0.317</v>
      </c>
      <c r="G30" s="853">
        <v>4.3999999999999997E-2</v>
      </c>
      <c r="H30" s="853">
        <v>0.252</v>
      </c>
      <c r="I30" s="857">
        <v>3.1E-2</v>
      </c>
      <c r="J30" s="853">
        <v>0.23</v>
      </c>
      <c r="K30" s="853">
        <v>0.04</v>
      </c>
      <c r="L30" s="853">
        <v>0.34699999999999998</v>
      </c>
      <c r="M30" s="853">
        <v>0.23599999999999999</v>
      </c>
      <c r="N30" s="853">
        <v>0.28100000000000003</v>
      </c>
      <c r="O30" s="853">
        <v>0.22</v>
      </c>
      <c r="P30" s="853">
        <v>0.35599999999999998</v>
      </c>
      <c r="Q30" s="970">
        <v>3.9E-2</v>
      </c>
      <c r="R30" s="971">
        <v>0.25900000000000001</v>
      </c>
      <c r="S30" s="129">
        <v>3.6999999999999998E-2</v>
      </c>
      <c r="T30" s="129">
        <v>0.376</v>
      </c>
      <c r="U30" s="129">
        <v>2.4E-2</v>
      </c>
      <c r="V30" s="129">
        <v>0.25</v>
      </c>
      <c r="W30" s="129">
        <v>3.1E-2</v>
      </c>
      <c r="X30" s="129">
        <v>0.33200000000000002</v>
      </c>
      <c r="Y30" s="129">
        <v>4.5999999999999999E-2</v>
      </c>
      <c r="Z30" s="129">
        <v>0.32200000000000001</v>
      </c>
      <c r="AA30" s="134"/>
      <c r="AB30" s="129">
        <v>0.30199999999999999</v>
      </c>
      <c r="AC30" s="129"/>
      <c r="AD30" s="129">
        <v>0.23799999999999999</v>
      </c>
      <c r="AE30" s="129">
        <v>2.4E-2</v>
      </c>
      <c r="AF30" s="129">
        <v>0.30299999999999999</v>
      </c>
    </row>
    <row r="31" spans="2:32">
      <c r="B31" s="852" t="s">
        <v>364</v>
      </c>
      <c r="C31" s="972">
        <v>1404</v>
      </c>
      <c r="D31" s="973">
        <v>1404</v>
      </c>
      <c r="E31" s="858">
        <v>644</v>
      </c>
      <c r="F31" s="858">
        <v>644</v>
      </c>
      <c r="G31" s="858">
        <v>110</v>
      </c>
      <c r="H31" s="858">
        <v>110</v>
      </c>
      <c r="I31" s="858">
        <v>76</v>
      </c>
      <c r="J31" s="858">
        <v>76</v>
      </c>
      <c r="K31" s="858">
        <v>316</v>
      </c>
      <c r="L31" s="858">
        <v>316</v>
      </c>
      <c r="M31" s="858">
        <v>86</v>
      </c>
      <c r="N31" s="858">
        <v>86</v>
      </c>
      <c r="O31" s="858">
        <v>72</v>
      </c>
      <c r="P31" s="858">
        <v>72</v>
      </c>
      <c r="Q31" s="972">
        <v>100</v>
      </c>
      <c r="R31" s="973">
        <v>100</v>
      </c>
      <c r="S31" s="21">
        <v>98</v>
      </c>
      <c r="T31" s="21">
        <v>98</v>
      </c>
      <c r="U31" s="21">
        <v>143</v>
      </c>
      <c r="V31" s="21">
        <v>143</v>
      </c>
      <c r="W31" s="21">
        <v>400</v>
      </c>
      <c r="X31" s="21">
        <v>400</v>
      </c>
      <c r="Y31" s="21">
        <v>247</v>
      </c>
      <c r="Z31" s="21">
        <v>247</v>
      </c>
      <c r="AA31" s="21">
        <v>172</v>
      </c>
      <c r="AB31" s="21">
        <v>172</v>
      </c>
      <c r="AC31" s="21">
        <v>123</v>
      </c>
      <c r="AD31" s="21">
        <v>123</v>
      </c>
      <c r="AE31" s="21">
        <v>221</v>
      </c>
      <c r="AF31" s="21">
        <v>221</v>
      </c>
    </row>
    <row r="32" spans="2:32">
      <c r="B32" s="852" t="s">
        <v>365</v>
      </c>
      <c r="C32" s="972">
        <v>10081</v>
      </c>
      <c r="D32" s="973">
        <v>10081</v>
      </c>
      <c r="E32" s="858">
        <v>4565</v>
      </c>
      <c r="F32" s="858">
        <v>4565</v>
      </c>
      <c r="G32" s="858">
        <v>762</v>
      </c>
      <c r="H32" s="858">
        <v>762</v>
      </c>
      <c r="I32" s="858">
        <v>543</v>
      </c>
      <c r="J32" s="858">
        <v>543</v>
      </c>
      <c r="K32" s="858">
        <v>2351</v>
      </c>
      <c r="L32" s="858">
        <v>2351</v>
      </c>
      <c r="M32" s="858">
        <v>566</v>
      </c>
      <c r="N32" s="858">
        <v>566</v>
      </c>
      <c r="O32" s="858">
        <v>515</v>
      </c>
      <c r="P32" s="858">
        <v>515</v>
      </c>
      <c r="Q32" s="972">
        <v>779</v>
      </c>
      <c r="R32" s="973">
        <v>779</v>
      </c>
      <c r="S32" s="21">
        <v>699</v>
      </c>
      <c r="T32" s="21">
        <v>699</v>
      </c>
      <c r="U32" s="21">
        <v>1012</v>
      </c>
      <c r="V32" s="21">
        <v>1012</v>
      </c>
      <c r="W32" s="21">
        <v>2955</v>
      </c>
      <c r="X32" s="21">
        <v>2955</v>
      </c>
      <c r="Y32" s="21">
        <v>1737</v>
      </c>
      <c r="Z32" s="21">
        <v>1737</v>
      </c>
      <c r="AA32" s="21">
        <v>1166</v>
      </c>
      <c r="AB32" s="21">
        <v>1166</v>
      </c>
      <c r="AC32" s="21">
        <v>927</v>
      </c>
      <c r="AD32" s="21">
        <v>927</v>
      </c>
      <c r="AE32" s="21">
        <v>1585</v>
      </c>
      <c r="AF32" s="21">
        <v>1585</v>
      </c>
    </row>
    <row r="33" spans="2:32">
      <c r="B33" s="859" t="s">
        <v>366</v>
      </c>
      <c r="C33" s="860" t="s">
        <v>212</v>
      </c>
      <c r="D33" s="974" t="s">
        <v>212</v>
      </c>
      <c r="E33" s="860" t="s">
        <v>212</v>
      </c>
      <c r="F33" s="860" t="s">
        <v>212</v>
      </c>
      <c r="G33" s="860" t="s">
        <v>212</v>
      </c>
      <c r="H33" s="860" t="s">
        <v>212</v>
      </c>
      <c r="I33" s="860" t="s">
        <v>212</v>
      </c>
      <c r="J33" s="860" t="s">
        <v>212</v>
      </c>
      <c r="K33" s="860" t="s">
        <v>212</v>
      </c>
      <c r="L33" s="860" t="s">
        <v>212</v>
      </c>
      <c r="M33" s="860" t="s">
        <v>212</v>
      </c>
      <c r="N33" s="860" t="s">
        <v>212</v>
      </c>
      <c r="O33" s="860" t="s">
        <v>212</v>
      </c>
      <c r="P33" s="860" t="s">
        <v>212</v>
      </c>
      <c r="Q33" s="860" t="s">
        <v>212</v>
      </c>
      <c r="R33" s="974" t="s">
        <v>212</v>
      </c>
      <c r="S33" s="135" t="s">
        <v>212</v>
      </c>
      <c r="T33" s="135" t="s">
        <v>212</v>
      </c>
      <c r="U33" s="135" t="s">
        <v>212</v>
      </c>
      <c r="V33" s="135" t="s">
        <v>212</v>
      </c>
      <c r="W33" s="135" t="s">
        <v>212</v>
      </c>
      <c r="X33" s="135" t="s">
        <v>212</v>
      </c>
      <c r="Y33" s="135" t="s">
        <v>212</v>
      </c>
      <c r="Z33" s="135" t="s">
        <v>212</v>
      </c>
      <c r="AA33" s="135" t="s">
        <v>373</v>
      </c>
      <c r="AB33" s="135" t="s">
        <v>212</v>
      </c>
      <c r="AC33" s="135" t="s">
        <v>373</v>
      </c>
      <c r="AD33" s="135" t="s">
        <v>212</v>
      </c>
      <c r="AE33" s="135" t="s">
        <v>212</v>
      </c>
      <c r="AF33" s="135" t="s">
        <v>212</v>
      </c>
    </row>
    <row r="34" spans="2:32">
      <c r="B34" s="672" t="s">
        <v>536</v>
      </c>
      <c r="C34" s="666"/>
      <c r="D34" s="666"/>
      <c r="E34" s="666"/>
      <c r="F34" s="666"/>
      <c r="G34" s="666"/>
      <c r="H34" s="666"/>
      <c r="I34" s="666"/>
      <c r="J34" s="666"/>
      <c r="K34" s="666"/>
      <c r="L34" s="666"/>
      <c r="M34" s="666"/>
      <c r="N34" s="666"/>
      <c r="O34" s="666"/>
      <c r="P34" s="666"/>
      <c r="Q34" s="666"/>
      <c r="R34" s="666"/>
      <c r="S34" s="666"/>
      <c r="T34" s="666"/>
    </row>
  </sheetData>
  <mergeCells count="16">
    <mergeCell ref="B3:AF3"/>
    <mergeCell ref="M5:N5"/>
    <mergeCell ref="O5:P5"/>
    <mergeCell ref="Q5:R5"/>
    <mergeCell ref="C5:D5"/>
    <mergeCell ref="E5:F5"/>
    <mergeCell ref="G5:H5"/>
    <mergeCell ref="I5:J5"/>
    <mergeCell ref="K5:L5"/>
    <mergeCell ref="AE5:AF5"/>
    <mergeCell ref="S5:T5"/>
    <mergeCell ref="U5:V5"/>
    <mergeCell ref="W5:X5"/>
    <mergeCell ref="Y5:Z5"/>
    <mergeCell ref="AA5:AB5"/>
    <mergeCell ref="AC5:AD5"/>
  </mergeCells>
  <pageMargins left="0.7" right="0.7" top="0.75" bottom="0.75" header="0.3" footer="0.3"/>
  <pageSetup orientation="portrait" r:id="rId1"/>
  <ignoredErrors>
    <ignoredError sqref="B7:I45 P7:AI25" numberStoredAsText="1"/>
  </ignoredError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820C4F-8A77-46B5-A77D-C71E448B34BC}">
  <sheetPr>
    <tabColor theme="9" tint="0.39997558519241921"/>
  </sheetPr>
  <dimension ref="B3:P11"/>
  <sheetViews>
    <sheetView showGridLines="0" zoomScale="120" zoomScaleNormal="120" workbookViewId="0">
      <selection activeCell="B3" sqref="B3:P3"/>
    </sheetView>
  </sheetViews>
  <sheetFormatPr defaultColWidth="9.140625" defaultRowHeight="11.25"/>
  <cols>
    <col min="1" max="1" width="9.140625" style="18"/>
    <col min="2" max="2" width="17.28515625" style="18" bestFit="1" customWidth="1"/>
    <col min="3" max="3" width="9.85546875" style="18" customWidth="1"/>
    <col min="4" max="15" width="8.7109375" style="18" customWidth="1"/>
    <col min="16" max="16384" width="9.140625" style="18"/>
  </cols>
  <sheetData>
    <row r="3" spans="2:16" ht="12.75">
      <c r="B3" s="1369" t="s">
        <v>2704</v>
      </c>
      <c r="C3" s="1369"/>
      <c r="D3" s="1369"/>
      <c r="E3" s="1369"/>
      <c r="F3" s="1369"/>
      <c r="G3" s="1369"/>
      <c r="H3" s="1369"/>
      <c r="I3" s="1369"/>
      <c r="J3" s="1369"/>
      <c r="K3" s="1369"/>
      <c r="L3" s="1369"/>
      <c r="M3" s="1369"/>
      <c r="N3" s="1369"/>
      <c r="O3" s="1369"/>
      <c r="P3" s="1369"/>
    </row>
    <row r="5" spans="2:16" ht="12" thickBot="1">
      <c r="B5" s="258" t="s">
        <v>368</v>
      </c>
      <c r="C5" s="258"/>
      <c r="D5" s="160" t="s">
        <v>2045</v>
      </c>
      <c r="E5" s="160">
        <v>2004</v>
      </c>
      <c r="F5" s="160">
        <v>2005</v>
      </c>
      <c r="G5" s="160">
        <v>2006</v>
      </c>
      <c r="H5" s="160">
        <v>2007</v>
      </c>
      <c r="I5" s="160">
        <v>2008</v>
      </c>
      <c r="J5" s="160">
        <v>2009</v>
      </c>
      <c r="K5" s="160">
        <v>2010</v>
      </c>
      <c r="L5" s="160">
        <v>2011</v>
      </c>
      <c r="M5" s="160">
        <v>2012</v>
      </c>
      <c r="N5" s="160">
        <v>2013</v>
      </c>
      <c r="O5" s="160">
        <v>2014</v>
      </c>
      <c r="P5" s="161" t="s">
        <v>631</v>
      </c>
    </row>
    <row r="6" spans="2:16">
      <c r="B6" s="1664" t="s">
        <v>632</v>
      </c>
      <c r="C6" s="162" t="s">
        <v>633</v>
      </c>
      <c r="D6" s="163">
        <v>6526.2776185714692</v>
      </c>
      <c r="E6" s="163">
        <v>5550.9494368134483</v>
      </c>
      <c r="F6" s="163">
        <v>5199.8274668192962</v>
      </c>
      <c r="G6" s="163">
        <v>5428.6759146188797</v>
      </c>
      <c r="H6" s="163">
        <v>6079.0316185120591</v>
      </c>
      <c r="I6" s="163">
        <v>6157.5851353714834</v>
      </c>
      <c r="J6" s="163">
        <v>6156.3525166721356</v>
      </c>
      <c r="K6" s="163">
        <v>6578.0651853554946</v>
      </c>
      <c r="L6" s="163">
        <v>6962.5372282479348</v>
      </c>
      <c r="M6" s="163">
        <v>7277.0956607428525</v>
      </c>
      <c r="N6" s="163">
        <v>7617.5648130916225</v>
      </c>
      <c r="O6" s="164">
        <v>8058.876483673117</v>
      </c>
      <c r="P6" s="163"/>
    </row>
    <row r="7" spans="2:16">
      <c r="B7" s="1665"/>
      <c r="C7" s="165" t="s">
        <v>634</v>
      </c>
      <c r="D7" s="166">
        <v>34.162148610028588</v>
      </c>
      <c r="E7" s="166">
        <v>22.280591327201034</v>
      </c>
      <c r="F7" s="166">
        <v>24.995281690140786</v>
      </c>
      <c r="G7" s="166">
        <v>27.316904255319137</v>
      </c>
      <c r="H7" s="166">
        <v>27.653459302325597</v>
      </c>
      <c r="I7" s="166">
        <v>20.206687500000026</v>
      </c>
      <c r="J7" s="166">
        <v>27.984430823117322</v>
      </c>
      <c r="K7" s="166">
        <v>34.969917218543088</v>
      </c>
      <c r="L7" s="166">
        <v>34.879245901639329</v>
      </c>
      <c r="M7" s="166">
        <v>42.382385398981285</v>
      </c>
      <c r="N7" s="166">
        <v>52.717590579710169</v>
      </c>
      <c r="O7" s="167">
        <v>55.0402424242424</v>
      </c>
      <c r="P7" s="166"/>
    </row>
    <row r="8" spans="2:16">
      <c r="B8" s="1666" t="s">
        <v>629</v>
      </c>
      <c r="C8" s="168" t="s">
        <v>633</v>
      </c>
      <c r="D8" s="169">
        <v>3806.1808823135661</v>
      </c>
      <c r="E8" s="169">
        <v>3011.6313798040542</v>
      </c>
      <c r="F8" s="169">
        <v>2969.0667779218857</v>
      </c>
      <c r="G8" s="169">
        <v>3080.501316802874</v>
      </c>
      <c r="H8" s="169">
        <v>3471.9325413510464</v>
      </c>
      <c r="I8" s="169">
        <v>3564.9883182623089</v>
      </c>
      <c r="J8" s="169">
        <v>3434.3342014576133</v>
      </c>
      <c r="K8" s="169">
        <v>3958.3589067129883</v>
      </c>
      <c r="L8" s="169">
        <v>4086.3519296046279</v>
      </c>
      <c r="M8" s="169">
        <v>4359.9422173600824</v>
      </c>
      <c r="N8" s="169">
        <v>4625.5738989953552</v>
      </c>
      <c r="O8" s="170">
        <v>4971.2251358120202</v>
      </c>
      <c r="P8" s="169"/>
    </row>
    <row r="9" spans="2:16">
      <c r="B9" s="1641"/>
      <c r="C9" s="165" t="s">
        <v>634</v>
      </c>
      <c r="D9" s="166">
        <v>40.241279104928957</v>
      </c>
      <c r="E9" s="166">
        <v>24.956895833333331</v>
      </c>
      <c r="F9" s="166">
        <v>27.225194085027699</v>
      </c>
      <c r="G9" s="166">
        <v>29.165496575342456</v>
      </c>
      <c r="H9" s="166">
        <v>30.395498338870464</v>
      </c>
      <c r="I9" s="166">
        <v>24.635853658536604</v>
      </c>
      <c r="J9" s="166">
        <v>34.429365853658553</v>
      </c>
      <c r="K9" s="166">
        <v>40.736585735963573</v>
      </c>
      <c r="L9" s="166">
        <v>42.35019756838912</v>
      </c>
      <c r="M9" s="166">
        <v>51.104095826893364</v>
      </c>
      <c r="N9" s="166">
        <v>63.471748031496062</v>
      </c>
      <c r="O9" s="167">
        <v>68.704290657439387</v>
      </c>
      <c r="P9" s="104"/>
    </row>
    <row r="10" spans="2:16">
      <c r="B10" s="1666" t="s">
        <v>630</v>
      </c>
      <c r="C10" s="168" t="s">
        <v>633</v>
      </c>
      <c r="D10" s="169">
        <v>10175.497201088154</v>
      </c>
      <c r="E10" s="169">
        <v>9897.6113066409271</v>
      </c>
      <c r="F10" s="169">
        <v>9080.3468645475896</v>
      </c>
      <c r="G10" s="169">
        <v>9280.7376144069422</v>
      </c>
      <c r="H10" s="169">
        <v>9735.033347647146</v>
      </c>
      <c r="I10" s="169">
        <v>9314.9060116529727</v>
      </c>
      <c r="J10" s="169">
        <v>9338.0665245889213</v>
      </c>
      <c r="K10" s="169">
        <v>9722.6670753835642</v>
      </c>
      <c r="L10" s="169">
        <v>10330.028200680827</v>
      </c>
      <c r="M10" s="169">
        <v>10831.518029610368</v>
      </c>
      <c r="N10" s="169">
        <v>11668.554643477824</v>
      </c>
      <c r="O10" s="170">
        <v>12398.075829332274</v>
      </c>
      <c r="P10" s="169"/>
    </row>
    <row r="11" spans="2:16">
      <c r="B11" s="1641"/>
      <c r="C11" s="165" t="s">
        <v>634</v>
      </c>
      <c r="D11" s="166">
        <v>26.011455503750248</v>
      </c>
      <c r="E11" s="166">
        <v>17.708967971530249</v>
      </c>
      <c r="F11" s="166">
        <v>21.116237942122222</v>
      </c>
      <c r="G11" s="166">
        <v>24.284382022471913</v>
      </c>
      <c r="H11" s="166">
        <v>23.814604651162799</v>
      </c>
      <c r="I11" s="166">
        <v>14.812752475247535</v>
      </c>
      <c r="J11" s="166">
        <v>20.463301707779891</v>
      </c>
      <c r="K11" s="166">
        <v>28.047814207650283</v>
      </c>
      <c r="L11" s="166">
        <v>26.132117437722421</v>
      </c>
      <c r="M11" s="166">
        <v>31.755367231638424</v>
      </c>
      <c r="N11" s="166">
        <v>38.157057569296413</v>
      </c>
      <c r="O11" s="167">
        <v>35.870776699029129</v>
      </c>
      <c r="P11" s="104"/>
    </row>
  </sheetData>
  <mergeCells count="4">
    <mergeCell ref="B6:B7"/>
    <mergeCell ref="B8:B9"/>
    <mergeCell ref="B10:B11"/>
    <mergeCell ref="B3:P3"/>
  </mergeCells>
  <pageMargins left="0.7" right="0.7" top="0.75" bottom="0.75" header="0.3" footer="0.3"/>
  <extLst>
    <ext xmlns:x14="http://schemas.microsoft.com/office/spreadsheetml/2009/9/main" uri="{05C60535-1F16-4fd2-B633-F4F36F0B64E0}">
      <x14:sparklineGroups xmlns:xm="http://schemas.microsoft.com/office/excel/2006/main">
        <x14:sparklineGroup displayEmptyCellsAs="gap" low="1" xr2:uid="{96B2DDDB-EC25-4403-9C4E-433EF25602BC}">
          <x14:colorSeries rgb="FF323232"/>
          <x14:colorNegative rgb="FFD00000"/>
          <x14:colorAxis rgb="FF000000"/>
          <x14:colorMarkers rgb="FFD00000"/>
          <x14:colorFirst rgb="FFD00000"/>
          <x14:colorLast rgb="FFD00000"/>
          <x14:colorHigh rgb="FFD00000"/>
          <x14:colorLow rgb="FFD00000"/>
          <x14:sparklines>
            <x14:sparkline>
              <xm:f>'Table C.1'!E11:O11</xm:f>
              <xm:sqref>P11</xm:sqref>
            </x14:sparkline>
          </x14:sparklines>
        </x14:sparklineGroup>
        <x14:sparklineGroup displayEmptyCellsAs="gap" xr2:uid="{3B52EBBC-FDB5-4836-A5EA-28EF0FD75B0B}">
          <x14:colorSeries theme="1"/>
          <x14:colorNegative rgb="FFD00000"/>
          <x14:colorAxis rgb="FF000000"/>
          <x14:colorMarkers rgb="FFD00000"/>
          <x14:colorFirst rgb="FFD00000"/>
          <x14:colorLast rgb="FFD00000"/>
          <x14:colorHigh rgb="FFD00000"/>
          <x14:colorLow rgb="FFD00000"/>
          <x14:sparklines>
            <x14:sparkline>
              <xm:f>'Table C.1'!E10:O10</xm:f>
              <xm:sqref>P10</xm:sqref>
            </x14:sparkline>
          </x14:sparklines>
        </x14:sparklineGroup>
        <x14:sparklineGroup displayEmptyCellsAs="gap" low="1" xr2:uid="{36ED8CA3-0131-47B5-B6CD-82E9500ED4DF}">
          <x14:colorSeries rgb="FF323232"/>
          <x14:colorNegative rgb="FFD00000"/>
          <x14:colorAxis rgb="FF000000"/>
          <x14:colorMarkers rgb="FFD00000"/>
          <x14:colorFirst rgb="FFD00000"/>
          <x14:colorLast rgb="FFD00000"/>
          <x14:colorHigh rgb="FFD00000"/>
          <x14:colorLow rgb="FFD00000"/>
          <x14:sparklines>
            <x14:sparkline>
              <xm:f>'Table C.1'!E9:O9</xm:f>
              <xm:sqref>P9</xm:sqref>
            </x14:sparkline>
          </x14:sparklines>
        </x14:sparklineGroup>
        <x14:sparklineGroup displayEmptyCellsAs="gap" xr2:uid="{AE12C00A-A956-4273-BDE2-2E00133B143D}">
          <x14:colorSeries theme="1"/>
          <x14:colorNegative rgb="FFD00000"/>
          <x14:colorAxis rgb="FF000000"/>
          <x14:colorMarkers rgb="FFD00000"/>
          <x14:colorFirst rgb="FFD00000"/>
          <x14:colorLast rgb="FFD00000"/>
          <x14:colorHigh rgb="FFD00000"/>
          <x14:colorLow rgb="FFD00000"/>
          <x14:sparklines>
            <x14:sparkline>
              <xm:f>'Table C.1'!E8:O8</xm:f>
              <xm:sqref>P8</xm:sqref>
            </x14:sparkline>
          </x14:sparklines>
        </x14:sparklineGroup>
        <x14:sparklineGroup displayEmptyCellsAs="gap" xr2:uid="{2A9BE49E-2FD9-4C4F-AD05-947357AFB475}">
          <x14:colorSeries theme="1"/>
          <x14:colorNegative rgb="FFD00000"/>
          <x14:colorAxis rgb="FF000000"/>
          <x14:colorMarkers rgb="FFD00000"/>
          <x14:colorFirst rgb="FFD00000"/>
          <x14:colorLast rgb="FFD00000"/>
          <x14:colorHigh rgb="FFD00000"/>
          <x14:colorLow rgb="FFD00000"/>
          <x14:sparklines>
            <x14:sparkline>
              <xm:f>'Table C.1'!E6:O6</xm:f>
              <xm:sqref>P6</xm:sqref>
            </x14:sparkline>
          </x14:sparklines>
        </x14:sparklineGroup>
        <x14:sparklineGroup displayEmptyCellsAs="gap" low="1" xr2:uid="{FF33F21E-9430-4AAD-81B8-DF1BE8E8065A}">
          <x14:colorSeries rgb="FF323232"/>
          <x14:colorNegative rgb="FFD00000"/>
          <x14:colorAxis rgb="FF000000"/>
          <x14:colorMarkers rgb="FFD00000"/>
          <x14:colorFirst rgb="FFD00000"/>
          <x14:colorLast rgb="FFD00000"/>
          <x14:colorHigh rgb="FFD00000"/>
          <x14:colorLow rgb="FFD00000"/>
          <x14:sparklines>
            <x14:sparkline>
              <xm:f>'Table C.1'!E7:O7</xm:f>
              <xm:sqref>P7</xm:sqref>
            </x14:sparkline>
          </x14:sparklines>
        </x14:sparklineGroup>
      </x14:sparklineGroups>
    </ext>
  </extLst>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6C488C-4FBE-4397-B460-517B6D7A28A6}">
  <sheetPr>
    <tabColor theme="9" tint="0.39997558519241921"/>
  </sheetPr>
  <dimension ref="B3:P35"/>
  <sheetViews>
    <sheetView showGridLines="0" zoomScale="120" zoomScaleNormal="120" workbookViewId="0">
      <selection activeCell="B3" sqref="B3:P3"/>
    </sheetView>
  </sheetViews>
  <sheetFormatPr defaultColWidth="9.140625" defaultRowHeight="11.25"/>
  <cols>
    <col min="1" max="1" width="9.140625" style="18"/>
    <col min="2" max="2" width="25.85546875" style="18" bestFit="1" customWidth="1"/>
    <col min="3" max="3" width="9.7109375" style="18" bestFit="1" customWidth="1"/>
    <col min="4" max="4" width="9.140625" style="18"/>
    <col min="5" max="5" width="11" style="18" bestFit="1" customWidth="1"/>
    <col min="6" max="16384" width="9.140625" style="18"/>
  </cols>
  <sheetData>
    <row r="3" spans="2:16" ht="12.75">
      <c r="B3" s="1369" t="s">
        <v>2702</v>
      </c>
      <c r="C3" s="1369"/>
      <c r="D3" s="1369"/>
      <c r="E3" s="1369"/>
      <c r="F3" s="1369"/>
      <c r="G3" s="1369"/>
      <c r="H3" s="1369"/>
      <c r="I3" s="1369"/>
      <c r="J3" s="1369"/>
      <c r="K3" s="1369"/>
      <c r="L3" s="1369"/>
      <c r="M3" s="1369"/>
      <c r="N3" s="1369"/>
      <c r="O3" s="1369"/>
      <c r="P3" s="1369"/>
    </row>
    <row r="5" spans="2:16" ht="12" thickBot="1">
      <c r="B5" s="238" t="s">
        <v>368</v>
      </c>
      <c r="C5" s="238" t="s">
        <v>125</v>
      </c>
      <c r="D5" s="238" t="s">
        <v>626</v>
      </c>
      <c r="E5" s="155" t="s">
        <v>2045</v>
      </c>
      <c r="F5" s="155">
        <v>2004</v>
      </c>
      <c r="G5" s="155">
        <v>2005</v>
      </c>
      <c r="H5" s="155">
        <v>2006</v>
      </c>
      <c r="I5" s="155">
        <v>2007</v>
      </c>
      <c r="J5" s="155">
        <v>2008</v>
      </c>
      <c r="K5" s="155">
        <v>2009</v>
      </c>
      <c r="L5" s="155">
        <v>2010</v>
      </c>
      <c r="M5" s="155">
        <v>2011</v>
      </c>
      <c r="N5" s="155">
        <v>2012</v>
      </c>
      <c r="O5" s="155">
        <v>2013</v>
      </c>
      <c r="P5" s="155">
        <v>2014</v>
      </c>
    </row>
    <row r="6" spans="2:16">
      <c r="B6" s="1670" t="s">
        <v>632</v>
      </c>
      <c r="C6" s="1668" t="s">
        <v>426</v>
      </c>
      <c r="D6" s="55" t="s">
        <v>99</v>
      </c>
      <c r="E6" s="156">
        <v>0.50986109999999996</v>
      </c>
      <c r="F6" s="156">
        <v>0.50262399999999996</v>
      </c>
      <c r="G6" s="156">
        <v>0.50062589999999996</v>
      </c>
      <c r="H6" s="156">
        <v>0.49868679999999999</v>
      </c>
      <c r="I6" s="156">
        <v>0.5105191</v>
      </c>
      <c r="J6" s="156">
        <v>0.52969219999999995</v>
      </c>
      <c r="K6" s="156">
        <v>0.50982439999999996</v>
      </c>
      <c r="L6" s="156">
        <v>0.50535220000000003</v>
      </c>
      <c r="M6" s="156">
        <v>0.51528799999999997</v>
      </c>
      <c r="N6" s="156">
        <v>0.5147024</v>
      </c>
      <c r="O6" s="156">
        <v>0.50355490000000003</v>
      </c>
      <c r="P6" s="156">
        <v>0.51099419999999995</v>
      </c>
    </row>
    <row r="7" spans="2:16">
      <c r="B7" s="1671"/>
      <c r="C7" s="1668"/>
      <c r="D7" s="55" t="s">
        <v>628</v>
      </c>
      <c r="E7" s="156">
        <v>0.2017671</v>
      </c>
      <c r="F7" s="156">
        <v>0.2145561</v>
      </c>
      <c r="G7" s="156">
        <v>0.20703340000000001</v>
      </c>
      <c r="H7" s="156">
        <v>0.20310149999999999</v>
      </c>
      <c r="I7" s="156">
        <v>0.19898160000000001</v>
      </c>
      <c r="J7" s="156">
        <v>0.21060570000000001</v>
      </c>
      <c r="K7" s="156">
        <v>0.205044</v>
      </c>
      <c r="L7" s="156">
        <v>0.19727439999999999</v>
      </c>
      <c r="M7" s="156">
        <v>0.19743530000000001</v>
      </c>
      <c r="N7" s="156">
        <v>0.19632459999999999</v>
      </c>
      <c r="O7" s="156">
        <v>0.1944227</v>
      </c>
      <c r="P7" s="156">
        <v>0.19872570000000001</v>
      </c>
    </row>
    <row r="8" spans="2:16">
      <c r="B8" s="1671"/>
      <c r="C8" s="1668"/>
      <c r="D8" s="55" t="s">
        <v>101</v>
      </c>
      <c r="E8" s="156">
        <v>8.4599999999999995E-2</v>
      </c>
      <c r="F8" s="156">
        <v>8.4599999999999995E-2</v>
      </c>
      <c r="G8" s="156">
        <v>8.4599999999999995E-2</v>
      </c>
      <c r="H8" s="156">
        <v>8.4599999999999995E-2</v>
      </c>
      <c r="I8" s="156">
        <v>8.4599999999999995E-2</v>
      </c>
      <c r="J8" s="156">
        <v>8.4599999999999995E-2</v>
      </c>
      <c r="K8" s="156">
        <v>8.4599999999999995E-2</v>
      </c>
      <c r="L8" s="156">
        <v>8.4599999999999995E-2</v>
      </c>
      <c r="M8" s="156">
        <v>8.4599999999999995E-2</v>
      </c>
      <c r="N8" s="156">
        <v>8.4599999999999995E-2</v>
      </c>
      <c r="O8" s="156">
        <v>8.4599999999999995E-2</v>
      </c>
      <c r="P8" s="156">
        <v>8.4599999999999995E-2</v>
      </c>
    </row>
    <row r="9" spans="2:16">
      <c r="B9" s="1671"/>
      <c r="C9" s="1668"/>
      <c r="D9" s="55" t="s">
        <v>102</v>
      </c>
      <c r="E9" s="156">
        <v>0.92310000000000003</v>
      </c>
      <c r="F9" s="156">
        <v>0.92310000000000003</v>
      </c>
      <c r="G9" s="156">
        <v>0.92310000000000003</v>
      </c>
      <c r="H9" s="156">
        <v>0.92310000000000003</v>
      </c>
      <c r="I9" s="156">
        <v>0.92310000000000003</v>
      </c>
      <c r="J9" s="156">
        <v>0.92310000000000003</v>
      </c>
      <c r="K9" s="156">
        <v>0.92310000000000003</v>
      </c>
      <c r="L9" s="156">
        <v>0.92310000000000003</v>
      </c>
      <c r="M9" s="156">
        <v>0.92310000000000003</v>
      </c>
      <c r="N9" s="156">
        <v>0.92310000000000003</v>
      </c>
      <c r="O9" s="156">
        <v>0.92310000000000003</v>
      </c>
      <c r="P9" s="156">
        <v>0.92310000000000003</v>
      </c>
    </row>
    <row r="10" spans="2:16">
      <c r="B10" s="1671"/>
      <c r="C10" s="1669"/>
      <c r="D10" s="59" t="s">
        <v>103</v>
      </c>
      <c r="E10" s="157">
        <v>11551</v>
      </c>
      <c r="F10" s="157">
        <v>762</v>
      </c>
      <c r="G10" s="157">
        <v>852</v>
      </c>
      <c r="H10" s="157">
        <v>940</v>
      </c>
      <c r="I10" s="157">
        <v>1033</v>
      </c>
      <c r="J10" s="157">
        <v>1120</v>
      </c>
      <c r="K10" s="157">
        <v>1143</v>
      </c>
      <c r="L10" s="157">
        <v>1208</v>
      </c>
      <c r="M10" s="157">
        <v>1220</v>
      </c>
      <c r="N10" s="157">
        <v>1178</v>
      </c>
      <c r="O10" s="157">
        <v>1104</v>
      </c>
      <c r="P10" s="157">
        <v>991</v>
      </c>
    </row>
    <row r="11" spans="2:16">
      <c r="B11" s="1671"/>
      <c r="C11" s="1667" t="s">
        <v>427</v>
      </c>
      <c r="D11" s="158" t="s">
        <v>99</v>
      </c>
      <c r="E11" s="159">
        <v>0.3650022</v>
      </c>
      <c r="F11" s="159">
        <v>0.34148109999999998</v>
      </c>
      <c r="G11" s="159">
        <v>0.3136042</v>
      </c>
      <c r="H11" s="159">
        <v>0.3200499</v>
      </c>
      <c r="I11" s="159">
        <v>0.3577246</v>
      </c>
      <c r="J11" s="159">
        <v>0.4361101</v>
      </c>
      <c r="K11" s="159">
        <v>0.38464110000000001</v>
      </c>
      <c r="L11" s="159">
        <v>0.37008849999999999</v>
      </c>
      <c r="M11" s="159">
        <v>0.38997029999999999</v>
      </c>
      <c r="N11" s="159">
        <v>0.37750820000000002</v>
      </c>
      <c r="O11" s="159">
        <v>0.34594970000000003</v>
      </c>
      <c r="P11" s="159">
        <v>0.34390749999999998</v>
      </c>
    </row>
    <row r="12" spans="2:16">
      <c r="B12" s="1671"/>
      <c r="C12" s="1668"/>
      <c r="D12" s="55" t="s">
        <v>628</v>
      </c>
      <c r="E12" s="156">
        <v>0.2367089</v>
      </c>
      <c r="F12" s="156">
        <v>0.23993519999999999</v>
      </c>
      <c r="G12" s="156">
        <v>0.2199055</v>
      </c>
      <c r="H12" s="156">
        <v>0.21968370000000001</v>
      </c>
      <c r="I12" s="156">
        <v>0.2348933</v>
      </c>
      <c r="J12" s="156">
        <v>0.25728469999999998</v>
      </c>
      <c r="K12" s="156">
        <v>0.2399037</v>
      </c>
      <c r="L12" s="156">
        <v>0.2306414</v>
      </c>
      <c r="M12" s="156">
        <v>0.23799219999999999</v>
      </c>
      <c r="N12" s="156">
        <v>0.23490349999999999</v>
      </c>
      <c r="O12" s="156">
        <v>0.22946320000000001</v>
      </c>
      <c r="P12" s="156">
        <v>0.22767409999999999</v>
      </c>
    </row>
    <row r="13" spans="2:16">
      <c r="B13" s="1671"/>
      <c r="C13" s="1668"/>
      <c r="D13" s="55" t="s">
        <v>101</v>
      </c>
      <c r="E13" s="156">
        <v>2.4400000000000002E-2</v>
      </c>
      <c r="F13" s="156">
        <v>2.4400000000000002E-2</v>
      </c>
      <c r="G13" s="156">
        <v>2.4400000000000002E-2</v>
      </c>
      <c r="H13" s="156">
        <v>2.4400000000000002E-2</v>
      </c>
      <c r="I13" s="156">
        <v>2.4400000000000002E-2</v>
      </c>
      <c r="J13" s="156">
        <v>2.4400000000000002E-2</v>
      </c>
      <c r="K13" s="156">
        <v>2.4400000000000002E-2</v>
      </c>
      <c r="L13" s="156">
        <v>2.4400000000000002E-2</v>
      </c>
      <c r="M13" s="156">
        <v>2.4400000000000002E-2</v>
      </c>
      <c r="N13" s="156">
        <v>2.4400000000000002E-2</v>
      </c>
      <c r="O13" s="156">
        <v>2.4400000000000002E-2</v>
      </c>
      <c r="P13" s="156">
        <v>2.4400000000000002E-2</v>
      </c>
    </row>
    <row r="14" spans="2:16">
      <c r="B14" s="1671"/>
      <c r="C14" s="1668"/>
      <c r="D14" s="55" t="s">
        <v>102</v>
      </c>
      <c r="E14" s="156">
        <v>0.88360000000000005</v>
      </c>
      <c r="F14" s="156">
        <v>0.88360000000000005</v>
      </c>
      <c r="G14" s="156">
        <v>0.88360000000000005</v>
      </c>
      <c r="H14" s="156">
        <v>0.88360000000000005</v>
      </c>
      <c r="I14" s="156">
        <v>0.88360000000000005</v>
      </c>
      <c r="J14" s="156">
        <v>0.88360000000000005</v>
      </c>
      <c r="K14" s="156">
        <v>0.88360000000000005</v>
      </c>
      <c r="L14" s="156">
        <v>0.88360000000000005</v>
      </c>
      <c r="M14" s="156">
        <v>0.88360000000000005</v>
      </c>
      <c r="N14" s="156">
        <v>0.88360000000000005</v>
      </c>
      <c r="O14" s="156">
        <v>0.88360000000000005</v>
      </c>
      <c r="P14" s="156">
        <v>0.88360000000000005</v>
      </c>
    </row>
    <row r="15" spans="2:16">
      <c r="B15" s="1672"/>
      <c r="C15" s="1669"/>
      <c r="D15" s="59" t="s">
        <v>103</v>
      </c>
      <c r="E15" s="157">
        <v>11551</v>
      </c>
      <c r="F15" s="157">
        <v>762</v>
      </c>
      <c r="G15" s="157">
        <v>852</v>
      </c>
      <c r="H15" s="157">
        <v>940</v>
      </c>
      <c r="I15" s="157">
        <v>1033</v>
      </c>
      <c r="J15" s="157">
        <v>1120</v>
      </c>
      <c r="K15" s="157">
        <v>1143</v>
      </c>
      <c r="L15" s="157">
        <v>1208</v>
      </c>
      <c r="M15" s="157">
        <v>1220</v>
      </c>
      <c r="N15" s="157">
        <v>1178</v>
      </c>
      <c r="O15" s="157">
        <v>1104</v>
      </c>
      <c r="P15" s="157">
        <v>991</v>
      </c>
    </row>
    <row r="16" spans="2:16">
      <c r="B16" s="1667" t="s">
        <v>629</v>
      </c>
      <c r="C16" s="1667" t="s">
        <v>426</v>
      </c>
      <c r="D16" s="158" t="s">
        <v>99</v>
      </c>
      <c r="E16" s="159">
        <v>0.39685979999999998</v>
      </c>
      <c r="F16" s="159">
        <v>0.39039289999999999</v>
      </c>
      <c r="G16" s="159">
        <v>0.39704790000000001</v>
      </c>
      <c r="H16" s="159">
        <v>0.39504089999999997</v>
      </c>
      <c r="I16" s="159">
        <v>0.40316980000000002</v>
      </c>
      <c r="J16" s="159">
        <v>0.40821010000000002</v>
      </c>
      <c r="K16" s="159">
        <v>0.38605260000000002</v>
      </c>
      <c r="L16" s="159">
        <v>0.3897774</v>
      </c>
      <c r="M16" s="159">
        <v>0.39795029999999998</v>
      </c>
      <c r="N16" s="159">
        <v>0.39906209999999998</v>
      </c>
      <c r="O16" s="159">
        <v>0.39353939999999998</v>
      </c>
      <c r="P16" s="159">
        <v>0.40476319999999999</v>
      </c>
    </row>
    <row r="17" spans="2:16">
      <c r="B17" s="1668"/>
      <c r="C17" s="1668"/>
      <c r="D17" s="55" t="s">
        <v>628</v>
      </c>
      <c r="E17" s="156">
        <v>0.1676967</v>
      </c>
      <c r="F17" s="156">
        <v>0.16981060000000001</v>
      </c>
      <c r="G17" s="156">
        <v>0.16924410000000001</v>
      </c>
      <c r="H17" s="156">
        <v>0.1661416</v>
      </c>
      <c r="I17" s="156">
        <v>0.16900180000000001</v>
      </c>
      <c r="J17" s="156">
        <v>0.18033940000000001</v>
      </c>
      <c r="K17" s="156">
        <v>0.1695508</v>
      </c>
      <c r="L17" s="156">
        <v>0.16580400000000001</v>
      </c>
      <c r="M17" s="156">
        <v>0.16529079999999999</v>
      </c>
      <c r="N17" s="156">
        <v>0.16275400000000001</v>
      </c>
      <c r="O17" s="156">
        <v>0.1582742</v>
      </c>
      <c r="P17" s="156">
        <v>0.16911419999999999</v>
      </c>
    </row>
    <row r="18" spans="2:16">
      <c r="B18" s="1668"/>
      <c r="C18" s="1668"/>
      <c r="D18" s="55" t="s">
        <v>101</v>
      </c>
      <c r="E18" s="156">
        <v>8.4599999999999995E-2</v>
      </c>
      <c r="F18" s="156">
        <v>8.4599999999999995E-2</v>
      </c>
      <c r="G18" s="156">
        <v>8.4599999999999995E-2</v>
      </c>
      <c r="H18" s="156">
        <v>8.4599999999999995E-2</v>
      </c>
      <c r="I18" s="156">
        <v>8.4599999999999995E-2</v>
      </c>
      <c r="J18" s="156">
        <v>8.4599999999999995E-2</v>
      </c>
      <c r="K18" s="156">
        <v>8.4599999999999995E-2</v>
      </c>
      <c r="L18" s="156">
        <v>8.4599999999999995E-2</v>
      </c>
      <c r="M18" s="156">
        <v>8.4599999999999995E-2</v>
      </c>
      <c r="N18" s="156">
        <v>8.4599999999999995E-2</v>
      </c>
      <c r="O18" s="156">
        <v>8.4599999999999995E-2</v>
      </c>
      <c r="P18" s="156">
        <v>8.4599999999999995E-2</v>
      </c>
    </row>
    <row r="19" spans="2:16">
      <c r="B19" s="1668"/>
      <c r="C19" s="1668"/>
      <c r="D19" s="55" t="s">
        <v>102</v>
      </c>
      <c r="E19" s="156">
        <v>0.92310000000000003</v>
      </c>
      <c r="F19" s="156">
        <v>0.92310000000000003</v>
      </c>
      <c r="G19" s="156">
        <v>0.92310000000000003</v>
      </c>
      <c r="H19" s="156">
        <v>0.92010000000000003</v>
      </c>
      <c r="I19" s="156">
        <v>0.91610000000000003</v>
      </c>
      <c r="J19" s="156">
        <v>0.92310000000000003</v>
      </c>
      <c r="K19" s="156">
        <v>0.91890000000000005</v>
      </c>
      <c r="L19" s="156">
        <v>0.92310000000000003</v>
      </c>
      <c r="M19" s="156">
        <v>0.87160000000000004</v>
      </c>
      <c r="N19" s="156">
        <v>0.879</v>
      </c>
      <c r="O19" s="156">
        <v>0.86650000000000005</v>
      </c>
      <c r="P19" s="156">
        <v>0.92310000000000003</v>
      </c>
    </row>
    <row r="20" spans="2:16">
      <c r="B20" s="1668"/>
      <c r="C20" s="1669"/>
      <c r="D20" s="59" t="s">
        <v>103</v>
      </c>
      <c r="E20" s="157">
        <v>6618</v>
      </c>
      <c r="F20" s="157">
        <v>481</v>
      </c>
      <c r="G20" s="157">
        <v>541</v>
      </c>
      <c r="H20" s="157">
        <v>584</v>
      </c>
      <c r="I20" s="157">
        <v>603</v>
      </c>
      <c r="J20" s="157">
        <v>615</v>
      </c>
      <c r="K20" s="157">
        <v>616</v>
      </c>
      <c r="L20" s="157">
        <v>659</v>
      </c>
      <c r="M20" s="157">
        <v>658</v>
      </c>
      <c r="N20" s="157">
        <v>647</v>
      </c>
      <c r="O20" s="157">
        <v>635</v>
      </c>
      <c r="P20" s="157">
        <v>579</v>
      </c>
    </row>
    <row r="21" spans="2:16">
      <c r="B21" s="1668"/>
      <c r="C21" s="1667" t="s">
        <v>427</v>
      </c>
      <c r="D21" s="158" t="s">
        <v>99</v>
      </c>
      <c r="E21" s="159">
        <v>0.19064210000000001</v>
      </c>
      <c r="F21" s="159">
        <v>0.182811</v>
      </c>
      <c r="G21" s="159">
        <v>0.16981350000000001</v>
      </c>
      <c r="H21" s="159">
        <v>0.17332890000000001</v>
      </c>
      <c r="I21" s="159">
        <v>0.18871579999999999</v>
      </c>
      <c r="J21" s="159">
        <v>0.23485410000000001</v>
      </c>
      <c r="K21" s="159">
        <v>0.19413569999999999</v>
      </c>
      <c r="L21" s="159">
        <v>0.1896534</v>
      </c>
      <c r="M21" s="159">
        <v>0.20197370000000001</v>
      </c>
      <c r="N21" s="159">
        <v>0.1967419</v>
      </c>
      <c r="O21" s="159">
        <v>0.17880570000000001</v>
      </c>
      <c r="P21" s="159">
        <v>0.17981259999999999</v>
      </c>
    </row>
    <row r="22" spans="2:16">
      <c r="B22" s="1668"/>
      <c r="C22" s="1668"/>
      <c r="D22" s="55" t="s">
        <v>628</v>
      </c>
      <c r="E22" s="156">
        <v>0.1079137</v>
      </c>
      <c r="F22" s="156">
        <v>0.10560940000000001</v>
      </c>
      <c r="G22" s="156">
        <v>9.7038700000000006E-2</v>
      </c>
      <c r="H22" s="156">
        <v>9.7354499999999997E-2</v>
      </c>
      <c r="I22" s="156">
        <v>0.1084707</v>
      </c>
      <c r="J22" s="156">
        <v>0.12904889999999999</v>
      </c>
      <c r="K22" s="156">
        <v>0.1098959</v>
      </c>
      <c r="L22" s="156">
        <v>0.1040811</v>
      </c>
      <c r="M22" s="156">
        <v>0.1122343</v>
      </c>
      <c r="N22" s="156">
        <v>0.1056551</v>
      </c>
      <c r="O22" s="156">
        <v>9.5843700000000004E-2</v>
      </c>
      <c r="P22" s="156">
        <v>0.101894</v>
      </c>
    </row>
    <row r="23" spans="2:16">
      <c r="B23" s="1668"/>
      <c r="C23" s="1668"/>
      <c r="D23" s="55" t="s">
        <v>101</v>
      </c>
      <c r="E23" s="156">
        <v>2.4400000000000002E-2</v>
      </c>
      <c r="F23" s="156">
        <v>2.4400000000000002E-2</v>
      </c>
      <c r="G23" s="156">
        <v>2.4400000000000002E-2</v>
      </c>
      <c r="H23" s="156">
        <v>2.4400000000000002E-2</v>
      </c>
      <c r="I23" s="156">
        <v>2.4400000000000002E-2</v>
      </c>
      <c r="J23" s="156">
        <v>2.4400000000000002E-2</v>
      </c>
      <c r="K23" s="156">
        <v>2.4400000000000002E-2</v>
      </c>
      <c r="L23" s="156">
        <v>2.4400000000000002E-2</v>
      </c>
      <c r="M23" s="156">
        <v>2.4400000000000002E-2</v>
      </c>
      <c r="N23" s="156">
        <v>2.4400000000000002E-2</v>
      </c>
      <c r="O23" s="156">
        <v>2.4400000000000002E-2</v>
      </c>
      <c r="P23" s="156">
        <v>2.4400000000000002E-2</v>
      </c>
    </row>
    <row r="24" spans="2:16">
      <c r="B24" s="1668"/>
      <c r="C24" s="1668"/>
      <c r="D24" s="55" t="s">
        <v>102</v>
      </c>
      <c r="E24" s="156">
        <v>0.70069999999999999</v>
      </c>
      <c r="F24" s="156">
        <v>0.50370000000000004</v>
      </c>
      <c r="G24" s="156">
        <v>0.47</v>
      </c>
      <c r="H24" s="156">
        <v>0.48670000000000002</v>
      </c>
      <c r="I24" s="156">
        <v>0.62270000000000003</v>
      </c>
      <c r="J24" s="156">
        <v>0.70069999999999999</v>
      </c>
      <c r="K24" s="156">
        <v>0.54600000000000004</v>
      </c>
      <c r="L24" s="156">
        <v>0.57850000000000001</v>
      </c>
      <c r="M24" s="156">
        <v>0.61150000000000004</v>
      </c>
      <c r="N24" s="156">
        <v>0.54110000000000003</v>
      </c>
      <c r="O24" s="156">
        <v>0.48930000000000001</v>
      </c>
      <c r="P24" s="156">
        <v>0.55930000000000002</v>
      </c>
    </row>
    <row r="25" spans="2:16">
      <c r="B25" s="1669"/>
      <c r="C25" s="1669"/>
      <c r="D25" s="59" t="s">
        <v>103</v>
      </c>
      <c r="E25" s="157">
        <v>6618</v>
      </c>
      <c r="F25" s="157">
        <v>481</v>
      </c>
      <c r="G25" s="157">
        <v>541</v>
      </c>
      <c r="H25" s="157">
        <v>584</v>
      </c>
      <c r="I25" s="157">
        <v>603</v>
      </c>
      <c r="J25" s="157">
        <v>615</v>
      </c>
      <c r="K25" s="157">
        <v>616</v>
      </c>
      <c r="L25" s="157">
        <v>659</v>
      </c>
      <c r="M25" s="157">
        <v>658</v>
      </c>
      <c r="N25" s="157">
        <v>647</v>
      </c>
      <c r="O25" s="157">
        <v>635</v>
      </c>
      <c r="P25" s="157">
        <v>579</v>
      </c>
    </row>
    <row r="26" spans="2:16">
      <c r="B26" s="1667" t="s">
        <v>630</v>
      </c>
      <c r="C26" s="1667" t="s">
        <v>426</v>
      </c>
      <c r="D26" s="158" t="s">
        <v>99</v>
      </c>
      <c r="E26" s="159">
        <v>0.66146099999999997</v>
      </c>
      <c r="F26" s="159">
        <v>0.69473490000000004</v>
      </c>
      <c r="G26" s="159">
        <v>0.68080510000000005</v>
      </c>
      <c r="H26" s="159">
        <v>0.66871259999999999</v>
      </c>
      <c r="I26" s="159">
        <v>0.66105769999999997</v>
      </c>
      <c r="J26" s="159">
        <v>0.67763580000000001</v>
      </c>
      <c r="K26" s="159">
        <v>0.65449889999999999</v>
      </c>
      <c r="L26" s="159">
        <v>0.6440842</v>
      </c>
      <c r="M26" s="159">
        <v>0.65266900000000005</v>
      </c>
      <c r="N26" s="159">
        <v>0.65560490000000005</v>
      </c>
      <c r="O26" s="159">
        <v>0.65250980000000003</v>
      </c>
      <c r="P26" s="159">
        <v>0.66028500000000001</v>
      </c>
    </row>
    <row r="27" spans="2:16">
      <c r="B27" s="1668"/>
      <c r="C27" s="1668"/>
      <c r="D27" s="55" t="s">
        <v>628</v>
      </c>
      <c r="E27" s="156">
        <v>0.1322303</v>
      </c>
      <c r="F27" s="156">
        <v>0.130407</v>
      </c>
      <c r="G27" s="156">
        <v>0.12836700000000001</v>
      </c>
      <c r="H27" s="156">
        <v>0.1308289</v>
      </c>
      <c r="I27" s="156">
        <v>0.12749240000000001</v>
      </c>
      <c r="J27" s="156">
        <v>0.13754559999999999</v>
      </c>
      <c r="K27" s="156">
        <v>0.13695640000000001</v>
      </c>
      <c r="L27" s="156">
        <v>0.13176950000000001</v>
      </c>
      <c r="M27" s="156">
        <v>0.1328502</v>
      </c>
      <c r="N27" s="156">
        <v>0.13074069999999999</v>
      </c>
      <c r="O27" s="156">
        <v>0.1284343</v>
      </c>
      <c r="P27" s="156">
        <v>0.12909789999999999</v>
      </c>
    </row>
    <row r="28" spans="2:16">
      <c r="B28" s="1668"/>
      <c r="C28" s="1668"/>
      <c r="D28" s="55" t="s">
        <v>101</v>
      </c>
      <c r="E28" s="156">
        <v>0.2157</v>
      </c>
      <c r="F28" s="156">
        <v>0.33410000000000001</v>
      </c>
      <c r="G28" s="156">
        <v>0.2979</v>
      </c>
      <c r="H28" s="156">
        <v>0.33929999999999999</v>
      </c>
      <c r="I28" s="156">
        <v>0.3105</v>
      </c>
      <c r="J28" s="156">
        <v>0.35980000000000001</v>
      </c>
      <c r="K28" s="156">
        <v>0.2157</v>
      </c>
      <c r="L28" s="156">
        <v>0.2898</v>
      </c>
      <c r="M28" s="156">
        <v>0.30659999999999998</v>
      </c>
      <c r="N28" s="156">
        <v>0.29470000000000002</v>
      </c>
      <c r="O28" s="156">
        <v>0.3075</v>
      </c>
      <c r="P28" s="156">
        <v>0.31640000000000001</v>
      </c>
    </row>
    <row r="29" spans="2:16">
      <c r="B29" s="1668"/>
      <c r="C29" s="1668"/>
      <c r="D29" s="55" t="s">
        <v>102</v>
      </c>
      <c r="E29" s="156">
        <v>0.92310000000000003</v>
      </c>
      <c r="F29" s="156">
        <v>0.92310000000000003</v>
      </c>
      <c r="G29" s="156">
        <v>0.92310000000000003</v>
      </c>
      <c r="H29" s="156">
        <v>0.92310000000000003</v>
      </c>
      <c r="I29" s="156">
        <v>0.92310000000000003</v>
      </c>
      <c r="J29" s="156">
        <v>0.92310000000000003</v>
      </c>
      <c r="K29" s="156">
        <v>0.92310000000000003</v>
      </c>
      <c r="L29" s="156">
        <v>0.92310000000000003</v>
      </c>
      <c r="M29" s="156">
        <v>0.92310000000000003</v>
      </c>
      <c r="N29" s="156">
        <v>0.92310000000000003</v>
      </c>
      <c r="O29" s="156">
        <v>0.92310000000000003</v>
      </c>
      <c r="P29" s="156">
        <v>0.92310000000000003</v>
      </c>
    </row>
    <row r="30" spans="2:16">
      <c r="B30" s="1668"/>
      <c r="C30" s="1669"/>
      <c r="D30" s="59" t="s">
        <v>103</v>
      </c>
      <c r="E30" s="157">
        <v>4933</v>
      </c>
      <c r="F30" s="157">
        <v>281</v>
      </c>
      <c r="G30" s="157">
        <v>311</v>
      </c>
      <c r="H30" s="157">
        <v>356</v>
      </c>
      <c r="I30" s="157">
        <v>430</v>
      </c>
      <c r="J30" s="157">
        <v>505</v>
      </c>
      <c r="K30" s="157">
        <v>527</v>
      </c>
      <c r="L30" s="157">
        <v>549</v>
      </c>
      <c r="M30" s="157">
        <v>562</v>
      </c>
      <c r="N30" s="157">
        <v>531</v>
      </c>
      <c r="O30" s="157">
        <v>469</v>
      </c>
      <c r="P30" s="157">
        <v>412</v>
      </c>
    </row>
    <row r="31" spans="2:16">
      <c r="B31" s="1668"/>
      <c r="C31" s="1667" t="s">
        <v>427</v>
      </c>
      <c r="D31" s="158" t="s">
        <v>99</v>
      </c>
      <c r="E31" s="159">
        <v>0.59891970000000005</v>
      </c>
      <c r="F31" s="159">
        <v>0.61308359999999995</v>
      </c>
      <c r="G31" s="159">
        <v>0.5637354</v>
      </c>
      <c r="H31" s="159">
        <v>0.56073819999999996</v>
      </c>
      <c r="I31" s="159">
        <v>0.59472999999999998</v>
      </c>
      <c r="J31" s="159">
        <v>0.68120400000000003</v>
      </c>
      <c r="K31" s="159">
        <v>0.60731919999999995</v>
      </c>
      <c r="L31" s="159">
        <v>0.58667630000000004</v>
      </c>
      <c r="M31" s="159">
        <v>0.61008019999999996</v>
      </c>
      <c r="N31" s="159">
        <v>0.59776379999999996</v>
      </c>
      <c r="O31" s="159">
        <v>0.57225349999999997</v>
      </c>
      <c r="P31" s="159">
        <v>0.57451649999999999</v>
      </c>
    </row>
    <row r="32" spans="2:16">
      <c r="B32" s="1668"/>
      <c r="C32" s="1668"/>
      <c r="D32" s="55" t="s">
        <v>628</v>
      </c>
      <c r="E32" s="156">
        <v>0.14166790000000001</v>
      </c>
      <c r="F32" s="156">
        <v>0.14164579999999999</v>
      </c>
      <c r="G32" s="156">
        <v>0.13228290000000001</v>
      </c>
      <c r="H32" s="156">
        <v>0.13631190000000001</v>
      </c>
      <c r="I32" s="156">
        <v>0.14059079999999999</v>
      </c>
      <c r="J32" s="156">
        <v>0.13063900000000001</v>
      </c>
      <c r="K32" s="156">
        <v>0.13657530000000001</v>
      </c>
      <c r="L32" s="156">
        <v>0.13420609999999999</v>
      </c>
      <c r="M32" s="156">
        <v>0.13540099999999999</v>
      </c>
      <c r="N32" s="156">
        <v>0.14296919999999999</v>
      </c>
      <c r="O32" s="156">
        <v>0.14974000000000001</v>
      </c>
      <c r="P32" s="156">
        <v>0.13789309999999999</v>
      </c>
    </row>
    <row r="33" spans="2:16">
      <c r="B33" s="1668"/>
      <c r="C33" s="1668"/>
      <c r="D33" s="55" t="s">
        <v>101</v>
      </c>
      <c r="E33" s="156">
        <v>0.2167</v>
      </c>
      <c r="F33" s="156">
        <v>0.28100000000000003</v>
      </c>
      <c r="G33" s="156">
        <v>0.28420000000000001</v>
      </c>
      <c r="H33" s="156">
        <v>0.27160000000000001</v>
      </c>
      <c r="I33" s="156">
        <v>0.2167</v>
      </c>
      <c r="J33" s="156">
        <v>0.30059999999999998</v>
      </c>
      <c r="K33" s="156">
        <v>0.27889999999999998</v>
      </c>
      <c r="L33" s="156">
        <v>0.2571</v>
      </c>
      <c r="M33" s="156">
        <v>0.2336</v>
      </c>
      <c r="N33" s="156">
        <v>0.29020000000000001</v>
      </c>
      <c r="O33" s="156">
        <v>0.24179999999999999</v>
      </c>
      <c r="P33" s="156">
        <v>0.2414</v>
      </c>
    </row>
    <row r="34" spans="2:16">
      <c r="B34" s="1668"/>
      <c r="C34" s="1668"/>
      <c r="D34" s="55" t="s">
        <v>102</v>
      </c>
      <c r="E34" s="156">
        <v>0.88360000000000005</v>
      </c>
      <c r="F34" s="156">
        <v>0.88360000000000005</v>
      </c>
      <c r="G34" s="156">
        <v>0.88360000000000005</v>
      </c>
      <c r="H34" s="156">
        <v>0.88360000000000005</v>
      </c>
      <c r="I34" s="156">
        <v>0.88360000000000005</v>
      </c>
      <c r="J34" s="156">
        <v>0.88360000000000005</v>
      </c>
      <c r="K34" s="156">
        <v>0.88360000000000005</v>
      </c>
      <c r="L34" s="156">
        <v>0.88360000000000005</v>
      </c>
      <c r="M34" s="156">
        <v>0.88360000000000005</v>
      </c>
      <c r="N34" s="156">
        <v>0.88360000000000005</v>
      </c>
      <c r="O34" s="156">
        <v>0.88360000000000005</v>
      </c>
      <c r="P34" s="156">
        <v>0.88360000000000005</v>
      </c>
    </row>
    <row r="35" spans="2:16">
      <c r="B35" s="1669"/>
      <c r="C35" s="1669"/>
      <c r="D35" s="59" t="s">
        <v>103</v>
      </c>
      <c r="E35" s="157">
        <v>4933</v>
      </c>
      <c r="F35" s="157">
        <v>281</v>
      </c>
      <c r="G35" s="157">
        <v>311</v>
      </c>
      <c r="H35" s="157">
        <v>356</v>
      </c>
      <c r="I35" s="157">
        <v>430</v>
      </c>
      <c r="J35" s="157">
        <v>505</v>
      </c>
      <c r="K35" s="157">
        <v>527</v>
      </c>
      <c r="L35" s="157">
        <v>549</v>
      </c>
      <c r="M35" s="157">
        <v>562</v>
      </c>
      <c r="N35" s="157">
        <v>531</v>
      </c>
      <c r="O35" s="157">
        <v>469</v>
      </c>
      <c r="P35" s="157">
        <v>412</v>
      </c>
    </row>
  </sheetData>
  <mergeCells count="10">
    <mergeCell ref="B3:P3"/>
    <mergeCell ref="B26:B35"/>
    <mergeCell ref="C26:C30"/>
    <mergeCell ref="C31:C35"/>
    <mergeCell ref="B6:B15"/>
    <mergeCell ref="C6:C10"/>
    <mergeCell ref="C11:C15"/>
    <mergeCell ref="B16:B25"/>
    <mergeCell ref="C16:C20"/>
    <mergeCell ref="C21:C25"/>
  </mergeCells>
  <pageMargins left="0.7" right="0.7" top="0.75" bottom="0.75" header="0.3" footer="0.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420D4C-F9B8-4AA8-B96F-3F052BFCE1BF}">
  <sheetPr>
    <tabColor theme="9" tint="0.39997558519241921"/>
  </sheetPr>
  <dimension ref="B3:AD36"/>
  <sheetViews>
    <sheetView showGridLines="0" zoomScale="120" zoomScaleNormal="120" workbookViewId="0">
      <selection activeCell="B3" sqref="B3:AD3"/>
    </sheetView>
  </sheetViews>
  <sheetFormatPr defaultColWidth="9.140625" defaultRowHeight="11.25"/>
  <cols>
    <col min="1" max="1" width="9.140625" style="18"/>
    <col min="2" max="2" width="8.7109375" style="18" bestFit="1" customWidth="1"/>
    <col min="3" max="3" width="14.7109375" style="18" bestFit="1" customWidth="1"/>
    <col min="4" max="4" width="9.140625" style="18"/>
    <col min="5" max="15" width="5.42578125" style="18" customWidth="1"/>
    <col min="16" max="16" width="9.140625" style="18"/>
    <col min="17" max="17" width="1.5703125" style="18" customWidth="1"/>
    <col min="18" max="18" width="9.140625" style="18"/>
    <col min="19" max="29" width="5.42578125" style="18" customWidth="1"/>
    <col min="30" max="16384" width="9.140625" style="18"/>
  </cols>
  <sheetData>
    <row r="3" spans="2:30" ht="12.75">
      <c r="B3" s="1369" t="s">
        <v>2701</v>
      </c>
      <c r="C3" s="1369"/>
      <c r="D3" s="1369"/>
      <c r="E3" s="1369"/>
      <c r="F3" s="1369"/>
      <c r="G3" s="1369"/>
      <c r="H3" s="1369"/>
      <c r="I3" s="1369"/>
      <c r="J3" s="1369"/>
      <c r="K3" s="1369"/>
      <c r="L3" s="1369"/>
      <c r="M3" s="1369"/>
      <c r="N3" s="1369"/>
      <c r="O3" s="1369"/>
      <c r="P3" s="1369"/>
      <c r="Q3" s="1369"/>
      <c r="R3" s="1369"/>
      <c r="S3" s="1369"/>
      <c r="T3" s="1369"/>
      <c r="U3" s="1369"/>
      <c r="V3" s="1369"/>
      <c r="W3" s="1369"/>
      <c r="X3" s="1369"/>
      <c r="Y3" s="1369"/>
      <c r="Z3" s="1369"/>
      <c r="AA3" s="1369"/>
      <c r="AB3" s="1369"/>
      <c r="AC3" s="1369"/>
      <c r="AD3" s="1369"/>
    </row>
    <row r="5" spans="2:30">
      <c r="B5" s="172"/>
      <c r="C5" s="172"/>
      <c r="D5" s="1673" t="s">
        <v>636</v>
      </c>
      <c r="E5" s="1673"/>
      <c r="F5" s="1673"/>
      <c r="G5" s="1673"/>
      <c r="H5" s="1673"/>
      <c r="I5" s="1673"/>
      <c r="J5" s="1673"/>
      <c r="K5" s="1673"/>
      <c r="L5" s="1673"/>
      <c r="M5" s="1673"/>
      <c r="N5" s="1673"/>
      <c r="O5" s="1673"/>
      <c r="P5" s="1673"/>
      <c r="Q5" s="173"/>
      <c r="R5" s="1673" t="s">
        <v>637</v>
      </c>
      <c r="S5" s="1673"/>
      <c r="T5" s="1673"/>
      <c r="U5" s="1673"/>
      <c r="V5" s="1673"/>
      <c r="W5" s="1673"/>
      <c r="X5" s="1673"/>
      <c r="Y5" s="1673"/>
      <c r="Z5" s="1673"/>
      <c r="AA5" s="1673"/>
      <c r="AB5" s="1673"/>
      <c r="AC5" s="1673"/>
      <c r="AD5" s="1673"/>
    </row>
    <row r="6" spans="2:30" ht="12" thickBot="1">
      <c r="B6" s="258" t="s">
        <v>125</v>
      </c>
      <c r="C6" s="258" t="s">
        <v>368</v>
      </c>
      <c r="D6" s="155" t="s">
        <v>2045</v>
      </c>
      <c r="E6" s="155">
        <v>2004</v>
      </c>
      <c r="F6" s="155">
        <v>2005</v>
      </c>
      <c r="G6" s="155">
        <v>2006</v>
      </c>
      <c r="H6" s="155">
        <v>2007</v>
      </c>
      <c r="I6" s="155">
        <v>2008</v>
      </c>
      <c r="J6" s="155">
        <v>2009</v>
      </c>
      <c r="K6" s="155">
        <v>2010</v>
      </c>
      <c r="L6" s="155">
        <v>2011</v>
      </c>
      <c r="M6" s="155">
        <v>2012</v>
      </c>
      <c r="N6" s="155">
        <v>2013</v>
      </c>
      <c r="O6" s="155">
        <v>2014</v>
      </c>
      <c r="P6" s="161" t="s">
        <v>631</v>
      </c>
      <c r="Q6" s="124"/>
      <c r="R6" s="155" t="s">
        <v>2045</v>
      </c>
      <c r="S6" s="155">
        <v>2004</v>
      </c>
      <c r="T6" s="155">
        <v>2005</v>
      </c>
      <c r="U6" s="155">
        <v>2006</v>
      </c>
      <c r="V6" s="155">
        <v>2007</v>
      </c>
      <c r="W6" s="155">
        <v>2008</v>
      </c>
      <c r="X6" s="155">
        <v>2009</v>
      </c>
      <c r="Y6" s="155">
        <v>2010</v>
      </c>
      <c r="Z6" s="155">
        <v>2011</v>
      </c>
      <c r="AA6" s="155">
        <v>2012</v>
      </c>
      <c r="AB6" s="155">
        <v>2013</v>
      </c>
      <c r="AC6" s="155">
        <v>2014</v>
      </c>
      <c r="AD6" s="161" t="s">
        <v>631</v>
      </c>
    </row>
    <row r="7" spans="2:30">
      <c r="B7" s="1674" t="s">
        <v>426</v>
      </c>
      <c r="C7" s="1004" t="s">
        <v>632</v>
      </c>
      <c r="D7" s="166">
        <v>0.39686036262448621</v>
      </c>
      <c r="E7" s="166">
        <v>0.39039330994667054</v>
      </c>
      <c r="F7" s="166">
        <v>0.39704701933118886</v>
      </c>
      <c r="G7" s="166">
        <v>0.39504086933162241</v>
      </c>
      <c r="H7" s="166">
        <v>0.40316934605423083</v>
      </c>
      <c r="I7" s="166">
        <v>0.40820878380787029</v>
      </c>
      <c r="J7" s="166">
        <v>0.38605596049012564</v>
      </c>
      <c r="K7" s="166">
        <v>0.38977821785541333</v>
      </c>
      <c r="L7" s="166">
        <v>0.39795125848541951</v>
      </c>
      <c r="M7" s="166">
        <v>0.39906390295946897</v>
      </c>
      <c r="N7" s="166">
        <v>0.39353888191230496</v>
      </c>
      <c r="O7" s="167">
        <v>0.4047652752383189</v>
      </c>
      <c r="P7" s="166"/>
      <c r="Q7" s="1"/>
      <c r="R7" s="166">
        <v>0.66145981165946688</v>
      </c>
      <c r="S7" s="166">
        <v>0.69473230434030209</v>
      </c>
      <c r="T7" s="166">
        <v>0.68080296234651083</v>
      </c>
      <c r="U7" s="166">
        <v>0.66871218879738203</v>
      </c>
      <c r="V7" s="166">
        <v>0.66105656645990973</v>
      </c>
      <c r="W7" s="166">
        <v>0.6776360162792624</v>
      </c>
      <c r="X7" s="166">
        <v>0.65449892070740223</v>
      </c>
      <c r="Y7" s="166">
        <v>0.64408134537289052</v>
      </c>
      <c r="Z7" s="166">
        <v>0.65266583304385573</v>
      </c>
      <c r="AA7" s="166">
        <v>0.65560230244984241</v>
      </c>
      <c r="AB7" s="166">
        <v>0.65251071252241399</v>
      </c>
      <c r="AC7" s="167">
        <v>0.66028535516763198</v>
      </c>
      <c r="AD7" s="166"/>
    </row>
    <row r="8" spans="2:30">
      <c r="B8" s="1674"/>
      <c r="C8" s="174" t="s">
        <v>105</v>
      </c>
      <c r="D8" s="175">
        <v>0.41933482295756258</v>
      </c>
      <c r="E8" s="175">
        <v>0.40460013415123919</v>
      </c>
      <c r="F8" s="175">
        <v>0.40824310142823877</v>
      </c>
      <c r="G8" s="175">
        <v>0.4120151086091417</v>
      </c>
      <c r="H8" s="175">
        <v>0.42703309330141842</v>
      </c>
      <c r="I8" s="175">
        <v>0.43849123464452305</v>
      </c>
      <c r="J8" s="175">
        <v>0.4065841344671986</v>
      </c>
      <c r="K8" s="175">
        <v>0.40753766082286064</v>
      </c>
      <c r="L8" s="175">
        <v>0.41663216663783692</v>
      </c>
      <c r="M8" s="175">
        <v>0.424322448734058</v>
      </c>
      <c r="N8" s="175">
        <v>0.41991670801355752</v>
      </c>
      <c r="O8" s="176">
        <v>0.4474064395379046</v>
      </c>
      <c r="P8" s="175"/>
      <c r="Q8" s="1"/>
      <c r="R8" s="175">
        <v>0.65233654692092624</v>
      </c>
      <c r="S8" s="175">
        <v>0.66405444878291353</v>
      </c>
      <c r="T8" s="175">
        <v>0.66023160386751778</v>
      </c>
      <c r="U8" s="175">
        <v>0.64917939463698526</v>
      </c>
      <c r="V8" s="175">
        <v>0.63915029076945884</v>
      </c>
      <c r="W8" s="175">
        <v>0.67187751190326928</v>
      </c>
      <c r="X8" s="175">
        <v>0.64187971336359861</v>
      </c>
      <c r="Y8" s="175">
        <v>0.63880769164426165</v>
      </c>
      <c r="Z8" s="175">
        <v>0.65184044676349318</v>
      </c>
      <c r="AA8" s="175">
        <v>0.65749639585372421</v>
      </c>
      <c r="AB8" s="175">
        <v>0.64774178545929317</v>
      </c>
      <c r="AC8" s="176">
        <v>0.66494216126563555</v>
      </c>
      <c r="AD8" s="175"/>
    </row>
    <row r="9" spans="2:30">
      <c r="B9" s="1674"/>
      <c r="C9" s="174" t="s">
        <v>106</v>
      </c>
      <c r="D9" s="175">
        <v>0.4609045603672684</v>
      </c>
      <c r="E9" s="175">
        <v>0.45754178386800676</v>
      </c>
      <c r="F9" s="175">
        <v>0.46932817692760648</v>
      </c>
      <c r="G9" s="175">
        <v>0.47118643438537772</v>
      </c>
      <c r="H9" s="175">
        <v>0.48193547289308719</v>
      </c>
      <c r="I9" s="175">
        <v>0.48605871703088982</v>
      </c>
      <c r="J9" s="175">
        <v>0.45413791276329601</v>
      </c>
      <c r="K9" s="175">
        <v>0.448547674530761</v>
      </c>
      <c r="L9" s="175">
        <v>0.46051986636047809</v>
      </c>
      <c r="M9" s="175">
        <v>0.45909917675439804</v>
      </c>
      <c r="N9" s="175">
        <v>0.4430611235843181</v>
      </c>
      <c r="O9" s="176">
        <v>0.4529715193059568</v>
      </c>
      <c r="P9" s="175"/>
      <c r="Q9" s="1"/>
      <c r="R9" s="175">
        <v>0.67230219765256027</v>
      </c>
      <c r="S9" s="175">
        <v>0.66149446291902503</v>
      </c>
      <c r="T9" s="175">
        <v>0.65872615759707376</v>
      </c>
      <c r="U9" s="175">
        <v>0.65371249356724415</v>
      </c>
      <c r="V9" s="175">
        <v>0.66618855611162786</v>
      </c>
      <c r="W9" s="175">
        <v>0.70199625319418624</v>
      </c>
      <c r="X9" s="175">
        <v>0.67654356662882797</v>
      </c>
      <c r="Y9" s="175">
        <v>0.64854442077000074</v>
      </c>
      <c r="Z9" s="175">
        <v>0.64687129959731315</v>
      </c>
      <c r="AA9" s="175">
        <v>0.6676431543159993</v>
      </c>
      <c r="AB9" s="175">
        <v>0.69535719761513148</v>
      </c>
      <c r="AC9" s="176">
        <v>0.73060600860853808</v>
      </c>
      <c r="AD9" s="175"/>
    </row>
    <row r="10" spans="2:30">
      <c r="B10" s="1674"/>
      <c r="C10" s="174" t="s">
        <v>107</v>
      </c>
      <c r="D10" s="175">
        <v>0.32056268815441369</v>
      </c>
      <c r="E10" s="175">
        <v>0.28840314253486454</v>
      </c>
      <c r="F10" s="175">
        <v>0.31882476577164082</v>
      </c>
      <c r="G10" s="175">
        <v>0.29693405416048324</v>
      </c>
      <c r="H10" s="175">
        <v>0.30833497768570817</v>
      </c>
      <c r="I10" s="175">
        <v>0.32168192326898309</v>
      </c>
      <c r="J10" s="175">
        <v>0.29226342402295619</v>
      </c>
      <c r="K10" s="175">
        <v>0.32773888788718131</v>
      </c>
      <c r="L10" s="175">
        <v>0.32920476974195662</v>
      </c>
      <c r="M10" s="175">
        <v>0.33393725890224696</v>
      </c>
      <c r="N10" s="175">
        <v>0.33808913741251828</v>
      </c>
      <c r="O10" s="176">
        <v>0.35348733806298316</v>
      </c>
      <c r="P10" s="175"/>
      <c r="Q10" s="1"/>
      <c r="R10" s="175">
        <v>0.6063729437537988</v>
      </c>
      <c r="S10" s="175">
        <v>0.65486618478038283</v>
      </c>
      <c r="T10" s="175">
        <v>0.62203538056098318</v>
      </c>
      <c r="U10" s="175">
        <v>0.6118225004836888</v>
      </c>
      <c r="V10" s="175">
        <v>0.61881186013576572</v>
      </c>
      <c r="W10" s="175">
        <v>0.59317056153104863</v>
      </c>
      <c r="X10" s="175">
        <v>0.57229478456501082</v>
      </c>
      <c r="Y10" s="175">
        <v>0.56212505678669977</v>
      </c>
      <c r="Z10" s="175">
        <v>0.58544427376872454</v>
      </c>
      <c r="AA10" s="175">
        <v>0.62109892686485435</v>
      </c>
      <c r="AB10" s="175">
        <v>0.65112508867736396</v>
      </c>
      <c r="AC10" s="176">
        <v>0.65868578017914203</v>
      </c>
      <c r="AD10" s="175"/>
    </row>
    <row r="11" spans="2:30">
      <c r="B11" s="1674"/>
      <c r="C11" s="174" t="s">
        <v>108</v>
      </c>
      <c r="D11" s="175">
        <v>0.325804213772247</v>
      </c>
      <c r="E11" s="175">
        <v>0.34556416079179175</v>
      </c>
      <c r="F11" s="175">
        <v>0.35078674215056455</v>
      </c>
      <c r="G11" s="175">
        <v>0.34626657142000999</v>
      </c>
      <c r="H11" s="175">
        <v>0.3347325708635599</v>
      </c>
      <c r="I11" s="175">
        <v>0.3135919701743054</v>
      </c>
      <c r="J11" s="175">
        <v>0.31230877051239564</v>
      </c>
      <c r="K11" s="175">
        <v>0.31559178277151889</v>
      </c>
      <c r="L11" s="175">
        <v>0.3340457146759826</v>
      </c>
      <c r="M11" s="175">
        <v>0.32236568015451827</v>
      </c>
      <c r="N11" s="175">
        <v>0.31022851391734829</v>
      </c>
      <c r="O11" s="176">
        <v>0.29280021592488775</v>
      </c>
      <c r="P11" s="175"/>
      <c r="Q11" s="1"/>
      <c r="R11" s="175">
        <v>0.6768324340240256</v>
      </c>
      <c r="S11" s="175">
        <v>0.7459870437089019</v>
      </c>
      <c r="T11" s="175">
        <v>0.72091415154654093</v>
      </c>
      <c r="U11" s="175">
        <v>0.70276812101158381</v>
      </c>
      <c r="V11" s="175">
        <v>0.683294284812348</v>
      </c>
      <c r="W11" s="175">
        <v>0.68354115573313801</v>
      </c>
      <c r="X11" s="175">
        <v>0.67188948197837473</v>
      </c>
      <c r="Y11" s="175">
        <v>0.66486621074854035</v>
      </c>
      <c r="Z11" s="175">
        <v>0.66409369343632629</v>
      </c>
      <c r="AA11" s="175">
        <v>0.6584164460972064</v>
      </c>
      <c r="AB11" s="175">
        <v>0.64743141865987319</v>
      </c>
      <c r="AC11" s="176">
        <v>0.63777576005182901</v>
      </c>
      <c r="AD11" s="175"/>
    </row>
    <row r="12" spans="2:30">
      <c r="B12" s="1674"/>
      <c r="C12" s="174" t="s">
        <v>376</v>
      </c>
      <c r="D12" s="175">
        <v>0.34446001834815126</v>
      </c>
      <c r="E12" s="175">
        <v>0.33371537978817944</v>
      </c>
      <c r="F12" s="175">
        <v>0.37645294721382216</v>
      </c>
      <c r="G12" s="175">
        <v>0.35365435558211722</v>
      </c>
      <c r="H12" s="175">
        <v>0.34499950851668121</v>
      </c>
      <c r="I12" s="175">
        <v>0.39383919969393488</v>
      </c>
      <c r="J12" s="175">
        <v>0.36354679489866137</v>
      </c>
      <c r="K12" s="175">
        <v>0.32330536387373687</v>
      </c>
      <c r="L12" s="175">
        <v>0.33567037773331931</v>
      </c>
      <c r="M12" s="175">
        <v>0.33855684033082023</v>
      </c>
      <c r="N12" s="175">
        <v>0.33725211185028736</v>
      </c>
      <c r="O12" s="176">
        <v>0.33403962084173949</v>
      </c>
      <c r="P12" s="175"/>
      <c r="Q12" s="1"/>
      <c r="R12" s="175">
        <v>0.6761807389669251</v>
      </c>
      <c r="S12" s="175">
        <v>0.713692537387285</v>
      </c>
      <c r="T12" s="175">
        <v>0.71427206049783232</v>
      </c>
      <c r="U12" s="175">
        <v>0.72745663701297014</v>
      </c>
      <c r="V12" s="175">
        <v>0.72898401317157013</v>
      </c>
      <c r="W12" s="175">
        <v>0.74946828980988456</v>
      </c>
      <c r="X12" s="175">
        <v>0.68651498678783729</v>
      </c>
      <c r="Y12" s="175">
        <v>0.62314046982630167</v>
      </c>
      <c r="Z12" s="175">
        <v>0.63618413739521174</v>
      </c>
      <c r="AA12" s="175">
        <v>0.64263219936630844</v>
      </c>
      <c r="AB12" s="175">
        <v>0.65453434697929191</v>
      </c>
      <c r="AC12" s="176">
        <v>0.67365362989195499</v>
      </c>
      <c r="AD12" s="175"/>
    </row>
    <row r="13" spans="2:30">
      <c r="B13" s="1674"/>
      <c r="C13" s="174" t="s">
        <v>110</v>
      </c>
      <c r="D13" s="175">
        <v>0.3397335464401211</v>
      </c>
      <c r="E13" s="175">
        <v>0.32494544376239592</v>
      </c>
      <c r="F13" s="175">
        <v>0.30027825271134462</v>
      </c>
      <c r="G13" s="175">
        <v>0.28339256101783017</v>
      </c>
      <c r="H13" s="175">
        <v>0.28997838863411451</v>
      </c>
      <c r="I13" s="175">
        <v>0.2907951713523706</v>
      </c>
      <c r="J13" s="175">
        <v>0.34412055839102745</v>
      </c>
      <c r="K13" s="175">
        <v>0.3552256376064431</v>
      </c>
      <c r="L13" s="175">
        <v>0.3709307748074448</v>
      </c>
      <c r="M13" s="175">
        <v>0.38005998161883708</v>
      </c>
      <c r="N13" s="175">
        <v>0.37922484789562411</v>
      </c>
      <c r="O13" s="176">
        <v>0.37077528567070667</v>
      </c>
      <c r="P13" s="175"/>
      <c r="Q13" s="1"/>
      <c r="R13" s="175">
        <v>0.60830749929901984</v>
      </c>
      <c r="S13" s="175">
        <v>0.59720730270246458</v>
      </c>
      <c r="T13" s="175">
        <v>0.60028322951860613</v>
      </c>
      <c r="U13" s="175">
        <v>0.58277103021771204</v>
      </c>
      <c r="V13" s="175">
        <v>0.58218305607481413</v>
      </c>
      <c r="W13" s="175">
        <v>0.6155941328812875</v>
      </c>
      <c r="X13" s="175">
        <v>0.60556708132472481</v>
      </c>
      <c r="Y13" s="175">
        <v>0.60913827766567819</v>
      </c>
      <c r="Z13" s="175">
        <v>0.62505470850686151</v>
      </c>
      <c r="AA13" s="175">
        <v>0.62264549579126993</v>
      </c>
      <c r="AB13" s="175">
        <v>0.61897329926161571</v>
      </c>
      <c r="AC13" s="176">
        <v>0.61408809588403279</v>
      </c>
      <c r="AD13" s="175"/>
    </row>
    <row r="14" spans="2:30">
      <c r="B14" s="1674"/>
      <c r="C14" s="177" t="s">
        <v>111</v>
      </c>
      <c r="D14" s="166">
        <v>0.40981961667947209</v>
      </c>
      <c r="E14" s="166">
        <v>0.42966158503540136</v>
      </c>
      <c r="F14" s="166">
        <v>0.45317222497109566</v>
      </c>
      <c r="G14" s="166">
        <v>0.43462441755737752</v>
      </c>
      <c r="H14" s="166">
        <v>0.4236020152294776</v>
      </c>
      <c r="I14" s="166">
        <v>0.41574215538600928</v>
      </c>
      <c r="J14" s="166">
        <v>0.39414163367616484</v>
      </c>
      <c r="K14" s="166">
        <v>0.41671191712195033</v>
      </c>
      <c r="L14" s="166">
        <v>0.40193591512510218</v>
      </c>
      <c r="M14" s="166">
        <v>0.38954017716796224</v>
      </c>
      <c r="N14" s="166">
        <v>0.38189236248276298</v>
      </c>
      <c r="O14" s="167">
        <v>0.38018834423468961</v>
      </c>
      <c r="P14" s="166"/>
      <c r="Q14" s="1"/>
      <c r="R14" s="166">
        <v>0.69139764820946215</v>
      </c>
      <c r="S14" s="166">
        <v>0.61751306304850739</v>
      </c>
      <c r="T14" s="166">
        <v>0.64223630448997371</v>
      </c>
      <c r="U14" s="166">
        <v>0.65559360742711315</v>
      </c>
      <c r="V14" s="166">
        <v>0.68847418721328957</v>
      </c>
      <c r="W14" s="166">
        <v>0.69742161378896383</v>
      </c>
      <c r="X14" s="166">
        <v>0.67550912311232225</v>
      </c>
      <c r="Y14" s="166">
        <v>0.68364628582750275</v>
      </c>
      <c r="Z14" s="166">
        <v>0.70821927009866836</v>
      </c>
      <c r="AA14" s="166">
        <v>0.70356995679835177</v>
      </c>
      <c r="AB14" s="166">
        <v>0.72926186435937201</v>
      </c>
      <c r="AC14" s="167">
        <v>0.75495173368875701</v>
      </c>
      <c r="AD14" s="166"/>
    </row>
    <row r="15" spans="2:30">
      <c r="B15" s="1674"/>
      <c r="C15" s="174" t="s">
        <v>112</v>
      </c>
      <c r="D15" s="175">
        <v>0.36362212488426721</v>
      </c>
      <c r="E15" s="175">
        <v>0.36859836050902078</v>
      </c>
      <c r="F15" s="175">
        <v>0.39613513368097075</v>
      </c>
      <c r="G15" s="175">
        <v>0.39528598489199601</v>
      </c>
      <c r="H15" s="175">
        <v>0.374785949856764</v>
      </c>
      <c r="I15" s="175">
        <v>0.36554644675092834</v>
      </c>
      <c r="J15" s="175">
        <v>0.3263634220825643</v>
      </c>
      <c r="K15" s="175">
        <v>0.34034361476521879</v>
      </c>
      <c r="L15" s="175">
        <v>0.34907005046598066</v>
      </c>
      <c r="M15" s="175">
        <v>0.36720522302535674</v>
      </c>
      <c r="N15" s="175">
        <v>0.36520079388654592</v>
      </c>
      <c r="O15" s="176">
        <v>0.36255853423182544</v>
      </c>
      <c r="P15" s="175"/>
      <c r="Q15" s="1"/>
      <c r="R15" s="175">
        <v>0.62487640962170443</v>
      </c>
      <c r="S15" s="175">
        <v>0.6447780450430094</v>
      </c>
      <c r="T15" s="175">
        <v>0.67034157077479739</v>
      </c>
      <c r="U15" s="175">
        <v>0.65435273867211297</v>
      </c>
      <c r="V15" s="175">
        <v>0.64497153645492622</v>
      </c>
      <c r="W15" s="175">
        <v>0.60576390678088499</v>
      </c>
      <c r="X15" s="175">
        <v>0.60144025442791604</v>
      </c>
      <c r="Y15" s="175">
        <v>0.59956668628668108</v>
      </c>
      <c r="Z15" s="175">
        <v>0.61643960542315235</v>
      </c>
      <c r="AA15" s="175">
        <v>0.62276022016129406</v>
      </c>
      <c r="AB15" s="175">
        <v>0.63030075917283179</v>
      </c>
      <c r="AC15" s="176">
        <v>0.6379480184876678</v>
      </c>
      <c r="AD15" s="175"/>
    </row>
    <row r="16" spans="2:30">
      <c r="B16" s="1674"/>
      <c r="C16" s="174" t="s">
        <v>113</v>
      </c>
      <c r="D16" s="175">
        <v>0.35010403209587365</v>
      </c>
      <c r="E16" s="175">
        <v>0.34672492048101777</v>
      </c>
      <c r="F16" s="175">
        <v>0.35699572704793125</v>
      </c>
      <c r="G16" s="175">
        <v>0.35055087161342152</v>
      </c>
      <c r="H16" s="175">
        <v>0.35828275019599926</v>
      </c>
      <c r="I16" s="175">
        <v>0.36504018841766539</v>
      </c>
      <c r="J16" s="175">
        <v>0.3465523337145211</v>
      </c>
      <c r="K16" s="175">
        <v>0.3669078855160321</v>
      </c>
      <c r="L16" s="175">
        <v>0.34691911009407644</v>
      </c>
      <c r="M16" s="175">
        <v>0.33991653304129249</v>
      </c>
      <c r="N16" s="175">
        <v>0.33513578865604027</v>
      </c>
      <c r="O16" s="176">
        <v>0.34057333657456557</v>
      </c>
      <c r="P16" s="175"/>
      <c r="Q16" s="1"/>
      <c r="R16" s="175">
        <v>0.64586348105071989</v>
      </c>
      <c r="S16" s="175">
        <v>0.67896702836664946</v>
      </c>
      <c r="T16" s="175">
        <v>0.66028101691761798</v>
      </c>
      <c r="U16" s="175">
        <v>0.6628689428276594</v>
      </c>
      <c r="V16" s="175">
        <v>0.66597815677093652</v>
      </c>
      <c r="W16" s="175">
        <v>0.68930451586579067</v>
      </c>
      <c r="X16" s="175">
        <v>0.65550116728330399</v>
      </c>
      <c r="Y16" s="175">
        <v>0.63683131347707844</v>
      </c>
      <c r="Z16" s="175">
        <v>0.62359907807960657</v>
      </c>
      <c r="AA16" s="175">
        <v>0.62639859497959183</v>
      </c>
      <c r="AB16" s="175">
        <v>0.6104059790038322</v>
      </c>
      <c r="AC16" s="176">
        <v>0.61306091870669965</v>
      </c>
      <c r="AD16" s="175"/>
    </row>
    <row r="17" spans="2:30">
      <c r="B17" s="1674"/>
      <c r="C17" s="174" t="s">
        <v>114</v>
      </c>
      <c r="D17" s="175">
        <v>0.44195383739274885</v>
      </c>
      <c r="E17" s="175">
        <v>0.43199774722468109</v>
      </c>
      <c r="F17" s="175">
        <v>0.44027888008676686</v>
      </c>
      <c r="G17" s="175">
        <v>0.43450413371108504</v>
      </c>
      <c r="H17" s="175">
        <v>0.44499572577273538</v>
      </c>
      <c r="I17" s="175">
        <v>0.45995961705689226</v>
      </c>
      <c r="J17" s="175">
        <v>0.42860154233651337</v>
      </c>
      <c r="K17" s="175">
        <v>0.43436121382938092</v>
      </c>
      <c r="L17" s="175">
        <v>0.45175926989444343</v>
      </c>
      <c r="M17" s="175">
        <v>0.4486513869183012</v>
      </c>
      <c r="N17" s="175">
        <v>0.4344288119295977</v>
      </c>
      <c r="O17" s="176">
        <v>0.44918640572843088</v>
      </c>
      <c r="P17" s="175"/>
      <c r="Q17" s="1"/>
      <c r="R17" s="175">
        <v>0.66712500831007471</v>
      </c>
      <c r="S17" s="175">
        <v>0.71474098583917656</v>
      </c>
      <c r="T17" s="175">
        <v>0.68640161523162113</v>
      </c>
      <c r="U17" s="175">
        <v>0.67416289326834355</v>
      </c>
      <c r="V17" s="175">
        <v>0.65966272662493575</v>
      </c>
      <c r="W17" s="175">
        <v>0.68036590645253026</v>
      </c>
      <c r="X17" s="175">
        <v>0.65883020297603101</v>
      </c>
      <c r="Y17" s="175">
        <v>0.64747830619368318</v>
      </c>
      <c r="Z17" s="175">
        <v>0.65925291771432148</v>
      </c>
      <c r="AA17" s="175">
        <v>0.659841957896385</v>
      </c>
      <c r="AB17" s="175">
        <v>0.66202299709868573</v>
      </c>
      <c r="AC17" s="176">
        <v>0.66897449222244332</v>
      </c>
      <c r="AD17" s="175"/>
    </row>
    <row r="18" spans="2:30">
      <c r="B18" s="1674"/>
      <c r="C18" s="174" t="s">
        <v>377</v>
      </c>
      <c r="D18" s="175">
        <v>0.42442534657732817</v>
      </c>
      <c r="E18" s="175">
        <v>0.41633087754147946</v>
      </c>
      <c r="F18" s="175">
        <v>0.41359411045823219</v>
      </c>
      <c r="G18" s="175">
        <v>0.42119274849184057</v>
      </c>
      <c r="H18" s="175">
        <v>0.4312374829161324</v>
      </c>
      <c r="I18" s="175">
        <v>0.44073531067614907</v>
      </c>
      <c r="J18" s="175">
        <v>0.42163023884861106</v>
      </c>
      <c r="K18" s="175">
        <v>0.42989611547907103</v>
      </c>
      <c r="L18" s="175">
        <v>0.42805448537303231</v>
      </c>
      <c r="M18" s="175">
        <v>0.42734178753758006</v>
      </c>
      <c r="N18" s="175">
        <v>0.41716440270741972</v>
      </c>
      <c r="O18" s="176">
        <v>0.41824866149584866</v>
      </c>
      <c r="P18" s="175"/>
      <c r="Q18" s="1"/>
      <c r="R18" s="175">
        <v>0.63489050987821849</v>
      </c>
      <c r="S18" s="175">
        <v>0.64461252542681402</v>
      </c>
      <c r="T18" s="175">
        <v>0.64850232298872024</v>
      </c>
      <c r="U18" s="175">
        <v>0.641985094169646</v>
      </c>
      <c r="V18" s="175">
        <v>0.63206054649974497</v>
      </c>
      <c r="W18" s="175">
        <v>0.65199093145311748</v>
      </c>
      <c r="X18" s="175">
        <v>0.6356807552316126</v>
      </c>
      <c r="Y18" s="175">
        <v>0.62048683772219193</v>
      </c>
      <c r="Z18" s="175">
        <v>0.62904423679711297</v>
      </c>
      <c r="AA18" s="175">
        <v>0.62798035306183753</v>
      </c>
      <c r="AB18" s="175">
        <v>0.62613226246461207</v>
      </c>
      <c r="AC18" s="176">
        <v>0.62874597715746328</v>
      </c>
      <c r="AD18" s="175"/>
    </row>
    <row r="19" spans="2:30">
      <c r="B19" s="1674"/>
      <c r="C19" s="174" t="s">
        <v>116</v>
      </c>
      <c r="D19" s="175">
        <v>0.34928548868782039</v>
      </c>
      <c r="E19" s="175">
        <v>0.3176303669001237</v>
      </c>
      <c r="F19" s="175">
        <v>0.32878242390216533</v>
      </c>
      <c r="G19" s="175">
        <v>0.33693332080046429</v>
      </c>
      <c r="H19" s="175">
        <v>0.34944362712701255</v>
      </c>
      <c r="I19" s="175">
        <v>0.35673796107100819</v>
      </c>
      <c r="J19" s="175">
        <v>0.34918016836768206</v>
      </c>
      <c r="K19" s="175">
        <v>0.34841830859660505</v>
      </c>
      <c r="L19" s="175">
        <v>0.3562658072129275</v>
      </c>
      <c r="M19" s="175">
        <v>0.35686098413088041</v>
      </c>
      <c r="N19" s="175">
        <v>0.36062051183477284</v>
      </c>
      <c r="O19" s="176">
        <v>0.37279958382866973</v>
      </c>
      <c r="P19" s="175"/>
      <c r="Q19" s="1"/>
      <c r="R19" s="175">
        <v>0.65384614263684626</v>
      </c>
      <c r="S19" s="175">
        <v>0.69292973750123599</v>
      </c>
      <c r="T19" s="175">
        <v>0.68715732208937319</v>
      </c>
      <c r="U19" s="175">
        <v>0.6540727461124306</v>
      </c>
      <c r="V19" s="175">
        <v>0.63171616349507365</v>
      </c>
      <c r="W19" s="175">
        <v>0.65595122916892079</v>
      </c>
      <c r="X19" s="175">
        <v>0.64073408650104524</v>
      </c>
      <c r="Y19" s="175">
        <v>0.63898745631111575</v>
      </c>
      <c r="Z19" s="175">
        <v>0.67779429565787996</v>
      </c>
      <c r="AA19" s="175">
        <v>0.66875124058486679</v>
      </c>
      <c r="AB19" s="175">
        <v>0.63781527153732964</v>
      </c>
      <c r="AC19" s="176">
        <v>0.64148066693837114</v>
      </c>
      <c r="AD19" s="175"/>
    </row>
    <row r="20" spans="2:30">
      <c r="B20" s="1674"/>
      <c r="C20" s="178" t="s">
        <v>117</v>
      </c>
      <c r="D20" s="175">
        <v>0.36524433374939191</v>
      </c>
      <c r="E20" s="175">
        <v>0.37297802930688123</v>
      </c>
      <c r="F20" s="175">
        <v>0.38055725386830325</v>
      </c>
      <c r="G20" s="175">
        <v>0.36766560192214331</v>
      </c>
      <c r="H20" s="175">
        <v>0.38017213831136765</v>
      </c>
      <c r="I20" s="175">
        <v>0.38010023825769701</v>
      </c>
      <c r="J20" s="175">
        <v>0.35273878836951267</v>
      </c>
      <c r="K20" s="175">
        <v>0.33918284641705804</v>
      </c>
      <c r="L20" s="175">
        <v>0.3627242998960809</v>
      </c>
      <c r="M20" s="175">
        <v>0.35611967421359647</v>
      </c>
      <c r="N20" s="175">
        <v>0.35054436591382482</v>
      </c>
      <c r="O20" s="176">
        <v>0.37938027308450512</v>
      </c>
      <c r="P20" s="175"/>
      <c r="Q20" s="1"/>
      <c r="R20" s="175">
        <v>0.64532947015484476</v>
      </c>
      <c r="S20" s="175">
        <v>0.65484070305700215</v>
      </c>
      <c r="T20" s="175">
        <v>0.65460522193583914</v>
      </c>
      <c r="U20" s="175">
        <v>0.62706192199057531</v>
      </c>
      <c r="V20" s="175">
        <v>0.62905364577307554</v>
      </c>
      <c r="W20" s="175">
        <v>0.65374349009308053</v>
      </c>
      <c r="X20" s="175">
        <v>0.62143994866835128</v>
      </c>
      <c r="Y20" s="175">
        <v>0.61591112124640734</v>
      </c>
      <c r="Z20" s="175">
        <v>0.64840907349324606</v>
      </c>
      <c r="AA20" s="175">
        <v>0.65638417809538663</v>
      </c>
      <c r="AB20" s="175">
        <v>0.66343958507475298</v>
      </c>
      <c r="AC20" s="176">
        <v>0.69048351764886917</v>
      </c>
      <c r="AD20" s="175"/>
    </row>
    <row r="21" spans="2:30">
      <c r="B21" s="1674"/>
      <c r="C21" s="178" t="s">
        <v>378</v>
      </c>
      <c r="D21" s="175">
        <v>0.41713044628367985</v>
      </c>
      <c r="E21" s="175">
        <v>0.42260924752531764</v>
      </c>
      <c r="F21" s="175">
        <v>0.41145924315734289</v>
      </c>
      <c r="G21" s="175">
        <v>0.41109928143300933</v>
      </c>
      <c r="H21" s="175">
        <v>0.42332754991221277</v>
      </c>
      <c r="I21" s="175">
        <v>0.4224075783561741</v>
      </c>
      <c r="J21" s="175">
        <v>0.40574034479921423</v>
      </c>
      <c r="K21" s="175">
        <v>0.4105682543645327</v>
      </c>
      <c r="L21" s="175">
        <v>0.41085687712385138</v>
      </c>
      <c r="M21" s="175">
        <v>0.41852246493335621</v>
      </c>
      <c r="N21" s="175">
        <v>0.42138629287609203</v>
      </c>
      <c r="O21" s="176">
        <v>0.43514446026533443</v>
      </c>
      <c r="P21" s="175"/>
      <c r="Q21" s="1"/>
      <c r="R21" s="175">
        <v>0.69689312752534283</v>
      </c>
      <c r="S21" s="175">
        <v>0.73415356421173372</v>
      </c>
      <c r="T21" s="175">
        <v>0.71929415930909113</v>
      </c>
      <c r="U21" s="175">
        <v>0.69707408872828491</v>
      </c>
      <c r="V21" s="175">
        <v>0.69937481976823657</v>
      </c>
      <c r="W21" s="175">
        <v>0.71346092073930434</v>
      </c>
      <c r="X21" s="175">
        <v>0.68407118494642238</v>
      </c>
      <c r="Y21" s="175">
        <v>0.67965737371482049</v>
      </c>
      <c r="Z21" s="175">
        <v>0.68054056021985532</v>
      </c>
      <c r="AA21" s="175">
        <v>0.69280592704805999</v>
      </c>
      <c r="AB21" s="175">
        <v>0.69091373133858769</v>
      </c>
      <c r="AC21" s="176">
        <v>0.70255181956763912</v>
      </c>
      <c r="AD21" s="175"/>
    </row>
    <row r="22" spans="2:30">
      <c r="B22" s="1666" t="s">
        <v>427</v>
      </c>
      <c r="C22" s="1005" t="s">
        <v>632</v>
      </c>
      <c r="D22" s="179">
        <v>0.19064235333708474</v>
      </c>
      <c r="E22" s="179">
        <v>0.18281097241644251</v>
      </c>
      <c r="F22" s="179">
        <v>0.16981406483798087</v>
      </c>
      <c r="G22" s="179">
        <v>0.17333106007723695</v>
      </c>
      <c r="H22" s="179">
        <v>0.18871671029743534</v>
      </c>
      <c r="I22" s="179">
        <v>0.23485685002791959</v>
      </c>
      <c r="J22" s="179">
        <v>0.19413775512030937</v>
      </c>
      <c r="K22" s="179">
        <v>0.18965280818902538</v>
      </c>
      <c r="L22" s="179">
        <v>0.20197285186246708</v>
      </c>
      <c r="M22" s="179">
        <v>0.19673943657318355</v>
      </c>
      <c r="N22" s="179">
        <v>0.17880591716297123</v>
      </c>
      <c r="O22" s="180">
        <v>0.17981133381005659</v>
      </c>
      <c r="P22" s="179"/>
      <c r="Q22" s="1"/>
      <c r="R22" s="179">
        <v>0.59891869314535129</v>
      </c>
      <c r="S22" s="179">
        <v>0.61307956863817059</v>
      </c>
      <c r="T22" s="179">
        <v>0.56373486716186194</v>
      </c>
      <c r="U22" s="179">
        <v>0.56073827697327194</v>
      </c>
      <c r="V22" s="179">
        <v>0.59472976429720714</v>
      </c>
      <c r="W22" s="179">
        <v>0.68120081613549111</v>
      </c>
      <c r="X22" s="179">
        <v>0.60731865577821453</v>
      </c>
      <c r="Y22" s="179">
        <v>0.58667520031807696</v>
      </c>
      <c r="Z22" s="179">
        <v>0.61008065604977046</v>
      </c>
      <c r="AA22" s="179">
        <v>0.5977635007235661</v>
      </c>
      <c r="AB22" s="179">
        <v>0.57225271093161179</v>
      </c>
      <c r="AC22" s="180">
        <v>0.57451477629074965</v>
      </c>
      <c r="AD22" s="179"/>
    </row>
    <row r="23" spans="2:30">
      <c r="B23" s="1674"/>
      <c r="C23" s="174" t="s">
        <v>105</v>
      </c>
      <c r="D23" s="175">
        <v>0.19283340804043636</v>
      </c>
      <c r="E23" s="175">
        <v>0.17584277681133806</v>
      </c>
      <c r="F23" s="175">
        <v>0.17364736752373836</v>
      </c>
      <c r="G23" s="175">
        <v>0.17718947683650721</v>
      </c>
      <c r="H23" s="175">
        <v>0.19156435409254155</v>
      </c>
      <c r="I23" s="175">
        <v>0.24320621703816706</v>
      </c>
      <c r="J23" s="175">
        <v>0.19955391698735495</v>
      </c>
      <c r="K23" s="175">
        <v>0.18873020160843904</v>
      </c>
      <c r="L23" s="175">
        <v>0.2032811176508873</v>
      </c>
      <c r="M23" s="175">
        <v>0.19678235621466864</v>
      </c>
      <c r="N23" s="175">
        <v>0.17416250477386955</v>
      </c>
      <c r="O23" s="176">
        <v>0.18841895054171032</v>
      </c>
      <c r="P23" s="175"/>
      <c r="Q23" s="1"/>
      <c r="R23" s="175">
        <v>0.55292870871584576</v>
      </c>
      <c r="S23" s="175">
        <v>0.53670525309943273</v>
      </c>
      <c r="T23" s="175">
        <v>0.52817130377805532</v>
      </c>
      <c r="U23" s="175">
        <v>0.51589477520217542</v>
      </c>
      <c r="V23" s="175">
        <v>0.55071442583149055</v>
      </c>
      <c r="W23" s="175">
        <v>0.66354227749824679</v>
      </c>
      <c r="X23" s="175">
        <v>0.57557900329975853</v>
      </c>
      <c r="Y23" s="175">
        <v>0.54327437888640484</v>
      </c>
      <c r="Z23" s="175">
        <v>0.57811609710352829</v>
      </c>
      <c r="AA23" s="175">
        <v>0.54529920061083259</v>
      </c>
      <c r="AB23" s="175">
        <v>0.49112240313148892</v>
      </c>
      <c r="AC23" s="176">
        <v>0.50671846556731004</v>
      </c>
      <c r="AD23" s="175"/>
    </row>
    <row r="24" spans="2:30">
      <c r="B24" s="1674"/>
      <c r="C24" s="174" t="s">
        <v>106</v>
      </c>
      <c r="D24" s="175">
        <v>0.22374744640660335</v>
      </c>
      <c r="E24" s="175">
        <v>0.21310101804354886</v>
      </c>
      <c r="F24" s="175">
        <v>0.19416973168593324</v>
      </c>
      <c r="G24" s="175">
        <v>0.20267259576865723</v>
      </c>
      <c r="H24" s="175">
        <v>0.21580658929396418</v>
      </c>
      <c r="I24" s="175">
        <v>0.26439188803260705</v>
      </c>
      <c r="J24" s="175">
        <v>0.23851360160370433</v>
      </c>
      <c r="K24" s="175">
        <v>0.22285961095341938</v>
      </c>
      <c r="L24" s="175">
        <v>0.24989652982214797</v>
      </c>
      <c r="M24" s="175">
        <v>0.23465405572628309</v>
      </c>
      <c r="N24" s="175">
        <v>0.20656135475165063</v>
      </c>
      <c r="O24" s="176">
        <v>0.20683399588569676</v>
      </c>
      <c r="P24" s="175"/>
      <c r="Q24" s="1"/>
      <c r="R24" s="175">
        <v>0.56950333586558999</v>
      </c>
      <c r="S24" s="175">
        <v>0.53843099197199618</v>
      </c>
      <c r="T24" s="175">
        <v>0.48970638696473312</v>
      </c>
      <c r="U24" s="175">
        <v>0.47988416871655676</v>
      </c>
      <c r="V24" s="175">
        <v>0.55830668949103635</v>
      </c>
      <c r="W24" s="175">
        <v>0.68453280057678023</v>
      </c>
      <c r="X24" s="175">
        <v>0.59860213110464089</v>
      </c>
      <c r="Y24" s="175">
        <v>0.5437851672707863</v>
      </c>
      <c r="Z24" s="175">
        <v>0.59278677440117211</v>
      </c>
      <c r="AA24" s="175">
        <v>0.55999680178785793</v>
      </c>
      <c r="AB24" s="175">
        <v>0.54621952270092256</v>
      </c>
      <c r="AC24" s="176">
        <v>0.58756627296640385</v>
      </c>
      <c r="AD24" s="175"/>
    </row>
    <row r="25" spans="2:30">
      <c r="B25" s="1674"/>
      <c r="C25" s="174" t="s">
        <v>107</v>
      </c>
      <c r="D25" s="175">
        <v>0.18343546146784828</v>
      </c>
      <c r="E25" s="175">
        <v>0.15264837134990658</v>
      </c>
      <c r="F25" s="175">
        <v>0.1497558492199558</v>
      </c>
      <c r="G25" s="175">
        <v>0.14379705916955773</v>
      </c>
      <c r="H25" s="175">
        <v>0.16845015094050331</v>
      </c>
      <c r="I25" s="175">
        <v>0.21199746191777541</v>
      </c>
      <c r="J25" s="175">
        <v>0.18196915691900481</v>
      </c>
      <c r="K25" s="175">
        <v>0.18493755437915471</v>
      </c>
      <c r="L25" s="175">
        <v>0.18679091761908032</v>
      </c>
      <c r="M25" s="175">
        <v>0.20039115399198409</v>
      </c>
      <c r="N25" s="175">
        <v>0.19661933993121503</v>
      </c>
      <c r="O25" s="176">
        <v>0.21989240176921493</v>
      </c>
      <c r="P25" s="175"/>
      <c r="Q25" s="1"/>
      <c r="R25" s="175">
        <v>0.533919943894548</v>
      </c>
      <c r="S25" s="175">
        <v>0.58248956886840697</v>
      </c>
      <c r="T25" s="175">
        <v>0.54158720895899182</v>
      </c>
      <c r="U25" s="175">
        <v>0.50368496253903805</v>
      </c>
      <c r="V25" s="175">
        <v>0.53606084352483774</v>
      </c>
      <c r="W25" s="175">
        <v>0.59519809954901681</v>
      </c>
      <c r="X25" s="175">
        <v>0.555957575150964</v>
      </c>
      <c r="Y25" s="175">
        <v>0.49969089908310854</v>
      </c>
      <c r="Z25" s="175">
        <v>0.52570735563739313</v>
      </c>
      <c r="AA25" s="175">
        <v>0.50969742506987137</v>
      </c>
      <c r="AB25" s="175">
        <v>0.48439650017759317</v>
      </c>
      <c r="AC25" s="176">
        <v>0.5191056732647612</v>
      </c>
      <c r="AD25" s="175"/>
    </row>
    <row r="26" spans="2:30">
      <c r="B26" s="1674"/>
      <c r="C26" s="174" t="s">
        <v>108</v>
      </c>
      <c r="D26" s="175">
        <v>0.20643034969306839</v>
      </c>
      <c r="E26" s="175">
        <v>0.21435233768848569</v>
      </c>
      <c r="F26" s="175">
        <v>0.18629332241970598</v>
      </c>
      <c r="G26" s="175">
        <v>0.19001451980339495</v>
      </c>
      <c r="H26" s="175">
        <v>0.22692861780278487</v>
      </c>
      <c r="I26" s="175">
        <v>0.23360430869863921</v>
      </c>
      <c r="J26" s="175">
        <v>0.19545378350738421</v>
      </c>
      <c r="K26" s="175">
        <v>0.22100946037985042</v>
      </c>
      <c r="L26" s="175">
        <v>0.22568992430935839</v>
      </c>
      <c r="M26" s="175">
        <v>0.20835971834140748</v>
      </c>
      <c r="N26" s="175">
        <v>0.20199259574683898</v>
      </c>
      <c r="O26" s="176">
        <v>0.16594474923529889</v>
      </c>
      <c r="P26" s="175"/>
      <c r="Q26" s="1"/>
      <c r="R26" s="175">
        <v>0.64655457366053493</v>
      </c>
      <c r="S26" s="175">
        <v>0.6672075599976276</v>
      </c>
      <c r="T26" s="175">
        <v>0.58562051706144103</v>
      </c>
      <c r="U26" s="175">
        <v>0.60149742113605387</v>
      </c>
      <c r="V26" s="175">
        <v>0.6624233109296298</v>
      </c>
      <c r="W26" s="175">
        <v>0.69577123876218483</v>
      </c>
      <c r="X26" s="175">
        <v>0.65104828817774829</v>
      </c>
      <c r="Y26" s="175">
        <v>0.66434323307284437</v>
      </c>
      <c r="Z26" s="175">
        <v>0.65762725484168549</v>
      </c>
      <c r="AA26" s="175">
        <v>0.65124690751383296</v>
      </c>
      <c r="AB26" s="175">
        <v>0.62908455538369568</v>
      </c>
      <c r="AC26" s="176">
        <v>0.60952289425811079</v>
      </c>
      <c r="AD26" s="175"/>
    </row>
    <row r="27" spans="2:30">
      <c r="B27" s="1674"/>
      <c r="C27" s="174" t="s">
        <v>376</v>
      </c>
      <c r="D27" s="175">
        <v>0.20195070996039693</v>
      </c>
      <c r="E27" s="175">
        <v>0.24027175497219511</v>
      </c>
      <c r="F27" s="175">
        <v>0.17415371791203973</v>
      </c>
      <c r="G27" s="175">
        <v>0.18209927928954081</v>
      </c>
      <c r="H27" s="175">
        <v>0.16251549641251947</v>
      </c>
      <c r="I27" s="175">
        <v>0.19544934122725729</v>
      </c>
      <c r="J27" s="175">
        <v>0.22768583857981942</v>
      </c>
      <c r="K27" s="175">
        <v>0.17950683228296191</v>
      </c>
      <c r="L27" s="175">
        <v>0.19647725000062247</v>
      </c>
      <c r="M27" s="175">
        <v>0.22841634069675154</v>
      </c>
      <c r="N27" s="175">
        <v>0.21420825073037567</v>
      </c>
      <c r="O27" s="176">
        <v>0.19904496440263508</v>
      </c>
      <c r="P27" s="175"/>
      <c r="Q27" s="1"/>
      <c r="R27" s="175">
        <v>0.67148564368109331</v>
      </c>
      <c r="S27" s="175">
        <v>0.77314099234023137</v>
      </c>
      <c r="T27" s="175">
        <v>0.69925749432573003</v>
      </c>
      <c r="U27" s="175">
        <v>0.70406843893714477</v>
      </c>
      <c r="V27" s="175">
        <v>0.64963390410575406</v>
      </c>
      <c r="W27" s="175">
        <v>0.74684484698364817</v>
      </c>
      <c r="X27" s="175">
        <v>0.69792781631816203</v>
      </c>
      <c r="Y27" s="175">
        <v>0.59172278441388393</v>
      </c>
      <c r="Z27" s="175">
        <v>0.62901314291043531</v>
      </c>
      <c r="AA27" s="175">
        <v>0.65279030772527458</v>
      </c>
      <c r="AB27" s="175">
        <v>0.66026864812622665</v>
      </c>
      <c r="AC27" s="176">
        <v>0.68706965790757979</v>
      </c>
      <c r="AD27" s="175"/>
    </row>
    <row r="28" spans="2:30">
      <c r="B28" s="1674"/>
      <c r="C28" s="174" t="s">
        <v>110</v>
      </c>
      <c r="D28" s="175">
        <v>0.17463681971343364</v>
      </c>
      <c r="E28" s="175">
        <v>0.18902239129326234</v>
      </c>
      <c r="F28" s="175">
        <v>0.14721650926627466</v>
      </c>
      <c r="G28" s="175">
        <v>0.14284362924954572</v>
      </c>
      <c r="H28" s="175">
        <v>0.14243658447461277</v>
      </c>
      <c r="I28" s="175">
        <v>0.21230159522477177</v>
      </c>
      <c r="J28" s="175">
        <v>0.17543248186989169</v>
      </c>
      <c r="K28" s="175">
        <v>0.18121954376115565</v>
      </c>
      <c r="L28" s="175">
        <v>0.2045305633670097</v>
      </c>
      <c r="M28" s="175">
        <v>0.19359964817971598</v>
      </c>
      <c r="N28" s="175">
        <v>0.16441981798625574</v>
      </c>
      <c r="O28" s="176">
        <v>0.16296614040692142</v>
      </c>
      <c r="P28" s="175"/>
      <c r="Q28" s="1"/>
      <c r="R28" s="175">
        <v>0.5571405165029808</v>
      </c>
      <c r="S28" s="175">
        <v>0.53912757440782688</v>
      </c>
      <c r="T28" s="175">
        <v>0.56224322154599748</v>
      </c>
      <c r="U28" s="175">
        <v>0.50729363821615725</v>
      </c>
      <c r="V28" s="175">
        <v>0.50342403479605069</v>
      </c>
      <c r="W28" s="175">
        <v>0.64837517248628584</v>
      </c>
      <c r="X28" s="175">
        <v>0.52061090542235544</v>
      </c>
      <c r="Y28" s="175">
        <v>0.51827122861214781</v>
      </c>
      <c r="Z28" s="175">
        <v>0.57890505766200651</v>
      </c>
      <c r="AA28" s="175">
        <v>0.58763426137173091</v>
      </c>
      <c r="AB28" s="175">
        <v>0.57247523034957359</v>
      </c>
      <c r="AC28" s="176">
        <v>0.5642644776648098</v>
      </c>
      <c r="AD28" s="175"/>
    </row>
    <row r="29" spans="2:30">
      <c r="B29" s="1674"/>
      <c r="C29" s="177" t="s">
        <v>111</v>
      </c>
      <c r="D29" s="166">
        <v>0.13217715055850962</v>
      </c>
      <c r="E29" s="166">
        <v>0.15278698620486769</v>
      </c>
      <c r="F29" s="166">
        <v>0.12028699501914222</v>
      </c>
      <c r="G29" s="166">
        <v>0.1299435260706599</v>
      </c>
      <c r="H29" s="166">
        <v>0.1274223876420387</v>
      </c>
      <c r="I29" s="166">
        <v>0.1975819206814913</v>
      </c>
      <c r="J29" s="166">
        <v>0.13115362954825407</v>
      </c>
      <c r="K29" s="166">
        <v>0.13215105118542717</v>
      </c>
      <c r="L29" s="166">
        <v>0.1268009653859809</v>
      </c>
      <c r="M29" s="166">
        <v>0.12288889204754395</v>
      </c>
      <c r="N29" s="166">
        <v>0.11903515581258189</v>
      </c>
      <c r="O29" s="167">
        <v>9.6205763699553401E-2</v>
      </c>
      <c r="P29" s="166"/>
      <c r="Q29" s="1"/>
      <c r="R29" s="166">
        <v>0.59341545237093052</v>
      </c>
      <c r="S29" s="166">
        <v>0.51196431878597648</v>
      </c>
      <c r="T29" s="166">
        <v>0.49670021620590482</v>
      </c>
      <c r="U29" s="166">
        <v>0.56256709928932203</v>
      </c>
      <c r="V29" s="166">
        <v>0.54447996647808661</v>
      </c>
      <c r="W29" s="166">
        <v>0.72157324774628739</v>
      </c>
      <c r="X29" s="166">
        <v>0.53737471525218528</v>
      </c>
      <c r="Y29" s="166">
        <v>0.56281223667083813</v>
      </c>
      <c r="Z29" s="166">
        <v>0.619209579787937</v>
      </c>
      <c r="AA29" s="166">
        <v>0.64459446172382961</v>
      </c>
      <c r="AB29" s="166">
        <v>0.64844463864204649</v>
      </c>
      <c r="AC29" s="167">
        <v>0.59899428369157171</v>
      </c>
      <c r="AD29" s="166"/>
    </row>
    <row r="30" spans="2:30">
      <c r="B30" s="1674"/>
      <c r="C30" s="174" t="s">
        <v>112</v>
      </c>
      <c r="D30" s="175">
        <v>0.21240446143461508</v>
      </c>
      <c r="E30" s="175">
        <v>0.20823282690543002</v>
      </c>
      <c r="F30" s="175">
        <v>0.18522154082849704</v>
      </c>
      <c r="G30" s="175">
        <v>0.19898096810846544</v>
      </c>
      <c r="H30" s="175">
        <v>0.17671265383424445</v>
      </c>
      <c r="I30" s="175">
        <v>0.25827857948884525</v>
      </c>
      <c r="J30" s="175">
        <v>0.18932123325381653</v>
      </c>
      <c r="K30" s="175">
        <v>0.194643586834952</v>
      </c>
      <c r="L30" s="175">
        <v>0.22009603273470565</v>
      </c>
      <c r="M30" s="175">
        <v>0.2336970116947773</v>
      </c>
      <c r="N30" s="175">
        <v>0.21282993155060623</v>
      </c>
      <c r="O30" s="176">
        <v>0.25506976710696072</v>
      </c>
      <c r="P30" s="175"/>
      <c r="Q30" s="1"/>
      <c r="R30" s="175">
        <v>0.60616150099497046</v>
      </c>
      <c r="S30" s="175">
        <v>0.61485211229465286</v>
      </c>
      <c r="T30" s="175">
        <v>0.60585053403767863</v>
      </c>
      <c r="U30" s="175">
        <v>0.62945555379723139</v>
      </c>
      <c r="V30" s="175">
        <v>0.57629743857404381</v>
      </c>
      <c r="W30" s="175">
        <v>0.67566831901009505</v>
      </c>
      <c r="X30" s="175">
        <v>0.61096937955147801</v>
      </c>
      <c r="Y30" s="175">
        <v>0.56665170069798054</v>
      </c>
      <c r="Z30" s="175">
        <v>0.58465419990438849</v>
      </c>
      <c r="AA30" s="175">
        <v>0.60591149590872162</v>
      </c>
      <c r="AB30" s="175">
        <v>0.59469056322984359</v>
      </c>
      <c r="AC30" s="176">
        <v>0.62282137867871157</v>
      </c>
      <c r="AD30" s="175"/>
    </row>
    <row r="31" spans="2:30">
      <c r="B31" s="1674"/>
      <c r="C31" s="174" t="s">
        <v>113</v>
      </c>
      <c r="D31" s="175">
        <v>0.19094938850405002</v>
      </c>
      <c r="E31" s="175">
        <v>0.17694775757422471</v>
      </c>
      <c r="F31" s="175">
        <v>0.17735505302140331</v>
      </c>
      <c r="G31" s="175">
        <v>0.17145984663869901</v>
      </c>
      <c r="H31" s="175">
        <v>0.17533435248435042</v>
      </c>
      <c r="I31" s="175">
        <v>0.22424685187553881</v>
      </c>
      <c r="J31" s="175">
        <v>0.18616302228712614</v>
      </c>
      <c r="K31" s="175">
        <v>0.18335616701517904</v>
      </c>
      <c r="L31" s="175">
        <v>0.19130365603633201</v>
      </c>
      <c r="M31" s="175">
        <v>0.19764047631803799</v>
      </c>
      <c r="N31" s="175">
        <v>0.20424477395973853</v>
      </c>
      <c r="O31" s="176">
        <v>0.20073529189914924</v>
      </c>
      <c r="P31" s="175"/>
      <c r="Q31" s="1"/>
      <c r="R31" s="175">
        <v>0.59911045360103443</v>
      </c>
      <c r="S31" s="175">
        <v>0.61818514996005669</v>
      </c>
      <c r="T31" s="175">
        <v>0.54311555751734508</v>
      </c>
      <c r="U31" s="175">
        <v>0.55915806994046158</v>
      </c>
      <c r="V31" s="175">
        <v>0.58716784353062323</v>
      </c>
      <c r="W31" s="175">
        <v>0.70703085531359844</v>
      </c>
      <c r="X31" s="175">
        <v>0.59936217605881492</v>
      </c>
      <c r="Y31" s="175">
        <v>0.5765479646891577</v>
      </c>
      <c r="Z31" s="175">
        <v>0.60329114465709688</v>
      </c>
      <c r="AA31" s="175">
        <v>0.60148758477339537</v>
      </c>
      <c r="AB31" s="175">
        <v>0.57840636777141563</v>
      </c>
      <c r="AC31" s="176">
        <v>0.59147600809092504</v>
      </c>
      <c r="AD31" s="175"/>
    </row>
    <row r="32" spans="2:30">
      <c r="B32" s="1674"/>
      <c r="C32" s="174" t="s">
        <v>114</v>
      </c>
      <c r="D32" s="175">
        <v>0.21691578167839959</v>
      </c>
      <c r="E32" s="175">
        <v>0.20732280333577091</v>
      </c>
      <c r="F32" s="175">
        <v>0.19289563637368234</v>
      </c>
      <c r="G32" s="175">
        <v>0.19440681216228628</v>
      </c>
      <c r="H32" s="175">
        <v>0.20537426442368364</v>
      </c>
      <c r="I32" s="175">
        <v>0.27859626818469274</v>
      </c>
      <c r="J32" s="175">
        <v>0.22840331292819649</v>
      </c>
      <c r="K32" s="175">
        <v>0.21670912249499974</v>
      </c>
      <c r="L32" s="175">
        <v>0.24068142087477865</v>
      </c>
      <c r="M32" s="175">
        <v>0.22669554012540563</v>
      </c>
      <c r="N32" s="175">
        <v>0.19683969277262012</v>
      </c>
      <c r="O32" s="176">
        <v>0.19652840328419985</v>
      </c>
      <c r="P32" s="175"/>
      <c r="Q32" s="1"/>
      <c r="R32" s="175">
        <v>0.60527468047763322</v>
      </c>
      <c r="S32" s="175">
        <v>0.63147329633866478</v>
      </c>
      <c r="T32" s="175">
        <v>0.57202712093854458</v>
      </c>
      <c r="U32" s="175">
        <v>0.56022448942992509</v>
      </c>
      <c r="V32" s="175">
        <v>0.58401691473086037</v>
      </c>
      <c r="W32" s="175">
        <v>0.68334686753775464</v>
      </c>
      <c r="X32" s="175">
        <v>0.61548154194521842</v>
      </c>
      <c r="Y32" s="175">
        <v>0.58944217041249103</v>
      </c>
      <c r="Z32" s="175">
        <v>0.6248568117119806</v>
      </c>
      <c r="AA32" s="175">
        <v>0.61245955267888674</v>
      </c>
      <c r="AB32" s="175">
        <v>0.58465377816137842</v>
      </c>
      <c r="AC32" s="176">
        <v>0.57855121764420847</v>
      </c>
      <c r="AD32" s="175"/>
    </row>
    <row r="33" spans="2:30">
      <c r="B33" s="1674"/>
      <c r="C33" s="174" t="s">
        <v>377</v>
      </c>
      <c r="D33" s="175">
        <v>0.20290107161019211</v>
      </c>
      <c r="E33" s="175">
        <v>0.21692463733949011</v>
      </c>
      <c r="F33" s="175">
        <v>0.18762740390297228</v>
      </c>
      <c r="G33" s="175">
        <v>0.18986961081352466</v>
      </c>
      <c r="H33" s="175">
        <v>0.20807591714362841</v>
      </c>
      <c r="I33" s="175">
        <v>0.24264199878668524</v>
      </c>
      <c r="J33" s="175">
        <v>0.21402700728865862</v>
      </c>
      <c r="K33" s="175">
        <v>0.21072971897147372</v>
      </c>
      <c r="L33" s="175">
        <v>0.20957673556125006</v>
      </c>
      <c r="M33" s="175">
        <v>0.20187402321777773</v>
      </c>
      <c r="N33" s="175">
        <v>0.17977167698561319</v>
      </c>
      <c r="O33" s="176">
        <v>0.17043737010530288</v>
      </c>
      <c r="P33" s="175"/>
      <c r="Q33" s="1"/>
      <c r="R33" s="175">
        <v>0.58417871643586006</v>
      </c>
      <c r="S33" s="175">
        <v>0.57478473229018434</v>
      </c>
      <c r="T33" s="175">
        <v>0.54627371111830691</v>
      </c>
      <c r="U33" s="175">
        <v>0.55609866851852696</v>
      </c>
      <c r="V33" s="175">
        <v>0.58833789218910171</v>
      </c>
      <c r="W33" s="175">
        <v>0.6682246644459654</v>
      </c>
      <c r="X33" s="175">
        <v>0.59730003271096388</v>
      </c>
      <c r="Y33" s="175">
        <v>0.58415391225558444</v>
      </c>
      <c r="Z33" s="175">
        <v>0.59129930530818653</v>
      </c>
      <c r="AA33" s="175">
        <v>0.56304672646700993</v>
      </c>
      <c r="AB33" s="175">
        <v>0.55247648123228565</v>
      </c>
      <c r="AC33" s="176">
        <v>0.55729369301860265</v>
      </c>
      <c r="AD33" s="175"/>
    </row>
    <row r="34" spans="2:30">
      <c r="B34" s="1674"/>
      <c r="C34" s="174" t="s">
        <v>116</v>
      </c>
      <c r="D34" s="175">
        <v>0.15045309073454122</v>
      </c>
      <c r="E34" s="175">
        <v>0.13257533822416231</v>
      </c>
      <c r="F34" s="175">
        <v>0.1269222309517507</v>
      </c>
      <c r="G34" s="175">
        <v>0.13241411322502711</v>
      </c>
      <c r="H34" s="175">
        <v>0.15000737253692897</v>
      </c>
      <c r="I34" s="175">
        <v>0.20016255704348176</v>
      </c>
      <c r="J34" s="175">
        <v>0.14974895468342936</v>
      </c>
      <c r="K34" s="175">
        <v>0.14826869347824545</v>
      </c>
      <c r="L34" s="175">
        <v>0.16160582443166013</v>
      </c>
      <c r="M34" s="175">
        <v>0.15556081688798531</v>
      </c>
      <c r="N34" s="175">
        <v>0.14325195308282984</v>
      </c>
      <c r="O34" s="176">
        <v>0.14206474932163357</v>
      </c>
      <c r="P34" s="175"/>
      <c r="Q34" s="1"/>
      <c r="R34" s="175">
        <v>0.58990803318583795</v>
      </c>
      <c r="S34" s="175">
        <v>0.56525454111988604</v>
      </c>
      <c r="T34" s="175">
        <v>0.56065421899556378</v>
      </c>
      <c r="U34" s="175">
        <v>0.53351204644342576</v>
      </c>
      <c r="V34" s="175">
        <v>0.55919817669847494</v>
      </c>
      <c r="W34" s="175">
        <v>0.67549427114769223</v>
      </c>
      <c r="X34" s="175">
        <v>0.53760676331356694</v>
      </c>
      <c r="Y34" s="175">
        <v>0.56718585706940416</v>
      </c>
      <c r="Z34" s="175">
        <v>0.64047169062037013</v>
      </c>
      <c r="AA34" s="175">
        <v>0.62580027723539611</v>
      </c>
      <c r="AB34" s="175">
        <v>0.55956614067566002</v>
      </c>
      <c r="AC34" s="176">
        <v>0.57170926657530585</v>
      </c>
      <c r="AD34" s="175"/>
    </row>
    <row r="35" spans="2:30">
      <c r="B35" s="1674"/>
      <c r="C35" s="178" t="s">
        <v>117</v>
      </c>
      <c r="D35" s="175">
        <v>0.15272848511874978</v>
      </c>
      <c r="E35" s="175">
        <v>0.14963218621629551</v>
      </c>
      <c r="F35" s="175">
        <v>0.14256939958496848</v>
      </c>
      <c r="G35" s="175">
        <v>0.13740815423140315</v>
      </c>
      <c r="H35" s="175">
        <v>0.14797904209247675</v>
      </c>
      <c r="I35" s="175">
        <v>0.18179314950792075</v>
      </c>
      <c r="J35" s="175">
        <v>0.15957944940832949</v>
      </c>
      <c r="K35" s="175">
        <v>0.14987446354364883</v>
      </c>
      <c r="L35" s="175">
        <v>0.16414854193656425</v>
      </c>
      <c r="M35" s="175">
        <v>0.15705569060718211</v>
      </c>
      <c r="N35" s="175">
        <v>0.14480314082930992</v>
      </c>
      <c r="O35" s="176">
        <v>0.14074418908931408</v>
      </c>
      <c r="P35" s="175"/>
      <c r="Q35" s="1"/>
      <c r="R35" s="175">
        <v>0.53321923161822871</v>
      </c>
      <c r="S35" s="175">
        <v>0.47147486851397835</v>
      </c>
      <c r="T35" s="175">
        <v>0.4771493396815637</v>
      </c>
      <c r="U35" s="175">
        <v>0.47656047452528871</v>
      </c>
      <c r="V35" s="175">
        <v>0.54299056567087933</v>
      </c>
      <c r="W35" s="175">
        <v>0.65561769621800614</v>
      </c>
      <c r="X35" s="175">
        <v>0.53229236314320894</v>
      </c>
      <c r="Y35" s="175">
        <v>0.5211491007894099</v>
      </c>
      <c r="Z35" s="175">
        <v>0.55165761246487965</v>
      </c>
      <c r="AA35" s="175">
        <v>0.53344027970564489</v>
      </c>
      <c r="AB35" s="175">
        <v>0.48510381989836721</v>
      </c>
      <c r="AC35" s="176">
        <v>0.54295394465032543</v>
      </c>
      <c r="AD35" s="175"/>
    </row>
    <row r="36" spans="2:30" ht="12" thickBot="1">
      <c r="B36" s="1675"/>
      <c r="C36" s="181" t="s">
        <v>378</v>
      </c>
      <c r="D36" s="182">
        <v>0.19912367606620787</v>
      </c>
      <c r="E36" s="182">
        <v>0.16973008443591867</v>
      </c>
      <c r="F36" s="182">
        <v>0.16294151917580776</v>
      </c>
      <c r="G36" s="182">
        <v>0.18473115676356613</v>
      </c>
      <c r="H36" s="182">
        <v>0.24524116728370149</v>
      </c>
      <c r="I36" s="182">
        <v>0.23514879261251817</v>
      </c>
      <c r="J36" s="182">
        <v>0.20805101447757449</v>
      </c>
      <c r="K36" s="182">
        <v>0.20839536905706763</v>
      </c>
      <c r="L36" s="182">
        <v>0.20022656301724301</v>
      </c>
      <c r="M36" s="182">
        <v>0.19543692215481942</v>
      </c>
      <c r="N36" s="182">
        <v>0.17885294659753789</v>
      </c>
      <c r="O36" s="183">
        <v>0.18573483259878876</v>
      </c>
      <c r="P36" s="182"/>
      <c r="Q36" s="1"/>
      <c r="R36" s="182">
        <v>0.61285500753910171</v>
      </c>
      <c r="S36" s="182">
        <v>0.63905569957650132</v>
      </c>
      <c r="T36" s="182">
        <v>0.58362371146243197</v>
      </c>
      <c r="U36" s="182">
        <v>0.57177912514349616</v>
      </c>
      <c r="V36" s="182">
        <v>0.64125583007885001</v>
      </c>
      <c r="W36" s="182">
        <v>0.68062843012600815</v>
      </c>
      <c r="X36" s="182">
        <v>0.63671980449990917</v>
      </c>
      <c r="Y36" s="182">
        <v>0.61383162880275755</v>
      </c>
      <c r="Z36" s="182">
        <v>0.61480725688147808</v>
      </c>
      <c r="AA36" s="182">
        <v>0.5994931752744157</v>
      </c>
      <c r="AB36" s="182">
        <v>0.57610095335097322</v>
      </c>
      <c r="AC36" s="183">
        <v>0.55820670711771603</v>
      </c>
      <c r="AD36" s="182"/>
    </row>
  </sheetData>
  <mergeCells count="5">
    <mergeCell ref="D5:P5"/>
    <mergeCell ref="R5:AD5"/>
    <mergeCell ref="B7:B21"/>
    <mergeCell ref="B22:B36"/>
    <mergeCell ref="B3:AD3"/>
  </mergeCells>
  <pageMargins left="0.7" right="0.7" top="0.75" bottom="0.75" header="0.3" footer="0.3"/>
  <extLst>
    <ext xmlns:x14="http://schemas.microsoft.com/office/spreadsheetml/2009/9/main" uri="{05C60535-1F16-4fd2-B633-F4F36F0B64E0}">
      <x14:sparklineGroups xmlns:xm="http://schemas.microsoft.com/office/excel/2006/main">
        <x14:sparklineGroup displayEmptyCellsAs="gap" first="1" last="1" xr2:uid="{6988A256-B6C3-4A73-BFE5-5C394D713FCB}">
          <x14:colorSeries rgb="FF323232"/>
          <x14:colorNegative rgb="FFD00000"/>
          <x14:colorAxis rgb="FF000000"/>
          <x14:colorMarkers rgb="FFD00000"/>
          <x14:colorFirst rgb="FFD00000"/>
          <x14:colorLast rgb="FFD00000"/>
          <x14:colorHigh rgb="FFD00000"/>
          <x14:colorLow rgb="FFD00000"/>
          <x14:sparklines>
            <x14:sparkline>
              <xm:f>'Table C.3'!E7:O7</xm:f>
              <xm:sqref>P7</xm:sqref>
            </x14:sparkline>
            <x14:sparkline>
              <xm:f>'Table C.3'!E8:O8</xm:f>
              <xm:sqref>P8</xm:sqref>
            </x14:sparkline>
            <x14:sparkline>
              <xm:f>'Table C.3'!E9:O9</xm:f>
              <xm:sqref>P9</xm:sqref>
            </x14:sparkline>
            <x14:sparkline>
              <xm:f>'Table C.3'!E10:O10</xm:f>
              <xm:sqref>P10</xm:sqref>
            </x14:sparkline>
            <x14:sparkline>
              <xm:f>'Table C.3'!E11:O11</xm:f>
              <xm:sqref>P11</xm:sqref>
            </x14:sparkline>
            <x14:sparkline>
              <xm:f>'Table C.3'!E12:O12</xm:f>
              <xm:sqref>P12</xm:sqref>
            </x14:sparkline>
            <x14:sparkline>
              <xm:f>'Table C.3'!E13:O13</xm:f>
              <xm:sqref>P13</xm:sqref>
            </x14:sparkline>
            <x14:sparkline>
              <xm:f>'Table C.3'!E14:O14</xm:f>
              <xm:sqref>P14</xm:sqref>
            </x14:sparkline>
            <x14:sparkline>
              <xm:f>'Table C.3'!E15:O15</xm:f>
              <xm:sqref>P15</xm:sqref>
            </x14:sparkline>
            <x14:sparkline>
              <xm:f>'Table C.3'!E16:O16</xm:f>
              <xm:sqref>P16</xm:sqref>
            </x14:sparkline>
            <x14:sparkline>
              <xm:f>'Table C.3'!E17:O17</xm:f>
              <xm:sqref>P17</xm:sqref>
            </x14:sparkline>
            <x14:sparkline>
              <xm:f>'Table C.3'!E18:O18</xm:f>
              <xm:sqref>P18</xm:sqref>
            </x14:sparkline>
            <x14:sparkline>
              <xm:f>'Table C.3'!E19:O19</xm:f>
              <xm:sqref>P19</xm:sqref>
            </x14:sparkline>
            <x14:sparkline>
              <xm:f>'Table C.3'!E20:O20</xm:f>
              <xm:sqref>P20</xm:sqref>
            </x14:sparkline>
            <x14:sparkline>
              <xm:f>'Table C.3'!E21:O21</xm:f>
              <xm:sqref>P21</xm:sqref>
            </x14:sparkline>
            <x14:sparkline>
              <xm:f>'Table C.3'!E22:O22</xm:f>
              <xm:sqref>P22</xm:sqref>
            </x14:sparkline>
            <x14:sparkline>
              <xm:f>'Table C.3'!E23:O23</xm:f>
              <xm:sqref>P23</xm:sqref>
            </x14:sparkline>
            <x14:sparkline>
              <xm:f>'Table C.3'!E24:O24</xm:f>
              <xm:sqref>P24</xm:sqref>
            </x14:sparkline>
            <x14:sparkline>
              <xm:f>'Table C.3'!E25:O25</xm:f>
              <xm:sqref>P25</xm:sqref>
            </x14:sparkline>
            <x14:sparkline>
              <xm:f>'Table C.3'!E26:O26</xm:f>
              <xm:sqref>P26</xm:sqref>
            </x14:sparkline>
            <x14:sparkline>
              <xm:f>'Table C.3'!E27:O27</xm:f>
              <xm:sqref>P27</xm:sqref>
            </x14:sparkline>
            <x14:sparkline>
              <xm:f>'Table C.3'!E28:O28</xm:f>
              <xm:sqref>P28</xm:sqref>
            </x14:sparkline>
            <x14:sparkline>
              <xm:f>'Table C.3'!E29:O29</xm:f>
              <xm:sqref>P29</xm:sqref>
            </x14:sparkline>
            <x14:sparkline>
              <xm:f>'Table C.3'!E30:O30</xm:f>
              <xm:sqref>P30</xm:sqref>
            </x14:sparkline>
            <x14:sparkline>
              <xm:f>'Table C.3'!E31:O31</xm:f>
              <xm:sqref>P31</xm:sqref>
            </x14:sparkline>
            <x14:sparkline>
              <xm:f>'Table C.3'!E32:O32</xm:f>
              <xm:sqref>P32</xm:sqref>
            </x14:sparkline>
            <x14:sparkline>
              <xm:f>'Table C.3'!E33:O33</xm:f>
              <xm:sqref>P33</xm:sqref>
            </x14:sparkline>
            <x14:sparkline>
              <xm:f>'Table C.3'!E34:O34</xm:f>
              <xm:sqref>P34</xm:sqref>
            </x14:sparkline>
            <x14:sparkline>
              <xm:f>'Table C.3'!E35:O35</xm:f>
              <xm:sqref>P35</xm:sqref>
            </x14:sparkline>
            <x14:sparkline>
              <xm:f>'Table C.3'!E36:O36</xm:f>
              <xm:sqref>P36</xm:sqref>
            </x14:sparkline>
          </x14:sparklines>
        </x14:sparklineGroup>
        <x14:sparklineGroup displayEmptyCellsAs="gap" first="1" last="1" xr2:uid="{E5F9DFFB-0FEE-46AB-9011-515B0B21A787}">
          <x14:colorSeries rgb="FF323232"/>
          <x14:colorNegative rgb="FFD00000"/>
          <x14:colorAxis rgb="FF000000"/>
          <x14:colorMarkers rgb="FFD00000"/>
          <x14:colorFirst rgb="FFD00000"/>
          <x14:colorLast rgb="FFD00000"/>
          <x14:colorHigh rgb="FFD00000"/>
          <x14:colorLow rgb="FFD00000"/>
          <x14:sparklines>
            <x14:sparkline>
              <xm:f>'Table C.3'!S7:AC7</xm:f>
              <xm:sqref>AD7</xm:sqref>
            </x14:sparkline>
            <x14:sparkline>
              <xm:f>'Table C.3'!S8:AC8</xm:f>
              <xm:sqref>AD8</xm:sqref>
            </x14:sparkline>
            <x14:sparkline>
              <xm:f>'Table C.3'!S9:AC9</xm:f>
              <xm:sqref>AD9</xm:sqref>
            </x14:sparkline>
            <x14:sparkline>
              <xm:f>'Table C.3'!S10:AC10</xm:f>
              <xm:sqref>AD10</xm:sqref>
            </x14:sparkline>
            <x14:sparkline>
              <xm:f>'Table C.3'!S11:AC11</xm:f>
              <xm:sqref>AD11</xm:sqref>
            </x14:sparkline>
            <x14:sparkline>
              <xm:f>'Table C.3'!S12:AC12</xm:f>
              <xm:sqref>AD12</xm:sqref>
            </x14:sparkline>
            <x14:sparkline>
              <xm:f>'Table C.3'!S13:AC13</xm:f>
              <xm:sqref>AD13</xm:sqref>
            </x14:sparkline>
            <x14:sparkline>
              <xm:f>'Table C.3'!S14:AC14</xm:f>
              <xm:sqref>AD14</xm:sqref>
            </x14:sparkline>
            <x14:sparkline>
              <xm:f>'Table C.3'!S15:AC15</xm:f>
              <xm:sqref>AD15</xm:sqref>
            </x14:sparkline>
            <x14:sparkline>
              <xm:f>'Table C.3'!S16:AC16</xm:f>
              <xm:sqref>AD16</xm:sqref>
            </x14:sparkline>
            <x14:sparkline>
              <xm:f>'Table C.3'!S17:AC17</xm:f>
              <xm:sqref>AD17</xm:sqref>
            </x14:sparkline>
            <x14:sparkline>
              <xm:f>'Table C.3'!S18:AC18</xm:f>
              <xm:sqref>AD18</xm:sqref>
            </x14:sparkline>
            <x14:sparkline>
              <xm:f>'Table C.3'!S19:AC19</xm:f>
              <xm:sqref>AD19</xm:sqref>
            </x14:sparkline>
            <x14:sparkline>
              <xm:f>'Table C.3'!S20:AC20</xm:f>
              <xm:sqref>AD20</xm:sqref>
            </x14:sparkline>
            <x14:sparkline>
              <xm:f>'Table C.3'!S21:AC21</xm:f>
              <xm:sqref>AD21</xm:sqref>
            </x14:sparkline>
            <x14:sparkline>
              <xm:f>'Table C.3'!S22:AC22</xm:f>
              <xm:sqref>AD22</xm:sqref>
            </x14:sparkline>
            <x14:sparkline>
              <xm:f>'Table C.3'!S23:AC23</xm:f>
              <xm:sqref>AD23</xm:sqref>
            </x14:sparkline>
            <x14:sparkline>
              <xm:f>'Table C.3'!S24:AC24</xm:f>
              <xm:sqref>AD24</xm:sqref>
            </x14:sparkline>
            <x14:sparkline>
              <xm:f>'Table C.3'!S25:AC25</xm:f>
              <xm:sqref>AD25</xm:sqref>
            </x14:sparkline>
            <x14:sparkline>
              <xm:f>'Table C.3'!S26:AC26</xm:f>
              <xm:sqref>AD26</xm:sqref>
            </x14:sparkline>
            <x14:sparkline>
              <xm:f>'Table C.3'!S27:AC27</xm:f>
              <xm:sqref>AD27</xm:sqref>
            </x14:sparkline>
            <x14:sparkline>
              <xm:f>'Table C.3'!S28:AC28</xm:f>
              <xm:sqref>AD28</xm:sqref>
            </x14:sparkline>
            <x14:sparkline>
              <xm:f>'Table C.3'!S29:AC29</xm:f>
              <xm:sqref>AD29</xm:sqref>
            </x14:sparkline>
            <x14:sparkline>
              <xm:f>'Table C.3'!S30:AC30</xm:f>
              <xm:sqref>AD30</xm:sqref>
            </x14:sparkline>
            <x14:sparkline>
              <xm:f>'Table C.3'!S31:AC31</xm:f>
              <xm:sqref>AD31</xm:sqref>
            </x14:sparkline>
            <x14:sparkline>
              <xm:f>'Table C.3'!S32:AC32</xm:f>
              <xm:sqref>AD32</xm:sqref>
            </x14:sparkline>
            <x14:sparkline>
              <xm:f>'Table C.3'!S33:AC33</xm:f>
              <xm:sqref>AD33</xm:sqref>
            </x14:sparkline>
            <x14:sparkline>
              <xm:f>'Table C.3'!S34:AC34</xm:f>
              <xm:sqref>AD34</xm:sqref>
            </x14:sparkline>
            <x14:sparkline>
              <xm:f>'Table C.3'!S35:AC35</xm:f>
              <xm:sqref>AD35</xm:sqref>
            </x14:sparkline>
            <x14:sparkline>
              <xm:f>'Table C.3'!S36:AC36</xm:f>
              <xm:sqref>AD36</xm:sqref>
            </x14:sparkline>
          </x14:sparklines>
        </x14:sparklineGroup>
      </x14:sparklineGroups>
    </ext>
  </extLst>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57F735-47F2-4457-AA0A-58A81D074164}">
  <sheetPr>
    <tabColor theme="9" tint="0.39997558519241921"/>
  </sheetPr>
  <dimension ref="B2:L20"/>
  <sheetViews>
    <sheetView showGridLines="0" zoomScale="120" zoomScaleNormal="120" workbookViewId="0">
      <selection activeCell="B3" sqref="B3:L3"/>
    </sheetView>
  </sheetViews>
  <sheetFormatPr defaultColWidth="9.140625" defaultRowHeight="11.25"/>
  <cols>
    <col min="1" max="1" width="9.140625" style="214"/>
    <col min="2" max="2" width="14.7109375" style="214" bestFit="1" customWidth="1"/>
    <col min="3" max="16384" width="9.140625" style="214"/>
  </cols>
  <sheetData>
    <row r="2" spans="2:12">
      <c r="I2" s="773"/>
      <c r="J2" s="773"/>
      <c r="K2" s="773"/>
      <c r="L2" s="773"/>
    </row>
    <row r="3" spans="2:12" ht="12.75">
      <c r="B3" s="1397" t="s">
        <v>2362</v>
      </c>
      <c r="C3" s="1397"/>
      <c r="D3" s="1397"/>
      <c r="E3" s="1397"/>
      <c r="F3" s="1397"/>
      <c r="G3" s="1397"/>
      <c r="H3" s="1397"/>
      <c r="I3" s="1397"/>
      <c r="J3" s="1397"/>
      <c r="K3" s="1397"/>
      <c r="L3" s="1397"/>
    </row>
    <row r="5" spans="2:12">
      <c r="B5" s="245"/>
      <c r="C5" s="1676" t="s">
        <v>629</v>
      </c>
      <c r="D5" s="1676"/>
      <c r="E5" s="1676" t="s">
        <v>630</v>
      </c>
      <c r="F5" s="1676"/>
      <c r="G5" s="259"/>
      <c r="H5" s="259"/>
      <c r="I5" s="1680" t="s">
        <v>632</v>
      </c>
      <c r="J5" s="1680"/>
      <c r="K5" s="1680"/>
      <c r="L5" s="1680"/>
    </row>
    <row r="6" spans="2:12" ht="42.75" thickBot="1">
      <c r="B6" s="207" t="s">
        <v>368</v>
      </c>
      <c r="C6" s="1044" t="s">
        <v>668</v>
      </c>
      <c r="D6" s="1044" t="s">
        <v>669</v>
      </c>
      <c r="E6" s="1044" t="s">
        <v>668</v>
      </c>
      <c r="F6" s="1044" t="s">
        <v>669</v>
      </c>
      <c r="G6" s="1044" t="s">
        <v>684</v>
      </c>
      <c r="H6" s="1044" t="s">
        <v>685</v>
      </c>
      <c r="I6" s="1044" t="s">
        <v>670</v>
      </c>
      <c r="J6" s="1044" t="s">
        <v>671</v>
      </c>
      <c r="K6" s="1044" t="s">
        <v>672</v>
      </c>
      <c r="L6" s="1044" t="s">
        <v>673</v>
      </c>
    </row>
    <row r="7" spans="2:12">
      <c r="B7" s="208" t="s">
        <v>105</v>
      </c>
      <c r="C7" s="250">
        <v>0.41933482295756269</v>
      </c>
      <c r="D7" s="250">
        <v>0.19283340804043644</v>
      </c>
      <c r="E7" s="250">
        <v>0.6523365469209268</v>
      </c>
      <c r="F7" s="250">
        <v>0.55292870871584476</v>
      </c>
      <c r="G7" s="250">
        <v>0.49614369918786477</v>
      </c>
      <c r="H7" s="250">
        <v>0.31153860433778047</v>
      </c>
      <c r="I7" s="1677">
        <v>0.39686036262448549</v>
      </c>
      <c r="J7" s="1677">
        <v>0.19064235333708468</v>
      </c>
      <c r="K7" s="1677">
        <v>0.66145981165946965</v>
      </c>
      <c r="L7" s="1677">
        <v>0.59891869314534907</v>
      </c>
    </row>
    <row r="8" spans="2:12">
      <c r="B8" s="208" t="s">
        <v>106</v>
      </c>
      <c r="C8" s="250">
        <v>0.46090456036726818</v>
      </c>
      <c r="D8" s="250">
        <v>0.22374744640660341</v>
      </c>
      <c r="E8" s="250">
        <v>0.67230219765256027</v>
      </c>
      <c r="F8" s="250">
        <v>0.5695033358655901</v>
      </c>
      <c r="G8" s="250">
        <v>0.52639448900234764</v>
      </c>
      <c r="H8" s="250">
        <v>0.33086088824355603</v>
      </c>
      <c r="I8" s="1678"/>
      <c r="J8" s="1678"/>
      <c r="K8" s="1678"/>
      <c r="L8" s="1678"/>
    </row>
    <row r="9" spans="2:12">
      <c r="B9" s="208" t="s">
        <v>107</v>
      </c>
      <c r="C9" s="250">
        <v>0.32056268815441363</v>
      </c>
      <c r="D9" s="250">
        <v>0.18343546146784848</v>
      </c>
      <c r="E9" s="250">
        <v>0.60637294375379902</v>
      </c>
      <c r="F9" s="250">
        <v>0.53391994389454811</v>
      </c>
      <c r="G9" s="250">
        <v>0.40598769300764803</v>
      </c>
      <c r="H9" s="250">
        <v>0.28819075987201304</v>
      </c>
      <c r="I9" s="1678"/>
      <c r="J9" s="1678"/>
      <c r="K9" s="1678"/>
      <c r="L9" s="1678"/>
    </row>
    <row r="10" spans="2:12">
      <c r="B10" s="208" t="s">
        <v>108</v>
      </c>
      <c r="C10" s="250">
        <v>0.32580421377224716</v>
      </c>
      <c r="D10" s="250">
        <v>0.20643034969306848</v>
      </c>
      <c r="E10" s="250">
        <v>0.67683243402402626</v>
      </c>
      <c r="F10" s="250">
        <v>0.64655457366053481</v>
      </c>
      <c r="G10" s="250">
        <v>0.55452432285096986</v>
      </c>
      <c r="H10" s="250">
        <v>0.49320290730061228</v>
      </c>
      <c r="I10" s="1678"/>
      <c r="J10" s="1678"/>
      <c r="K10" s="1678"/>
      <c r="L10" s="1678"/>
    </row>
    <row r="11" spans="2:12">
      <c r="B11" s="208" t="s">
        <v>376</v>
      </c>
      <c r="C11" s="250">
        <v>0.34446001834815093</v>
      </c>
      <c r="D11" s="250">
        <v>0.20195070996039699</v>
      </c>
      <c r="E11" s="250">
        <v>0.6761807389669251</v>
      </c>
      <c r="F11" s="250">
        <v>0.6714856436810932</v>
      </c>
      <c r="G11" s="250">
        <v>0.56611438365457978</v>
      </c>
      <c r="H11" s="250">
        <v>0.5156919424312596</v>
      </c>
      <c r="I11" s="1678"/>
      <c r="J11" s="1678"/>
      <c r="K11" s="1678"/>
      <c r="L11" s="1678"/>
    </row>
    <row r="12" spans="2:12">
      <c r="B12" s="208" t="s">
        <v>110</v>
      </c>
      <c r="C12" s="250">
        <v>0.33973354644012121</v>
      </c>
      <c r="D12" s="250">
        <v>0.17463681971343353</v>
      </c>
      <c r="E12" s="250">
        <v>0.60830749929901973</v>
      </c>
      <c r="F12" s="250">
        <v>0.55714051650298124</v>
      </c>
      <c r="G12" s="250">
        <v>0.48797538754111452</v>
      </c>
      <c r="H12" s="250">
        <v>0.38576322134855034</v>
      </c>
      <c r="I12" s="1678"/>
      <c r="J12" s="1678"/>
      <c r="K12" s="1678"/>
      <c r="L12" s="1678"/>
    </row>
    <row r="13" spans="2:12">
      <c r="B13" s="210" t="s">
        <v>111</v>
      </c>
      <c r="C13" s="251">
        <v>0.40981961667947175</v>
      </c>
      <c r="D13" s="251">
        <v>0.13217715055850954</v>
      </c>
      <c r="E13" s="251">
        <v>0.69139764820946281</v>
      </c>
      <c r="F13" s="251">
        <v>0.5934154523709303</v>
      </c>
      <c r="G13" s="251">
        <v>0.48667160490000144</v>
      </c>
      <c r="H13" s="251">
        <v>0.25806438808602189</v>
      </c>
      <c r="I13" s="1678"/>
      <c r="J13" s="1678"/>
      <c r="K13" s="1678"/>
      <c r="L13" s="1678"/>
    </row>
    <row r="14" spans="2:12">
      <c r="B14" s="208" t="s">
        <v>112</v>
      </c>
      <c r="C14" s="250">
        <v>0.36362212488426737</v>
      </c>
      <c r="D14" s="250">
        <v>0.21240446143461508</v>
      </c>
      <c r="E14" s="250">
        <v>0.62487640962170476</v>
      </c>
      <c r="F14" s="250">
        <v>0.60616150099497079</v>
      </c>
      <c r="G14" s="250">
        <v>0.44598800775715419</v>
      </c>
      <c r="H14" s="250">
        <v>0.3365446118378797</v>
      </c>
      <c r="I14" s="1678"/>
      <c r="J14" s="1678"/>
      <c r="K14" s="1678"/>
      <c r="L14" s="1678"/>
    </row>
    <row r="15" spans="2:12">
      <c r="B15" s="208" t="s">
        <v>113</v>
      </c>
      <c r="C15" s="250">
        <v>0.3501040320958736</v>
      </c>
      <c r="D15" s="250">
        <v>0.19094938850405002</v>
      </c>
      <c r="E15" s="250">
        <v>0.64586348105072</v>
      </c>
      <c r="F15" s="250">
        <v>0.59911045360103554</v>
      </c>
      <c r="G15" s="250">
        <v>0.51195864462528751</v>
      </c>
      <c r="H15" s="250">
        <v>0.41431588203221131</v>
      </c>
      <c r="I15" s="1678"/>
      <c r="J15" s="1678"/>
      <c r="K15" s="1678"/>
      <c r="L15" s="1678"/>
    </row>
    <row r="16" spans="2:12">
      <c r="B16" s="208" t="s">
        <v>114</v>
      </c>
      <c r="C16" s="250">
        <v>0.44195383739274868</v>
      </c>
      <c r="D16" s="250">
        <v>0.21691578167839973</v>
      </c>
      <c r="E16" s="250">
        <v>0.66712500831007471</v>
      </c>
      <c r="F16" s="250">
        <v>0.60527468047763411</v>
      </c>
      <c r="G16" s="250">
        <v>0.55544332139657571</v>
      </c>
      <c r="H16" s="250">
        <v>0.41265420970834371</v>
      </c>
      <c r="I16" s="1678"/>
      <c r="J16" s="1678"/>
      <c r="K16" s="1678"/>
      <c r="L16" s="1678"/>
    </row>
    <row r="17" spans="2:12">
      <c r="B17" s="208" t="s">
        <v>115</v>
      </c>
      <c r="C17" s="250">
        <v>0.42442534657732806</v>
      </c>
      <c r="D17" s="250">
        <v>0.202901071610192</v>
      </c>
      <c r="E17" s="250">
        <v>0.63489050987821849</v>
      </c>
      <c r="F17" s="250">
        <v>0.58417871643585983</v>
      </c>
      <c r="G17" s="250">
        <v>0.51369124207850581</v>
      </c>
      <c r="H17" s="250">
        <v>0.36461472467345762</v>
      </c>
      <c r="I17" s="1678"/>
      <c r="J17" s="1678"/>
      <c r="K17" s="1678"/>
      <c r="L17" s="1678"/>
    </row>
    <row r="18" spans="2:12">
      <c r="B18" s="208" t="s">
        <v>116</v>
      </c>
      <c r="C18" s="250">
        <v>0.34928548868782022</v>
      </c>
      <c r="D18" s="250">
        <v>0.15045309073454116</v>
      </c>
      <c r="E18" s="250">
        <v>0.65384614263684593</v>
      </c>
      <c r="F18" s="250">
        <v>0.58990803318583851</v>
      </c>
      <c r="G18" s="250">
        <v>0.40707043419154171</v>
      </c>
      <c r="H18" s="250">
        <v>0.23383181865498817</v>
      </c>
      <c r="I18" s="1678"/>
      <c r="J18" s="1678"/>
      <c r="K18" s="1678"/>
      <c r="L18" s="1678"/>
    </row>
    <row r="19" spans="2:12">
      <c r="B19" s="231" t="s">
        <v>117</v>
      </c>
      <c r="C19" s="250">
        <v>0.36524433374939186</v>
      </c>
      <c r="D19" s="250">
        <v>0.15272848511874959</v>
      </c>
      <c r="E19" s="250">
        <v>0.64532947015484488</v>
      </c>
      <c r="F19" s="250">
        <v>0.53321923161822837</v>
      </c>
      <c r="G19" s="250">
        <v>0.41602464176624482</v>
      </c>
      <c r="H19" s="250">
        <v>0.22171264312432085</v>
      </c>
      <c r="I19" s="1678"/>
      <c r="J19" s="1678"/>
      <c r="K19" s="1678"/>
      <c r="L19" s="1678"/>
    </row>
    <row r="20" spans="2:12">
      <c r="B20" s="232" t="s">
        <v>118</v>
      </c>
      <c r="C20" s="251">
        <v>0.41713044628367957</v>
      </c>
      <c r="D20" s="251">
        <v>0.19912367606620782</v>
      </c>
      <c r="E20" s="251">
        <v>0.69689312752534238</v>
      </c>
      <c r="F20" s="251">
        <v>0.61285500753910249</v>
      </c>
      <c r="G20" s="251">
        <v>0.57939897718047173</v>
      </c>
      <c r="H20" s="251">
        <v>0.43909698146246073</v>
      </c>
      <c r="I20" s="1679"/>
      <c r="J20" s="1679"/>
      <c r="K20" s="1679"/>
      <c r="L20" s="1679"/>
    </row>
  </sheetData>
  <mergeCells count="8">
    <mergeCell ref="B3:L3"/>
    <mergeCell ref="C5:D5"/>
    <mergeCell ref="E5:F5"/>
    <mergeCell ref="L7:L20"/>
    <mergeCell ref="K7:K20"/>
    <mergeCell ref="J7:J20"/>
    <mergeCell ref="I7:I20"/>
    <mergeCell ref="I5:L5"/>
  </mergeCells>
  <pageMargins left="0.7" right="0.7" top="0.75" bottom="0.75" header="0.3" footer="0.3"/>
  <pageSetup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3DC53C-0FF3-42CC-856A-AB46BF162D91}">
  <sheetPr>
    <tabColor theme="9" tint="0.39997558519241921"/>
  </sheetPr>
  <dimension ref="B3:H20"/>
  <sheetViews>
    <sheetView showGridLines="0" zoomScale="120" zoomScaleNormal="120" workbookViewId="0">
      <selection activeCell="B3" sqref="B3:H3"/>
    </sheetView>
  </sheetViews>
  <sheetFormatPr defaultColWidth="9.140625" defaultRowHeight="11.25"/>
  <cols>
    <col min="1" max="1" width="9.140625" style="18"/>
    <col min="2" max="2" width="16" style="18" customWidth="1"/>
    <col min="3" max="8" width="10.7109375" style="18" customWidth="1"/>
    <col min="9" max="16384" width="9.140625" style="18"/>
  </cols>
  <sheetData>
    <row r="3" spans="2:8" ht="12.75">
      <c r="B3" s="1397" t="s">
        <v>2361</v>
      </c>
      <c r="C3" s="1397"/>
      <c r="D3" s="1397"/>
      <c r="E3" s="1397"/>
      <c r="F3" s="1397"/>
      <c r="G3" s="1397"/>
      <c r="H3" s="1397"/>
    </row>
    <row r="4" spans="2:8" ht="12.75">
      <c r="B4" s="184"/>
    </row>
    <row r="5" spans="2:8">
      <c r="B5" s="661"/>
      <c r="C5" s="661"/>
      <c r="D5" s="661"/>
      <c r="E5" s="661"/>
      <c r="F5" s="1680" t="s">
        <v>632</v>
      </c>
      <c r="G5" s="1680"/>
      <c r="H5" s="1000"/>
    </row>
    <row r="6" spans="2:8" ht="32.25" thickBot="1">
      <c r="B6" s="238" t="s">
        <v>368</v>
      </c>
      <c r="C6" s="1043" t="s">
        <v>679</v>
      </c>
      <c r="D6" s="1043" t="s">
        <v>680</v>
      </c>
      <c r="E6" s="1044" t="s">
        <v>683</v>
      </c>
      <c r="F6" s="1044" t="s">
        <v>675</v>
      </c>
      <c r="G6" s="1044" t="s">
        <v>676</v>
      </c>
      <c r="H6" s="1044" t="s">
        <v>681</v>
      </c>
    </row>
    <row r="7" spans="2:8">
      <c r="B7" s="187" t="s">
        <v>105</v>
      </c>
      <c r="C7" s="250">
        <v>0.58066517704243792</v>
      </c>
      <c r="D7" s="250">
        <v>0.34766345307907232</v>
      </c>
      <c r="E7" s="254">
        <v>0.50385630081213484</v>
      </c>
      <c r="F7" s="1681">
        <v>0.60313963737551213</v>
      </c>
      <c r="G7" s="1681">
        <v>0.33854018834053212</v>
      </c>
      <c r="H7" s="1677">
        <v>0.66659999999999997</v>
      </c>
    </row>
    <row r="8" spans="2:8">
      <c r="B8" s="187" t="s">
        <v>106</v>
      </c>
      <c r="C8" s="250">
        <v>0.5390954396327321</v>
      </c>
      <c r="D8" s="250">
        <v>0.32769780234744</v>
      </c>
      <c r="E8" s="254">
        <v>0.47360551099765252</v>
      </c>
      <c r="F8" s="1682"/>
      <c r="G8" s="1682"/>
      <c r="H8" s="1678"/>
    </row>
    <row r="9" spans="2:8">
      <c r="B9" s="187" t="s">
        <v>107</v>
      </c>
      <c r="C9" s="250">
        <v>0.6794373118455872</v>
      </c>
      <c r="D9" s="250">
        <v>0.39362705624620103</v>
      </c>
      <c r="E9" s="254">
        <v>0.59401230699235186</v>
      </c>
      <c r="F9" s="1682"/>
      <c r="G9" s="1682"/>
      <c r="H9" s="1678"/>
    </row>
    <row r="10" spans="2:8">
      <c r="B10" s="187" t="s">
        <v>108</v>
      </c>
      <c r="C10" s="250">
        <v>0.67419578622775289</v>
      </c>
      <c r="D10" s="250">
        <v>0.32316756597597351</v>
      </c>
      <c r="E10" s="254">
        <v>0.44547567714903047</v>
      </c>
      <c r="F10" s="1682"/>
      <c r="G10" s="1682"/>
      <c r="H10" s="1678"/>
    </row>
    <row r="11" spans="2:8">
      <c r="B11" s="187" t="s">
        <v>376</v>
      </c>
      <c r="C11" s="250">
        <v>0.6555399816518489</v>
      </c>
      <c r="D11" s="250">
        <v>0.32381926103307523</v>
      </c>
      <c r="E11" s="254">
        <v>0.4338856163454205</v>
      </c>
      <c r="F11" s="1682"/>
      <c r="G11" s="1682"/>
      <c r="H11" s="1678"/>
    </row>
    <row r="12" spans="2:8">
      <c r="B12" s="187" t="s">
        <v>110</v>
      </c>
      <c r="C12" s="250">
        <v>0.66026645355987945</v>
      </c>
      <c r="D12" s="250">
        <v>0.39169250070098022</v>
      </c>
      <c r="E12" s="254">
        <v>0.51202461245888609</v>
      </c>
      <c r="F12" s="1682"/>
      <c r="G12" s="1682"/>
      <c r="H12" s="1678"/>
    </row>
    <row r="13" spans="2:8">
      <c r="B13" s="185" t="s">
        <v>111</v>
      </c>
      <c r="C13" s="251">
        <v>0.59018038332052847</v>
      </c>
      <c r="D13" s="251">
        <v>0.30860235179053747</v>
      </c>
      <c r="E13" s="255">
        <v>0.51332839509999861</v>
      </c>
      <c r="F13" s="1682"/>
      <c r="G13" s="1682"/>
      <c r="H13" s="1678"/>
    </row>
    <row r="14" spans="2:8">
      <c r="B14" s="208" t="s">
        <v>112</v>
      </c>
      <c r="C14" s="250">
        <v>0.63637787511573374</v>
      </c>
      <c r="D14" s="250">
        <v>0.3751235903782949</v>
      </c>
      <c r="E14" s="254">
        <v>0.55401199224284592</v>
      </c>
      <c r="F14" s="1682"/>
      <c r="G14" s="1682"/>
      <c r="H14" s="1678"/>
    </row>
    <row r="15" spans="2:8">
      <c r="B15" s="208" t="s">
        <v>113</v>
      </c>
      <c r="C15" s="250">
        <v>0.64989596790412707</v>
      </c>
      <c r="D15" s="250">
        <v>0.35413651894928022</v>
      </c>
      <c r="E15" s="254">
        <v>0.48804135537471299</v>
      </c>
      <c r="F15" s="1682"/>
      <c r="G15" s="1682"/>
      <c r="H15" s="1678"/>
    </row>
    <row r="16" spans="2:8">
      <c r="B16" s="208" t="s">
        <v>114</v>
      </c>
      <c r="C16" s="250">
        <v>0.55804616260725148</v>
      </c>
      <c r="D16" s="250">
        <v>0.33287499168992457</v>
      </c>
      <c r="E16" s="254">
        <v>0.44455667860342396</v>
      </c>
      <c r="F16" s="1682"/>
      <c r="G16" s="1682"/>
      <c r="H16" s="1678"/>
    </row>
    <row r="17" spans="2:8">
      <c r="B17" s="208" t="s">
        <v>115</v>
      </c>
      <c r="C17" s="250">
        <v>0.57557465342267233</v>
      </c>
      <c r="D17" s="250">
        <v>0.36510949012178201</v>
      </c>
      <c r="E17" s="254">
        <v>0.48630875792149453</v>
      </c>
      <c r="F17" s="1682"/>
      <c r="G17" s="1682"/>
      <c r="H17" s="1678"/>
    </row>
    <row r="18" spans="2:8">
      <c r="B18" s="208" t="s">
        <v>116</v>
      </c>
      <c r="C18" s="250">
        <v>0.65071451131218006</v>
      </c>
      <c r="D18" s="250">
        <v>0.34615385736315352</v>
      </c>
      <c r="E18" s="254">
        <v>0.59292956580845857</v>
      </c>
      <c r="F18" s="1682"/>
      <c r="G18" s="1682"/>
      <c r="H18" s="1678"/>
    </row>
    <row r="19" spans="2:8">
      <c r="B19" s="231" t="s">
        <v>117</v>
      </c>
      <c r="C19" s="250">
        <v>0.63475566625060642</v>
      </c>
      <c r="D19" s="250">
        <v>0.35467052984515518</v>
      </c>
      <c r="E19" s="254">
        <v>0.58397535823375391</v>
      </c>
      <c r="F19" s="1682"/>
      <c r="G19" s="1682"/>
      <c r="H19" s="1678"/>
    </row>
    <row r="20" spans="2:8">
      <c r="B20" s="232" t="s">
        <v>118</v>
      </c>
      <c r="C20" s="251">
        <v>0.58286955371631999</v>
      </c>
      <c r="D20" s="251">
        <v>0.30310687247465784</v>
      </c>
      <c r="E20" s="255">
        <v>0.4206010228195276</v>
      </c>
      <c r="F20" s="1683"/>
      <c r="G20" s="1683"/>
      <c r="H20" s="1679"/>
    </row>
  </sheetData>
  <mergeCells count="5">
    <mergeCell ref="F7:F20"/>
    <mergeCell ref="H7:H20"/>
    <mergeCell ref="G7:G20"/>
    <mergeCell ref="F5:G5"/>
    <mergeCell ref="B3:H3"/>
  </mergeCells>
  <pageMargins left="0.7" right="0.7" top="0.75" bottom="0.75" header="0.3" footer="0.3"/>
  <pageSetup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65B715-0D6F-43E8-90C9-8C478EDC888D}">
  <sheetPr>
    <tabColor theme="9" tint="0.39997558519241921"/>
  </sheetPr>
  <dimension ref="B3:AD100"/>
  <sheetViews>
    <sheetView showGridLines="0" zoomScale="120" zoomScaleNormal="120" workbookViewId="0">
      <selection activeCell="B3" sqref="B3:AD3"/>
    </sheetView>
  </sheetViews>
  <sheetFormatPr defaultColWidth="9.140625" defaultRowHeight="11.25"/>
  <cols>
    <col min="1" max="1" width="8.42578125" style="18" customWidth="1"/>
    <col min="2" max="2" width="14.7109375" style="18" customWidth="1"/>
    <col min="3" max="3" width="15" style="18" bestFit="1" customWidth="1"/>
    <col min="4" max="4" width="9.140625" style="18" customWidth="1"/>
    <col min="5" max="15" width="5.140625" style="18" customWidth="1"/>
    <col min="16" max="16" width="7.42578125" style="18" customWidth="1"/>
    <col min="17" max="17" width="0.85546875" style="18" customWidth="1"/>
    <col min="18" max="18" width="9.140625" style="18" customWidth="1"/>
    <col min="19" max="29" width="5" style="18" customWidth="1"/>
    <col min="30" max="30" width="7.42578125" style="18" customWidth="1"/>
    <col min="31" max="16384" width="9.140625" style="18"/>
  </cols>
  <sheetData>
    <row r="3" spans="2:30">
      <c r="B3" s="1556" t="s">
        <v>2703</v>
      </c>
      <c r="C3" s="1556"/>
      <c r="D3" s="1556"/>
      <c r="E3" s="1556"/>
      <c r="F3" s="1556"/>
      <c r="G3" s="1556"/>
      <c r="H3" s="1556"/>
      <c r="I3" s="1556"/>
      <c r="J3" s="1556"/>
      <c r="K3" s="1556"/>
      <c r="L3" s="1556"/>
      <c r="M3" s="1556"/>
      <c r="N3" s="1556"/>
      <c r="O3" s="1556"/>
      <c r="P3" s="1556"/>
      <c r="Q3" s="1556"/>
      <c r="R3" s="1556"/>
      <c r="S3" s="1556"/>
      <c r="T3" s="1556"/>
      <c r="U3" s="1556"/>
      <c r="V3" s="1556"/>
      <c r="W3" s="1556"/>
      <c r="X3" s="1556"/>
      <c r="Y3" s="1556"/>
      <c r="Z3" s="1556"/>
      <c r="AA3" s="1556"/>
      <c r="AB3" s="1556"/>
      <c r="AC3" s="1556"/>
      <c r="AD3" s="1556"/>
    </row>
    <row r="5" spans="2:30" s="61" customFormat="1" ht="12.75">
      <c r="B5" s="188"/>
      <c r="C5" s="188"/>
      <c r="D5" s="1684" t="s">
        <v>638</v>
      </c>
      <c r="E5" s="1684"/>
      <c r="F5" s="1684"/>
      <c r="G5" s="1684"/>
      <c r="H5" s="1684"/>
      <c r="I5" s="1684"/>
      <c r="J5" s="1684"/>
      <c r="K5" s="1684"/>
      <c r="L5" s="1684"/>
      <c r="M5" s="1684"/>
      <c r="N5" s="1684"/>
      <c r="O5" s="1684"/>
      <c r="P5" s="1684"/>
      <c r="Q5" s="189"/>
      <c r="R5" s="1684" t="s">
        <v>639</v>
      </c>
      <c r="S5" s="1684"/>
      <c r="T5" s="1684"/>
      <c r="U5" s="1684"/>
      <c r="V5" s="1684"/>
      <c r="W5" s="1684"/>
      <c r="X5" s="1684"/>
      <c r="Y5" s="1684"/>
      <c r="Z5" s="1684"/>
      <c r="AA5" s="1684"/>
      <c r="AB5" s="1684"/>
      <c r="AC5" s="1684"/>
      <c r="AD5" s="1684"/>
    </row>
    <row r="6" spans="2:30" s="173" customFormat="1" ht="12" thickBot="1">
      <c r="B6" s="190" t="s">
        <v>368</v>
      </c>
      <c r="C6" s="191" t="s">
        <v>1</v>
      </c>
      <c r="D6" s="155" t="s">
        <v>2045</v>
      </c>
      <c r="E6" s="155">
        <v>2004</v>
      </c>
      <c r="F6" s="155">
        <v>2005</v>
      </c>
      <c r="G6" s="155">
        <v>2006</v>
      </c>
      <c r="H6" s="155">
        <v>2007</v>
      </c>
      <c r="I6" s="155">
        <v>2008</v>
      </c>
      <c r="J6" s="155">
        <v>2009</v>
      </c>
      <c r="K6" s="155">
        <v>2010</v>
      </c>
      <c r="L6" s="155">
        <v>2011</v>
      </c>
      <c r="M6" s="155">
        <v>2012</v>
      </c>
      <c r="N6" s="155">
        <v>2013</v>
      </c>
      <c r="O6" s="155">
        <v>2014</v>
      </c>
      <c r="P6" s="161" t="s">
        <v>631</v>
      </c>
      <c r="Q6" s="143"/>
      <c r="R6" s="155" t="s">
        <v>2045</v>
      </c>
      <c r="S6" s="155">
        <v>2004</v>
      </c>
      <c r="T6" s="155">
        <v>2005</v>
      </c>
      <c r="U6" s="155">
        <v>2006</v>
      </c>
      <c r="V6" s="155">
        <v>2007</v>
      </c>
      <c r="W6" s="155">
        <v>2008</v>
      </c>
      <c r="X6" s="155">
        <v>2009</v>
      </c>
      <c r="Y6" s="155">
        <v>2010</v>
      </c>
      <c r="Z6" s="155">
        <v>2011</v>
      </c>
      <c r="AA6" s="155">
        <v>2012</v>
      </c>
      <c r="AB6" s="155">
        <v>2013</v>
      </c>
      <c r="AC6" s="155">
        <v>2014</v>
      </c>
      <c r="AD6" s="192" t="s">
        <v>631</v>
      </c>
    </row>
    <row r="7" spans="2:30" s="61" customFormat="1" ht="8.4499999999999993" customHeight="1">
      <c r="B7" s="1671" t="s">
        <v>632</v>
      </c>
      <c r="C7" s="187" t="s">
        <v>7</v>
      </c>
      <c r="D7" s="156">
        <v>0.17838750584058755</v>
      </c>
      <c r="E7" s="156">
        <v>0.17763890341415114</v>
      </c>
      <c r="F7" s="156">
        <v>0.1809958430884708</v>
      </c>
      <c r="G7" s="156">
        <v>0.1849108936467477</v>
      </c>
      <c r="H7" s="156">
        <v>0.18576991337307325</v>
      </c>
      <c r="I7" s="156">
        <v>0.18452501115264533</v>
      </c>
      <c r="J7" s="156">
        <v>0.16615459897500914</v>
      </c>
      <c r="K7" s="156">
        <v>0.17969729485029892</v>
      </c>
      <c r="L7" s="156">
        <v>0.18136085404299435</v>
      </c>
      <c r="M7" s="156">
        <v>0.17570509029832174</v>
      </c>
      <c r="N7" s="156">
        <v>0.17453858443755438</v>
      </c>
      <c r="O7" s="193">
        <v>0.17128289207986525</v>
      </c>
      <c r="P7" s="156"/>
      <c r="Q7" s="143"/>
      <c r="R7" s="156">
        <v>9.5831602855686149E-2</v>
      </c>
      <c r="S7" s="156">
        <v>9.9580844266072222E-2</v>
      </c>
      <c r="T7" s="156">
        <v>9.9942104987482155E-2</v>
      </c>
      <c r="U7" s="156">
        <v>0.10128258491088343</v>
      </c>
      <c r="V7" s="156">
        <v>0.10317911269292862</v>
      </c>
      <c r="W7" s="156">
        <v>9.2362079962722665E-2</v>
      </c>
      <c r="X7" s="156">
        <v>8.6626342689753957E-2</v>
      </c>
      <c r="Y7" s="156">
        <v>0.10065790792322366</v>
      </c>
      <c r="Z7" s="156">
        <v>9.6693006608102094E-2</v>
      </c>
      <c r="AA7" s="156">
        <v>9.4060994408139101E-2</v>
      </c>
      <c r="AB7" s="156">
        <v>9.3635034388464031E-2</v>
      </c>
      <c r="AC7" s="193">
        <v>9.1055341522597977E-2</v>
      </c>
      <c r="AD7" s="194"/>
    </row>
    <row r="8" spans="2:30" s="61" customFormat="1" ht="8.4499999999999993" customHeight="1">
      <c r="B8" s="1671"/>
      <c r="C8" s="187" t="s">
        <v>252</v>
      </c>
      <c r="D8" s="156">
        <v>2.5715248804468991</v>
      </c>
      <c r="E8" s="156">
        <v>2.6159653374207275</v>
      </c>
      <c r="F8" s="156">
        <v>2.8583130082094765</v>
      </c>
      <c r="G8" s="156">
        <v>2.7636233231089071</v>
      </c>
      <c r="H8" s="156">
        <v>2.6397316374452759</v>
      </c>
      <c r="I8" s="156">
        <v>2.1012115035503149</v>
      </c>
      <c r="J8" s="156">
        <v>2.4086332286574197</v>
      </c>
      <c r="K8" s="156">
        <v>2.5209058848117372</v>
      </c>
      <c r="L8" s="156">
        <v>2.4472693982133871</v>
      </c>
      <c r="M8" s="156">
        <v>2.4917856660334201</v>
      </c>
      <c r="N8" s="156">
        <v>2.7062103308916576</v>
      </c>
      <c r="O8" s="193">
        <v>2.8149197310711851</v>
      </c>
      <c r="P8" s="156"/>
      <c r="Q8" s="143"/>
      <c r="R8" s="156">
        <v>1.1398904807803916</v>
      </c>
      <c r="S8" s="156">
        <v>1.1617963714578177</v>
      </c>
      <c r="T8" s="156">
        <v>1.2410317920556302</v>
      </c>
      <c r="U8" s="156">
        <v>1.2264453712046495</v>
      </c>
      <c r="V8" s="156">
        <v>1.1486889791735151</v>
      </c>
      <c r="W8" s="156">
        <v>1.0106441011467175</v>
      </c>
      <c r="X8" s="156">
        <v>1.1008960075846941</v>
      </c>
      <c r="Y8" s="156">
        <v>1.1261034211743295</v>
      </c>
      <c r="Z8" s="156">
        <v>1.0950295499085576</v>
      </c>
      <c r="AA8" s="156">
        <v>1.1345003983028481</v>
      </c>
      <c r="AB8" s="156">
        <v>1.195793484311567</v>
      </c>
      <c r="AC8" s="193">
        <v>1.1958047397980072</v>
      </c>
      <c r="AD8" s="194"/>
    </row>
    <row r="9" spans="2:30" s="61" customFormat="1" ht="8.4499999999999993" customHeight="1">
      <c r="B9" s="1671"/>
      <c r="C9" s="187" t="s">
        <v>15</v>
      </c>
      <c r="D9" s="156">
        <v>14.552010523007926</v>
      </c>
      <c r="E9" s="156">
        <v>14.209588097859038</v>
      </c>
      <c r="F9" s="156">
        <v>14.262914500547046</v>
      </c>
      <c r="G9" s="156">
        <v>14.367856699866248</v>
      </c>
      <c r="H9" s="156">
        <v>14.486305994535114</v>
      </c>
      <c r="I9" s="156">
        <v>14.477495755916278</v>
      </c>
      <c r="J9" s="156">
        <v>14.413609276775841</v>
      </c>
      <c r="K9" s="156">
        <v>14.577202815503579</v>
      </c>
      <c r="L9" s="156">
        <v>14.678328576040888</v>
      </c>
      <c r="M9" s="156">
        <v>14.758652537957735</v>
      </c>
      <c r="N9" s="156">
        <v>14.84152956318753</v>
      </c>
      <c r="O9" s="193">
        <v>14.86585965762132</v>
      </c>
      <c r="P9" s="156"/>
      <c r="Q9" s="143"/>
      <c r="R9" s="156">
        <v>15.437679016200532</v>
      </c>
      <c r="S9" s="156">
        <v>15.206339379424254</v>
      </c>
      <c r="T9" s="156">
        <v>15.210940138917067</v>
      </c>
      <c r="U9" s="156">
        <v>15.274101976777054</v>
      </c>
      <c r="V9" s="156">
        <v>15.376655483041347</v>
      </c>
      <c r="W9" s="156">
        <v>15.39350349754352</v>
      </c>
      <c r="X9" s="156">
        <v>15.332003282896553</v>
      </c>
      <c r="Y9" s="156">
        <v>15.458199979262515</v>
      </c>
      <c r="Z9" s="156">
        <v>15.508676978464079</v>
      </c>
      <c r="AA9" s="156">
        <v>15.556569107109965</v>
      </c>
      <c r="AB9" s="156">
        <v>15.629314462141132</v>
      </c>
      <c r="AC9" s="193">
        <v>15.665399881499898</v>
      </c>
      <c r="AD9" s="194"/>
    </row>
    <row r="10" spans="2:30" s="61" customFormat="1" ht="8.4499999999999993" customHeight="1">
      <c r="B10" s="1671"/>
      <c r="C10" s="187" t="s">
        <v>16</v>
      </c>
      <c r="D10" s="156">
        <v>0.26148824590727249</v>
      </c>
      <c r="E10" s="156">
        <v>0.27498708943351224</v>
      </c>
      <c r="F10" s="156">
        <v>0.26783441561273907</v>
      </c>
      <c r="G10" s="156">
        <v>0.26245949138998681</v>
      </c>
      <c r="H10" s="156">
        <v>0.26400206730513054</v>
      </c>
      <c r="I10" s="156">
        <v>0.27056556478876681</v>
      </c>
      <c r="J10" s="156">
        <v>0.25965237882302017</v>
      </c>
      <c r="K10" s="156">
        <v>0.25240533397976944</v>
      </c>
      <c r="L10" s="156">
        <v>0.25631505327209236</v>
      </c>
      <c r="M10" s="156">
        <v>0.25799718547877426</v>
      </c>
      <c r="N10" s="156">
        <v>0.26089195537494891</v>
      </c>
      <c r="O10" s="193">
        <v>0.25383028407588326</v>
      </c>
      <c r="P10" s="156"/>
      <c r="Q10" s="143"/>
      <c r="R10" s="156">
        <v>0.36098312202181637</v>
      </c>
      <c r="S10" s="156">
        <v>0.39371033414198314</v>
      </c>
      <c r="T10" s="156">
        <v>0.37289293494026288</v>
      </c>
      <c r="U10" s="156">
        <v>0.36759819368782581</v>
      </c>
      <c r="V10" s="156">
        <v>0.35878843295610019</v>
      </c>
      <c r="W10" s="156">
        <v>0.36890638681033977</v>
      </c>
      <c r="X10" s="156">
        <v>0.36755141970243621</v>
      </c>
      <c r="Y10" s="156">
        <v>0.35162184942340485</v>
      </c>
      <c r="Z10" s="156">
        <v>0.35070365315798535</v>
      </c>
      <c r="AA10" s="156">
        <v>0.35235484949655749</v>
      </c>
      <c r="AB10" s="156">
        <v>0.35053821988789274</v>
      </c>
      <c r="AC10" s="193">
        <v>0.35763939079751017</v>
      </c>
      <c r="AD10" s="194"/>
    </row>
    <row r="11" spans="2:30" s="61" customFormat="1" ht="8.4499999999999993" customHeight="1">
      <c r="B11" s="1671"/>
      <c r="C11" s="187" t="s">
        <v>18</v>
      </c>
      <c r="D11" s="156">
        <v>2.2147599509897149E-2</v>
      </c>
      <c r="E11" s="156">
        <v>2.3221049706324437E-2</v>
      </c>
      <c r="F11" s="156">
        <v>2.0696244135806126E-2</v>
      </c>
      <c r="G11" s="156">
        <v>2.1503853368072142E-2</v>
      </c>
      <c r="H11" s="156">
        <v>2.0705891918093366E-2</v>
      </c>
      <c r="I11" s="156">
        <v>2.5789003630087456E-2</v>
      </c>
      <c r="J11" s="156">
        <v>3.2277030427742846E-2</v>
      </c>
      <c r="K11" s="156">
        <v>2.6334664860349778E-2</v>
      </c>
      <c r="L11" s="156">
        <v>2.095807690956077E-2</v>
      </c>
      <c r="M11" s="156">
        <v>1.8095382943987597E-2</v>
      </c>
      <c r="N11" s="156">
        <v>1.7170280870431216E-2</v>
      </c>
      <c r="O11" s="193">
        <v>1.6714390520597262E-2</v>
      </c>
      <c r="P11" s="156"/>
      <c r="Q11" s="143"/>
      <c r="R11" s="156">
        <v>1.5003131799521148E-2</v>
      </c>
      <c r="S11" s="156">
        <v>1.124346742465464E-2</v>
      </c>
      <c r="T11" s="156">
        <v>1.2970563009280902E-2</v>
      </c>
      <c r="U11" s="156">
        <v>1.1915509923420829E-2</v>
      </c>
      <c r="V11" s="156">
        <v>1.4565145996710709E-2</v>
      </c>
      <c r="W11" s="156">
        <v>2.1602903680606019E-2</v>
      </c>
      <c r="X11" s="156">
        <v>2.0904085597446061E-2</v>
      </c>
      <c r="Y11" s="156">
        <v>1.8742608316301163E-2</v>
      </c>
      <c r="Z11" s="156">
        <v>1.4662231598828946E-2</v>
      </c>
      <c r="AA11" s="156">
        <v>1.2418575537369542E-2</v>
      </c>
      <c r="AB11" s="156">
        <v>1.1522266579158398E-2</v>
      </c>
      <c r="AC11" s="193">
        <v>9.3913939024727073E-3</v>
      </c>
      <c r="AD11" s="194"/>
    </row>
    <row r="12" spans="2:30" s="61" customFormat="1" ht="8.4499999999999993" customHeight="1">
      <c r="B12" s="1672"/>
      <c r="C12" s="185" t="s">
        <v>257</v>
      </c>
      <c r="D12" s="186">
        <v>2.2309395647154213</v>
      </c>
      <c r="E12" s="186">
        <v>3.8159230141254752</v>
      </c>
      <c r="F12" s="186">
        <v>3.5414531045333923</v>
      </c>
      <c r="G12" s="186">
        <v>3.2197228076148909</v>
      </c>
      <c r="H12" s="186">
        <v>2.8282426894279125</v>
      </c>
      <c r="I12" s="186">
        <v>0.17977555622627406</v>
      </c>
      <c r="J12" s="186">
        <v>-1.9629761522676838</v>
      </c>
      <c r="K12" s="186">
        <v>3.7047726068319471</v>
      </c>
      <c r="L12" s="186">
        <v>2.0848908867330249</v>
      </c>
      <c r="M12" s="186">
        <v>2.3632551868940457</v>
      </c>
      <c r="N12" s="186">
        <v>2.6182363324190669</v>
      </c>
      <c r="O12" s="195">
        <v>2.6517070974306129</v>
      </c>
      <c r="P12" s="186"/>
      <c r="Q12" s="143"/>
      <c r="R12" s="186">
        <v>1.6989920749061533</v>
      </c>
      <c r="S12" s="186">
        <v>3.3646925736717987</v>
      </c>
      <c r="T12" s="186">
        <v>2.8528181119140559</v>
      </c>
      <c r="U12" s="186">
        <v>2.8561558885005214</v>
      </c>
      <c r="V12" s="186">
        <v>2.7051925509441794</v>
      </c>
      <c r="W12" s="186">
        <v>-9.4038178378980986E-2</v>
      </c>
      <c r="X12" s="186">
        <v>-3.0279463102831135</v>
      </c>
      <c r="Y12" s="186">
        <v>4.0418999836410974</v>
      </c>
      <c r="Z12" s="186">
        <v>1.4186258665591807</v>
      </c>
      <c r="AA12" s="186">
        <v>2.1848036531402113</v>
      </c>
      <c r="AB12" s="186">
        <v>2.3097962893267874</v>
      </c>
      <c r="AC12" s="195">
        <v>1.8822804327931155</v>
      </c>
      <c r="AD12" s="196"/>
    </row>
    <row r="13" spans="2:30" s="61" customFormat="1" ht="8.4499999999999993" customHeight="1">
      <c r="B13" s="1668" t="s">
        <v>105</v>
      </c>
      <c r="C13" s="187" t="s">
        <v>7</v>
      </c>
      <c r="D13" s="156">
        <v>0.18166696744708849</v>
      </c>
      <c r="E13" s="156">
        <v>0.17479766242678466</v>
      </c>
      <c r="F13" s="156">
        <v>0.18573485539361212</v>
      </c>
      <c r="G13" s="156">
        <v>0.18449394227586358</v>
      </c>
      <c r="H13" s="156">
        <v>0.18368462741629946</v>
      </c>
      <c r="I13" s="156">
        <v>0.18977549717742115</v>
      </c>
      <c r="J13" s="156">
        <v>0.16442017337679682</v>
      </c>
      <c r="K13" s="156">
        <v>0.18263309077559614</v>
      </c>
      <c r="L13" s="156">
        <v>0.18729190076683064</v>
      </c>
      <c r="M13" s="156">
        <v>0.18285106331503909</v>
      </c>
      <c r="N13" s="156">
        <v>0.18179475614483986</v>
      </c>
      <c r="O13" s="193">
        <v>0.1801622496343758</v>
      </c>
      <c r="P13" s="156"/>
      <c r="Q13" s="143"/>
      <c r="R13" s="156">
        <v>0.10798738456145597</v>
      </c>
      <c r="S13" s="156">
        <v>0.10873150393342368</v>
      </c>
      <c r="T13" s="156">
        <v>0.10979808073243126</v>
      </c>
      <c r="U13" s="156">
        <v>0.11257138971668272</v>
      </c>
      <c r="V13" s="156">
        <v>0.10725652369799631</v>
      </c>
      <c r="W13" s="156">
        <v>0.11011972962271925</v>
      </c>
      <c r="X13" s="156">
        <v>9.5861679498297839E-2</v>
      </c>
      <c r="Y13" s="156">
        <v>0.10403548254650541</v>
      </c>
      <c r="Z13" s="156">
        <v>0.10966580406572204</v>
      </c>
      <c r="AA13" s="156">
        <v>0.11079887645402274</v>
      </c>
      <c r="AB13" s="156">
        <v>0.11062834875186199</v>
      </c>
      <c r="AC13" s="193">
        <v>0.11276402728465656</v>
      </c>
      <c r="AD13" s="194"/>
    </row>
    <row r="14" spans="2:30" s="61" customFormat="1" ht="8.4499999999999993" customHeight="1">
      <c r="B14" s="1668"/>
      <c r="C14" s="187" t="s">
        <v>252</v>
      </c>
      <c r="D14" s="156">
        <v>2.6475385675603484</v>
      </c>
      <c r="E14" s="156">
        <v>2.8399178074121001</v>
      </c>
      <c r="F14" s="156">
        <v>2.8841972935772153</v>
      </c>
      <c r="G14" s="156">
        <v>2.7799101692869379</v>
      </c>
      <c r="H14" s="156">
        <v>2.7297342840214447</v>
      </c>
      <c r="I14" s="156">
        <v>2.1612314365511462</v>
      </c>
      <c r="J14" s="156">
        <v>2.4390013473077476</v>
      </c>
      <c r="K14" s="156">
        <v>2.5941486256099631</v>
      </c>
      <c r="L14" s="156">
        <v>2.4962710035972666</v>
      </c>
      <c r="M14" s="156">
        <v>2.591937101281065</v>
      </c>
      <c r="N14" s="156">
        <v>2.8943026562037524</v>
      </c>
      <c r="O14" s="193">
        <v>2.8423155608644324</v>
      </c>
      <c r="P14" s="156"/>
      <c r="Q14" s="143"/>
      <c r="R14" s="156">
        <v>1.2211789051777113</v>
      </c>
      <c r="S14" s="156">
        <v>1.2724639087959959</v>
      </c>
      <c r="T14" s="156">
        <v>1.2810844518702362</v>
      </c>
      <c r="U14" s="156">
        <v>1.2909691009749011</v>
      </c>
      <c r="V14" s="156">
        <v>1.2049193434295933</v>
      </c>
      <c r="W14" s="156">
        <v>1.0341072146415862</v>
      </c>
      <c r="X14" s="156">
        <v>1.1357762249038292</v>
      </c>
      <c r="Y14" s="156">
        <v>1.203361551165995</v>
      </c>
      <c r="Z14" s="156">
        <v>1.157943579689003</v>
      </c>
      <c r="AA14" s="156">
        <v>1.2484184381633838</v>
      </c>
      <c r="AB14" s="156">
        <v>1.3699320536348807</v>
      </c>
      <c r="AC14" s="193">
        <v>1.3565571608216693</v>
      </c>
      <c r="AD14" s="194"/>
    </row>
    <row r="15" spans="2:30" s="61" customFormat="1" ht="8.4499999999999993" customHeight="1">
      <c r="B15" s="1668"/>
      <c r="C15" s="187" t="s">
        <v>15</v>
      </c>
      <c r="D15" s="156">
        <v>14.86542278054281</v>
      </c>
      <c r="E15" s="156">
        <v>14.569460738785702</v>
      </c>
      <c r="F15" s="156">
        <v>14.636115134160477</v>
      </c>
      <c r="G15" s="156">
        <v>14.704127355333762</v>
      </c>
      <c r="H15" s="156">
        <v>14.763933604829614</v>
      </c>
      <c r="I15" s="156">
        <v>14.823581750216702</v>
      </c>
      <c r="J15" s="156">
        <v>14.708716157106977</v>
      </c>
      <c r="K15" s="156">
        <v>14.851729475055297</v>
      </c>
      <c r="L15" s="156">
        <v>14.975929647416766</v>
      </c>
      <c r="M15" s="156">
        <v>15.073399323652133</v>
      </c>
      <c r="N15" s="156">
        <v>15.157640718789212</v>
      </c>
      <c r="O15" s="193">
        <v>15.221087490769653</v>
      </c>
      <c r="P15" s="156"/>
      <c r="Q15" s="143"/>
      <c r="R15" s="156">
        <v>15.226020584055968</v>
      </c>
      <c r="S15" s="156">
        <v>15.114656162531542</v>
      </c>
      <c r="T15" s="156">
        <v>15.119089462025805</v>
      </c>
      <c r="U15" s="156">
        <v>15.17855617417216</v>
      </c>
      <c r="V15" s="156">
        <v>15.158990582555079</v>
      </c>
      <c r="W15" s="156">
        <v>15.267001107766331</v>
      </c>
      <c r="X15" s="156">
        <v>15.076724375506007</v>
      </c>
      <c r="Y15" s="156">
        <v>15.160932047903929</v>
      </c>
      <c r="Z15" s="156">
        <v>15.228807384657898</v>
      </c>
      <c r="AA15" s="156">
        <v>15.287800486497062</v>
      </c>
      <c r="AB15" s="156">
        <v>15.362230417625792</v>
      </c>
      <c r="AC15" s="193">
        <v>15.446964670052063</v>
      </c>
      <c r="AD15" s="194"/>
    </row>
    <row r="16" spans="2:30" s="61" customFormat="1" ht="8.4499999999999993" customHeight="1">
      <c r="B16" s="1668"/>
      <c r="C16" s="187" t="s">
        <v>16</v>
      </c>
      <c r="D16" s="156">
        <v>0.23291892356011312</v>
      </c>
      <c r="E16" s="156">
        <v>0.24424032368417931</v>
      </c>
      <c r="F16" s="156">
        <v>0.23240567594923539</v>
      </c>
      <c r="G16" s="156">
        <v>0.23434928334311411</v>
      </c>
      <c r="H16" s="156">
        <v>0.2337295453524679</v>
      </c>
      <c r="I16" s="156">
        <v>0.23840840656894685</v>
      </c>
      <c r="J16" s="156">
        <v>0.22976575473115285</v>
      </c>
      <c r="K16" s="156">
        <v>0.22537717945083685</v>
      </c>
      <c r="L16" s="156">
        <v>0.23283150130661431</v>
      </c>
      <c r="M16" s="156">
        <v>0.23160003799458351</v>
      </c>
      <c r="N16" s="156">
        <v>0.23533125497405152</v>
      </c>
      <c r="O16" s="193">
        <v>0.22576571883537419</v>
      </c>
      <c r="P16" s="156"/>
      <c r="Q16" s="143"/>
      <c r="R16" s="156">
        <v>0.31585517631374077</v>
      </c>
      <c r="S16" s="156">
        <v>0.32435663789196684</v>
      </c>
      <c r="T16" s="156">
        <v>0.29234613265554976</v>
      </c>
      <c r="U16" s="156">
        <v>0.30747752412022333</v>
      </c>
      <c r="V16" s="156">
        <v>0.30270035654123306</v>
      </c>
      <c r="W16" s="156">
        <v>0.31589652367021509</v>
      </c>
      <c r="X16" s="156">
        <v>0.32485684514228202</v>
      </c>
      <c r="Y16" s="156">
        <v>0.31084053984586318</v>
      </c>
      <c r="Z16" s="156">
        <v>0.31714685628405365</v>
      </c>
      <c r="AA16" s="156">
        <v>0.31997677821849457</v>
      </c>
      <c r="AB16" s="156">
        <v>0.32502308417241194</v>
      </c>
      <c r="AC16" s="193">
        <v>0.32411090798816228</v>
      </c>
      <c r="AD16" s="194"/>
    </row>
    <row r="17" spans="2:30" s="61" customFormat="1" ht="8.4499999999999993" customHeight="1">
      <c r="B17" s="1668"/>
      <c r="C17" s="187" t="s">
        <v>18</v>
      </c>
      <c r="D17" s="156">
        <v>2.2422990717579541E-2</v>
      </c>
      <c r="E17" s="156">
        <v>2.4348305356783746E-2</v>
      </c>
      <c r="F17" s="156">
        <v>2.1634001316272484E-2</v>
      </c>
      <c r="G17" s="156">
        <v>2.2073918370095671E-2</v>
      </c>
      <c r="H17" s="156">
        <v>2.1975230575162985E-2</v>
      </c>
      <c r="I17" s="156">
        <v>2.4295211370836824E-2</v>
      </c>
      <c r="J17" s="156">
        <v>3.2189657475353975E-2</v>
      </c>
      <c r="K17" s="156">
        <v>2.6058795303982602E-2</v>
      </c>
      <c r="L17" s="156">
        <v>2.0884398463269518E-2</v>
      </c>
      <c r="M17" s="156">
        <v>1.9135856190931378E-2</v>
      </c>
      <c r="N17" s="156">
        <v>1.6617795822634718E-2</v>
      </c>
      <c r="O17" s="193">
        <v>1.6238887814177705E-2</v>
      </c>
      <c r="P17" s="156"/>
      <c r="Q17" s="143"/>
      <c r="R17" s="156">
        <v>1.6071798305995311E-2</v>
      </c>
      <c r="S17" s="156">
        <v>1.1992934431400808E-2</v>
      </c>
      <c r="T17" s="156">
        <v>1.6049165056296933E-2</v>
      </c>
      <c r="U17" s="156">
        <v>1.3494547585460016E-2</v>
      </c>
      <c r="V17" s="156">
        <v>1.8287547275372542E-2</v>
      </c>
      <c r="W17" s="156">
        <v>1.9368912347014721E-2</v>
      </c>
      <c r="X17" s="156">
        <v>2.559552710401037E-2</v>
      </c>
      <c r="Y17" s="156">
        <v>1.7103948352844595E-2</v>
      </c>
      <c r="Z17" s="156">
        <v>1.4755073237771268E-2</v>
      </c>
      <c r="AA17" s="156">
        <v>1.3534363197827023E-2</v>
      </c>
      <c r="AB17" s="156">
        <v>1.1601309403809065E-2</v>
      </c>
      <c r="AC17" s="193">
        <v>1.0819578807064443E-2</v>
      </c>
      <c r="AD17" s="194"/>
    </row>
    <row r="18" spans="2:30" s="61" customFormat="1" ht="8.4499999999999993" customHeight="1">
      <c r="B18" s="1669"/>
      <c r="C18" s="185" t="s">
        <v>257</v>
      </c>
      <c r="D18" s="186">
        <v>1.6967916582434788</v>
      </c>
      <c r="E18" s="186">
        <v>3.7857428496944316</v>
      </c>
      <c r="F18" s="186">
        <v>3.3452160633487513</v>
      </c>
      <c r="G18" s="186">
        <v>2.6666258261219906</v>
      </c>
      <c r="H18" s="186">
        <v>1.77857023965289</v>
      </c>
      <c r="I18" s="186">
        <v>-0.29162145869395317</v>
      </c>
      <c r="J18" s="186">
        <v>-2.7755295741680963</v>
      </c>
      <c r="K18" s="186">
        <v>2.5319206161631285</v>
      </c>
      <c r="L18" s="186">
        <v>1.6014546724713909</v>
      </c>
      <c r="M18" s="186">
        <v>2.3210844597760669</v>
      </c>
      <c r="N18" s="186">
        <v>2.2193080253357493</v>
      </c>
      <c r="O18" s="195">
        <v>2.3881999999996824</v>
      </c>
      <c r="P18" s="186"/>
      <c r="Q18" s="143"/>
      <c r="R18" s="186">
        <v>1.5284655043612945</v>
      </c>
      <c r="S18" s="186">
        <v>3.7857428496944361</v>
      </c>
      <c r="T18" s="186">
        <v>3.3452160633487664</v>
      </c>
      <c r="U18" s="186">
        <v>2.6666258261220093</v>
      </c>
      <c r="V18" s="186">
        <v>1.778570239652886</v>
      </c>
      <c r="W18" s="186">
        <v>-0.29162145869395317</v>
      </c>
      <c r="X18" s="186">
        <v>-2.7755295741680901</v>
      </c>
      <c r="Y18" s="186">
        <v>2.5319206161631347</v>
      </c>
      <c r="Z18" s="186">
        <v>1.6014546724713909</v>
      </c>
      <c r="AA18" s="186">
        <v>2.3210844597760496</v>
      </c>
      <c r="AB18" s="186">
        <v>2.2193080253357493</v>
      </c>
      <c r="AC18" s="195">
        <v>2.3881999999996939</v>
      </c>
      <c r="AD18" s="196"/>
    </row>
    <row r="19" spans="2:30" s="61" customFormat="1" ht="8.4499999999999993" customHeight="1">
      <c r="B19" s="1668" t="s">
        <v>106</v>
      </c>
      <c r="C19" s="187" t="s">
        <v>7</v>
      </c>
      <c r="D19" s="156">
        <v>0.19334065067147688</v>
      </c>
      <c r="E19" s="156">
        <v>0.19779419023093078</v>
      </c>
      <c r="F19" s="156">
        <v>0.19739312093256109</v>
      </c>
      <c r="G19" s="156">
        <v>0.21018290940581746</v>
      </c>
      <c r="H19" s="156">
        <v>0.20236141727431781</v>
      </c>
      <c r="I19" s="156">
        <v>0.18689053867771271</v>
      </c>
      <c r="J19" s="156">
        <v>0.18768726448726916</v>
      </c>
      <c r="K19" s="156">
        <v>0.1904822944372335</v>
      </c>
      <c r="L19" s="156">
        <v>0.19713009675982432</v>
      </c>
      <c r="M19" s="156">
        <v>0.19388872291482789</v>
      </c>
      <c r="N19" s="156">
        <v>0.18967132975522519</v>
      </c>
      <c r="O19" s="193">
        <v>0.18069083036186448</v>
      </c>
      <c r="P19" s="156"/>
      <c r="Q19" s="143"/>
      <c r="R19" s="156">
        <v>0.12906711616370078</v>
      </c>
      <c r="S19" s="156">
        <v>0.14126703852925088</v>
      </c>
      <c r="T19" s="156">
        <v>0.134203343590443</v>
      </c>
      <c r="U19" s="156">
        <v>0.1304490271307365</v>
      </c>
      <c r="V19" s="156">
        <v>0.12676592464619996</v>
      </c>
      <c r="W19" s="156">
        <v>0.12256310283706354</v>
      </c>
      <c r="X19" s="156">
        <v>0.12179390309517499</v>
      </c>
      <c r="Y19" s="156">
        <v>0.1321658091755496</v>
      </c>
      <c r="Z19" s="156">
        <v>0.13395114875504605</v>
      </c>
      <c r="AA19" s="156">
        <v>0.13027172701642711</v>
      </c>
      <c r="AB19" s="156">
        <v>0.13217049483729357</v>
      </c>
      <c r="AC19" s="193">
        <v>0.12049234415295031</v>
      </c>
      <c r="AD19" s="194"/>
    </row>
    <row r="20" spans="2:30" s="61" customFormat="1" ht="8.4499999999999993" customHeight="1">
      <c r="B20" s="1668"/>
      <c r="C20" s="187" t="s">
        <v>252</v>
      </c>
      <c r="D20" s="156">
        <v>2.4711310759494283</v>
      </c>
      <c r="E20" s="156">
        <v>2.3740836520082933</v>
      </c>
      <c r="F20" s="156">
        <v>2.7781700701973731</v>
      </c>
      <c r="G20" s="156">
        <v>2.707815926168605</v>
      </c>
      <c r="H20" s="156">
        <v>2.577966412581858</v>
      </c>
      <c r="I20" s="156">
        <v>2.1574934975763593</v>
      </c>
      <c r="J20" s="156">
        <v>2.29494775094282</v>
      </c>
      <c r="K20" s="156">
        <v>2.5121667540276742</v>
      </c>
      <c r="L20" s="156">
        <v>2.3270279603293154</v>
      </c>
      <c r="M20" s="156">
        <v>2.4211453708892265</v>
      </c>
      <c r="N20" s="156">
        <v>2.5586144974811615</v>
      </c>
      <c r="O20" s="193">
        <v>2.5377181798663968</v>
      </c>
      <c r="P20" s="156"/>
      <c r="Q20" s="143"/>
      <c r="R20" s="156">
        <v>1.2256576705711348</v>
      </c>
      <c r="S20" s="156">
        <v>1.2370795000340842</v>
      </c>
      <c r="T20" s="156">
        <v>1.360776511050289</v>
      </c>
      <c r="U20" s="156">
        <v>1.3782538957575883</v>
      </c>
      <c r="V20" s="156">
        <v>1.2182667311730127</v>
      </c>
      <c r="W20" s="156">
        <v>1.0467676140130866</v>
      </c>
      <c r="X20" s="156">
        <v>1.1564932316134031</v>
      </c>
      <c r="Y20" s="156">
        <v>1.2410895478027033</v>
      </c>
      <c r="Z20" s="156">
        <v>1.1334912159203721</v>
      </c>
      <c r="AA20" s="156">
        <v>1.2417626583234578</v>
      </c>
      <c r="AB20" s="156">
        <v>1.35103094772973</v>
      </c>
      <c r="AC20" s="193">
        <v>1.3166965259609189</v>
      </c>
      <c r="AD20" s="194"/>
    </row>
    <row r="21" spans="2:30" s="61" customFormat="1" ht="8.4499999999999993" customHeight="1">
      <c r="B21" s="1668"/>
      <c r="C21" s="187" t="s">
        <v>15</v>
      </c>
      <c r="D21" s="156">
        <v>14.565670834213757</v>
      </c>
      <c r="E21" s="156">
        <v>14.142258850277623</v>
      </c>
      <c r="F21" s="156">
        <v>14.204339343002905</v>
      </c>
      <c r="G21" s="156">
        <v>14.405589830521308</v>
      </c>
      <c r="H21" s="156">
        <v>14.592598889542696</v>
      </c>
      <c r="I21" s="156">
        <v>14.31993364190831</v>
      </c>
      <c r="J21" s="156">
        <v>14.384972233319345</v>
      </c>
      <c r="K21" s="156">
        <v>14.501959840209382</v>
      </c>
      <c r="L21" s="156">
        <v>14.659196300580289</v>
      </c>
      <c r="M21" s="156">
        <v>14.8142219058594</v>
      </c>
      <c r="N21" s="156">
        <v>14.896421436698313</v>
      </c>
      <c r="O21" s="193">
        <v>14.856442798445659</v>
      </c>
      <c r="P21" s="156"/>
      <c r="Q21" s="143"/>
      <c r="R21" s="156">
        <v>15.017176681336377</v>
      </c>
      <c r="S21" s="156">
        <v>14.409818278087833</v>
      </c>
      <c r="T21" s="156">
        <v>14.520982378841934</v>
      </c>
      <c r="U21" s="156">
        <v>14.67173486148927</v>
      </c>
      <c r="V21" s="156">
        <v>14.898145651437998</v>
      </c>
      <c r="W21" s="156">
        <v>15.050985783521382</v>
      </c>
      <c r="X21" s="156">
        <v>15.081510027780805</v>
      </c>
      <c r="Y21" s="156">
        <v>15.132271550389085</v>
      </c>
      <c r="Z21" s="156">
        <v>15.171282936686833</v>
      </c>
      <c r="AA21" s="156">
        <v>15.235450955688119</v>
      </c>
      <c r="AB21" s="156">
        <v>15.359461237127562</v>
      </c>
      <c r="AC21" s="193">
        <v>15.278802188895416</v>
      </c>
      <c r="AD21" s="194"/>
    </row>
    <row r="22" spans="2:30" s="61" customFormat="1" ht="8.4499999999999993" customHeight="1">
      <c r="B22" s="1668"/>
      <c r="C22" s="187" t="s">
        <v>16</v>
      </c>
      <c r="D22" s="156">
        <v>0.21649280961222572</v>
      </c>
      <c r="E22" s="156">
        <v>0.23443755729496324</v>
      </c>
      <c r="F22" s="156">
        <v>0.21809181033343003</v>
      </c>
      <c r="G22" s="156">
        <v>0.20628366855057906</v>
      </c>
      <c r="H22" s="156">
        <v>0.20657407727520433</v>
      </c>
      <c r="I22" s="156">
        <v>0.21131080079232306</v>
      </c>
      <c r="J22" s="156">
        <v>0.22310984247453733</v>
      </c>
      <c r="K22" s="156">
        <v>0.2220149829800703</v>
      </c>
      <c r="L22" s="156">
        <v>0.21029024732301088</v>
      </c>
      <c r="M22" s="156">
        <v>0.21439661690733036</v>
      </c>
      <c r="N22" s="156">
        <v>0.2158199375669014</v>
      </c>
      <c r="O22" s="193">
        <v>0.22195079045671248</v>
      </c>
      <c r="P22" s="156"/>
      <c r="Q22" s="143"/>
      <c r="R22" s="156">
        <v>0.42563554397719705</v>
      </c>
      <c r="S22" s="156">
        <v>0.52026264125123467</v>
      </c>
      <c r="T22" s="156">
        <v>0.47407161469238496</v>
      </c>
      <c r="U22" s="156">
        <v>0.42332668213984592</v>
      </c>
      <c r="V22" s="156">
        <v>0.38335615145195173</v>
      </c>
      <c r="W22" s="156">
        <v>0.40304681034286999</v>
      </c>
      <c r="X22" s="156">
        <v>0.39800500606602257</v>
      </c>
      <c r="Y22" s="156">
        <v>0.38771110671952985</v>
      </c>
      <c r="Z22" s="156">
        <v>0.42138903714937209</v>
      </c>
      <c r="AA22" s="156">
        <v>0.42872676386464104</v>
      </c>
      <c r="AB22" s="156">
        <v>0.4675042063168629</v>
      </c>
      <c r="AC22" s="193">
        <v>0.46719162845605716</v>
      </c>
      <c r="AD22" s="194"/>
    </row>
    <row r="23" spans="2:30" s="61" customFormat="1" ht="8.4499999999999993" customHeight="1">
      <c r="B23" s="1668"/>
      <c r="C23" s="187" t="s">
        <v>18</v>
      </c>
      <c r="D23" s="156">
        <v>2.1037486784701406E-2</v>
      </c>
      <c r="E23" s="156">
        <v>2.6530568632188258E-2</v>
      </c>
      <c r="F23" s="156">
        <v>1.9249073609430314E-2</v>
      </c>
      <c r="G23" s="156">
        <v>2.0379501080758599E-2</v>
      </c>
      <c r="H23" s="156">
        <v>1.8705724674707089E-2</v>
      </c>
      <c r="I23" s="156">
        <v>2.4745885763726508E-2</v>
      </c>
      <c r="J23" s="156">
        <v>3.1117140799218485E-2</v>
      </c>
      <c r="K23" s="156">
        <v>2.6058975011602908E-2</v>
      </c>
      <c r="L23" s="156">
        <v>1.9290190731634661E-2</v>
      </c>
      <c r="M23" s="156">
        <v>1.9220974301677018E-2</v>
      </c>
      <c r="N23" s="156">
        <v>1.5479914070574899E-2</v>
      </c>
      <c r="O23" s="193">
        <v>1.4723991961543949E-2</v>
      </c>
      <c r="P23" s="156"/>
      <c r="Q23" s="143"/>
      <c r="R23" s="156">
        <v>9.82360431358025E-3</v>
      </c>
      <c r="S23" s="156">
        <v>1.0124355796257371E-2</v>
      </c>
      <c r="T23" s="156">
        <v>1.0007285914722462E-2</v>
      </c>
      <c r="U23" s="156">
        <v>9.7912839944329401E-3</v>
      </c>
      <c r="V23" s="156">
        <v>1.4235475500968073E-2</v>
      </c>
      <c r="W23" s="156">
        <v>9.7083208115392103E-3</v>
      </c>
      <c r="X23" s="156">
        <v>1.0216904465731376E-2</v>
      </c>
      <c r="Y23" s="156">
        <v>9.7153475531648239E-3</v>
      </c>
      <c r="Z23" s="156">
        <v>9.6363632309076543E-3</v>
      </c>
      <c r="AA23" s="156">
        <v>6.445984654175097E-3</v>
      </c>
      <c r="AB23" s="156">
        <v>1.0262528842718791E-2</v>
      </c>
      <c r="AC23" s="193">
        <v>7.8082322256204199E-3</v>
      </c>
      <c r="AD23" s="194"/>
    </row>
    <row r="24" spans="2:30" s="61" customFormat="1" ht="8.4499999999999993" customHeight="1">
      <c r="B24" s="1669"/>
      <c r="C24" s="185" t="s">
        <v>257</v>
      </c>
      <c r="D24" s="186">
        <v>1.4431160749175929</v>
      </c>
      <c r="E24" s="186">
        <v>2.4884581208901864</v>
      </c>
      <c r="F24" s="186">
        <v>2.9963582643318465</v>
      </c>
      <c r="G24" s="186">
        <v>2.6618225529485073</v>
      </c>
      <c r="H24" s="186">
        <v>2.5860365825155327</v>
      </c>
      <c r="I24" s="186">
        <v>-0.46687676601037253</v>
      </c>
      <c r="J24" s="186">
        <v>-4.1919448599828684</v>
      </c>
      <c r="K24" s="186">
        <v>1.5401766502889842</v>
      </c>
      <c r="L24" s="186">
        <v>1.9723985630787411</v>
      </c>
      <c r="M24" s="186">
        <v>1.179056123056867</v>
      </c>
      <c r="N24" s="186">
        <v>2.159903871081029</v>
      </c>
      <c r="O24" s="195">
        <v>2.9402532344702763</v>
      </c>
      <c r="P24" s="186"/>
      <c r="Q24" s="143"/>
      <c r="R24" s="186">
        <v>1.1171189395468861</v>
      </c>
      <c r="S24" s="186">
        <v>2.4884581208901864</v>
      </c>
      <c r="T24" s="186">
        <v>2.996358264331846</v>
      </c>
      <c r="U24" s="186">
        <v>2.6618225529485073</v>
      </c>
      <c r="V24" s="186">
        <v>2.5860365825155327</v>
      </c>
      <c r="W24" s="186">
        <v>-0.46687676601037253</v>
      </c>
      <c r="X24" s="186">
        <v>-4.1919448599828684</v>
      </c>
      <c r="Y24" s="186">
        <v>1.5401766502889842</v>
      </c>
      <c r="Z24" s="186">
        <v>1.9723985630787411</v>
      </c>
      <c r="AA24" s="186">
        <v>1.179056123056867</v>
      </c>
      <c r="AB24" s="186">
        <v>2.1599038710810277</v>
      </c>
      <c r="AC24" s="195">
        <v>2.9402532344702763</v>
      </c>
      <c r="AD24" s="196"/>
    </row>
    <row r="25" spans="2:30" s="61" customFormat="1" ht="8.4499999999999993" customHeight="1">
      <c r="B25" s="1668" t="s">
        <v>107</v>
      </c>
      <c r="C25" s="187" t="s">
        <v>7</v>
      </c>
      <c r="D25" s="156">
        <v>0.15542014926487538</v>
      </c>
      <c r="E25" s="156">
        <v>0.15337562295025101</v>
      </c>
      <c r="F25" s="156">
        <v>0.16447635364563493</v>
      </c>
      <c r="G25" s="156">
        <v>0.17236330973467673</v>
      </c>
      <c r="H25" s="156">
        <v>0.16865674310862802</v>
      </c>
      <c r="I25" s="156">
        <v>0.18301026897245654</v>
      </c>
      <c r="J25" s="156">
        <v>0.1172514843473683</v>
      </c>
      <c r="K25" s="156">
        <v>0.14262818294663865</v>
      </c>
      <c r="L25" s="156">
        <v>0.16313716790156638</v>
      </c>
      <c r="M25" s="156">
        <v>0.14716575624682943</v>
      </c>
      <c r="N25" s="156">
        <v>0.1497069095974595</v>
      </c>
      <c r="O25" s="193">
        <v>0.152792566233977</v>
      </c>
      <c r="P25" s="156"/>
      <c r="Q25" s="143"/>
      <c r="R25" s="156">
        <v>0.11893688923177821</v>
      </c>
      <c r="S25" s="156">
        <v>0.10638813075232111</v>
      </c>
      <c r="T25" s="156">
        <v>0.11693290200470183</v>
      </c>
      <c r="U25" s="156">
        <v>0.1272675672782517</v>
      </c>
      <c r="V25" s="156">
        <v>0.11863014445992381</v>
      </c>
      <c r="W25" s="156">
        <v>0.10943626341320684</v>
      </c>
      <c r="X25" s="156">
        <v>0.10436374945389718</v>
      </c>
      <c r="Y25" s="156">
        <v>0.11775092791544373</v>
      </c>
      <c r="Z25" s="156">
        <v>0.13317006396799508</v>
      </c>
      <c r="AA25" s="156">
        <v>0.13591022701735175</v>
      </c>
      <c r="AB25" s="156">
        <v>0.11799733292238986</v>
      </c>
      <c r="AC25" s="193">
        <v>0.12078687910083033</v>
      </c>
      <c r="AD25" s="194"/>
    </row>
    <row r="26" spans="2:30" s="61" customFormat="1" ht="8.4499999999999993" customHeight="1">
      <c r="B26" s="1668"/>
      <c r="C26" s="187" t="s">
        <v>252</v>
      </c>
      <c r="D26" s="156">
        <v>2.0367950660461034</v>
      </c>
      <c r="E26" s="156">
        <v>2.2335317800780521</v>
      </c>
      <c r="F26" s="156">
        <v>2.4892428068161645</v>
      </c>
      <c r="G26" s="156">
        <v>2.4393683897002494</v>
      </c>
      <c r="H26" s="156">
        <v>2.2439237651467434</v>
      </c>
      <c r="I26" s="156">
        <v>1.8068034787248355</v>
      </c>
      <c r="J26" s="156">
        <v>1.7083150062828025</v>
      </c>
      <c r="K26" s="156">
        <v>2.0483691496175784</v>
      </c>
      <c r="L26" s="156">
        <v>1.952197017698998</v>
      </c>
      <c r="M26" s="156">
        <v>1.8613027356501057</v>
      </c>
      <c r="N26" s="156">
        <v>1.9348429776270473</v>
      </c>
      <c r="O26" s="193">
        <v>1.8850977346749389</v>
      </c>
      <c r="P26" s="156"/>
      <c r="Q26" s="143"/>
      <c r="R26" s="156">
        <v>1.1630960083667785</v>
      </c>
      <c r="S26" s="156">
        <v>1.1356366362574857</v>
      </c>
      <c r="T26" s="156">
        <v>1.1669806492679164</v>
      </c>
      <c r="U26" s="156">
        <v>1.2452887127571717</v>
      </c>
      <c r="V26" s="156">
        <v>1.1702937713783799</v>
      </c>
      <c r="W26" s="156">
        <v>1.0287962783071682</v>
      </c>
      <c r="X26" s="156">
        <v>1.0355008296589769</v>
      </c>
      <c r="Y26" s="156">
        <v>1.1392398667670394</v>
      </c>
      <c r="Z26" s="156">
        <v>1.133292035042236</v>
      </c>
      <c r="AA26" s="156">
        <v>1.244028290817899</v>
      </c>
      <c r="AB26" s="156">
        <v>1.3981366635975512</v>
      </c>
      <c r="AC26" s="193">
        <v>1.3118128505629216</v>
      </c>
      <c r="AD26" s="194"/>
    </row>
    <row r="27" spans="2:30" s="61" customFormat="1" ht="8.4499999999999993" customHeight="1">
      <c r="B27" s="1668"/>
      <c r="C27" s="187" t="s">
        <v>15</v>
      </c>
      <c r="D27" s="156">
        <v>13.862270548176282</v>
      </c>
      <c r="E27" s="156">
        <v>13.218372477743042</v>
      </c>
      <c r="F27" s="156">
        <v>13.437824274189522</v>
      </c>
      <c r="G27" s="156">
        <v>13.627332812344898</v>
      </c>
      <c r="H27" s="156">
        <v>13.875419151684291</v>
      </c>
      <c r="I27" s="156">
        <v>13.830110121143694</v>
      </c>
      <c r="J27" s="156">
        <v>13.574754940826333</v>
      </c>
      <c r="K27" s="156">
        <v>13.878224439998739</v>
      </c>
      <c r="L27" s="156">
        <v>14.064251528083762</v>
      </c>
      <c r="M27" s="156">
        <v>14.076860703410299</v>
      </c>
      <c r="N27" s="156">
        <v>14.236100400346613</v>
      </c>
      <c r="O27" s="193">
        <v>14.31415436706313</v>
      </c>
      <c r="P27" s="156"/>
      <c r="Q27" s="143"/>
      <c r="R27" s="156">
        <v>14.860432041833873</v>
      </c>
      <c r="S27" s="156">
        <v>14.879290160921338</v>
      </c>
      <c r="T27" s="156">
        <v>14.837019327114431</v>
      </c>
      <c r="U27" s="156">
        <v>14.933033006029408</v>
      </c>
      <c r="V27" s="156">
        <v>15.02836131372359</v>
      </c>
      <c r="W27" s="156">
        <v>14.765429302349558</v>
      </c>
      <c r="X27" s="156">
        <v>14.776300066263513</v>
      </c>
      <c r="Y27" s="156">
        <v>14.620281641577083</v>
      </c>
      <c r="Z27" s="156">
        <v>14.77982226714602</v>
      </c>
      <c r="AA27" s="156">
        <v>14.931282832283037</v>
      </c>
      <c r="AB27" s="156">
        <v>15.094654638359636</v>
      </c>
      <c r="AC27" s="193">
        <v>15.112393170424127</v>
      </c>
      <c r="AD27" s="194"/>
    </row>
    <row r="28" spans="2:30" s="61" customFormat="1" ht="8.4499999999999993" customHeight="1">
      <c r="B28" s="1668"/>
      <c r="C28" s="187" t="s">
        <v>16</v>
      </c>
      <c r="D28" s="156">
        <v>0.52706421131868908</v>
      </c>
      <c r="E28" s="156">
        <v>0.51039957913240885</v>
      </c>
      <c r="F28" s="156">
        <v>0.54757512560577493</v>
      </c>
      <c r="G28" s="156">
        <v>0.53297855144865214</v>
      </c>
      <c r="H28" s="156">
        <v>0.55291266879038681</v>
      </c>
      <c r="I28" s="156">
        <v>0.54412885794554566</v>
      </c>
      <c r="J28" s="156">
        <v>0.53478082243638547</v>
      </c>
      <c r="K28" s="156">
        <v>0.49536599495749317</v>
      </c>
      <c r="L28" s="156">
        <v>0.51786744975004362</v>
      </c>
      <c r="M28" s="156">
        <v>0.522029861187566</v>
      </c>
      <c r="N28" s="156">
        <v>0.53188140400191541</v>
      </c>
      <c r="O28" s="193">
        <v>0.51702374111618155</v>
      </c>
      <c r="P28" s="156"/>
      <c r="Q28" s="143"/>
      <c r="R28" s="156">
        <v>0.41756313883113644</v>
      </c>
      <c r="S28" s="156">
        <v>0.40829133739188866</v>
      </c>
      <c r="T28" s="156">
        <v>0.4152405688501643</v>
      </c>
      <c r="U28" s="156">
        <v>0.45272555659437663</v>
      </c>
      <c r="V28" s="156">
        <v>0.41139918487326876</v>
      </c>
      <c r="W28" s="156">
        <v>0.44237025593441842</v>
      </c>
      <c r="X28" s="156">
        <v>0.43901112856934887</v>
      </c>
      <c r="Y28" s="156">
        <v>0.41851194507061917</v>
      </c>
      <c r="Z28" s="156">
        <v>0.41197899776479086</v>
      </c>
      <c r="AA28" s="156">
        <v>0.41545686811164778</v>
      </c>
      <c r="AB28" s="156">
        <v>0.36342861143711885</v>
      </c>
      <c r="AC28" s="193">
        <v>0.35784079473744906</v>
      </c>
      <c r="AD28" s="194"/>
    </row>
    <row r="29" spans="2:30" s="61" customFormat="1" ht="8.4499999999999993" customHeight="1">
      <c r="B29" s="1668"/>
      <c r="C29" s="187" t="s">
        <v>18</v>
      </c>
      <c r="D29" s="156">
        <v>2.8460293136836422E-2</v>
      </c>
      <c r="E29" s="156">
        <v>2.6220790583468309E-2</v>
      </c>
      <c r="F29" s="156">
        <v>2.5852110661665734E-2</v>
      </c>
      <c r="G29" s="156">
        <v>2.4668227428334397E-2</v>
      </c>
      <c r="H29" s="156">
        <v>2.4342079721967353E-2</v>
      </c>
      <c r="I29" s="156">
        <v>3.5740417598449134E-2</v>
      </c>
      <c r="J29" s="156">
        <v>5.4785384378050209E-2</v>
      </c>
      <c r="K29" s="156">
        <v>3.8051888147393492E-2</v>
      </c>
      <c r="L29" s="156">
        <v>2.9017638165647914E-2</v>
      </c>
      <c r="M29" s="156">
        <v>1.8141154658294772E-2</v>
      </c>
      <c r="N29" s="156">
        <v>2.065029355245358E-2</v>
      </c>
      <c r="O29" s="193">
        <v>1.5479011756693492E-2</v>
      </c>
      <c r="P29" s="156"/>
      <c r="Q29" s="143"/>
      <c r="R29" s="156">
        <v>1.4605447599807392E-2</v>
      </c>
      <c r="S29" s="156">
        <v>1.2150104852506045E-2</v>
      </c>
      <c r="T29" s="156">
        <v>1.2943308359317804E-2</v>
      </c>
      <c r="U29" s="156">
        <v>1.8522044984578663E-2</v>
      </c>
      <c r="V29" s="156">
        <v>1.3437025898943392E-2</v>
      </c>
      <c r="W29" s="156">
        <v>1.9080536590745587E-2</v>
      </c>
      <c r="X29" s="156">
        <v>1.4168832867123605E-2</v>
      </c>
      <c r="Y29" s="156">
        <v>1.8940629888212459E-2</v>
      </c>
      <c r="Z29" s="156">
        <v>1.1840144151062916E-2</v>
      </c>
      <c r="AA29" s="156">
        <v>1.4708378582770049E-2</v>
      </c>
      <c r="AB29" s="156">
        <v>9.9774656744584765E-3</v>
      </c>
      <c r="AC29" s="193">
        <v>8.5543724236056377E-3</v>
      </c>
      <c r="AD29" s="194"/>
    </row>
    <row r="30" spans="2:30" s="61" customFormat="1" ht="8.4499999999999993" customHeight="1">
      <c r="B30" s="1669"/>
      <c r="C30" s="185" t="s">
        <v>257</v>
      </c>
      <c r="D30" s="186">
        <v>2.0127496972700176</v>
      </c>
      <c r="E30" s="186">
        <v>3.1387882599347705</v>
      </c>
      <c r="F30" s="186">
        <v>3.1631296240564097</v>
      </c>
      <c r="G30" s="186">
        <v>2.6217816877293956</v>
      </c>
      <c r="H30" s="186">
        <v>2.0083110136198883</v>
      </c>
      <c r="I30" s="186">
        <v>1.1754262748180651</v>
      </c>
      <c r="J30" s="186">
        <v>-2.7114711422274667</v>
      </c>
      <c r="K30" s="186">
        <v>3.3742542242781326</v>
      </c>
      <c r="L30" s="186">
        <v>2.9601024743844144</v>
      </c>
      <c r="M30" s="186">
        <v>1.9228635750718155</v>
      </c>
      <c r="N30" s="186">
        <v>2.0035082334568557</v>
      </c>
      <c r="O30" s="195">
        <v>2.4393061075874698</v>
      </c>
      <c r="P30" s="186"/>
      <c r="Q30" s="143"/>
      <c r="R30" s="186">
        <v>1.8203877524887926</v>
      </c>
      <c r="S30" s="186">
        <v>3.1387882599347705</v>
      </c>
      <c r="T30" s="186">
        <v>3.1631296240564097</v>
      </c>
      <c r="U30" s="186">
        <v>2.6217816877293956</v>
      </c>
      <c r="V30" s="186">
        <v>2.0083110136198883</v>
      </c>
      <c r="W30" s="186">
        <v>1.1754262748180651</v>
      </c>
      <c r="X30" s="186">
        <v>-2.7114711422274667</v>
      </c>
      <c r="Y30" s="186">
        <v>3.3742542242781326</v>
      </c>
      <c r="Z30" s="186">
        <v>2.9601024743844135</v>
      </c>
      <c r="AA30" s="186">
        <v>1.9228635750718155</v>
      </c>
      <c r="AB30" s="186">
        <v>2.0035082334568557</v>
      </c>
      <c r="AC30" s="195">
        <v>2.4393061075874698</v>
      </c>
      <c r="AD30" s="196"/>
    </row>
    <row r="31" spans="2:30" s="61" customFormat="1" ht="8.4499999999999993" customHeight="1">
      <c r="B31" s="1668" t="s">
        <v>108</v>
      </c>
      <c r="C31" s="187" t="s">
        <v>7</v>
      </c>
      <c r="D31" s="156">
        <v>0.15150447003026529</v>
      </c>
      <c r="E31" s="156">
        <v>0.15019582226341793</v>
      </c>
      <c r="F31" s="156">
        <v>0.14434623698591403</v>
      </c>
      <c r="G31" s="156">
        <v>0.15279997730333114</v>
      </c>
      <c r="H31" s="156">
        <v>0.16638103180856595</v>
      </c>
      <c r="I31" s="156">
        <v>0.15273562277908101</v>
      </c>
      <c r="J31" s="156">
        <v>0.14469687833275804</v>
      </c>
      <c r="K31" s="156">
        <v>0.16266209121080655</v>
      </c>
      <c r="L31" s="156">
        <v>0.15721964206349157</v>
      </c>
      <c r="M31" s="156">
        <v>0.14893729999289476</v>
      </c>
      <c r="N31" s="156">
        <v>0.14440517436340403</v>
      </c>
      <c r="O31" s="193">
        <v>0.14039161530890007</v>
      </c>
      <c r="P31" s="156"/>
      <c r="Q31" s="143"/>
      <c r="R31" s="156">
        <v>7.9545112941665733E-2</v>
      </c>
      <c r="S31" s="156">
        <v>8.5194621876857016E-2</v>
      </c>
      <c r="T31" s="156">
        <v>8.6493681294017119E-2</v>
      </c>
      <c r="U31" s="156">
        <v>8.4933126608258178E-2</v>
      </c>
      <c r="V31" s="156">
        <v>9.371020854785618E-2</v>
      </c>
      <c r="W31" s="156">
        <v>7.2798360929876627E-2</v>
      </c>
      <c r="X31" s="156">
        <v>6.7378828480711597E-2</v>
      </c>
      <c r="Y31" s="156">
        <v>8.7101864745709981E-2</v>
      </c>
      <c r="Z31" s="156">
        <v>7.9584832056496066E-2</v>
      </c>
      <c r="AA31" s="156">
        <v>7.22001740269929E-2</v>
      </c>
      <c r="AB31" s="156">
        <v>7.8550033172655853E-2</v>
      </c>
      <c r="AC31" s="193">
        <v>7.3295764725820819E-2</v>
      </c>
      <c r="AD31" s="194"/>
    </row>
    <row r="32" spans="2:30" s="61" customFormat="1" ht="8.4499999999999993" customHeight="1">
      <c r="B32" s="1668"/>
      <c r="C32" s="187" t="s">
        <v>252</v>
      </c>
      <c r="D32" s="156">
        <v>1.9128804210026245</v>
      </c>
      <c r="E32" s="156">
        <v>1.9442690571551553</v>
      </c>
      <c r="F32" s="156">
        <v>2.2184711678520377</v>
      </c>
      <c r="G32" s="156">
        <v>2.1292596477612324</v>
      </c>
      <c r="H32" s="156">
        <v>1.7968313240548199</v>
      </c>
      <c r="I32" s="156">
        <v>1.6098555018474852</v>
      </c>
      <c r="J32" s="156">
        <v>1.9100571151730272</v>
      </c>
      <c r="K32" s="156">
        <v>1.7068246924301425</v>
      </c>
      <c r="L32" s="156">
        <v>1.7779298516581079</v>
      </c>
      <c r="M32" s="156">
        <v>1.8827563452598115</v>
      </c>
      <c r="N32" s="156">
        <v>1.8748570836662535</v>
      </c>
      <c r="O32" s="193">
        <v>2.176300910072908</v>
      </c>
      <c r="P32" s="156"/>
      <c r="Q32" s="143"/>
      <c r="R32" s="156">
        <v>1.0630732051456868</v>
      </c>
      <c r="S32" s="156">
        <v>1.1316298798224436</v>
      </c>
      <c r="T32" s="156">
        <v>1.2603977880850954</v>
      </c>
      <c r="U32" s="156">
        <v>1.1924147918257992</v>
      </c>
      <c r="V32" s="156">
        <v>1.0424414692438735</v>
      </c>
      <c r="W32" s="156">
        <v>0.9920126317734751</v>
      </c>
      <c r="X32" s="156">
        <v>1.0415750724687414</v>
      </c>
      <c r="Y32" s="156">
        <v>1.0075139852113244</v>
      </c>
      <c r="Z32" s="156">
        <v>1.0158678977878666</v>
      </c>
      <c r="AA32" s="156">
        <v>1.0225747969367749</v>
      </c>
      <c r="AB32" s="156">
        <v>1.0512714168340738</v>
      </c>
      <c r="AC32" s="193">
        <v>1.0653489019422899</v>
      </c>
      <c r="AD32" s="194"/>
    </row>
    <row r="33" spans="2:30" s="61" customFormat="1" ht="8.4499999999999993" customHeight="1">
      <c r="B33" s="1668"/>
      <c r="C33" s="187" t="s">
        <v>15</v>
      </c>
      <c r="D33" s="156">
        <v>14.633729720040243</v>
      </c>
      <c r="E33" s="156">
        <v>14.51977795425649</v>
      </c>
      <c r="F33" s="156">
        <v>14.462326589662553</v>
      </c>
      <c r="G33" s="156">
        <v>14.48956353237355</v>
      </c>
      <c r="H33" s="156">
        <v>14.597150866500883</v>
      </c>
      <c r="I33" s="156">
        <v>14.534234338899031</v>
      </c>
      <c r="J33" s="156">
        <v>14.522825836167792</v>
      </c>
      <c r="K33" s="156">
        <v>14.744722561648778</v>
      </c>
      <c r="L33" s="156">
        <v>14.829701633250844</v>
      </c>
      <c r="M33" s="156">
        <v>14.76935639684352</v>
      </c>
      <c r="N33" s="156">
        <v>14.821791858906819</v>
      </c>
      <c r="O33" s="193">
        <v>14.733503782829784</v>
      </c>
      <c r="P33" s="156"/>
      <c r="Q33" s="143"/>
      <c r="R33" s="156">
        <v>15.875330363109526</v>
      </c>
      <c r="S33" s="156">
        <v>15.70100804745473</v>
      </c>
      <c r="T33" s="156">
        <v>15.645045855989959</v>
      </c>
      <c r="U33" s="156">
        <v>15.709902486840919</v>
      </c>
      <c r="V33" s="156">
        <v>15.881272859242907</v>
      </c>
      <c r="W33" s="156">
        <v>15.823548258555672</v>
      </c>
      <c r="X33" s="156">
        <v>15.80717332759877</v>
      </c>
      <c r="Y33" s="156">
        <v>15.99011613740597</v>
      </c>
      <c r="Z33" s="156">
        <v>16.026221315855171</v>
      </c>
      <c r="AA33" s="156">
        <v>15.975088205122404</v>
      </c>
      <c r="AB33" s="156">
        <v>15.971908106940862</v>
      </c>
      <c r="AC33" s="193">
        <v>15.932673107397525</v>
      </c>
      <c r="AD33" s="194"/>
    </row>
    <row r="34" spans="2:30" s="61" customFormat="1" ht="8.4499999999999993" customHeight="1">
      <c r="B34" s="1668"/>
      <c r="C34" s="187" t="s">
        <v>16</v>
      </c>
      <c r="D34" s="156">
        <v>0.25116611781658343</v>
      </c>
      <c r="E34" s="156">
        <v>0.28035279344729053</v>
      </c>
      <c r="F34" s="156">
        <v>0.26496221112237794</v>
      </c>
      <c r="G34" s="156">
        <v>0.25702803712292849</v>
      </c>
      <c r="H34" s="156">
        <v>0.26563322618191665</v>
      </c>
      <c r="I34" s="156">
        <v>0.27661031230639532</v>
      </c>
      <c r="J34" s="156">
        <v>0.2535644196147992</v>
      </c>
      <c r="K34" s="156">
        <v>0.24004585976909407</v>
      </c>
      <c r="L34" s="156">
        <v>0.23082059451205281</v>
      </c>
      <c r="M34" s="156">
        <v>0.23278890653407266</v>
      </c>
      <c r="N34" s="156">
        <v>0.23085907283368584</v>
      </c>
      <c r="O34" s="193">
        <v>0.22404001977914559</v>
      </c>
      <c r="P34" s="156"/>
      <c r="Q34" s="143"/>
      <c r="R34" s="156">
        <v>0.37162584396066195</v>
      </c>
      <c r="S34" s="156">
        <v>0.40201102666765137</v>
      </c>
      <c r="T34" s="156">
        <v>0.38499990290265018</v>
      </c>
      <c r="U34" s="156">
        <v>0.37524020922914109</v>
      </c>
      <c r="V34" s="156">
        <v>0.37249357076154904</v>
      </c>
      <c r="W34" s="156">
        <v>0.3815373985061184</v>
      </c>
      <c r="X34" s="156">
        <v>0.37244865610592837</v>
      </c>
      <c r="Y34" s="156">
        <v>0.36698611087187344</v>
      </c>
      <c r="Z34" s="156">
        <v>0.35960642557565653</v>
      </c>
      <c r="AA34" s="156">
        <v>0.36035746114047545</v>
      </c>
      <c r="AB34" s="156">
        <v>0.35704485347335196</v>
      </c>
      <c r="AC34" s="193">
        <v>0.36931574562683617</v>
      </c>
      <c r="AD34" s="194"/>
    </row>
    <row r="35" spans="2:30" s="61" customFormat="1" ht="8.4499999999999993" customHeight="1">
      <c r="B35" s="1668"/>
      <c r="C35" s="187" t="s">
        <v>18</v>
      </c>
      <c r="D35" s="156">
        <v>1.5730825720904302E-2</v>
      </c>
      <c r="E35" s="156">
        <v>1.3986253091445928E-2</v>
      </c>
      <c r="F35" s="156">
        <v>1.2563119569741448E-2</v>
      </c>
      <c r="G35" s="156">
        <v>1.1190853057236248E-2</v>
      </c>
      <c r="H35" s="156">
        <v>1.2579789021764575E-2</v>
      </c>
      <c r="I35" s="156">
        <v>2.4177870334254385E-2</v>
      </c>
      <c r="J35" s="156">
        <v>2.1459933875032589E-2</v>
      </c>
      <c r="K35" s="156">
        <v>1.9412683096827203E-2</v>
      </c>
      <c r="L35" s="156">
        <v>1.4769730379152047E-2</v>
      </c>
      <c r="M35" s="156">
        <v>1.2242233096711781E-2</v>
      </c>
      <c r="N35" s="156">
        <v>1.5600928039847453E-2</v>
      </c>
      <c r="O35" s="193">
        <v>1.5640568239125241E-2</v>
      </c>
      <c r="P35" s="156"/>
      <c r="Q35" s="143"/>
      <c r="R35" s="156">
        <v>1.2212436655282488E-2</v>
      </c>
      <c r="S35" s="156">
        <v>9.2134233466144404E-3</v>
      </c>
      <c r="T35" s="156">
        <v>8.9727966699285795E-3</v>
      </c>
      <c r="U35" s="156">
        <v>6.8347850241523324E-3</v>
      </c>
      <c r="V35" s="156">
        <v>8.2987234738087657E-3</v>
      </c>
      <c r="W35" s="156">
        <v>2.466962655391694E-2</v>
      </c>
      <c r="X35" s="156">
        <v>1.7499654056770973E-2</v>
      </c>
      <c r="Y35" s="156">
        <v>1.7720126627156281E-2</v>
      </c>
      <c r="Z35" s="156">
        <v>9.2907980142704193E-3</v>
      </c>
      <c r="AA35" s="156">
        <v>9.0550317432458467E-3</v>
      </c>
      <c r="AB35" s="156">
        <v>1.0307234924535833E-2</v>
      </c>
      <c r="AC35" s="193">
        <v>6.100934314301287E-3</v>
      </c>
      <c r="AD35" s="194"/>
    </row>
    <row r="36" spans="2:30" s="61" customFormat="1" ht="8.4499999999999993" customHeight="1">
      <c r="B36" s="1669"/>
      <c r="C36" s="185" t="s">
        <v>257</v>
      </c>
      <c r="D36" s="186">
        <v>0.79151271136356216</v>
      </c>
      <c r="E36" s="186">
        <v>2.36073011347646</v>
      </c>
      <c r="F36" s="186">
        <v>1.3027281442711853</v>
      </c>
      <c r="G36" s="186">
        <v>1.6929042449225449</v>
      </c>
      <c r="H36" s="186">
        <v>2.1921862325069035</v>
      </c>
      <c r="I36" s="186">
        <v>-1.0416360344412681</v>
      </c>
      <c r="J36" s="186">
        <v>-5.5269764886596704</v>
      </c>
      <c r="K36" s="186">
        <v>4.6520301543066056</v>
      </c>
      <c r="L36" s="186">
        <v>-0.45272483909097616</v>
      </c>
      <c r="M36" s="186">
        <v>1.7536897753579694</v>
      </c>
      <c r="N36" s="186">
        <v>1.6133669063025877</v>
      </c>
      <c r="O36" s="195">
        <v>-0.10449999999995896</v>
      </c>
      <c r="P36" s="186"/>
      <c r="Q36" s="143"/>
      <c r="R36" s="186">
        <v>0.63785252963753447</v>
      </c>
      <c r="S36" s="186">
        <v>2.3607301134764564</v>
      </c>
      <c r="T36" s="186">
        <v>1.3027281442711853</v>
      </c>
      <c r="U36" s="186">
        <v>1.6929042449225449</v>
      </c>
      <c r="V36" s="186">
        <v>2.1921862325069075</v>
      </c>
      <c r="W36" s="186">
        <v>-1.0416360344412681</v>
      </c>
      <c r="X36" s="186">
        <v>-5.5269764886596704</v>
      </c>
      <c r="Y36" s="186">
        <v>4.652030154306626</v>
      </c>
      <c r="Z36" s="186">
        <v>-0.45272483909097616</v>
      </c>
      <c r="AA36" s="186">
        <v>1.7536897753579737</v>
      </c>
      <c r="AB36" s="186">
        <v>1.6133669063025877</v>
      </c>
      <c r="AC36" s="195">
        <v>-0.10449999999995896</v>
      </c>
      <c r="AD36" s="196"/>
    </row>
    <row r="37" spans="2:30" s="61" customFormat="1" ht="8.4499999999999993" customHeight="1">
      <c r="B37" s="1668" t="s">
        <v>376</v>
      </c>
      <c r="C37" s="187" t="s">
        <v>7</v>
      </c>
      <c r="D37" s="156">
        <v>0.1606234439578525</v>
      </c>
      <c r="E37" s="156">
        <v>0.2017711273319211</v>
      </c>
      <c r="F37" s="156">
        <v>0.18589170664352023</v>
      </c>
      <c r="G37" s="156">
        <v>0.17196077473529262</v>
      </c>
      <c r="H37" s="156">
        <v>0.17042664463803373</v>
      </c>
      <c r="I37" s="156">
        <v>0.16836935891827973</v>
      </c>
      <c r="J37" s="156">
        <v>0.182372421769877</v>
      </c>
      <c r="K37" s="156">
        <v>0.17570299108675236</v>
      </c>
      <c r="L37" s="156">
        <v>0.14606241186502361</v>
      </c>
      <c r="M37" s="156">
        <v>0.14675593359084738</v>
      </c>
      <c r="N37" s="156">
        <v>0.13589138081447752</v>
      </c>
      <c r="O37" s="193">
        <v>0.15243375220991953</v>
      </c>
      <c r="P37" s="156"/>
      <c r="Q37" s="143"/>
      <c r="R37" s="156">
        <v>8.5889226181773581E-2</v>
      </c>
      <c r="S37" s="156">
        <v>0.10515376041977596</v>
      </c>
      <c r="T37" s="156">
        <v>0.10415170344956817</v>
      </c>
      <c r="U37" s="156">
        <v>9.4067273489416264E-2</v>
      </c>
      <c r="V37" s="156">
        <v>0.10413802926388303</v>
      </c>
      <c r="W37" s="156">
        <v>8.1930752452830533E-2</v>
      </c>
      <c r="X37" s="156">
        <v>8.6649622718627056E-2</v>
      </c>
      <c r="Y37" s="156">
        <v>0.10085975724632242</v>
      </c>
      <c r="Z37" s="156">
        <v>8.528811553706378E-2</v>
      </c>
      <c r="AA37" s="156">
        <v>7.5574148552019105E-2</v>
      </c>
      <c r="AB37" s="156">
        <v>6.7315110558213764E-2</v>
      </c>
      <c r="AC37" s="193">
        <v>6.6465185748438835E-2</v>
      </c>
      <c r="AD37" s="194"/>
    </row>
    <row r="38" spans="2:30" s="61" customFormat="1" ht="8.4499999999999993" customHeight="1">
      <c r="B38" s="1668"/>
      <c r="C38" s="187" t="s">
        <v>252</v>
      </c>
      <c r="D38" s="156">
        <v>2.1698764049971278</v>
      </c>
      <c r="E38" s="156">
        <v>1.8575407137287634</v>
      </c>
      <c r="F38" s="156">
        <v>2.4526635799472638</v>
      </c>
      <c r="G38" s="156">
        <v>2.0937470103459517</v>
      </c>
      <c r="H38" s="156">
        <v>2.531081741141556</v>
      </c>
      <c r="I38" s="156">
        <v>2.6644488446913757</v>
      </c>
      <c r="J38" s="156">
        <v>2.0767100190086478</v>
      </c>
      <c r="K38" s="156">
        <v>2.2642042352991494</v>
      </c>
      <c r="L38" s="156">
        <v>2.1487185777818691</v>
      </c>
      <c r="M38" s="156">
        <v>1.8569118644540552</v>
      </c>
      <c r="N38" s="156">
        <v>1.9332816203136831</v>
      </c>
      <c r="O38" s="193">
        <v>2.3249062080132523</v>
      </c>
      <c r="P38" s="156"/>
      <c r="Q38" s="143"/>
      <c r="R38" s="156">
        <v>1.027637709306928</v>
      </c>
      <c r="S38" s="156">
        <v>0.92322854446420455</v>
      </c>
      <c r="T38" s="156">
        <v>1.040816039065418</v>
      </c>
      <c r="U38" s="156">
        <v>1.061850290875507</v>
      </c>
      <c r="V38" s="156">
        <v>1.1599346661710763</v>
      </c>
      <c r="W38" s="156">
        <v>1.0056945971422644</v>
      </c>
      <c r="X38" s="156">
        <v>0.99813073989576417</v>
      </c>
      <c r="Y38" s="156">
        <v>1.0736322049756291</v>
      </c>
      <c r="Z38" s="156">
        <v>1.0390272951078534</v>
      </c>
      <c r="AA38" s="156">
        <v>1.0087830934694022</v>
      </c>
      <c r="AB38" s="156">
        <v>1.006712820474249</v>
      </c>
      <c r="AC38" s="193">
        <v>0.99480531118079452</v>
      </c>
      <c r="AD38" s="194"/>
    </row>
    <row r="39" spans="2:30" s="61" customFormat="1" ht="8.4499999999999993" customHeight="1">
      <c r="B39" s="1668"/>
      <c r="C39" s="187" t="s">
        <v>15</v>
      </c>
      <c r="D39" s="156">
        <v>14.432530813488263</v>
      </c>
      <c r="E39" s="156">
        <v>13.80610358132788</v>
      </c>
      <c r="F39" s="156">
        <v>13.842710481191489</v>
      </c>
      <c r="G39" s="156">
        <v>13.99505242512323</v>
      </c>
      <c r="H39" s="156">
        <v>14.139829919482922</v>
      </c>
      <c r="I39" s="156">
        <v>14.072670955825288</v>
      </c>
      <c r="J39" s="156">
        <v>14.265728307392333</v>
      </c>
      <c r="K39" s="156">
        <v>14.419348182380379</v>
      </c>
      <c r="L39" s="156">
        <v>14.455110925755317</v>
      </c>
      <c r="M39" s="156">
        <v>14.69199272644215</v>
      </c>
      <c r="N39" s="156">
        <v>14.749616976736547</v>
      </c>
      <c r="O39" s="193">
        <v>14.838219775509438</v>
      </c>
      <c r="P39" s="156"/>
      <c r="Q39" s="143"/>
      <c r="R39" s="156">
        <v>15.699334701080685</v>
      </c>
      <c r="S39" s="156">
        <v>15.370543871624653</v>
      </c>
      <c r="T39" s="156">
        <v>15.525570461009959</v>
      </c>
      <c r="U39" s="156">
        <v>15.583974334259457</v>
      </c>
      <c r="V39" s="156">
        <v>15.718498019020027</v>
      </c>
      <c r="W39" s="156">
        <v>15.500711622110956</v>
      </c>
      <c r="X39" s="156">
        <v>15.523560966720849</v>
      </c>
      <c r="Y39" s="156">
        <v>15.534833751490545</v>
      </c>
      <c r="Z39" s="156">
        <v>15.693785484286746</v>
      </c>
      <c r="AA39" s="156">
        <v>15.893954157101756</v>
      </c>
      <c r="AB39" s="156">
        <v>15.932526810351169</v>
      </c>
      <c r="AC39" s="193">
        <v>16.060552467367959</v>
      </c>
      <c r="AD39" s="194"/>
    </row>
    <row r="40" spans="2:30" s="61" customFormat="1" ht="8.4499999999999993" customHeight="1">
      <c r="B40" s="1668"/>
      <c r="C40" s="187" t="s">
        <v>16</v>
      </c>
      <c r="D40" s="156">
        <v>0.32031346375675251</v>
      </c>
      <c r="E40" s="156">
        <v>0.36520085326617857</v>
      </c>
      <c r="F40" s="156">
        <v>0.35413755704630723</v>
      </c>
      <c r="G40" s="156">
        <v>0.34736943846951152</v>
      </c>
      <c r="H40" s="156">
        <v>0.36155156669058258</v>
      </c>
      <c r="I40" s="156">
        <v>0.36795041895424557</v>
      </c>
      <c r="J40" s="156">
        <v>0.34850266897165444</v>
      </c>
      <c r="K40" s="156">
        <v>0.29578272398473637</v>
      </c>
      <c r="L40" s="156">
        <v>0.29014619145772919</v>
      </c>
      <c r="M40" s="156">
        <v>0.31042995315743899</v>
      </c>
      <c r="N40" s="156">
        <v>0.30714673987765062</v>
      </c>
      <c r="O40" s="193">
        <v>0.29914634248053068</v>
      </c>
      <c r="P40" s="156"/>
      <c r="Q40" s="143"/>
      <c r="R40" s="156">
        <v>0.37548455795428864</v>
      </c>
      <c r="S40" s="156">
        <v>0.44186189539921261</v>
      </c>
      <c r="T40" s="156">
        <v>0.43522665264336219</v>
      </c>
      <c r="U40" s="156">
        <v>0.4119950834681278</v>
      </c>
      <c r="V40" s="156">
        <v>0.41541259355350563</v>
      </c>
      <c r="W40" s="156">
        <v>0.38308091304120984</v>
      </c>
      <c r="X40" s="156">
        <v>0.39689365862315329</v>
      </c>
      <c r="Y40" s="156">
        <v>0.35172325910592572</v>
      </c>
      <c r="Z40" s="156">
        <v>0.34152415542529302</v>
      </c>
      <c r="AA40" s="156">
        <v>0.3482642383526296</v>
      </c>
      <c r="AB40" s="156">
        <v>0.34462748442579988</v>
      </c>
      <c r="AC40" s="193">
        <v>0.36338467151973947</v>
      </c>
      <c r="AD40" s="194"/>
    </row>
    <row r="41" spans="2:30" s="61" customFormat="1" ht="8.4499999999999993" customHeight="1">
      <c r="B41" s="1668"/>
      <c r="C41" s="187" t="s">
        <v>18</v>
      </c>
      <c r="D41" s="156">
        <v>2.3227241301411933E-2</v>
      </c>
      <c r="E41" s="156">
        <v>3.0651460741168646E-2</v>
      </c>
      <c r="F41" s="156">
        <v>3.1223596878539397E-2</v>
      </c>
      <c r="G41" s="156">
        <v>2.3320856632165824E-2</v>
      </c>
      <c r="H41" s="156">
        <v>1.7632760894058158E-2</v>
      </c>
      <c r="I41" s="156">
        <v>2.2220617724825829E-2</v>
      </c>
      <c r="J41" s="156">
        <v>3.4866520622298391E-2</v>
      </c>
      <c r="K41" s="156">
        <v>2.3186176617116177E-2</v>
      </c>
      <c r="L41" s="156">
        <v>2.4717203826824564E-2</v>
      </c>
      <c r="M41" s="156">
        <v>1.9344423367985749E-2</v>
      </c>
      <c r="N41" s="156">
        <v>1.9629219181744661E-2</v>
      </c>
      <c r="O41" s="193">
        <v>1.9625305063939207E-2</v>
      </c>
      <c r="P41" s="156"/>
      <c r="Q41" s="143"/>
      <c r="R41" s="156">
        <v>1.7858574302453644E-2</v>
      </c>
      <c r="S41" s="156">
        <v>1.2518196340826291E-2</v>
      </c>
      <c r="T41" s="156">
        <v>1.283381248345036E-2</v>
      </c>
      <c r="U41" s="156">
        <v>1.295140749227483E-2</v>
      </c>
      <c r="V41" s="156">
        <v>1.4231393597585075E-2</v>
      </c>
      <c r="W41" s="156">
        <v>2.1366544319996034E-2</v>
      </c>
      <c r="X41" s="156">
        <v>2.2739335994272032E-2</v>
      </c>
      <c r="Y41" s="156">
        <v>2.8056889343449288E-2</v>
      </c>
      <c r="Z41" s="156">
        <v>2.096236465180339E-2</v>
      </c>
      <c r="AA41" s="156">
        <v>1.8544322341484652E-2</v>
      </c>
      <c r="AB41" s="156">
        <v>1.156042105740273E-2</v>
      </c>
      <c r="AC41" s="193">
        <v>1.3013204833426927E-2</v>
      </c>
      <c r="AD41" s="194"/>
    </row>
    <row r="42" spans="2:30" s="61" customFormat="1" ht="8.4499999999999993" customHeight="1">
      <c r="B42" s="1669"/>
      <c r="C42" s="185" t="s">
        <v>257</v>
      </c>
      <c r="D42" s="186">
        <v>3.5925264620319286</v>
      </c>
      <c r="E42" s="186">
        <v>4.8998515065565869</v>
      </c>
      <c r="F42" s="186">
        <v>3.9236874396969483</v>
      </c>
      <c r="G42" s="186">
        <v>5.1761339817870038</v>
      </c>
      <c r="H42" s="186">
        <v>5.4634060876222748</v>
      </c>
      <c r="I42" s="186">
        <v>2.8292144573827045</v>
      </c>
      <c r="J42" s="186">
        <v>0.70751848260759687</v>
      </c>
      <c r="K42" s="186">
        <v>6.4967851688855269</v>
      </c>
      <c r="L42" s="186">
        <v>3.6817046665084376</v>
      </c>
      <c r="M42" s="186">
        <v>2.2923824263689738</v>
      </c>
      <c r="N42" s="186">
        <v>2.8962200543918328</v>
      </c>
      <c r="O42" s="195">
        <v>3.3101475653060533</v>
      </c>
      <c r="P42" s="186"/>
      <c r="Q42" s="143"/>
      <c r="R42" s="186">
        <v>3.6682759953077744</v>
      </c>
      <c r="S42" s="186">
        <v>4.8998515065565869</v>
      </c>
      <c r="T42" s="186">
        <v>3.9236874396969483</v>
      </c>
      <c r="U42" s="186">
        <v>5.1761339817870056</v>
      </c>
      <c r="V42" s="186">
        <v>5.4634060876222748</v>
      </c>
      <c r="W42" s="186">
        <v>2.8292144573827045</v>
      </c>
      <c r="X42" s="186">
        <v>0.70751848260759687</v>
      </c>
      <c r="Y42" s="186">
        <v>6.4967851688855323</v>
      </c>
      <c r="Z42" s="186">
        <v>3.6817046665084376</v>
      </c>
      <c r="AA42" s="186">
        <v>2.2923824263689738</v>
      </c>
      <c r="AB42" s="186">
        <v>2.8962200543918346</v>
      </c>
      <c r="AC42" s="195">
        <v>3.310147565306055</v>
      </c>
      <c r="AD42" s="196"/>
    </row>
    <row r="43" spans="2:30" s="61" customFormat="1" ht="8.4499999999999993" customHeight="1">
      <c r="B43" s="1668" t="s">
        <v>110</v>
      </c>
      <c r="C43" s="187" t="s">
        <v>7</v>
      </c>
      <c r="D43" s="156">
        <v>0.16968924895930734</v>
      </c>
      <c r="E43" s="156">
        <v>0.21940794793856197</v>
      </c>
      <c r="F43" s="156">
        <v>0.19656382792221333</v>
      </c>
      <c r="G43" s="156">
        <v>0.1976516216408489</v>
      </c>
      <c r="H43" s="156">
        <v>0.19385974193106559</v>
      </c>
      <c r="I43" s="156">
        <v>0.15969344462712265</v>
      </c>
      <c r="J43" s="156">
        <v>0.15205590691107981</v>
      </c>
      <c r="K43" s="156">
        <v>0.17038424495145343</v>
      </c>
      <c r="L43" s="156">
        <v>0.15164809772121127</v>
      </c>
      <c r="M43" s="156">
        <v>0.14388658952339545</v>
      </c>
      <c r="N43" s="156">
        <v>0.16207875163403407</v>
      </c>
      <c r="O43" s="193">
        <v>0.15281905437358578</v>
      </c>
      <c r="P43" s="156"/>
      <c r="Q43" s="143"/>
      <c r="R43" s="156">
        <v>8.578021645222135E-2</v>
      </c>
      <c r="S43" s="156">
        <v>9.5278489245594081E-2</v>
      </c>
      <c r="T43" s="156">
        <v>8.8050635042272021E-2</v>
      </c>
      <c r="U43" s="156">
        <v>8.513675738482239E-2</v>
      </c>
      <c r="V43" s="156">
        <v>8.9851319336648666E-2</v>
      </c>
      <c r="W43" s="156">
        <v>7.3738600365563914E-2</v>
      </c>
      <c r="X43" s="156">
        <v>7.7474064482503019E-2</v>
      </c>
      <c r="Y43" s="156">
        <v>0.1121314283723642</v>
      </c>
      <c r="Z43" s="156">
        <v>7.5467269637755352E-2</v>
      </c>
      <c r="AA43" s="156">
        <v>8.1472131871882E-2</v>
      </c>
      <c r="AB43" s="156">
        <v>8.6271114560355217E-2</v>
      </c>
      <c r="AC43" s="193">
        <v>8.4080520989430835E-2</v>
      </c>
      <c r="AD43" s="194"/>
    </row>
    <row r="44" spans="2:30" s="197" customFormat="1" ht="8.4499999999999993" customHeight="1">
      <c r="B44" s="1668"/>
      <c r="C44" s="187" t="s">
        <v>252</v>
      </c>
      <c r="D44" s="156">
        <v>2.4091413670423876</v>
      </c>
      <c r="E44" s="156">
        <v>2.1112178910994603</v>
      </c>
      <c r="F44" s="156">
        <v>2.8767113299911804</v>
      </c>
      <c r="G44" s="156">
        <v>2.7865582698981339</v>
      </c>
      <c r="H44" s="156">
        <v>2.5196978927909512</v>
      </c>
      <c r="I44" s="156">
        <v>1.5374775101984748</v>
      </c>
      <c r="J44" s="156">
        <v>2.2741900329463358</v>
      </c>
      <c r="K44" s="156">
        <v>2.203718311198942</v>
      </c>
      <c r="L44" s="156">
        <v>2.0936633481039921</v>
      </c>
      <c r="M44" s="156">
        <v>2.2324574142709195</v>
      </c>
      <c r="N44" s="156">
        <v>2.87197074432191</v>
      </c>
      <c r="O44" s="193">
        <v>2.8596001275160083</v>
      </c>
      <c r="P44" s="156"/>
      <c r="Q44" s="56"/>
      <c r="R44" s="156">
        <v>1.1202849026430999</v>
      </c>
      <c r="S44" s="156">
        <v>1.1341059888453635</v>
      </c>
      <c r="T44" s="156">
        <v>1.0809121210111252</v>
      </c>
      <c r="U44" s="156">
        <v>1.1670319380609406</v>
      </c>
      <c r="V44" s="156">
        <v>1.1755680805930853</v>
      </c>
      <c r="W44" s="156">
        <v>0.96957935960456332</v>
      </c>
      <c r="X44" s="156">
        <v>1.1919758485562586</v>
      </c>
      <c r="Y44" s="156">
        <v>1.1898115957922026</v>
      </c>
      <c r="Z44" s="156">
        <v>1.108224050629443</v>
      </c>
      <c r="AA44" s="156">
        <v>1.0924408420615681</v>
      </c>
      <c r="AB44" s="156">
        <v>1.1236066971040615</v>
      </c>
      <c r="AC44" s="193">
        <v>1.10142810737591</v>
      </c>
      <c r="AD44" s="194"/>
    </row>
    <row r="45" spans="2:30" s="197" customFormat="1" ht="8.4499999999999993" customHeight="1">
      <c r="B45" s="1668"/>
      <c r="C45" s="187" t="s">
        <v>15</v>
      </c>
      <c r="D45" s="156">
        <v>13.872084271220197</v>
      </c>
      <c r="E45" s="156">
        <v>13.08164949261417</v>
      </c>
      <c r="F45" s="156">
        <v>13.314424534767449</v>
      </c>
      <c r="G45" s="156">
        <v>13.587422961891436</v>
      </c>
      <c r="H45" s="156">
        <v>13.852240997239726</v>
      </c>
      <c r="I45" s="156">
        <v>13.919616309184825</v>
      </c>
      <c r="J45" s="156">
        <v>13.826787011296979</v>
      </c>
      <c r="K45" s="156">
        <v>14.023412170055723</v>
      </c>
      <c r="L45" s="156">
        <v>14.006454136432541</v>
      </c>
      <c r="M45" s="156">
        <v>14.118084429392667</v>
      </c>
      <c r="N45" s="156">
        <v>14.164477434965777</v>
      </c>
      <c r="O45" s="193">
        <v>14.154787163785798</v>
      </c>
      <c r="P45" s="156"/>
      <c r="Q45" s="56"/>
      <c r="R45" s="156">
        <v>14.936456535135392</v>
      </c>
      <c r="S45" s="156">
        <v>14.211823640529836</v>
      </c>
      <c r="T45" s="156">
        <v>14.433601124682085</v>
      </c>
      <c r="U45" s="156">
        <v>14.52408149148787</v>
      </c>
      <c r="V45" s="156">
        <v>14.614408442491069</v>
      </c>
      <c r="W45" s="156">
        <v>14.792091440304553</v>
      </c>
      <c r="X45" s="156">
        <v>14.834066960667856</v>
      </c>
      <c r="Y45" s="156">
        <v>15.303493099834858</v>
      </c>
      <c r="Z45" s="156">
        <v>15.179440970260503</v>
      </c>
      <c r="AA45" s="156">
        <v>15.237469918740894</v>
      </c>
      <c r="AB45" s="156">
        <v>15.290330236305572</v>
      </c>
      <c r="AC45" s="193">
        <v>15.319702302238584</v>
      </c>
      <c r="AD45" s="194"/>
    </row>
    <row r="46" spans="2:30" s="197" customFormat="1" ht="8.4499999999999993" customHeight="1">
      <c r="B46" s="1668"/>
      <c r="C46" s="187" t="s">
        <v>16</v>
      </c>
      <c r="D46" s="156">
        <v>0.28482928421909692</v>
      </c>
      <c r="E46" s="156">
        <v>0.32976233859755372</v>
      </c>
      <c r="F46" s="156">
        <v>0.32614090052785411</v>
      </c>
      <c r="G46" s="156">
        <v>0.3081365564907434</v>
      </c>
      <c r="H46" s="156">
        <v>0.30221311502229981</v>
      </c>
      <c r="I46" s="156">
        <v>0.32810516271166429</v>
      </c>
      <c r="J46" s="156">
        <v>0.26660560673056327</v>
      </c>
      <c r="K46" s="156">
        <v>0.26563066726070933</v>
      </c>
      <c r="L46" s="156">
        <v>0.26760761657583626</v>
      </c>
      <c r="M46" s="156">
        <v>0.25776297711264473</v>
      </c>
      <c r="N46" s="156">
        <v>0.2722251050045163</v>
      </c>
      <c r="O46" s="193">
        <v>0.25398614468533875</v>
      </c>
      <c r="P46" s="156"/>
      <c r="Q46" s="56"/>
      <c r="R46" s="156">
        <v>0.41010143390605297</v>
      </c>
      <c r="S46" s="156">
        <v>0.41869505990512595</v>
      </c>
      <c r="T46" s="156">
        <v>0.43430052908336059</v>
      </c>
      <c r="U46" s="156">
        <v>0.42688576523304883</v>
      </c>
      <c r="V46" s="156">
        <v>0.4316330320838232</v>
      </c>
      <c r="W46" s="156">
        <v>0.4545446605047529</v>
      </c>
      <c r="X46" s="156">
        <v>0.4440239172553932</v>
      </c>
      <c r="Y46" s="156">
        <v>0.42262651689629716</v>
      </c>
      <c r="Z46" s="156">
        <v>0.38959706038390735</v>
      </c>
      <c r="AA46" s="156">
        <v>0.38636253620167937</v>
      </c>
      <c r="AB46" s="156">
        <v>0.36654155312389458</v>
      </c>
      <c r="AC46" s="193">
        <v>0.3560349101407867</v>
      </c>
      <c r="AD46" s="194"/>
    </row>
    <row r="47" spans="2:30" s="197" customFormat="1" ht="8.4499999999999993" customHeight="1">
      <c r="B47" s="1668"/>
      <c r="C47" s="187" t="s">
        <v>18</v>
      </c>
      <c r="D47" s="156">
        <v>2.527644611964321E-2</v>
      </c>
      <c r="E47" s="156">
        <v>2.8704186019253501E-2</v>
      </c>
      <c r="F47" s="156">
        <v>2.1011158445222902E-2</v>
      </c>
      <c r="G47" s="156">
        <v>3.0395433510176619E-2</v>
      </c>
      <c r="H47" s="156">
        <v>2.4056111474554543E-2</v>
      </c>
      <c r="I47" s="156">
        <v>3.8333900662817506E-2</v>
      </c>
      <c r="J47" s="156">
        <v>3.2386539525718176E-2</v>
      </c>
      <c r="K47" s="156">
        <v>3.1338359096706889E-2</v>
      </c>
      <c r="L47" s="156">
        <v>2.3503571279339715E-2</v>
      </c>
      <c r="M47" s="156">
        <v>1.8074035987482379E-2</v>
      </c>
      <c r="N47" s="156">
        <v>1.7996580843104532E-2</v>
      </c>
      <c r="O47" s="193">
        <v>1.7740914553573319E-2</v>
      </c>
      <c r="P47" s="156"/>
      <c r="Q47" s="56"/>
      <c r="R47" s="156">
        <v>2.157218230723067E-2</v>
      </c>
      <c r="S47" s="156">
        <v>1.4981269378503798E-2</v>
      </c>
      <c r="T47" s="156">
        <v>1.5903574306242271E-2</v>
      </c>
      <c r="U47" s="156">
        <v>2.1171983425158265E-2</v>
      </c>
      <c r="V47" s="156">
        <v>2.483354587051681E-2</v>
      </c>
      <c r="W47" s="156">
        <v>2.4447113343625978E-2</v>
      </c>
      <c r="X47" s="156">
        <v>2.5252343437193858E-2</v>
      </c>
      <c r="Y47" s="156">
        <v>3.0466224222830331E-2</v>
      </c>
      <c r="Z47" s="156">
        <v>3.4556657382714788E-2</v>
      </c>
      <c r="AA47" s="156">
        <v>1.4204110286368282E-2</v>
      </c>
      <c r="AB47" s="156">
        <v>1.5454498294408137E-2</v>
      </c>
      <c r="AC47" s="193">
        <v>1.1223036247828323E-2</v>
      </c>
      <c r="AD47" s="194"/>
    </row>
    <row r="48" spans="2:30" s="197" customFormat="1" ht="8.4499999999999993" customHeight="1">
      <c r="B48" s="1669"/>
      <c r="C48" s="185" t="s">
        <v>257</v>
      </c>
      <c r="D48" s="186"/>
      <c r="E48" s="186"/>
      <c r="F48" s="186"/>
      <c r="G48" s="186"/>
      <c r="H48" s="186"/>
      <c r="I48" s="186"/>
      <c r="J48" s="186"/>
      <c r="K48" s="186"/>
      <c r="L48" s="186"/>
      <c r="M48" s="186"/>
      <c r="N48" s="186"/>
      <c r="O48" s="195"/>
      <c r="P48" s="186"/>
      <c r="Q48" s="56"/>
      <c r="R48" s="186"/>
      <c r="S48" s="186"/>
      <c r="T48" s="186"/>
      <c r="U48" s="186"/>
      <c r="V48" s="186"/>
      <c r="W48" s="186"/>
      <c r="X48" s="186"/>
      <c r="Y48" s="186"/>
      <c r="Z48" s="186"/>
      <c r="AA48" s="186"/>
      <c r="AB48" s="186"/>
      <c r="AC48" s="195"/>
      <c r="AD48" s="196"/>
    </row>
    <row r="49" spans="2:30" s="197" customFormat="1" ht="8.4499999999999993" customHeight="1">
      <c r="B49" s="1668" t="s">
        <v>111</v>
      </c>
      <c r="C49" s="187" t="s">
        <v>7</v>
      </c>
      <c r="D49" s="156">
        <v>0.21064800542954804</v>
      </c>
      <c r="E49" s="156">
        <v>0.22290160208172244</v>
      </c>
      <c r="F49" s="156">
        <v>0.2099529538915412</v>
      </c>
      <c r="G49" s="156">
        <v>0.22503597827966243</v>
      </c>
      <c r="H49" s="156">
        <v>0.22434221191267639</v>
      </c>
      <c r="I49" s="156">
        <v>0.21517319974292462</v>
      </c>
      <c r="J49" s="156">
        <v>0.21634722259694122</v>
      </c>
      <c r="K49" s="156">
        <v>0.20775362495914537</v>
      </c>
      <c r="L49" s="156">
        <v>0.20570927833429539</v>
      </c>
      <c r="M49" s="156">
        <v>0.20316418117042989</v>
      </c>
      <c r="N49" s="156">
        <v>0.20005027791233293</v>
      </c>
      <c r="O49" s="193">
        <v>0.18994933965521457</v>
      </c>
      <c r="P49" s="156"/>
      <c r="Q49" s="56"/>
      <c r="R49" s="156">
        <v>0.10268759027235323</v>
      </c>
      <c r="S49" s="156">
        <v>0.11315926500614819</v>
      </c>
      <c r="T49" s="156">
        <v>9.8287449948943048E-2</v>
      </c>
      <c r="U49" s="156">
        <v>0.12230746363245232</v>
      </c>
      <c r="V49" s="156">
        <v>0.11808387135212554</v>
      </c>
      <c r="W49" s="156">
        <v>9.8151618888916645E-2</v>
      </c>
      <c r="X49" s="156">
        <v>0.1095850380229496</v>
      </c>
      <c r="Y49" s="156">
        <v>0.10569017909451507</v>
      </c>
      <c r="Z49" s="156">
        <v>9.5049639448384696E-2</v>
      </c>
      <c r="AA49" s="156">
        <v>9.8846439582131074E-2</v>
      </c>
      <c r="AB49" s="156">
        <v>9.5525973075923337E-2</v>
      </c>
      <c r="AC49" s="193">
        <v>8.1930308332304969E-2</v>
      </c>
      <c r="AD49" s="194"/>
    </row>
    <row r="50" spans="2:30" s="197" customFormat="1" ht="8.4499999999999993" customHeight="1">
      <c r="B50" s="1668"/>
      <c r="C50" s="187" t="s">
        <v>252</v>
      </c>
      <c r="D50" s="156">
        <v>3.774485810901282</v>
      </c>
      <c r="E50" s="156">
        <v>3.2311448326016512</v>
      </c>
      <c r="F50" s="156">
        <v>4.2540861716997815</v>
      </c>
      <c r="G50" s="156">
        <v>4.0890392664501523</v>
      </c>
      <c r="H50" s="156">
        <v>3.7827738871927563</v>
      </c>
      <c r="I50" s="156">
        <v>2.7050631008825881</v>
      </c>
      <c r="J50" s="156">
        <v>3.5578998644907553</v>
      </c>
      <c r="K50" s="156">
        <v>3.7731155000803871</v>
      </c>
      <c r="L50" s="156">
        <v>3.8164503409738293</v>
      </c>
      <c r="M50" s="156">
        <v>3.7546236697732573</v>
      </c>
      <c r="N50" s="156">
        <v>3.8175218194130505</v>
      </c>
      <c r="O50" s="193">
        <v>4.7468189990036338</v>
      </c>
      <c r="P50" s="156"/>
      <c r="Q50" s="56"/>
      <c r="R50" s="156">
        <v>1.2263023327045453</v>
      </c>
      <c r="S50" s="156">
        <v>1.2170697399237251</v>
      </c>
      <c r="T50" s="156">
        <v>1.3447890957430952</v>
      </c>
      <c r="U50" s="156">
        <v>1.1978767070768623</v>
      </c>
      <c r="V50" s="156">
        <v>1.3732483238714104</v>
      </c>
      <c r="W50" s="156">
        <v>0.97822473210631389</v>
      </c>
      <c r="X50" s="156">
        <v>1.3248822483576443</v>
      </c>
      <c r="Y50" s="156">
        <v>1.2581393892717816</v>
      </c>
      <c r="Z50" s="156">
        <v>1.1732069714144513</v>
      </c>
      <c r="AA50" s="156">
        <v>1.1327243105815674</v>
      </c>
      <c r="AB50" s="156">
        <v>1.1975396194898904</v>
      </c>
      <c r="AC50" s="193">
        <v>1.3564881131215958</v>
      </c>
      <c r="AD50" s="194"/>
    </row>
    <row r="51" spans="2:30" s="197" customFormat="1" ht="8.4499999999999993" customHeight="1">
      <c r="B51" s="1668"/>
      <c r="C51" s="187" t="s">
        <v>15</v>
      </c>
      <c r="D51" s="156">
        <v>13.492506779267021</v>
      </c>
      <c r="E51" s="156">
        <v>12.7484683490151</v>
      </c>
      <c r="F51" s="156">
        <v>12.872931162136183</v>
      </c>
      <c r="G51" s="156">
        <v>13.108123278985916</v>
      </c>
      <c r="H51" s="156">
        <v>13.347528646390826</v>
      </c>
      <c r="I51" s="156">
        <v>13.293962579437471</v>
      </c>
      <c r="J51" s="156">
        <v>13.467857674767403</v>
      </c>
      <c r="K51" s="156">
        <v>13.73089680317802</v>
      </c>
      <c r="L51" s="156">
        <v>13.75873358104489</v>
      </c>
      <c r="M51" s="156">
        <v>13.844232783644483</v>
      </c>
      <c r="N51" s="156">
        <v>13.903326753106283</v>
      </c>
      <c r="O51" s="193">
        <v>14.027529379317206</v>
      </c>
      <c r="P51" s="156"/>
      <c r="Q51" s="56"/>
      <c r="R51" s="156">
        <v>14.919711001586334</v>
      </c>
      <c r="S51" s="156">
        <v>13.959220577957765</v>
      </c>
      <c r="T51" s="156">
        <v>14.237176012202918</v>
      </c>
      <c r="U51" s="156">
        <v>14.398134290015909</v>
      </c>
      <c r="V51" s="156">
        <v>14.604849079889631</v>
      </c>
      <c r="W51" s="156">
        <v>14.645711486485714</v>
      </c>
      <c r="X51" s="156">
        <v>14.873155948562099</v>
      </c>
      <c r="Y51" s="156">
        <v>15.049297862944364</v>
      </c>
      <c r="Z51" s="156">
        <v>15.127158979518562</v>
      </c>
      <c r="AA51" s="156">
        <v>15.33598349200339</v>
      </c>
      <c r="AB51" s="156">
        <v>15.516443910486334</v>
      </c>
      <c r="AC51" s="193">
        <v>15.635612189247633</v>
      </c>
      <c r="AD51" s="194"/>
    </row>
    <row r="52" spans="2:30" s="197" customFormat="1" ht="8.4499999999999993" customHeight="1">
      <c r="B52" s="1668"/>
      <c r="C52" s="187" t="s">
        <v>16</v>
      </c>
      <c r="D52" s="156">
        <v>0.26360856610782496</v>
      </c>
      <c r="E52" s="156">
        <v>0.28031213275416017</v>
      </c>
      <c r="F52" s="156">
        <v>0.28106015697828396</v>
      </c>
      <c r="G52" s="156">
        <v>0.26741234095614214</v>
      </c>
      <c r="H52" s="156">
        <v>0.26813627648944877</v>
      </c>
      <c r="I52" s="156">
        <v>0.26615638262871838</v>
      </c>
      <c r="J52" s="156">
        <v>0.25928725243022699</v>
      </c>
      <c r="K52" s="156">
        <v>0.2482884984391503</v>
      </c>
      <c r="L52" s="156">
        <v>0.24956134119431855</v>
      </c>
      <c r="M52" s="156">
        <v>0.26013764329203964</v>
      </c>
      <c r="N52" s="156">
        <v>0.26440601241611084</v>
      </c>
      <c r="O52" s="193">
        <v>0.26371201821581874</v>
      </c>
      <c r="P52" s="156"/>
      <c r="Q52" s="56"/>
      <c r="R52" s="156">
        <v>0.39861135726846386</v>
      </c>
      <c r="S52" s="156">
        <v>0.420240524448728</v>
      </c>
      <c r="T52" s="156">
        <v>0.42064809704494854</v>
      </c>
      <c r="U52" s="156">
        <v>0.40350070111291969</v>
      </c>
      <c r="V52" s="156">
        <v>0.40983088086587732</v>
      </c>
      <c r="W52" s="156">
        <v>0.41619591543950424</v>
      </c>
      <c r="X52" s="156">
        <v>0.40523847293594883</v>
      </c>
      <c r="Y52" s="156">
        <v>0.3747894597375358</v>
      </c>
      <c r="Z52" s="156">
        <v>0.38909112872020118</v>
      </c>
      <c r="AA52" s="156">
        <v>0.38183933005201498</v>
      </c>
      <c r="AB52" s="156">
        <v>0.37544796393875191</v>
      </c>
      <c r="AC52" s="193">
        <v>0.41020579489724718</v>
      </c>
      <c r="AD52" s="194"/>
    </row>
    <row r="53" spans="2:30" s="197" customFormat="1" ht="8.4499999999999993" customHeight="1">
      <c r="B53" s="1668"/>
      <c r="C53" s="187" t="s">
        <v>18</v>
      </c>
      <c r="D53" s="156">
        <v>2.5005306035641887E-2</v>
      </c>
      <c r="E53" s="156">
        <v>2.425748863414132E-2</v>
      </c>
      <c r="F53" s="156">
        <v>2.5175880094989604E-2</v>
      </c>
      <c r="G53" s="156">
        <v>3.0311235533873295E-2</v>
      </c>
      <c r="H53" s="156">
        <v>2.4735793478937267E-2</v>
      </c>
      <c r="I53" s="156">
        <v>2.7349593485653859E-2</v>
      </c>
      <c r="J53" s="156">
        <v>3.2884769171702063E-2</v>
      </c>
      <c r="K53" s="156">
        <v>2.7676984921728532E-2</v>
      </c>
      <c r="L53" s="156">
        <v>2.1979342607770434E-2</v>
      </c>
      <c r="M53" s="156">
        <v>1.8755574396876747E-2</v>
      </c>
      <c r="N53" s="156">
        <v>2.0018517135186216E-2</v>
      </c>
      <c r="O53" s="193">
        <v>2.1757436680089736E-2</v>
      </c>
      <c r="P53" s="156"/>
      <c r="Q53" s="56"/>
      <c r="R53" s="156">
        <v>1.9646784339422702E-2</v>
      </c>
      <c r="S53" s="156">
        <v>1.6759162967726723E-2</v>
      </c>
      <c r="T53" s="156">
        <v>2.37883009192448E-2</v>
      </c>
      <c r="U53" s="156">
        <v>1.9756116455363688E-2</v>
      </c>
      <c r="V53" s="156">
        <v>2.2885844208013942E-2</v>
      </c>
      <c r="W53" s="156">
        <v>2.9178869915761421E-2</v>
      </c>
      <c r="X53" s="156">
        <v>2.2030545181352609E-2</v>
      </c>
      <c r="Y53" s="156">
        <v>1.656944889084673E-2</v>
      </c>
      <c r="Z53" s="156">
        <v>1.9833203880389259E-2</v>
      </c>
      <c r="AA53" s="156">
        <v>1.6622967971609125E-2</v>
      </c>
      <c r="AB53" s="156">
        <v>1.58436176506031E-2</v>
      </c>
      <c r="AC53" s="193">
        <v>1.2535951671828013E-2</v>
      </c>
      <c r="AD53" s="194"/>
    </row>
    <row r="54" spans="2:30" s="197" customFormat="1" ht="8.4499999999999993" customHeight="1">
      <c r="B54" s="1669"/>
      <c r="C54" s="185" t="s">
        <v>257</v>
      </c>
      <c r="D54" s="186">
        <v>7.6786298218526481</v>
      </c>
      <c r="E54" s="186">
        <v>7.922936613126291</v>
      </c>
      <c r="F54" s="186">
        <v>9.2848315073721892</v>
      </c>
      <c r="G54" s="186">
        <v>9.2639588978073046</v>
      </c>
      <c r="H54" s="186">
        <v>9.8013603367150388</v>
      </c>
      <c r="I54" s="186">
        <v>3.8909570624957155</v>
      </c>
      <c r="J54" s="186">
        <v>8.479786621622452</v>
      </c>
      <c r="K54" s="186">
        <v>10.259962989024412</v>
      </c>
      <c r="L54" s="186">
        <v>6.6383534501907162</v>
      </c>
      <c r="M54" s="186">
        <v>5.0814179246741054</v>
      </c>
      <c r="N54" s="186">
        <v>6.899217233261254</v>
      </c>
      <c r="O54" s="195">
        <v>7.2862532393616171</v>
      </c>
      <c r="P54" s="186"/>
      <c r="Q54" s="56"/>
      <c r="R54" s="186">
        <v>7.580008454872738</v>
      </c>
      <c r="S54" s="186">
        <v>7.9229366131262822</v>
      </c>
      <c r="T54" s="186">
        <v>9.2848315073721892</v>
      </c>
      <c r="U54" s="186">
        <v>9.2639588978073117</v>
      </c>
      <c r="V54" s="186">
        <v>9.8013603367150388</v>
      </c>
      <c r="W54" s="186">
        <v>3.8909570624957155</v>
      </c>
      <c r="X54" s="186">
        <v>8.479786621622452</v>
      </c>
      <c r="Y54" s="186">
        <v>10.259962989024409</v>
      </c>
      <c r="Z54" s="186">
        <v>6.63835345019071</v>
      </c>
      <c r="AA54" s="186">
        <v>5.0814179246741134</v>
      </c>
      <c r="AB54" s="186">
        <v>6.899217233261254</v>
      </c>
      <c r="AC54" s="195">
        <v>7.2862532393616277</v>
      </c>
      <c r="AD54" s="196"/>
    </row>
    <row r="55" spans="2:30" ht="8.4499999999999993" customHeight="1">
      <c r="B55" s="1668" t="s">
        <v>112</v>
      </c>
      <c r="C55" s="187" t="s">
        <v>7</v>
      </c>
      <c r="D55" s="156">
        <v>0.19129395588769116</v>
      </c>
      <c r="E55" s="156">
        <v>0.19463344892994375</v>
      </c>
      <c r="F55" s="156">
        <v>0.21584235098389573</v>
      </c>
      <c r="G55" s="156">
        <v>0.23733062203769015</v>
      </c>
      <c r="H55" s="156">
        <v>0.22785826094780559</v>
      </c>
      <c r="I55" s="156">
        <v>0.24501750730157129</v>
      </c>
      <c r="J55" s="156">
        <v>0.15853334723428872</v>
      </c>
      <c r="K55" s="156">
        <v>0.16339362408268548</v>
      </c>
      <c r="L55" s="156">
        <v>0.1711261821610808</v>
      </c>
      <c r="M55" s="156">
        <v>0.1640268108508984</v>
      </c>
      <c r="N55" s="156">
        <v>0.16527550519034459</v>
      </c>
      <c r="O55" s="193">
        <v>0.1726145412079666</v>
      </c>
      <c r="P55" s="156"/>
      <c r="Q55" s="124"/>
      <c r="R55" s="156">
        <v>9.9293002858415066E-2</v>
      </c>
      <c r="S55" s="156">
        <v>0.1071553870422688</v>
      </c>
      <c r="T55" s="156">
        <v>9.634194593305348E-2</v>
      </c>
      <c r="U55" s="156">
        <v>0.10984546898412442</v>
      </c>
      <c r="V55" s="156">
        <v>0.10000304806960653</v>
      </c>
      <c r="W55" s="156">
        <v>0.10532813579808849</v>
      </c>
      <c r="X55" s="156">
        <v>7.5718825437515028E-2</v>
      </c>
      <c r="Y55" s="156">
        <v>9.2230370450588448E-2</v>
      </c>
      <c r="Z55" s="156">
        <v>0.12381730267116935</v>
      </c>
      <c r="AA55" s="156">
        <v>0.10451860780114261</v>
      </c>
      <c r="AB55" s="156">
        <v>9.4190825554662488E-2</v>
      </c>
      <c r="AC55" s="193">
        <v>8.6667789031508305E-2</v>
      </c>
      <c r="AD55" s="198"/>
    </row>
    <row r="56" spans="2:30" ht="8.4499999999999993" customHeight="1">
      <c r="B56" s="1668"/>
      <c r="C56" s="187" t="s">
        <v>252</v>
      </c>
      <c r="D56" s="156">
        <v>1.9082091289222241</v>
      </c>
      <c r="E56" s="156">
        <v>1.9130353487290206</v>
      </c>
      <c r="F56" s="156">
        <v>2.3526371336457381</v>
      </c>
      <c r="G56" s="156">
        <v>2.1584813045723505</v>
      </c>
      <c r="H56" s="156">
        <v>2.3535346444874286</v>
      </c>
      <c r="I56" s="156">
        <v>1.6136143713941742</v>
      </c>
      <c r="J56" s="156">
        <v>1.8839970049601902</v>
      </c>
      <c r="K56" s="156">
        <v>1.9743062969495506</v>
      </c>
      <c r="L56" s="156">
        <v>1.7248006474351285</v>
      </c>
      <c r="M56" s="156">
        <v>1.6816015091231409</v>
      </c>
      <c r="N56" s="156">
        <v>1.8791190868218659</v>
      </c>
      <c r="O56" s="193">
        <v>1.5388547150804917</v>
      </c>
      <c r="P56" s="156"/>
      <c r="Q56" s="124"/>
      <c r="R56" s="156">
        <v>1.0605230263316228</v>
      </c>
      <c r="S56" s="156">
        <v>1.0686693299654719</v>
      </c>
      <c r="T56" s="156">
        <v>1.1231981690591373</v>
      </c>
      <c r="U56" s="156">
        <v>1.0501039642172592</v>
      </c>
      <c r="V56" s="156">
        <v>1.1693473794516898</v>
      </c>
      <c r="W56" s="156">
        <v>0.89727430353299675</v>
      </c>
      <c r="X56" s="156">
        <v>1.0038672235233883</v>
      </c>
      <c r="Y56" s="156">
        <v>1.0840813706100836</v>
      </c>
      <c r="Z56" s="156">
        <v>1.0989085565490424</v>
      </c>
      <c r="AA56" s="156">
        <v>1.0497778093048327</v>
      </c>
      <c r="AB56" s="156">
        <v>1.1052611259560643</v>
      </c>
      <c r="AC56" s="193">
        <v>1.0530403794330325</v>
      </c>
      <c r="AD56" s="198"/>
    </row>
    <row r="57" spans="2:30" ht="8.4499999999999993" customHeight="1">
      <c r="B57" s="1668"/>
      <c r="C57" s="187" t="s">
        <v>15</v>
      </c>
      <c r="D57" s="156">
        <v>14.821694143505114</v>
      </c>
      <c r="E57" s="156">
        <v>14.26664691021837</v>
      </c>
      <c r="F57" s="156">
        <v>14.526422638739945</v>
      </c>
      <c r="G57" s="156">
        <v>14.750434194711437</v>
      </c>
      <c r="H57" s="156">
        <v>14.893244644909101</v>
      </c>
      <c r="I57" s="156">
        <v>14.826423944635634</v>
      </c>
      <c r="J57" s="156">
        <v>14.519987111803367</v>
      </c>
      <c r="K57" s="156">
        <v>14.788093843301134</v>
      </c>
      <c r="L57" s="156">
        <v>14.92353877456574</v>
      </c>
      <c r="M57" s="156">
        <v>14.980241738498782</v>
      </c>
      <c r="N57" s="156">
        <v>15.122403621121768</v>
      </c>
      <c r="O57" s="193">
        <v>15.292633943013128</v>
      </c>
      <c r="P57" s="156"/>
      <c r="Q57" s="124"/>
      <c r="R57" s="156">
        <v>16.036759418601832</v>
      </c>
      <c r="S57" s="156">
        <v>15.405480810663024</v>
      </c>
      <c r="T57" s="156">
        <v>15.798232446111358</v>
      </c>
      <c r="U57" s="156">
        <v>16.003281707843339</v>
      </c>
      <c r="V57" s="156">
        <v>16.041983869689908</v>
      </c>
      <c r="W57" s="156">
        <v>16.10291214334131</v>
      </c>
      <c r="X57" s="156">
        <v>15.886484871085877</v>
      </c>
      <c r="Y57" s="156">
        <v>16.059281824675473</v>
      </c>
      <c r="Z57" s="156">
        <v>16.042598597562677</v>
      </c>
      <c r="AA57" s="156">
        <v>16.176541727323794</v>
      </c>
      <c r="AB57" s="156">
        <v>16.15356816124795</v>
      </c>
      <c r="AC57" s="193">
        <v>16.181414957205895</v>
      </c>
      <c r="AD57" s="198"/>
    </row>
    <row r="58" spans="2:30" ht="8.4499999999999993" customHeight="1">
      <c r="B58" s="1668"/>
      <c r="C58" s="187" t="s">
        <v>16</v>
      </c>
      <c r="D58" s="156">
        <v>0.57768459677833506</v>
      </c>
      <c r="E58" s="156">
        <v>0.57414885133826798</v>
      </c>
      <c r="F58" s="156">
        <v>0.56066980731347071</v>
      </c>
      <c r="G58" s="156">
        <v>0.56757153061867993</v>
      </c>
      <c r="H58" s="156">
        <v>0.59024245122249208</v>
      </c>
      <c r="I58" s="156">
        <v>0.59184610318509012</v>
      </c>
      <c r="J58" s="156">
        <v>0.59283262184046226</v>
      </c>
      <c r="K58" s="156">
        <v>0.55461229113234722</v>
      </c>
      <c r="L58" s="156">
        <v>0.57725874318536363</v>
      </c>
      <c r="M58" s="156">
        <v>0.57814267789388241</v>
      </c>
      <c r="N58" s="156">
        <v>0.58456371365258764</v>
      </c>
      <c r="O58" s="193">
        <v>0.58256871401745824</v>
      </c>
      <c r="P58" s="156"/>
      <c r="Q58" s="124"/>
      <c r="R58" s="156">
        <v>0.54181206473462329</v>
      </c>
      <c r="S58" s="156">
        <v>0.54036101039619944</v>
      </c>
      <c r="T58" s="156">
        <v>0.51324571560062182</v>
      </c>
      <c r="U58" s="156">
        <v>0.51311218067998121</v>
      </c>
      <c r="V58" s="156">
        <v>0.50061389122141819</v>
      </c>
      <c r="W58" s="156">
        <v>0.57073510525275528</v>
      </c>
      <c r="X58" s="156">
        <v>0.56728085683452145</v>
      </c>
      <c r="Y58" s="156">
        <v>0.53055679220766705</v>
      </c>
      <c r="Z58" s="156">
        <v>0.53729011688374828</v>
      </c>
      <c r="AA58" s="156">
        <v>0.53863967437258242</v>
      </c>
      <c r="AB58" s="156">
        <v>0.54629231230528108</v>
      </c>
      <c r="AC58" s="193">
        <v>0.56274781993953993</v>
      </c>
      <c r="AD58" s="198"/>
    </row>
    <row r="59" spans="2:30" ht="8.4499999999999993" customHeight="1">
      <c r="B59" s="1668"/>
      <c r="C59" s="187" t="s">
        <v>18</v>
      </c>
      <c r="D59" s="156">
        <v>2.9535134842323615E-2</v>
      </c>
      <c r="E59" s="156">
        <v>1.8879388079820456E-2</v>
      </c>
      <c r="F59" s="156">
        <v>3.5271706183432665E-2</v>
      </c>
      <c r="G59" s="156">
        <v>3.066077272726166E-2</v>
      </c>
      <c r="H59" s="156">
        <v>2.5463938648568264E-2</v>
      </c>
      <c r="I59" s="156">
        <v>3.6613301969737853E-2</v>
      </c>
      <c r="J59" s="156">
        <v>6.766702682127558E-2</v>
      </c>
      <c r="K59" s="156">
        <v>2.7029316972415705E-2</v>
      </c>
      <c r="L59" s="156">
        <v>2.5487851535434036E-2</v>
      </c>
      <c r="M59" s="156">
        <v>2.0517202771647428E-2</v>
      </c>
      <c r="N59" s="156">
        <v>1.7175295539805152E-2</v>
      </c>
      <c r="O59" s="193">
        <v>2.004102119081793E-2</v>
      </c>
      <c r="P59" s="156"/>
      <c r="Q59" s="124"/>
      <c r="R59" s="156">
        <v>2.2137851178108334E-2</v>
      </c>
      <c r="S59" s="156">
        <v>1.5816368538605022E-2</v>
      </c>
      <c r="T59" s="156">
        <v>1.8047542529047014E-2</v>
      </c>
      <c r="U59" s="156">
        <v>1.9035743523695137E-2</v>
      </c>
      <c r="V59" s="156">
        <v>2.0287179528985934E-2</v>
      </c>
      <c r="W59" s="156">
        <v>2.7974509353590412E-2</v>
      </c>
      <c r="X59" s="156">
        <v>3.544506592246835E-2</v>
      </c>
      <c r="Y59" s="156">
        <v>1.8410931665831735E-2</v>
      </c>
      <c r="Z59" s="156">
        <v>2.4586914494417959E-2</v>
      </c>
      <c r="AA59" s="156">
        <v>2.1008606409520951E-2</v>
      </c>
      <c r="AB59" s="156">
        <v>1.5692998914233779E-2</v>
      </c>
      <c r="AC59" s="193">
        <v>2.0589560820357001E-2</v>
      </c>
      <c r="AD59" s="198"/>
    </row>
    <row r="60" spans="2:30" ht="8.4499999999999993" customHeight="1">
      <c r="B60" s="1669"/>
      <c r="C60" s="185" t="s">
        <v>257</v>
      </c>
      <c r="D60" s="186">
        <v>1.9836442542461501</v>
      </c>
      <c r="E60" s="186">
        <v>3.5762955256138897</v>
      </c>
      <c r="F60" s="186">
        <v>3.3946947119204767</v>
      </c>
      <c r="G60" s="186">
        <v>2.7941821278217343</v>
      </c>
      <c r="H60" s="186">
        <v>2.2328983136762766</v>
      </c>
      <c r="I60" s="186">
        <v>0.30716507110039204</v>
      </c>
      <c r="J60" s="186">
        <v>-2.4121449266694843</v>
      </c>
      <c r="K60" s="186">
        <v>2.9499082001707322</v>
      </c>
      <c r="L60" s="186">
        <v>2.2287680766594908</v>
      </c>
      <c r="M60" s="186">
        <v>2.1848353731376107</v>
      </c>
      <c r="N60" s="186">
        <v>2.321085406140206</v>
      </c>
      <c r="O60" s="195">
        <v>2.6659013135440586</v>
      </c>
      <c r="P60" s="1206"/>
      <c r="Q60" s="124"/>
      <c r="R60" s="186">
        <v>2.8471280031429211</v>
      </c>
      <c r="S60" s="186">
        <v>4.8575404071111565</v>
      </c>
      <c r="T60" s="186">
        <v>4.9920545300397743</v>
      </c>
      <c r="U60" s="186">
        <v>4.950226796931811</v>
      </c>
      <c r="V60" s="186">
        <v>4.2444877902483782</v>
      </c>
      <c r="W60" s="186">
        <v>0.89298944777835432</v>
      </c>
      <c r="X60" s="186">
        <v>-0.82309977806305146</v>
      </c>
      <c r="Y60" s="186">
        <v>4.5352920255568403</v>
      </c>
      <c r="Z60" s="186">
        <v>2.4089523579383099</v>
      </c>
      <c r="AA60" s="186">
        <v>2.6765379942433283</v>
      </c>
      <c r="AB60" s="186">
        <v>3.028536642157829</v>
      </c>
      <c r="AC60" s="195">
        <v>3.0177987091591469</v>
      </c>
      <c r="AD60" s="1207"/>
    </row>
    <row r="61" spans="2:30" ht="8.4499999999999993" customHeight="1">
      <c r="B61" s="1668" t="s">
        <v>113</v>
      </c>
      <c r="C61" s="187" t="s">
        <v>7</v>
      </c>
      <c r="D61" s="156">
        <v>0.16336909383615045</v>
      </c>
      <c r="E61" s="156">
        <v>0.15233883630974535</v>
      </c>
      <c r="F61" s="156">
        <v>0.16247644975282929</v>
      </c>
      <c r="G61" s="156">
        <v>0.16694734645759834</v>
      </c>
      <c r="H61" s="156">
        <v>0.1702235891211353</v>
      </c>
      <c r="I61" s="156">
        <v>0.17853717239687208</v>
      </c>
      <c r="J61" s="156">
        <v>0.14578299283517268</v>
      </c>
      <c r="K61" s="156">
        <v>0.17203829833754702</v>
      </c>
      <c r="L61" s="156">
        <v>0.18686128929493218</v>
      </c>
      <c r="M61" s="156">
        <v>0.15810255377179513</v>
      </c>
      <c r="N61" s="156">
        <v>0.15184763454967562</v>
      </c>
      <c r="O61" s="193">
        <v>0.14711623092743761</v>
      </c>
      <c r="P61" s="156"/>
      <c r="Q61" s="124"/>
      <c r="R61" s="156">
        <v>0.10099459917856221</v>
      </c>
      <c r="S61" s="156">
        <v>0.11324131139359836</v>
      </c>
      <c r="T61" s="156">
        <v>0.11099288559357172</v>
      </c>
      <c r="U61" s="156">
        <v>0.10902872786717258</v>
      </c>
      <c r="V61" s="156">
        <v>0.11371208821061066</v>
      </c>
      <c r="W61" s="156">
        <v>9.7427448950365508E-2</v>
      </c>
      <c r="X61" s="156">
        <v>8.6031654306528108E-2</v>
      </c>
      <c r="Y61" s="156">
        <v>0.11001527747648847</v>
      </c>
      <c r="Z61" s="156">
        <v>0.10467764020871277</v>
      </c>
      <c r="AA61" s="156">
        <v>9.0437910463942728E-2</v>
      </c>
      <c r="AB61" s="156">
        <v>9.4129016836685966E-2</v>
      </c>
      <c r="AC61" s="193">
        <v>9.156761769748975E-2</v>
      </c>
      <c r="AD61" s="198"/>
    </row>
    <row r="62" spans="2:30" ht="8.4499999999999993" customHeight="1">
      <c r="B62" s="1668"/>
      <c r="C62" s="187" t="s">
        <v>252</v>
      </c>
      <c r="D62" s="156">
        <v>2.2318461133529985</v>
      </c>
      <c r="E62" s="156">
        <v>2.3173461681528731</v>
      </c>
      <c r="F62" s="156">
        <v>2.4707577629588231</v>
      </c>
      <c r="G62" s="156">
        <v>2.4126842675402607</v>
      </c>
      <c r="H62" s="156">
        <v>2.4082599958774229</v>
      </c>
      <c r="I62" s="156">
        <v>2.0592647171830789</v>
      </c>
      <c r="J62" s="156">
        <v>2.3069089046003257</v>
      </c>
      <c r="K62" s="156">
        <v>2.5066960763013184</v>
      </c>
      <c r="L62" s="156">
        <v>2.1870529928006563</v>
      </c>
      <c r="M62" s="156">
        <v>2.0752066762864096</v>
      </c>
      <c r="N62" s="156">
        <v>1.8872175477676207</v>
      </c>
      <c r="O62" s="193">
        <v>2.050221576717878</v>
      </c>
      <c r="P62" s="156"/>
      <c r="Q62" s="124"/>
      <c r="R62" s="156">
        <v>1.1141718411100692</v>
      </c>
      <c r="S62" s="156">
        <v>1.1268725305351617</v>
      </c>
      <c r="T62" s="156">
        <v>1.2668484245034353</v>
      </c>
      <c r="U62" s="156">
        <v>1.217873760023753</v>
      </c>
      <c r="V62" s="156">
        <v>1.1914297445948581</v>
      </c>
      <c r="W62" s="156">
        <v>0.98609662988557867</v>
      </c>
      <c r="X62" s="156">
        <v>1.1179443801327882</v>
      </c>
      <c r="Y62" s="156">
        <v>1.1251671058655139</v>
      </c>
      <c r="Z62" s="156">
        <v>1.0573187308781913</v>
      </c>
      <c r="AA62" s="156">
        <v>1.0815588327567069</v>
      </c>
      <c r="AB62" s="156">
        <v>1.1051583339018325</v>
      </c>
      <c r="AC62" s="193">
        <v>1.0668812239785535</v>
      </c>
      <c r="AD62" s="198"/>
    </row>
    <row r="63" spans="2:30" ht="8.4499999999999993" customHeight="1">
      <c r="B63" s="1668"/>
      <c r="C63" s="187" t="s">
        <v>15</v>
      </c>
      <c r="D63" s="156">
        <v>14.371845642474526</v>
      </c>
      <c r="E63" s="156">
        <v>13.790981895891417</v>
      </c>
      <c r="F63" s="156">
        <v>13.853461198157474</v>
      </c>
      <c r="G63" s="156">
        <v>14.158973568008165</v>
      </c>
      <c r="H63" s="156">
        <v>14.317282023848836</v>
      </c>
      <c r="I63" s="156">
        <v>14.296507412298981</v>
      </c>
      <c r="J63" s="156">
        <v>14.128158948196242</v>
      </c>
      <c r="K63" s="156">
        <v>14.436358095250306</v>
      </c>
      <c r="L63" s="156">
        <v>14.592591062981654</v>
      </c>
      <c r="M63" s="156">
        <v>14.629863390143166</v>
      </c>
      <c r="N63" s="156">
        <v>14.699005437681043</v>
      </c>
      <c r="O63" s="193">
        <v>14.708783245442746</v>
      </c>
      <c r="P63" s="156"/>
      <c r="Q63" s="124"/>
      <c r="R63" s="156">
        <v>15.507469314921575</v>
      </c>
      <c r="S63" s="156">
        <v>15.119657053191974</v>
      </c>
      <c r="T63" s="156">
        <v>15.044803103295749</v>
      </c>
      <c r="U63" s="156">
        <v>15.171731553344184</v>
      </c>
      <c r="V63" s="156">
        <v>15.408781937490536</v>
      </c>
      <c r="W63" s="156">
        <v>15.479939912258416</v>
      </c>
      <c r="X63" s="156">
        <v>15.314495596874725</v>
      </c>
      <c r="Y63" s="156">
        <v>15.628014491926828</v>
      </c>
      <c r="Z63" s="156">
        <v>15.734808850616284</v>
      </c>
      <c r="AA63" s="156">
        <v>15.670266104733441</v>
      </c>
      <c r="AB63" s="156">
        <v>15.767545226337941</v>
      </c>
      <c r="AC63" s="193">
        <v>15.913872102218146</v>
      </c>
      <c r="AD63" s="198"/>
    </row>
    <row r="64" spans="2:30" ht="8.4499999999999993" customHeight="1">
      <c r="B64" s="1668"/>
      <c r="C64" s="187" t="s">
        <v>16</v>
      </c>
      <c r="D64" s="156">
        <v>0.42444406304019161</v>
      </c>
      <c r="E64" s="156">
        <v>0.39364550483073851</v>
      </c>
      <c r="F64" s="156">
        <v>0.41565320514317416</v>
      </c>
      <c r="G64" s="156">
        <v>0.40993853935450109</v>
      </c>
      <c r="H64" s="156">
        <v>0.4267105248900665</v>
      </c>
      <c r="I64" s="156">
        <v>0.43429221748942121</v>
      </c>
      <c r="J64" s="156">
        <v>0.43680949678501463</v>
      </c>
      <c r="K64" s="156">
        <v>0.40707054332256942</v>
      </c>
      <c r="L64" s="156">
        <v>0.42800325083925667</v>
      </c>
      <c r="M64" s="156">
        <v>0.42945794004557236</v>
      </c>
      <c r="N64" s="156">
        <v>0.4410750093312778</v>
      </c>
      <c r="O64" s="193">
        <v>0.43375080952208933</v>
      </c>
      <c r="P64" s="156"/>
      <c r="Q64" s="124"/>
      <c r="R64" s="156">
        <v>0.39397784730440555</v>
      </c>
      <c r="S64" s="156">
        <v>0.41640024053455971</v>
      </c>
      <c r="T64" s="156">
        <v>0.4025827239977926</v>
      </c>
      <c r="U64" s="156">
        <v>0.38995577333107845</v>
      </c>
      <c r="V64" s="156">
        <v>0.3855646846913296</v>
      </c>
      <c r="W64" s="156">
        <v>0.39987705018925257</v>
      </c>
      <c r="X64" s="156">
        <v>0.40721768941180808</v>
      </c>
      <c r="Y64" s="156">
        <v>0.38862263314253243</v>
      </c>
      <c r="Z64" s="156">
        <v>0.38477413741689775</v>
      </c>
      <c r="AA64" s="156">
        <v>0.38949727664752559</v>
      </c>
      <c r="AB64" s="156">
        <v>0.38332200186141319</v>
      </c>
      <c r="AC64" s="193">
        <v>0.39629112230606994</v>
      </c>
      <c r="AD64" s="198"/>
    </row>
    <row r="65" spans="2:30" ht="8.4499999999999993" customHeight="1">
      <c r="B65" s="1668"/>
      <c r="C65" s="187" t="s">
        <v>18</v>
      </c>
      <c r="D65" s="156">
        <v>2.7221275774264902E-2</v>
      </c>
      <c r="E65" s="156">
        <v>3.7578854192572987E-2</v>
      </c>
      <c r="F65" s="156">
        <v>2.0075222874501482E-2</v>
      </c>
      <c r="G65" s="156">
        <v>2.5214790740693202E-2</v>
      </c>
      <c r="H65" s="156">
        <v>2.3003316656094869E-2</v>
      </c>
      <c r="I65" s="156">
        <v>3.2122659315731293E-2</v>
      </c>
      <c r="J65" s="156">
        <v>4.0691591179656872E-2</v>
      </c>
      <c r="K65" s="156">
        <v>3.5216071925922833E-2</v>
      </c>
      <c r="L65" s="156">
        <v>2.689291908667809E-2</v>
      </c>
      <c r="M65" s="156">
        <v>2.5875001748595302E-2</v>
      </c>
      <c r="N65" s="156">
        <v>2.1687674867617586E-2</v>
      </c>
      <c r="O65" s="193">
        <v>1.2770015054781005E-2</v>
      </c>
      <c r="P65" s="156"/>
      <c r="Q65" s="124"/>
      <c r="R65" s="156">
        <v>1.7085569138779091E-2</v>
      </c>
      <c r="S65" s="156">
        <v>1.2828499014978E-2</v>
      </c>
      <c r="T65" s="156">
        <v>1.2370689675862065E-2</v>
      </c>
      <c r="U65" s="156">
        <v>1.0890489299471678E-2</v>
      </c>
      <c r="V65" s="156">
        <v>1.5853255432848285E-2</v>
      </c>
      <c r="W65" s="156">
        <v>2.8702407469485252E-2</v>
      </c>
      <c r="X65" s="156">
        <v>2.5173351393032395E-2</v>
      </c>
      <c r="Y65" s="156">
        <v>2.5036176410118276E-2</v>
      </c>
      <c r="Z65" s="156">
        <v>1.4141788711336211E-2</v>
      </c>
      <c r="AA65" s="156">
        <v>1.3764614686797837E-2</v>
      </c>
      <c r="AB65" s="156">
        <v>1.2746806535843954E-2</v>
      </c>
      <c r="AC65" s="193">
        <v>9.4772810767392406E-3</v>
      </c>
      <c r="AD65" s="198"/>
    </row>
    <row r="66" spans="2:30" ht="8.4499999999999993" customHeight="1">
      <c r="B66" s="1669"/>
      <c r="C66" s="185" t="s">
        <v>257</v>
      </c>
      <c r="D66" s="186">
        <v>2.1974014151505177</v>
      </c>
      <c r="E66" s="186">
        <v>3.6109269416585112</v>
      </c>
      <c r="F66" s="186">
        <v>3.4540252057570497</v>
      </c>
      <c r="G66" s="186">
        <v>3.0349860454977295</v>
      </c>
      <c r="H66" s="186">
        <v>2.6130331060122867</v>
      </c>
      <c r="I66" s="186">
        <v>0.56187211989871777</v>
      </c>
      <c r="J66" s="186">
        <v>-1.908455800310437</v>
      </c>
      <c r="K66" s="186">
        <v>3.5843388995896763</v>
      </c>
      <c r="L66" s="186">
        <v>2.4655262592746308</v>
      </c>
      <c r="M66" s="186">
        <v>2.110942603676901</v>
      </c>
      <c r="N66" s="186">
        <v>2.3937597630262415</v>
      </c>
      <c r="O66" s="195">
        <v>2.5495746316680465</v>
      </c>
      <c r="P66" s="1206"/>
      <c r="Q66" s="124"/>
      <c r="R66" s="186">
        <v>1.9480261521454556</v>
      </c>
      <c r="S66" s="186">
        <v>3.6423216970259831</v>
      </c>
      <c r="T66" s="186">
        <v>3.1634785188118366</v>
      </c>
      <c r="U66" s="186">
        <v>3.3758126807955939</v>
      </c>
      <c r="V66" s="186">
        <v>3.3476527854363098</v>
      </c>
      <c r="W66" s="186">
        <v>0.10882946269887095</v>
      </c>
      <c r="X66" s="186">
        <v>-2.6654001360458119</v>
      </c>
      <c r="Y66" s="186">
        <v>4.5230494567567368</v>
      </c>
      <c r="Z66" s="186">
        <v>1.3575784318603863</v>
      </c>
      <c r="AA66" s="186">
        <v>2.2380767897865228</v>
      </c>
      <c r="AB66" s="186">
        <v>2.4005009860174238</v>
      </c>
      <c r="AC66" s="195">
        <v>1.6404132976275518</v>
      </c>
      <c r="AD66" s="1207"/>
    </row>
    <row r="67" spans="2:30" ht="8.4499999999999993" customHeight="1">
      <c r="B67" s="1668" t="s">
        <v>114</v>
      </c>
      <c r="C67" s="187" t="s">
        <v>7</v>
      </c>
      <c r="D67" s="156">
        <v>0.17422362628520655</v>
      </c>
      <c r="E67" s="156">
        <v>0.17214846470044173</v>
      </c>
      <c r="F67" s="156">
        <v>0.17813300429297127</v>
      </c>
      <c r="G67" s="156">
        <v>0.18570337744717158</v>
      </c>
      <c r="H67" s="156">
        <v>0.18741595911502676</v>
      </c>
      <c r="I67" s="156">
        <v>0.18349756415093854</v>
      </c>
      <c r="J67" s="156">
        <v>0.1595773494553997</v>
      </c>
      <c r="K67" s="156">
        <v>0.16859358289898654</v>
      </c>
      <c r="L67" s="156">
        <v>0.17327119626322668</v>
      </c>
      <c r="M67" s="156">
        <v>0.17024458346592361</v>
      </c>
      <c r="N67" s="156">
        <v>0.16713678000653504</v>
      </c>
      <c r="O67" s="193">
        <v>0.17081923680131528</v>
      </c>
      <c r="P67" s="156"/>
      <c r="Q67" s="124"/>
      <c r="R67" s="156">
        <v>9.1195102696761912E-2</v>
      </c>
      <c r="S67" s="156">
        <v>9.3617709407813055E-2</v>
      </c>
      <c r="T67" s="156">
        <v>9.6560181092516725E-2</v>
      </c>
      <c r="U67" s="156">
        <v>9.9377058717160849E-2</v>
      </c>
      <c r="V67" s="156">
        <v>0.10320511311461993</v>
      </c>
      <c r="W67" s="156">
        <v>9.1599000776723047E-2</v>
      </c>
      <c r="X67" s="156">
        <v>8.1275719981385011E-2</v>
      </c>
      <c r="Y67" s="156">
        <v>9.5127741365569243E-2</v>
      </c>
      <c r="Z67" s="156">
        <v>8.886723492627123E-2</v>
      </c>
      <c r="AA67" s="156">
        <v>8.9245435400446438E-2</v>
      </c>
      <c r="AB67" s="156">
        <v>8.6077739941822273E-2</v>
      </c>
      <c r="AC67" s="193">
        <v>8.571252138684024E-2</v>
      </c>
      <c r="AD67" s="198"/>
    </row>
    <row r="68" spans="2:30" ht="8.4499999999999993" customHeight="1">
      <c r="B68" s="1668"/>
      <c r="C68" s="187" t="s">
        <v>252</v>
      </c>
      <c r="D68" s="156">
        <v>2.3982279502458925</v>
      </c>
      <c r="E68" s="156">
        <v>2.4364677495138198</v>
      </c>
      <c r="F68" s="156">
        <v>2.721821041940927</v>
      </c>
      <c r="G68" s="156">
        <v>2.6062776443165578</v>
      </c>
      <c r="H68" s="156">
        <v>2.5065647559774953</v>
      </c>
      <c r="I68" s="156">
        <v>1.8743739612595343</v>
      </c>
      <c r="J68" s="156">
        <v>2.1141295317787154</v>
      </c>
      <c r="K68" s="156">
        <v>2.346025006606705</v>
      </c>
      <c r="L68" s="156">
        <v>2.2107107642998192</v>
      </c>
      <c r="M68" s="156">
        <v>2.2987943042528736</v>
      </c>
      <c r="N68" s="156">
        <v>2.5416526034927709</v>
      </c>
      <c r="O68" s="193">
        <v>2.7236308587606604</v>
      </c>
      <c r="P68" s="156"/>
      <c r="Q68" s="124"/>
      <c r="R68" s="156">
        <v>1.1408592416389487</v>
      </c>
      <c r="S68" s="156">
        <v>1.1606250990988076</v>
      </c>
      <c r="T68" s="156">
        <v>1.234364735974347</v>
      </c>
      <c r="U68" s="156">
        <v>1.2444017997995076</v>
      </c>
      <c r="V68" s="156">
        <v>1.172525220489308</v>
      </c>
      <c r="W68" s="156">
        <v>1.0114147170210805</v>
      </c>
      <c r="X68" s="156">
        <v>1.098648717451973</v>
      </c>
      <c r="Y68" s="156">
        <v>1.1310393529222307</v>
      </c>
      <c r="Z68" s="156">
        <v>1.0789979667165257</v>
      </c>
      <c r="AA68" s="156">
        <v>1.1175813791660363</v>
      </c>
      <c r="AB68" s="156">
        <v>1.1858871743039561</v>
      </c>
      <c r="AC68" s="193">
        <v>1.2119472565537486</v>
      </c>
      <c r="AD68" s="198"/>
    </row>
    <row r="69" spans="2:30" ht="8.4499999999999993" customHeight="1">
      <c r="B69" s="1668"/>
      <c r="C69" s="187" t="s">
        <v>15</v>
      </c>
      <c r="D69" s="156">
        <v>14.502706766900632</v>
      </c>
      <c r="E69" s="156">
        <v>14.124646955142893</v>
      </c>
      <c r="F69" s="156">
        <v>14.170065306218726</v>
      </c>
      <c r="G69" s="156">
        <v>14.294099443569996</v>
      </c>
      <c r="H69" s="156">
        <v>14.431543557025783</v>
      </c>
      <c r="I69" s="156">
        <v>14.427831721910636</v>
      </c>
      <c r="J69" s="156">
        <v>14.370588948543693</v>
      </c>
      <c r="K69" s="156">
        <v>14.534673682177782</v>
      </c>
      <c r="L69" s="156">
        <v>14.665594290291786</v>
      </c>
      <c r="M69" s="156">
        <v>14.743727605677606</v>
      </c>
      <c r="N69" s="156">
        <v>14.788122513669681</v>
      </c>
      <c r="O69" s="193">
        <v>14.854460558317582</v>
      </c>
      <c r="P69" s="156"/>
      <c r="Q69" s="124"/>
      <c r="R69" s="156">
        <v>15.377217311077061</v>
      </c>
      <c r="S69" s="156">
        <v>15.342060480812924</v>
      </c>
      <c r="T69" s="156">
        <v>15.316021407830833</v>
      </c>
      <c r="U69" s="156">
        <v>15.386984278114166</v>
      </c>
      <c r="V69" s="156">
        <v>15.387646287035038</v>
      </c>
      <c r="W69" s="156">
        <v>15.321027458761961</v>
      </c>
      <c r="X69" s="156">
        <v>15.227242899492641</v>
      </c>
      <c r="Y69" s="156">
        <v>15.310788086675725</v>
      </c>
      <c r="Z69" s="156">
        <v>15.364755027285875</v>
      </c>
      <c r="AA69" s="156">
        <v>15.425276561950547</v>
      </c>
      <c r="AB69" s="156">
        <v>15.527502598157991</v>
      </c>
      <c r="AC69" s="193">
        <v>15.5318602340569</v>
      </c>
      <c r="AD69" s="198"/>
    </row>
    <row r="70" spans="2:30" ht="8.4499999999999993" customHeight="1">
      <c r="B70" s="1668"/>
      <c r="C70" s="187" t="s">
        <v>16</v>
      </c>
      <c r="D70" s="156">
        <v>0.23094207987650214</v>
      </c>
      <c r="E70" s="156">
        <v>0.23803684174774969</v>
      </c>
      <c r="F70" s="156">
        <v>0.23119289113239447</v>
      </c>
      <c r="G70" s="156">
        <v>0.22514657343240102</v>
      </c>
      <c r="H70" s="156">
        <v>0.22811897224560052</v>
      </c>
      <c r="I70" s="156">
        <v>0.23084001915534383</v>
      </c>
      <c r="J70" s="156">
        <v>0.22476562308584402</v>
      </c>
      <c r="K70" s="156">
        <v>0.22618549126609899</v>
      </c>
      <c r="L70" s="156">
        <v>0.22882688096552561</v>
      </c>
      <c r="M70" s="156">
        <v>0.23509246687630383</v>
      </c>
      <c r="N70" s="156">
        <v>0.23554666219398043</v>
      </c>
      <c r="O70" s="193">
        <v>0.23693970507943929</v>
      </c>
      <c r="P70" s="156"/>
      <c r="Q70" s="124"/>
      <c r="R70" s="156">
        <v>0.31232290087023318</v>
      </c>
      <c r="S70" s="156">
        <v>0.33469216000198437</v>
      </c>
      <c r="T70" s="156">
        <v>0.31762416717817799</v>
      </c>
      <c r="U70" s="156">
        <v>0.31675464165066108</v>
      </c>
      <c r="V70" s="156">
        <v>0.31406165758431254</v>
      </c>
      <c r="W70" s="156">
        <v>0.31843427004060132</v>
      </c>
      <c r="X70" s="156">
        <v>0.32031838393734963</v>
      </c>
      <c r="Y70" s="156">
        <v>0.30634574626477401</v>
      </c>
      <c r="Z70" s="156">
        <v>0.30664593848354499</v>
      </c>
      <c r="AA70" s="156">
        <v>0.3073558911941473</v>
      </c>
      <c r="AB70" s="156">
        <v>0.30493858504238491</v>
      </c>
      <c r="AC70" s="193">
        <v>0.30215287509894623</v>
      </c>
      <c r="AD70" s="198"/>
    </row>
    <row r="71" spans="2:30" ht="8.4499999999999993" customHeight="1">
      <c r="B71" s="1668"/>
      <c r="C71" s="187" t="s">
        <v>18</v>
      </c>
      <c r="D71" s="156">
        <v>1.8272346832288029E-2</v>
      </c>
      <c r="E71" s="156">
        <v>1.6518445725165056E-2</v>
      </c>
      <c r="F71" s="156">
        <v>1.7666321127019657E-2</v>
      </c>
      <c r="G71" s="156">
        <v>1.5419351539009231E-2</v>
      </c>
      <c r="H71" s="156">
        <v>1.5468272472676131E-2</v>
      </c>
      <c r="I71" s="156">
        <v>2.1926865669248393E-2</v>
      </c>
      <c r="J71" s="156">
        <v>3.1433163692137785E-2</v>
      </c>
      <c r="K71" s="156">
        <v>2.5188133323892026E-2</v>
      </c>
      <c r="L71" s="156">
        <v>1.6295847825001958E-2</v>
      </c>
      <c r="M71" s="156">
        <v>1.5503447366573629E-2</v>
      </c>
      <c r="N71" s="156">
        <v>1.4320557862645494E-2</v>
      </c>
      <c r="O71" s="193">
        <v>1.2199091188894154E-2</v>
      </c>
      <c r="P71" s="156"/>
      <c r="Q71" s="124"/>
      <c r="R71" s="156">
        <v>1.4018397436818415E-2</v>
      </c>
      <c r="S71" s="156">
        <v>1.1933716536337584E-2</v>
      </c>
      <c r="T71" s="156">
        <v>1.1057080456092952E-2</v>
      </c>
      <c r="U71" s="156">
        <v>1.0617347052077101E-2</v>
      </c>
      <c r="V71" s="156">
        <v>1.1669323015394081E-2</v>
      </c>
      <c r="W71" s="156">
        <v>1.8137596168146322E-2</v>
      </c>
      <c r="X71" s="156">
        <v>2.094317442710527E-2</v>
      </c>
      <c r="Y71" s="156">
        <v>1.8112958337934686E-2</v>
      </c>
      <c r="Z71" s="156">
        <v>1.5090268464355737E-2</v>
      </c>
      <c r="AA71" s="156">
        <v>1.1846723619802864E-2</v>
      </c>
      <c r="AB71" s="156">
        <v>1.0605874671467567E-2</v>
      </c>
      <c r="AC71" s="193">
        <v>9.7558510715084513E-3</v>
      </c>
      <c r="AD71" s="198"/>
    </row>
    <row r="72" spans="2:30" ht="8.4499999999999993" customHeight="1">
      <c r="B72" s="1669"/>
      <c r="C72" s="185" t="s">
        <v>257</v>
      </c>
      <c r="D72" s="186">
        <v>2.3248763800952132</v>
      </c>
      <c r="E72" s="186">
        <v>3.7439987445714844</v>
      </c>
      <c r="F72" s="186">
        <v>3.6426938556443096</v>
      </c>
      <c r="G72" s="186">
        <v>3.2535252200975182</v>
      </c>
      <c r="H72" s="186">
        <v>2.9051982486092034</v>
      </c>
      <c r="I72" s="186">
        <v>0.16331982653005203</v>
      </c>
      <c r="J72" s="186">
        <v>-1.8245438661901323</v>
      </c>
      <c r="K72" s="186">
        <v>3.7013708143947368</v>
      </c>
      <c r="L72" s="186">
        <v>2.1153188899658986</v>
      </c>
      <c r="M72" s="186">
        <v>2.3795997921990857</v>
      </c>
      <c r="N72" s="186">
        <v>2.7117431730686827</v>
      </c>
      <c r="O72" s="195">
        <v>2.7883883824706315</v>
      </c>
      <c r="P72" s="1206"/>
      <c r="Q72" s="124"/>
      <c r="R72" s="186">
        <v>1.6617476320574167</v>
      </c>
      <c r="S72" s="186">
        <v>3.1587517012823438</v>
      </c>
      <c r="T72" s="186">
        <v>2.6058547061729849</v>
      </c>
      <c r="U72" s="186">
        <v>2.5236992233761462</v>
      </c>
      <c r="V72" s="186">
        <v>2.4158064484739579</v>
      </c>
      <c r="W72" s="186">
        <v>-0.13095696907634377</v>
      </c>
      <c r="X72" s="186">
        <v>-2.9903817772819052</v>
      </c>
      <c r="Y72" s="186">
        <v>4.0171330866830788</v>
      </c>
      <c r="Z72" s="186">
        <v>1.5123562510309361</v>
      </c>
      <c r="AA72" s="186">
        <v>2.1999659352840126</v>
      </c>
      <c r="AB72" s="186">
        <v>2.3601248739358551</v>
      </c>
      <c r="AC72" s="195">
        <v>2.0079140437587615</v>
      </c>
      <c r="AD72" s="1207"/>
    </row>
    <row r="73" spans="2:30" ht="8.4499999999999993" customHeight="1">
      <c r="B73" s="1668" t="s">
        <v>377</v>
      </c>
      <c r="C73" s="187" t="s">
        <v>7</v>
      </c>
      <c r="D73" s="156">
        <v>0.18285408793957278</v>
      </c>
      <c r="E73" s="156">
        <v>0.18602370188670861</v>
      </c>
      <c r="F73" s="156">
        <v>0.18328206085139762</v>
      </c>
      <c r="G73" s="156">
        <v>0.18644703290727307</v>
      </c>
      <c r="H73" s="156">
        <v>0.18868498182808871</v>
      </c>
      <c r="I73" s="156">
        <v>0.17628428694625209</v>
      </c>
      <c r="J73" s="156">
        <v>0.17372651743061157</v>
      </c>
      <c r="K73" s="156">
        <v>0.18503053830589586</v>
      </c>
      <c r="L73" s="156">
        <v>0.179779130276913</v>
      </c>
      <c r="M73" s="156">
        <v>0.18105209201920033</v>
      </c>
      <c r="N73" s="156">
        <v>0.18779728403229862</v>
      </c>
      <c r="O73" s="193">
        <v>0.18465440453718457</v>
      </c>
      <c r="P73" s="156"/>
      <c r="Q73" s="124"/>
      <c r="R73" s="156">
        <v>9.4657186672982924E-2</v>
      </c>
      <c r="S73" s="156">
        <v>0.10744660427044576</v>
      </c>
      <c r="T73" s="156">
        <v>0.11032166117880642</v>
      </c>
      <c r="U73" s="156">
        <v>0.10392384067941597</v>
      </c>
      <c r="V73" s="156">
        <v>0.10508057245880779</v>
      </c>
      <c r="W73" s="156">
        <v>8.8800627057691608E-2</v>
      </c>
      <c r="X73" s="156">
        <v>8.5988772936416227E-2</v>
      </c>
      <c r="Y73" s="156">
        <v>9.5852766456869493E-2</v>
      </c>
      <c r="Z73" s="156">
        <v>8.7915114232594627E-2</v>
      </c>
      <c r="AA73" s="156">
        <v>8.8438700938691009E-2</v>
      </c>
      <c r="AB73" s="156">
        <v>8.8879068025218944E-2</v>
      </c>
      <c r="AC73" s="193">
        <v>8.7798837330275242E-2</v>
      </c>
      <c r="AD73" s="198"/>
    </row>
    <row r="74" spans="2:30" ht="8.4499999999999993" customHeight="1">
      <c r="B74" s="1668"/>
      <c r="C74" s="187" t="s">
        <v>252</v>
      </c>
      <c r="D74" s="156">
        <v>2.6679588107289018</v>
      </c>
      <c r="E74" s="156">
        <v>2.3354969257216331</v>
      </c>
      <c r="F74" s="156">
        <v>2.7738995505747299</v>
      </c>
      <c r="G74" s="156">
        <v>2.7414236679940176</v>
      </c>
      <c r="H74" s="156">
        <v>2.6295265660814864</v>
      </c>
      <c r="I74" s="156">
        <v>2.1910686726730164</v>
      </c>
      <c r="J74" s="156">
        <v>2.4070577172413592</v>
      </c>
      <c r="K74" s="156">
        <v>2.5644476571859021</v>
      </c>
      <c r="L74" s="156">
        <v>2.7093596395242092</v>
      </c>
      <c r="M74" s="156">
        <v>2.7105653796172864</v>
      </c>
      <c r="N74" s="156">
        <v>3.0172244859494288</v>
      </c>
      <c r="O74" s="193">
        <v>3.2294948133569328</v>
      </c>
      <c r="P74" s="156"/>
      <c r="Q74" s="124"/>
      <c r="R74" s="156">
        <v>1.1115356493109758</v>
      </c>
      <c r="S74" s="156">
        <v>1.149311176883278</v>
      </c>
      <c r="T74" s="156">
        <v>1.2124861845984283</v>
      </c>
      <c r="U74" s="156">
        <v>1.1776346680215621</v>
      </c>
      <c r="V74" s="156">
        <v>1.091053128039889</v>
      </c>
      <c r="W74" s="156">
        <v>0.98790502640264888</v>
      </c>
      <c r="X74" s="156">
        <v>1.0784008549880673</v>
      </c>
      <c r="Y74" s="156">
        <v>1.0827582706040169</v>
      </c>
      <c r="Z74" s="156">
        <v>1.0774109755358685</v>
      </c>
      <c r="AA74" s="156">
        <v>1.1449085344601129</v>
      </c>
      <c r="AB74" s="156">
        <v>1.1652945567765376</v>
      </c>
      <c r="AC74" s="193">
        <v>1.1634063305259488</v>
      </c>
      <c r="AD74" s="198"/>
    </row>
    <row r="75" spans="2:30" ht="8.4499999999999993" customHeight="1">
      <c r="B75" s="1668"/>
      <c r="C75" s="187" t="s">
        <v>15</v>
      </c>
      <c r="D75" s="156">
        <v>14.717031591338271</v>
      </c>
      <c r="E75" s="156">
        <v>14.504651047714336</v>
      </c>
      <c r="F75" s="156">
        <v>14.501706993514791</v>
      </c>
      <c r="G75" s="156">
        <v>14.540047423503019</v>
      </c>
      <c r="H75" s="156">
        <v>14.645793428397546</v>
      </c>
      <c r="I75" s="156">
        <v>14.623966246338284</v>
      </c>
      <c r="J75" s="156">
        <v>14.574139779675255</v>
      </c>
      <c r="K75" s="156">
        <v>14.712872626447281</v>
      </c>
      <c r="L75" s="156">
        <v>14.78534060279102</v>
      </c>
      <c r="M75" s="156">
        <v>14.882077400167864</v>
      </c>
      <c r="N75" s="156">
        <v>14.995692131387218</v>
      </c>
      <c r="O75" s="193">
        <v>15.047309639202771</v>
      </c>
      <c r="P75" s="156"/>
      <c r="Q75" s="124"/>
      <c r="R75" s="156">
        <v>15.512618647827527</v>
      </c>
      <c r="S75" s="156">
        <v>15.134999642817142</v>
      </c>
      <c r="T75" s="156">
        <v>15.175674584741424</v>
      </c>
      <c r="U75" s="156">
        <v>15.246876983149841</v>
      </c>
      <c r="V75" s="156">
        <v>15.478573754051258</v>
      </c>
      <c r="W75" s="156">
        <v>15.452931783220802</v>
      </c>
      <c r="X75" s="156">
        <v>15.460172075278216</v>
      </c>
      <c r="Y75" s="156">
        <v>15.598116588218931</v>
      </c>
      <c r="Z75" s="156">
        <v>15.686228430908585</v>
      </c>
      <c r="AA75" s="156">
        <v>15.737846831310335</v>
      </c>
      <c r="AB75" s="156">
        <v>15.74960762942864</v>
      </c>
      <c r="AC75" s="193">
        <v>15.798611500030384</v>
      </c>
      <c r="AD75" s="198"/>
    </row>
    <row r="76" spans="2:30" ht="8.4499999999999993" customHeight="1">
      <c r="B76" s="1668"/>
      <c r="C76" s="187" t="s">
        <v>16</v>
      </c>
      <c r="D76" s="156">
        <v>0.23074917489956262</v>
      </c>
      <c r="E76" s="156">
        <v>0.26846056849332545</v>
      </c>
      <c r="F76" s="156">
        <v>0.25008869335607897</v>
      </c>
      <c r="G76" s="156">
        <v>0.24766642363750288</v>
      </c>
      <c r="H76" s="156">
        <v>0.24712092609017586</v>
      </c>
      <c r="I76" s="156">
        <v>0.24986024852735189</v>
      </c>
      <c r="J76" s="156">
        <v>0.23127374946511375</v>
      </c>
      <c r="K76" s="156">
        <v>0.21452987148282632</v>
      </c>
      <c r="L76" s="156">
        <v>0.2097166547208717</v>
      </c>
      <c r="M76" s="156">
        <v>0.21395277045006794</v>
      </c>
      <c r="N76" s="156">
        <v>0.21072171030599385</v>
      </c>
      <c r="O76" s="193">
        <v>0.20849703282229687</v>
      </c>
      <c r="P76" s="156"/>
      <c r="Q76" s="124"/>
      <c r="R76" s="156">
        <v>0.29391690044268032</v>
      </c>
      <c r="S76" s="156">
        <v>0.33452634490415867</v>
      </c>
      <c r="T76" s="156">
        <v>0.32489004769293445</v>
      </c>
      <c r="U76" s="156">
        <v>0.31561593139574817</v>
      </c>
      <c r="V76" s="156">
        <v>0.30366792678124166</v>
      </c>
      <c r="W76" s="156">
        <v>0.30650362233160211</v>
      </c>
      <c r="X76" s="156">
        <v>0.2965285035539818</v>
      </c>
      <c r="Y76" s="156">
        <v>0.28714140364180379</v>
      </c>
      <c r="Z76" s="156">
        <v>0.27379651279279593</v>
      </c>
      <c r="AA76" s="156">
        <v>0.27202407293394187</v>
      </c>
      <c r="AB76" s="156">
        <v>0.26708398805188194</v>
      </c>
      <c r="AC76" s="193">
        <v>0.25986583794177176</v>
      </c>
      <c r="AD76" s="198"/>
    </row>
    <row r="77" spans="2:30" ht="8.4499999999999993" customHeight="1">
      <c r="B77" s="1668"/>
      <c r="C77" s="187" t="s">
        <v>18</v>
      </c>
      <c r="D77" s="156">
        <v>1.970498726668557E-2</v>
      </c>
      <c r="E77" s="156">
        <v>1.6151318556531076E-2</v>
      </c>
      <c r="F77" s="156">
        <v>1.7127607980139101E-2</v>
      </c>
      <c r="G77" s="156">
        <v>1.9288723502465924E-2</v>
      </c>
      <c r="H77" s="156">
        <v>1.8287298121738748E-2</v>
      </c>
      <c r="I77" s="156">
        <v>2.1992131256987141E-2</v>
      </c>
      <c r="J77" s="156">
        <v>2.7331030862975482E-2</v>
      </c>
      <c r="K77" s="156">
        <v>2.5199224452329531E-2</v>
      </c>
      <c r="L77" s="156">
        <v>1.8161822793165625E-2</v>
      </c>
      <c r="M77" s="156">
        <v>1.5739331947956615E-2</v>
      </c>
      <c r="N77" s="156">
        <v>1.892105992218476E-2</v>
      </c>
      <c r="O77" s="193">
        <v>1.7166983641611021E-2</v>
      </c>
      <c r="P77" s="156"/>
      <c r="Q77" s="124"/>
      <c r="R77" s="156">
        <v>1.6738033547270371E-2</v>
      </c>
      <c r="S77" s="156">
        <v>9.7449292909281161E-3</v>
      </c>
      <c r="T77" s="156">
        <v>1.3634733474448579E-2</v>
      </c>
      <c r="U77" s="156">
        <v>1.5156000531058252E-2</v>
      </c>
      <c r="V77" s="156">
        <v>2.0654378570350899E-2</v>
      </c>
      <c r="W77" s="156">
        <v>2.4503364460020292E-2</v>
      </c>
      <c r="X77" s="156">
        <v>2.4905047780893284E-2</v>
      </c>
      <c r="Y77" s="156">
        <v>2.2146154882145004E-2</v>
      </c>
      <c r="Z77" s="156">
        <v>1.1966540990854559E-2</v>
      </c>
      <c r="AA77" s="156">
        <v>1.2545359658842183E-2</v>
      </c>
      <c r="AB77" s="156">
        <v>1.3159000611601353E-2</v>
      </c>
      <c r="AC77" s="193">
        <v>6.1752987718717402E-3</v>
      </c>
      <c r="AD77" s="198"/>
    </row>
    <row r="78" spans="2:30" ht="8.4499999999999993" customHeight="1">
      <c r="B78" s="1669"/>
      <c r="C78" s="185" t="s">
        <v>257</v>
      </c>
      <c r="D78" s="186">
        <v>2.7397853719479608</v>
      </c>
      <c r="E78" s="186">
        <v>4.1566127388459906</v>
      </c>
      <c r="F78" s="186">
        <v>3.8806001704571029</v>
      </c>
      <c r="G78" s="186">
        <v>3.8278531162497962</v>
      </c>
      <c r="H78" s="186">
        <v>3.6726733905474891</v>
      </c>
      <c r="I78" s="186">
        <v>0.5150182211511245</v>
      </c>
      <c r="J78" s="186">
        <v>-1.0531644566469378</v>
      </c>
      <c r="K78" s="186">
        <v>4.7305193260513327</v>
      </c>
      <c r="L78" s="186">
        <v>2.4276366607092834</v>
      </c>
      <c r="M78" s="186">
        <v>2.5842244812865349</v>
      </c>
      <c r="N78" s="186">
        <v>3.0297703923080666</v>
      </c>
      <c r="O78" s="195">
        <v>2.9121895184440483</v>
      </c>
      <c r="P78" s="1206"/>
      <c r="Q78" s="124"/>
      <c r="R78" s="186">
        <v>1.7342780417602957</v>
      </c>
      <c r="S78" s="186">
        <v>3.6472010686371812</v>
      </c>
      <c r="T78" s="186">
        <v>3.0672178135207573</v>
      </c>
      <c r="U78" s="186">
        <v>3.1567544064565838</v>
      </c>
      <c r="V78" s="186">
        <v>2.8958091276303333</v>
      </c>
      <c r="W78" s="186">
        <v>-3.8877518446414419E-2</v>
      </c>
      <c r="X78" s="186">
        <v>-3.1487885117198133</v>
      </c>
      <c r="Y78" s="186">
        <v>4.4021513399583014</v>
      </c>
      <c r="Z78" s="186">
        <v>1.2622201460187519</v>
      </c>
      <c r="AA78" s="186">
        <v>2.1650347835131369</v>
      </c>
      <c r="AB78" s="186">
        <v>2.2064903302578682</v>
      </c>
      <c r="AC78" s="195">
        <v>1.6197203625499137</v>
      </c>
      <c r="AD78" s="1207"/>
    </row>
    <row r="79" spans="2:30" ht="8.4499999999999993" customHeight="1">
      <c r="B79" s="1668" t="s">
        <v>116</v>
      </c>
      <c r="C79" s="187" t="s">
        <v>7</v>
      </c>
      <c r="D79" s="156">
        <v>0.16874182205154711</v>
      </c>
      <c r="E79" s="156">
        <v>0.17219517095780948</v>
      </c>
      <c r="F79" s="156">
        <v>0.17554380235178951</v>
      </c>
      <c r="G79" s="156">
        <v>0.16836066834638902</v>
      </c>
      <c r="H79" s="156">
        <v>0.17198306369299521</v>
      </c>
      <c r="I79" s="156">
        <v>0.17052696104403933</v>
      </c>
      <c r="J79" s="156">
        <v>0.15298781748269935</v>
      </c>
      <c r="K79" s="156">
        <v>0.17977342737135135</v>
      </c>
      <c r="L79" s="156">
        <v>0.17135670686987159</v>
      </c>
      <c r="M79" s="156">
        <v>0.16152482808613511</v>
      </c>
      <c r="N79" s="156">
        <v>0.16319377675540658</v>
      </c>
      <c r="O79" s="193">
        <v>0.16918515231067358</v>
      </c>
      <c r="P79" s="156"/>
      <c r="Q79" s="124"/>
      <c r="R79" s="156">
        <v>0.10562865196046525</v>
      </c>
      <c r="S79" s="156">
        <v>0.1194372668636154</v>
      </c>
      <c r="T79" s="156">
        <v>0.10151217779698679</v>
      </c>
      <c r="U79" s="156">
        <v>0.1180341324159383</v>
      </c>
      <c r="V79" s="156">
        <v>0.11470273912629886</v>
      </c>
      <c r="W79" s="156">
        <v>9.4043198238504433E-2</v>
      </c>
      <c r="X79" s="156">
        <v>9.101397147810987E-2</v>
      </c>
      <c r="Y79" s="156">
        <v>0.12411374187223488</v>
      </c>
      <c r="Z79" s="156">
        <v>8.9159042191571308E-2</v>
      </c>
      <c r="AA79" s="156">
        <v>0.10308347702371388</v>
      </c>
      <c r="AB79" s="156">
        <v>0.11713737668565792</v>
      </c>
      <c r="AC79" s="193">
        <v>0.10721729207630014</v>
      </c>
      <c r="AD79" s="198"/>
    </row>
    <row r="80" spans="2:30" ht="8.4499999999999993" customHeight="1">
      <c r="B80" s="1668"/>
      <c r="C80" s="187" t="s">
        <v>252</v>
      </c>
      <c r="D80" s="156">
        <v>2.9260004215186965</v>
      </c>
      <c r="E80" s="156">
        <v>3.119412950539115</v>
      </c>
      <c r="F80" s="156">
        <v>3.3183337394285823</v>
      </c>
      <c r="G80" s="156">
        <v>3.2924628033322936</v>
      </c>
      <c r="H80" s="156">
        <v>2.942926503233021</v>
      </c>
      <c r="I80" s="156">
        <v>2.1878746962797391</v>
      </c>
      <c r="J80" s="156">
        <v>2.8411097009780968</v>
      </c>
      <c r="K80" s="156">
        <v>2.8673279330626782</v>
      </c>
      <c r="L80" s="156">
        <v>2.665807366242452</v>
      </c>
      <c r="M80" s="156">
        <v>2.8725265667019024</v>
      </c>
      <c r="N80" s="156">
        <v>3.1073702942590598</v>
      </c>
      <c r="O80" s="193">
        <v>3.1839307452682406</v>
      </c>
      <c r="P80" s="156"/>
      <c r="Q80" s="124"/>
      <c r="R80" s="156">
        <v>1.1483989913631041</v>
      </c>
      <c r="S80" s="156">
        <v>1.2576359973714484</v>
      </c>
      <c r="T80" s="156">
        <v>1.248504315924555</v>
      </c>
      <c r="U80" s="156">
        <v>1.2591465509981787</v>
      </c>
      <c r="V80" s="156">
        <v>1.1606080133747145</v>
      </c>
      <c r="W80" s="156">
        <v>0.99395479671318532</v>
      </c>
      <c r="X80" s="156">
        <v>1.2302885873014791</v>
      </c>
      <c r="Y80" s="156">
        <v>1.1720402861644461</v>
      </c>
      <c r="Z80" s="156">
        <v>1.0900496899507457</v>
      </c>
      <c r="AA80" s="156">
        <v>1.1139743666058299</v>
      </c>
      <c r="AB80" s="156">
        <v>1.1869596139044774</v>
      </c>
      <c r="AC80" s="193">
        <v>1.1348124586675585</v>
      </c>
      <c r="AD80" s="198"/>
    </row>
    <row r="81" spans="2:30" ht="8.4499999999999993" customHeight="1">
      <c r="B81" s="1668"/>
      <c r="C81" s="187" t="s">
        <v>15</v>
      </c>
      <c r="D81" s="156">
        <v>14.331384052958583</v>
      </c>
      <c r="E81" s="156">
        <v>14.047250454041786</v>
      </c>
      <c r="F81" s="156">
        <v>14.131423624505082</v>
      </c>
      <c r="G81" s="156">
        <v>14.200881899046831</v>
      </c>
      <c r="H81" s="156">
        <v>14.316782374812002</v>
      </c>
      <c r="I81" s="156">
        <v>14.270171355707458</v>
      </c>
      <c r="J81" s="156">
        <v>14.212699355299627</v>
      </c>
      <c r="K81" s="156">
        <v>14.304303356082078</v>
      </c>
      <c r="L81" s="156">
        <v>14.3614365920336</v>
      </c>
      <c r="M81" s="156">
        <v>14.480126877633342</v>
      </c>
      <c r="N81" s="156">
        <v>14.574274906043128</v>
      </c>
      <c r="O81" s="193">
        <v>14.703164487760022</v>
      </c>
      <c r="P81" s="156"/>
      <c r="Q81" s="124"/>
      <c r="R81" s="156">
        <v>15.521848607825726</v>
      </c>
      <c r="S81" s="156">
        <v>15.510922474215954</v>
      </c>
      <c r="T81" s="156">
        <v>15.517760613571072</v>
      </c>
      <c r="U81" s="156">
        <v>15.304254674125152</v>
      </c>
      <c r="V81" s="156">
        <v>15.409927586819226</v>
      </c>
      <c r="W81" s="156">
        <v>15.42379438858517</v>
      </c>
      <c r="X81" s="156">
        <v>15.297344814834934</v>
      </c>
      <c r="Y81" s="156">
        <v>15.635708240554667</v>
      </c>
      <c r="Z81" s="156">
        <v>15.5364395928937</v>
      </c>
      <c r="AA81" s="156">
        <v>15.511661570296303</v>
      </c>
      <c r="AB81" s="156">
        <v>15.709963656041074</v>
      </c>
      <c r="AC81" s="193">
        <v>15.718226518962981</v>
      </c>
      <c r="AD81" s="198"/>
    </row>
    <row r="82" spans="2:30" ht="8.4499999999999993" customHeight="1">
      <c r="B82" s="1668"/>
      <c r="C82" s="187" t="s">
        <v>16</v>
      </c>
      <c r="D82" s="156">
        <v>0.14774248361290987</v>
      </c>
      <c r="E82" s="156">
        <v>0.16168444966253875</v>
      </c>
      <c r="F82" s="156">
        <v>0.15520755773406306</v>
      </c>
      <c r="G82" s="156">
        <v>0.14436223014514107</v>
      </c>
      <c r="H82" s="156">
        <v>0.14736396375135094</v>
      </c>
      <c r="I82" s="156">
        <v>0.15778827393975697</v>
      </c>
      <c r="J82" s="156">
        <v>0.1433775216924883</v>
      </c>
      <c r="K82" s="156">
        <v>0.13810303542584712</v>
      </c>
      <c r="L82" s="156">
        <v>0.14344663730977764</v>
      </c>
      <c r="M82" s="156">
        <v>0.14362011160130991</v>
      </c>
      <c r="N82" s="156">
        <v>0.14644613668585527</v>
      </c>
      <c r="O82" s="193">
        <v>0.14887310235745835</v>
      </c>
      <c r="P82" s="156"/>
      <c r="Q82" s="124"/>
      <c r="R82" s="156">
        <v>0.32080458199062734</v>
      </c>
      <c r="S82" s="156">
        <v>0.30168653713594873</v>
      </c>
      <c r="T82" s="156">
        <v>0.32683765636416451</v>
      </c>
      <c r="U82" s="156">
        <v>0.34529738870179782</v>
      </c>
      <c r="V82" s="156">
        <v>0.33593215254805547</v>
      </c>
      <c r="W82" s="156">
        <v>0.35436985302764074</v>
      </c>
      <c r="X82" s="156">
        <v>0.34604536920951479</v>
      </c>
      <c r="Y82" s="156">
        <v>0.31949117403943694</v>
      </c>
      <c r="Z82" s="156">
        <v>0.3215034185266854</v>
      </c>
      <c r="AA82" s="156">
        <v>0.32084425958009971</v>
      </c>
      <c r="AB82" s="156">
        <v>0.27816385104364849</v>
      </c>
      <c r="AC82" s="193">
        <v>0.28407664664093468</v>
      </c>
      <c r="AD82" s="198"/>
    </row>
    <row r="83" spans="2:30" ht="8.4499999999999993" customHeight="1">
      <c r="B83" s="1668"/>
      <c r="C83" s="187" t="s">
        <v>18</v>
      </c>
      <c r="D83" s="156">
        <v>2.6624301479745659E-2</v>
      </c>
      <c r="E83" s="156">
        <v>3.432198381814263E-2</v>
      </c>
      <c r="F83" s="156">
        <v>2.4857840297154252E-2</v>
      </c>
      <c r="G83" s="156">
        <v>2.6304892586599866E-2</v>
      </c>
      <c r="H83" s="156">
        <v>2.3238938372327916E-2</v>
      </c>
      <c r="I83" s="156">
        <v>3.0364342409536296E-2</v>
      </c>
      <c r="J83" s="156">
        <v>3.428178345348519E-2</v>
      </c>
      <c r="K83" s="156">
        <v>3.4639734493126455E-2</v>
      </c>
      <c r="L83" s="156">
        <v>2.6115117794526452E-2</v>
      </c>
      <c r="M83" s="156">
        <v>2.0927939341530123E-2</v>
      </c>
      <c r="N83" s="156">
        <v>1.8912905558189582E-2</v>
      </c>
      <c r="O83" s="193">
        <v>1.8037609754635951E-2</v>
      </c>
      <c r="P83" s="156"/>
      <c r="Q83" s="124"/>
      <c r="R83" s="156">
        <v>2.5912970161126384E-2</v>
      </c>
      <c r="S83" s="156">
        <v>1.6200604996776634E-2</v>
      </c>
      <c r="T83" s="156">
        <v>2.5324200150708978E-2</v>
      </c>
      <c r="U83" s="156">
        <v>3.0587077375608087E-2</v>
      </c>
      <c r="V83" s="156">
        <v>3.302084516112231E-2</v>
      </c>
      <c r="W83" s="156">
        <v>3.8897741493571031E-2</v>
      </c>
      <c r="X83" s="156">
        <v>2.631984813919477E-2</v>
      </c>
      <c r="Y83" s="156">
        <v>2.886227450988401E-2</v>
      </c>
      <c r="Z83" s="156">
        <v>3.2609145200869931E-2</v>
      </c>
      <c r="AA83" s="156">
        <v>1.7806068297227619E-2</v>
      </c>
      <c r="AB83" s="156">
        <v>2.1279965951011736E-2</v>
      </c>
      <c r="AC83" s="193">
        <v>9.2832287385663254E-3</v>
      </c>
      <c r="AD83" s="198"/>
    </row>
    <row r="84" spans="2:30" ht="8.4499999999999993" customHeight="1">
      <c r="B84" s="1669"/>
      <c r="C84" s="185" t="s">
        <v>257</v>
      </c>
      <c r="D84" s="186">
        <v>2.0363666061685315</v>
      </c>
      <c r="E84" s="186">
        <v>3.7718772327451466</v>
      </c>
      <c r="F84" s="186">
        <v>3.3710040961707062</v>
      </c>
      <c r="G84" s="186">
        <v>3.02189924972151</v>
      </c>
      <c r="H84" s="186">
        <v>2.5207374859346952</v>
      </c>
      <c r="I84" s="186">
        <v>1.9030757597696329E-2</v>
      </c>
      <c r="J84" s="186">
        <v>-2.2607612863319706</v>
      </c>
      <c r="K84" s="186">
        <v>3.3918790709162341</v>
      </c>
      <c r="L84" s="186">
        <v>1.9146970281433902</v>
      </c>
      <c r="M84" s="186">
        <v>2.387202321948604</v>
      </c>
      <c r="N84" s="186">
        <v>2.5347770289406171</v>
      </c>
      <c r="O84" s="195">
        <v>2.6294554200788633</v>
      </c>
      <c r="P84" s="1206"/>
      <c r="Q84" s="124"/>
      <c r="R84" s="186">
        <v>1.0991225500312356</v>
      </c>
      <c r="S84" s="186">
        <v>2.8357343588824571</v>
      </c>
      <c r="T84" s="186">
        <v>1.983557450630381</v>
      </c>
      <c r="U84" s="186">
        <v>2.0174781053223634</v>
      </c>
      <c r="V84" s="186">
        <v>2.3165520697145414</v>
      </c>
      <c r="W84" s="186">
        <v>-0.63746492886401906</v>
      </c>
      <c r="X84" s="186">
        <v>-4.4163248473416017</v>
      </c>
      <c r="Y84" s="186">
        <v>4.1210179286948794</v>
      </c>
      <c r="Z84" s="186">
        <v>0.76347855251175711</v>
      </c>
      <c r="AA84" s="186">
        <v>2.0211441933278138</v>
      </c>
      <c r="AB84" s="186">
        <v>1.9026904276136591</v>
      </c>
      <c r="AC84" s="195">
        <v>1.338967960482244</v>
      </c>
      <c r="AD84" s="1207"/>
    </row>
    <row r="85" spans="2:30" ht="8.4499999999999993" customHeight="1">
      <c r="B85" s="1668" t="s">
        <v>117</v>
      </c>
      <c r="C85" s="187" t="s">
        <v>7</v>
      </c>
      <c r="D85" s="156">
        <v>0.16558291263566913</v>
      </c>
      <c r="E85" s="156">
        <v>0.16136601843679499</v>
      </c>
      <c r="F85" s="156">
        <v>0.16429877150011582</v>
      </c>
      <c r="G85" s="156">
        <v>0.16519770252158672</v>
      </c>
      <c r="H85" s="156">
        <v>0.16131787552195967</v>
      </c>
      <c r="I85" s="156">
        <v>0.16651104334310862</v>
      </c>
      <c r="J85" s="156">
        <v>0.16851262405295811</v>
      </c>
      <c r="K85" s="156">
        <v>0.17706843007386441</v>
      </c>
      <c r="L85" s="156">
        <v>0.17239415577627382</v>
      </c>
      <c r="M85" s="156">
        <v>0.16601909002634549</v>
      </c>
      <c r="N85" s="156">
        <v>0.1617014911056342</v>
      </c>
      <c r="O85" s="193">
        <v>0.15496452065376159</v>
      </c>
      <c r="P85" s="156"/>
      <c r="Q85" s="124"/>
      <c r="R85" s="156">
        <v>0.11355587720391482</v>
      </c>
      <c r="S85" s="156">
        <v>9.9444429124238981E-2</v>
      </c>
      <c r="T85" s="156">
        <v>9.5397962579121948E-2</v>
      </c>
      <c r="U85" s="156">
        <v>9.692292725614346E-2</v>
      </c>
      <c r="V85" s="156">
        <v>9.7776924422381492E-2</v>
      </c>
      <c r="W85" s="156">
        <v>0.10976220633266773</v>
      </c>
      <c r="X85" s="156">
        <v>0.12658281018336301</v>
      </c>
      <c r="Y85" s="156">
        <v>0.11783741604186365</v>
      </c>
      <c r="Z85" s="156">
        <v>0.12329633222097421</v>
      </c>
      <c r="AA85" s="156">
        <v>0.12080527616735232</v>
      </c>
      <c r="AB85" s="156">
        <v>0.12451883665531824</v>
      </c>
      <c r="AC85" s="193">
        <v>0.10288911616835714</v>
      </c>
      <c r="AD85" s="198"/>
    </row>
    <row r="86" spans="2:30" ht="8.4499999999999993" customHeight="1">
      <c r="B86" s="1668"/>
      <c r="C86" s="187" t="s">
        <v>252</v>
      </c>
      <c r="D86" s="156">
        <v>2.8808077145100186</v>
      </c>
      <c r="E86" s="156">
        <v>2.9920271487328569</v>
      </c>
      <c r="F86" s="156">
        <v>3.1237951464293583</v>
      </c>
      <c r="G86" s="156">
        <v>3.0689292915023074</v>
      </c>
      <c r="H86" s="156">
        <v>3.0731583154658111</v>
      </c>
      <c r="I86" s="156">
        <v>2.4956402861941318</v>
      </c>
      <c r="J86" s="156">
        <v>2.6983260022166182</v>
      </c>
      <c r="K86" s="156">
        <v>2.6820345548618261</v>
      </c>
      <c r="L86" s="156">
        <v>2.7325852200045451</v>
      </c>
      <c r="M86" s="156">
        <v>2.7514282918303676</v>
      </c>
      <c r="N86" s="156">
        <v>2.9576372388587884</v>
      </c>
      <c r="O86" s="193">
        <v>3.2152310966487057</v>
      </c>
      <c r="P86" s="156"/>
      <c r="Q86" s="124"/>
      <c r="R86" s="156">
        <v>1.2694322248844561</v>
      </c>
      <c r="S86" s="156">
        <v>1.4481282630997694</v>
      </c>
      <c r="T86" s="156">
        <v>1.4164451618407745</v>
      </c>
      <c r="U86" s="156">
        <v>1.3575415619808551</v>
      </c>
      <c r="V86" s="156">
        <v>1.2000633726893932</v>
      </c>
      <c r="W86" s="156">
        <v>1.0322559756712533</v>
      </c>
      <c r="X86" s="156">
        <v>1.1957107550771173</v>
      </c>
      <c r="Y86" s="156">
        <v>1.2126582242526849</v>
      </c>
      <c r="Z86" s="156">
        <v>1.2158883581305635</v>
      </c>
      <c r="AA86" s="156">
        <v>1.2881590516974117</v>
      </c>
      <c r="AB86" s="156">
        <v>1.4838234893851385</v>
      </c>
      <c r="AC86" s="193">
        <v>1.333922143692355</v>
      </c>
      <c r="AD86" s="198"/>
    </row>
    <row r="87" spans="2:30" ht="8.4499999999999993" customHeight="1">
      <c r="B87" s="1668"/>
      <c r="C87" s="187" t="s">
        <v>15</v>
      </c>
      <c r="D87" s="156">
        <v>14.210112452222225</v>
      </c>
      <c r="E87" s="156">
        <v>13.829705726836643</v>
      </c>
      <c r="F87" s="156">
        <v>13.8701785171307</v>
      </c>
      <c r="G87" s="156">
        <v>13.935988513110411</v>
      </c>
      <c r="H87" s="156">
        <v>14.075810429182459</v>
      </c>
      <c r="I87" s="156">
        <v>14.141169639847382</v>
      </c>
      <c r="J87" s="156">
        <v>14.127985445778465</v>
      </c>
      <c r="K87" s="156">
        <v>14.296669883143618</v>
      </c>
      <c r="L87" s="156">
        <v>14.395416426982957</v>
      </c>
      <c r="M87" s="156">
        <v>14.4456584240898</v>
      </c>
      <c r="N87" s="156">
        <v>14.528889452635394</v>
      </c>
      <c r="O87" s="193">
        <v>14.570767589919734</v>
      </c>
      <c r="P87" s="156"/>
      <c r="Q87" s="124"/>
      <c r="R87" s="156">
        <v>14.509241973481437</v>
      </c>
      <c r="S87" s="156">
        <v>14.522603462058587</v>
      </c>
      <c r="T87" s="156">
        <v>14.374864160906153</v>
      </c>
      <c r="U87" s="156">
        <v>13.998629819369409</v>
      </c>
      <c r="V87" s="156">
        <v>14.160131905057119</v>
      </c>
      <c r="W87" s="156">
        <v>14.245502393107492</v>
      </c>
      <c r="X87" s="156">
        <v>14.230158453381652</v>
      </c>
      <c r="Y87" s="156">
        <v>14.375367513193225</v>
      </c>
      <c r="Z87" s="156">
        <v>14.544413816658386</v>
      </c>
      <c r="AA87" s="156">
        <v>14.742035999816077</v>
      </c>
      <c r="AB87" s="156">
        <v>14.967742605365251</v>
      </c>
      <c r="AC87" s="193">
        <v>15.271816876754402</v>
      </c>
      <c r="AD87" s="198"/>
    </row>
    <row r="88" spans="2:30" ht="8.4499999999999993" customHeight="1">
      <c r="B88" s="1668"/>
      <c r="C88" s="187" t="s">
        <v>16</v>
      </c>
      <c r="D88" s="156">
        <v>0.18617900762489592</v>
      </c>
      <c r="E88" s="156">
        <v>0.20005034960917698</v>
      </c>
      <c r="F88" s="156">
        <v>0.1961352780429263</v>
      </c>
      <c r="G88" s="156">
        <v>0.19523816049810294</v>
      </c>
      <c r="H88" s="156">
        <v>0.19073810952554224</v>
      </c>
      <c r="I88" s="156">
        <v>0.19428806039197782</v>
      </c>
      <c r="J88" s="156">
        <v>0.19343374200397195</v>
      </c>
      <c r="K88" s="156">
        <v>0.18248438506342921</v>
      </c>
      <c r="L88" s="156">
        <v>0.17618821557132816</v>
      </c>
      <c r="M88" s="156">
        <v>0.17621482927905488</v>
      </c>
      <c r="N88" s="156">
        <v>0.17607845768210642</v>
      </c>
      <c r="O88" s="193">
        <v>0.16966781516974092</v>
      </c>
      <c r="P88" s="156"/>
      <c r="Q88" s="124"/>
      <c r="R88" s="156">
        <v>0.2759006038690599</v>
      </c>
      <c r="S88" s="156">
        <v>0.30566739526680925</v>
      </c>
      <c r="T88" s="156">
        <v>0.26806473608111819</v>
      </c>
      <c r="U88" s="156">
        <v>0.30812901095111545</v>
      </c>
      <c r="V88" s="156">
        <v>0.28678908853828938</v>
      </c>
      <c r="W88" s="156">
        <v>0.3006712621146912</v>
      </c>
      <c r="X88" s="156">
        <v>0.31476993516499863</v>
      </c>
      <c r="Y88" s="156">
        <v>0.27230807581020572</v>
      </c>
      <c r="Z88" s="156">
        <v>0.26070533743951818</v>
      </c>
      <c r="AA88" s="156">
        <v>0.25394581216454709</v>
      </c>
      <c r="AB88" s="156">
        <v>0.246193127798325</v>
      </c>
      <c r="AC88" s="193">
        <v>0.25308218066842458</v>
      </c>
      <c r="AD88" s="198"/>
    </row>
    <row r="89" spans="2:30" ht="8.4499999999999993" customHeight="1">
      <c r="B89" s="1668"/>
      <c r="C89" s="187" t="s">
        <v>18</v>
      </c>
      <c r="D89" s="156">
        <v>2.223572266997486E-2</v>
      </c>
      <c r="E89" s="156">
        <v>2.9275511136371602E-2</v>
      </c>
      <c r="F89" s="156">
        <v>2.2275173862570403E-2</v>
      </c>
      <c r="G89" s="156">
        <v>2.5211142104685662E-2</v>
      </c>
      <c r="H89" s="156">
        <v>2.4245043318951581E-2</v>
      </c>
      <c r="I89" s="156">
        <v>2.384325455724769E-2</v>
      </c>
      <c r="J89" s="156">
        <v>2.2179990263371991E-2</v>
      </c>
      <c r="K89" s="156">
        <v>1.8220735419921825E-2</v>
      </c>
      <c r="L89" s="156">
        <v>2.3895083430587209E-2</v>
      </c>
      <c r="M89" s="156">
        <v>1.8856118885275906E-2</v>
      </c>
      <c r="N89" s="156">
        <v>1.6040582678246377E-2</v>
      </c>
      <c r="O89" s="193">
        <v>2.1983001602981594E-2</v>
      </c>
      <c r="P89" s="156"/>
      <c r="Q89" s="124"/>
      <c r="R89" s="156">
        <v>1.3883855855614337E-2</v>
      </c>
      <c r="S89" s="156">
        <v>2.2439281845524489E-2</v>
      </c>
      <c r="T89" s="156">
        <v>2.2687043540668226E-2</v>
      </c>
      <c r="U89" s="156">
        <v>1.3262939671072659E-2</v>
      </c>
      <c r="V89" s="156">
        <v>1.294064971250738E-2</v>
      </c>
      <c r="W89" s="156">
        <v>1.7317497087353331E-2</v>
      </c>
      <c r="X89" s="156">
        <v>1.3677689135083125E-2</v>
      </c>
      <c r="Y89" s="156">
        <v>1.1322197152296577E-2</v>
      </c>
      <c r="Z89" s="156">
        <v>1.261857700257611E-2</v>
      </c>
      <c r="AA89" s="156">
        <v>1.0566563384148082E-2</v>
      </c>
      <c r="AB89" s="156">
        <v>1.4475651154681666E-2</v>
      </c>
      <c r="AC89" s="193">
        <v>1.2844220187831011E-2</v>
      </c>
      <c r="AD89" s="198"/>
    </row>
    <row r="90" spans="2:30" ht="8.4499999999999993" customHeight="1">
      <c r="B90" s="1669"/>
      <c r="C90" s="185" t="s">
        <v>257</v>
      </c>
      <c r="D90" s="186">
        <v>2.3808884654187721</v>
      </c>
      <c r="E90" s="186">
        <v>4.0701631800751965</v>
      </c>
      <c r="F90" s="186">
        <v>3.6519678914784466</v>
      </c>
      <c r="G90" s="186">
        <v>3.4464112617789371</v>
      </c>
      <c r="H90" s="186">
        <v>3.102091489822782</v>
      </c>
      <c r="I90" s="186">
        <v>0.15925350160611712</v>
      </c>
      <c r="J90" s="186">
        <v>-1.6972205795282835</v>
      </c>
      <c r="K90" s="186">
        <v>4.1925754835090965</v>
      </c>
      <c r="L90" s="186">
        <v>2.0418421117649941</v>
      </c>
      <c r="M90" s="186">
        <v>2.5323764286085741</v>
      </c>
      <c r="N90" s="186">
        <v>2.8066290961907976</v>
      </c>
      <c r="O90" s="195">
        <v>2.640591529098669</v>
      </c>
      <c r="P90" s="1206"/>
      <c r="Q90" s="124"/>
      <c r="R90" s="186">
        <v>1.9591704610177236</v>
      </c>
      <c r="S90" s="186">
        <v>3.9696240341224263</v>
      </c>
      <c r="T90" s="186">
        <v>3.551287130667466</v>
      </c>
      <c r="U90" s="186">
        <v>3.4565256820142136</v>
      </c>
      <c r="V90" s="186">
        <v>2.8067652678975015</v>
      </c>
      <c r="W90" s="186">
        <v>-3.296823578749929E-3</v>
      </c>
      <c r="X90" s="186">
        <v>-2.2445596032312394</v>
      </c>
      <c r="Y90" s="186">
        <v>3.5230503053521982</v>
      </c>
      <c r="Z90" s="186">
        <v>1.7449215205397723</v>
      </c>
      <c r="AA90" s="186">
        <v>2.3001235984812922</v>
      </c>
      <c r="AB90" s="186">
        <v>2.3453216471903744</v>
      </c>
      <c r="AC90" s="195">
        <v>2.2220199999997088</v>
      </c>
      <c r="AD90" s="1207"/>
    </row>
    <row r="91" spans="2:30" ht="8.4499999999999993" customHeight="1">
      <c r="B91" s="1668" t="s">
        <v>378</v>
      </c>
      <c r="C91" s="187" t="s">
        <v>7</v>
      </c>
      <c r="D91" s="156">
        <v>0.21021872681714945</v>
      </c>
      <c r="E91" s="156">
        <v>0.21058250604669432</v>
      </c>
      <c r="F91" s="156">
        <v>0.19981892518384417</v>
      </c>
      <c r="G91" s="156">
        <v>0.2017581346957617</v>
      </c>
      <c r="H91" s="156">
        <v>0.20617568384643523</v>
      </c>
      <c r="I91" s="156">
        <v>0.20078151582940468</v>
      </c>
      <c r="J91" s="156">
        <v>0.20203488167882222</v>
      </c>
      <c r="K91" s="156">
        <v>0.21359824331656876</v>
      </c>
      <c r="L91" s="156">
        <v>0.22602968826116729</v>
      </c>
      <c r="M91" s="156">
        <v>0.22565407215025407</v>
      </c>
      <c r="N91" s="156">
        <v>0.21879378587329004</v>
      </c>
      <c r="O91" s="193">
        <v>0.19461187504040853</v>
      </c>
      <c r="P91" s="156"/>
      <c r="Q91" s="124"/>
      <c r="R91" s="156">
        <v>9.4645042379594327E-2</v>
      </c>
      <c r="S91" s="156">
        <v>8.8972331408653071E-2</v>
      </c>
      <c r="T91" s="156">
        <v>8.9800747326150482E-2</v>
      </c>
      <c r="U91" s="156">
        <v>9.3985510770832087E-2</v>
      </c>
      <c r="V91" s="156">
        <v>9.4710508046516775E-2</v>
      </c>
      <c r="W91" s="156">
        <v>8.7490280361576647E-2</v>
      </c>
      <c r="X91" s="156">
        <v>9.0647140646111485E-2</v>
      </c>
      <c r="Y91" s="156">
        <v>9.9828598962209525E-2</v>
      </c>
      <c r="Z91" s="156">
        <v>0.10046523205251426</v>
      </c>
      <c r="AA91" s="156">
        <v>9.7340684168082614E-2</v>
      </c>
      <c r="AB91" s="156">
        <v>9.5777552137043365E-2</v>
      </c>
      <c r="AC91" s="193">
        <v>9.8039858986642359E-2</v>
      </c>
      <c r="AD91" s="198"/>
    </row>
    <row r="92" spans="2:30" ht="8.4499999999999993" customHeight="1">
      <c r="B92" s="1668"/>
      <c r="C92" s="187" t="s">
        <v>252</v>
      </c>
      <c r="D92" s="156">
        <v>2.665877635371066</v>
      </c>
      <c r="E92" s="156">
        <v>2.9961770351575727</v>
      </c>
      <c r="F92" s="156">
        <v>2.9889349590959506</v>
      </c>
      <c r="G92" s="156">
        <v>2.6843451533357672</v>
      </c>
      <c r="H92" s="156">
        <v>2.3332399746394237</v>
      </c>
      <c r="I92" s="156">
        <v>2.2498736187742376</v>
      </c>
      <c r="J92" s="156">
        <v>2.4647719888608792</v>
      </c>
      <c r="K92" s="156">
        <v>2.5488737790488596</v>
      </c>
      <c r="L92" s="156">
        <v>2.6842048441980082</v>
      </c>
      <c r="M92" s="156">
        <v>2.6692779920621388</v>
      </c>
      <c r="N92" s="156">
        <v>2.9802895414925561</v>
      </c>
      <c r="O92" s="193">
        <v>2.8846207808517912</v>
      </c>
      <c r="P92" s="156"/>
      <c r="Q92" s="124"/>
      <c r="R92" s="156">
        <v>1.1703696904299123</v>
      </c>
      <c r="S92" s="156">
        <v>1.1690862171898315</v>
      </c>
      <c r="T92" s="156">
        <v>1.2602857813173063</v>
      </c>
      <c r="U92" s="156">
        <v>1.2494378959186818</v>
      </c>
      <c r="V92" s="156">
        <v>1.1190094259846233</v>
      </c>
      <c r="W92" s="156">
        <v>1.0687612665849113</v>
      </c>
      <c r="X92" s="156">
        <v>1.0874096691616946</v>
      </c>
      <c r="Y92" s="156">
        <v>1.132962220930182</v>
      </c>
      <c r="Z92" s="156">
        <v>1.131390565614866</v>
      </c>
      <c r="AA92" s="156">
        <v>1.1863834023714679</v>
      </c>
      <c r="AB92" s="156">
        <v>1.2616413074438937</v>
      </c>
      <c r="AC92" s="193">
        <v>1.3087986559573617</v>
      </c>
      <c r="AD92" s="198"/>
    </row>
    <row r="93" spans="2:30" ht="8.4499999999999993" customHeight="1">
      <c r="B93" s="1668"/>
      <c r="C93" s="187" t="s">
        <v>15</v>
      </c>
      <c r="D93" s="156">
        <v>15.044261091479076</v>
      </c>
      <c r="E93" s="156">
        <v>14.90055152437912</v>
      </c>
      <c r="F93" s="156">
        <v>14.893112570740117</v>
      </c>
      <c r="G93" s="156">
        <v>14.89963782793637</v>
      </c>
      <c r="H93" s="156">
        <v>14.908641666408226</v>
      </c>
      <c r="I93" s="156">
        <v>14.944355513027526</v>
      </c>
      <c r="J93" s="156">
        <v>14.985813282658716</v>
      </c>
      <c r="K93" s="156">
        <v>15.098041244635336</v>
      </c>
      <c r="L93" s="156">
        <v>15.149293432868285</v>
      </c>
      <c r="M93" s="156">
        <v>15.21207364461883</v>
      </c>
      <c r="N93" s="156">
        <v>15.284834668230186</v>
      </c>
      <c r="O93" s="193">
        <v>15.034346766725708</v>
      </c>
      <c r="P93" s="156"/>
      <c r="Q93" s="124"/>
      <c r="R93" s="156">
        <v>15.435761209572391</v>
      </c>
      <c r="S93" s="156">
        <v>15.120017131562296</v>
      </c>
      <c r="T93" s="156">
        <v>15.143254881874679</v>
      </c>
      <c r="U93" s="156">
        <v>15.267921078424836</v>
      </c>
      <c r="V93" s="156">
        <v>15.353971820243865</v>
      </c>
      <c r="W93" s="156">
        <v>15.42704980294651</v>
      </c>
      <c r="X93" s="156">
        <v>15.466081187256826</v>
      </c>
      <c r="Y93" s="156">
        <v>15.511095648682941</v>
      </c>
      <c r="Z93" s="156">
        <v>15.52194612115524</v>
      </c>
      <c r="AA93" s="156">
        <v>15.581266675608864</v>
      </c>
      <c r="AB93" s="156">
        <v>15.596629613483474</v>
      </c>
      <c r="AC93" s="193">
        <v>15.544241693865358</v>
      </c>
      <c r="AD93" s="198"/>
    </row>
    <row r="94" spans="2:30" ht="8.4499999999999993" customHeight="1">
      <c r="B94" s="1668"/>
      <c r="C94" s="187" t="s">
        <v>16</v>
      </c>
      <c r="D94" s="156">
        <v>0.27959638600479614</v>
      </c>
      <c r="E94" s="156">
        <v>0.34613427881308595</v>
      </c>
      <c r="F94" s="156">
        <v>0.31933449781182582</v>
      </c>
      <c r="G94" s="156">
        <v>0.30940943810867821</v>
      </c>
      <c r="H94" s="156">
        <v>0.29497585460768039</v>
      </c>
      <c r="I94" s="156">
        <v>0.29746076827178147</v>
      </c>
      <c r="J94" s="156">
        <v>0.27007312912967008</v>
      </c>
      <c r="K94" s="156">
        <v>0.25899458723219582</v>
      </c>
      <c r="L94" s="156">
        <v>0.2540783131057528</v>
      </c>
      <c r="M94" s="156">
        <v>0.25505506240571479</v>
      </c>
      <c r="N94" s="156">
        <v>0.26417891293947249</v>
      </c>
      <c r="O94" s="193">
        <v>0.24192430948523858</v>
      </c>
      <c r="P94" s="156"/>
      <c r="Q94" s="124"/>
      <c r="R94" s="156">
        <v>0.45475637262434154</v>
      </c>
      <c r="S94" s="156">
        <v>0.52198199951781155</v>
      </c>
      <c r="T94" s="156">
        <v>0.47668712924119266</v>
      </c>
      <c r="U94" s="156">
        <v>0.45743778196900114</v>
      </c>
      <c r="V94" s="156">
        <v>0.44844981819871083</v>
      </c>
      <c r="W94" s="156">
        <v>0.45169098577989275</v>
      </c>
      <c r="X94" s="156">
        <v>0.44604171452217434</v>
      </c>
      <c r="Y94" s="156">
        <v>0.43672551641676149</v>
      </c>
      <c r="Z94" s="156">
        <v>0.43667376534952379</v>
      </c>
      <c r="AA94" s="156">
        <v>0.44553686307218016</v>
      </c>
      <c r="AB94" s="156">
        <v>0.45301822424229593</v>
      </c>
      <c r="AC94" s="193">
        <v>0.47189415290036862</v>
      </c>
      <c r="AD94" s="198"/>
    </row>
    <row r="95" spans="2:30" ht="8.4499999999999993" customHeight="1">
      <c r="B95" s="1668"/>
      <c r="C95" s="187" t="s">
        <v>18</v>
      </c>
      <c r="D95" s="156">
        <v>1.8920237734677523E-2</v>
      </c>
      <c r="E95" s="156">
        <v>2.1035623636417089E-2</v>
      </c>
      <c r="F95" s="156">
        <v>1.4921894123369861E-2</v>
      </c>
      <c r="G95" s="156">
        <v>1.8296506412139379E-2</v>
      </c>
      <c r="H95" s="156">
        <v>2.3302079576071128E-2</v>
      </c>
      <c r="I95" s="156">
        <v>2.2690523425694119E-2</v>
      </c>
      <c r="J95" s="156">
        <v>2.059042940229229E-2</v>
      </c>
      <c r="K95" s="156">
        <v>1.9890334317823881E-2</v>
      </c>
      <c r="L95" s="156">
        <v>1.6859699273836952E-2</v>
      </c>
      <c r="M95" s="156">
        <v>1.5319680594575988E-2</v>
      </c>
      <c r="N95" s="156">
        <v>1.6457442742487238E-2</v>
      </c>
      <c r="O95" s="193">
        <v>1.9935284597050906E-2</v>
      </c>
      <c r="P95" s="156"/>
      <c r="Q95" s="124"/>
      <c r="R95" s="156">
        <v>9.768652386170246E-3</v>
      </c>
      <c r="S95" s="156">
        <v>7.8645214768392289E-3</v>
      </c>
      <c r="T95" s="156">
        <v>1.1796239031096807E-2</v>
      </c>
      <c r="U95" s="156">
        <v>7.6709830451449929E-3</v>
      </c>
      <c r="V95" s="156">
        <v>8.6945867962951208E-3</v>
      </c>
      <c r="W95" s="156">
        <v>1.5544200693897418E-2</v>
      </c>
      <c r="X95" s="156">
        <v>1.1437142234248444E-2</v>
      </c>
      <c r="Y95" s="156">
        <v>1.2203310689852202E-2</v>
      </c>
      <c r="Z95" s="156">
        <v>8.6603204891170429E-3</v>
      </c>
      <c r="AA95" s="156">
        <v>8.6983483920744474E-3</v>
      </c>
      <c r="AB95" s="156">
        <v>6.2507188719792385E-3</v>
      </c>
      <c r="AC95" s="193">
        <v>6.401842894794129E-3</v>
      </c>
      <c r="AD95" s="198"/>
    </row>
    <row r="96" spans="2:30" ht="8.4499999999999993" customHeight="1">
      <c r="B96" s="1669"/>
      <c r="C96" s="185" t="s">
        <v>257</v>
      </c>
      <c r="D96" s="186">
        <v>1.5815136639163478</v>
      </c>
      <c r="E96" s="186">
        <v>3.4961476743115818</v>
      </c>
      <c r="F96" s="186">
        <v>3.0012483256876199</v>
      </c>
      <c r="G96" s="186">
        <v>2.615769636099845</v>
      </c>
      <c r="H96" s="186">
        <v>2.0383771586594284</v>
      </c>
      <c r="I96" s="186">
        <v>-0.34426499212823752</v>
      </c>
      <c r="J96" s="186">
        <v>-3.213707864653228</v>
      </c>
      <c r="K96" s="186">
        <v>2.8833434760104177</v>
      </c>
      <c r="L96" s="186">
        <v>1.4683460481819117</v>
      </c>
      <c r="M96" s="186">
        <v>2.1295525898399901</v>
      </c>
      <c r="N96" s="186">
        <v>2.1653085509709991</v>
      </c>
      <c r="O96" s="195">
        <v>1.9687472179179719</v>
      </c>
      <c r="P96" s="1206"/>
      <c r="Q96" s="124"/>
      <c r="R96" s="186">
        <v>1.3311841019647208</v>
      </c>
      <c r="S96" s="186">
        <v>2.9574037801730038</v>
      </c>
      <c r="T96" s="186">
        <v>2.4001753911928647</v>
      </c>
      <c r="U96" s="186">
        <v>2.3721496871591179</v>
      </c>
      <c r="V96" s="186">
        <v>2.3347915535814261</v>
      </c>
      <c r="W96" s="186">
        <v>-0.35623915703079073</v>
      </c>
      <c r="X96" s="186">
        <v>-3.6417027138434785</v>
      </c>
      <c r="Y96" s="186">
        <v>3.500241833751943</v>
      </c>
      <c r="Z96" s="186">
        <v>1.186941641119124</v>
      </c>
      <c r="AA96" s="186">
        <v>2.0015995670164264</v>
      </c>
      <c r="AB96" s="186">
        <v>2.0669969286459433</v>
      </c>
      <c r="AC96" s="195">
        <v>1.5808905216668656</v>
      </c>
      <c r="AD96" s="1207"/>
    </row>
    <row r="97" spans="2:30">
      <c r="B97" s="200"/>
      <c r="C97" s="200"/>
      <c r="D97" s="200"/>
      <c r="E97" s="200"/>
      <c r="F97" s="200"/>
      <c r="G97" s="200"/>
      <c r="H97" s="200"/>
      <c r="I97" s="200"/>
      <c r="J97" s="200"/>
      <c r="K97" s="200"/>
      <c r="L97" s="200"/>
      <c r="M97" s="200"/>
      <c r="N97" s="200"/>
      <c r="O97" s="200"/>
      <c r="P97" s="200"/>
      <c r="Q97" s="200"/>
      <c r="R97" s="200"/>
      <c r="S97" s="200"/>
      <c r="T97" s="200"/>
      <c r="U97" s="200"/>
      <c r="V97" s="200"/>
      <c r="W97" s="200"/>
      <c r="X97" s="200"/>
      <c r="Y97" s="200"/>
      <c r="Z97" s="200"/>
      <c r="AA97" s="200"/>
      <c r="AB97" s="200"/>
      <c r="AC97" s="200"/>
      <c r="AD97" s="200"/>
    </row>
    <row r="100" spans="2:30">
      <c r="B100" s="171" t="s">
        <v>635</v>
      </c>
    </row>
  </sheetData>
  <mergeCells count="18">
    <mergeCell ref="B91:B96"/>
    <mergeCell ref="B61:B66"/>
    <mergeCell ref="D5:P5"/>
    <mergeCell ref="R5:AD5"/>
    <mergeCell ref="B7:B12"/>
    <mergeCell ref="B13:B18"/>
    <mergeCell ref="B19:B24"/>
    <mergeCell ref="B25:B30"/>
    <mergeCell ref="B31:B36"/>
    <mergeCell ref="B37:B42"/>
    <mergeCell ref="B43:B48"/>
    <mergeCell ref="B49:B54"/>
    <mergeCell ref="B55:B60"/>
    <mergeCell ref="B3:AD3"/>
    <mergeCell ref="B67:B72"/>
    <mergeCell ref="B73:B78"/>
    <mergeCell ref="B79:B84"/>
    <mergeCell ref="B85:B90"/>
  </mergeCells>
  <pageMargins left="0.7" right="0.7" top="0.75" bottom="0.75" header="0.3" footer="0.3"/>
  <pageSetup orientation="portrait" r:id="rId1"/>
  <extLst>
    <ext xmlns:x14="http://schemas.microsoft.com/office/spreadsheetml/2009/9/main" uri="{05C60535-1F16-4fd2-B633-F4F36F0B64E0}">
      <x14:sparklineGroups xmlns:xm="http://schemas.microsoft.com/office/excel/2006/main">
        <x14:sparklineGroup displayEmptyCellsAs="gap" first="1" last="1" xr2:uid="{D1964188-7D38-4F28-A006-C69D227A2CC4}">
          <x14:colorSeries rgb="FF323232"/>
          <x14:colorNegative rgb="FFD00000"/>
          <x14:colorAxis rgb="FF000000"/>
          <x14:colorMarkers rgb="FFD00000"/>
          <x14:colorFirst rgb="FFD00000"/>
          <x14:colorLast rgb="FFD00000"/>
          <x14:colorHigh rgb="FFD00000"/>
          <x14:colorLow rgb="FFD00000"/>
          <x14:sparklines>
            <x14:sparkline>
              <xm:f>'Table C.6'!E7:O7</xm:f>
              <xm:sqref>P7</xm:sqref>
            </x14:sparkline>
            <x14:sparkline>
              <xm:f>'Table C.6'!E8:O8</xm:f>
              <xm:sqref>P8</xm:sqref>
            </x14:sparkline>
            <x14:sparkline>
              <xm:f>'Table C.6'!E9:O9</xm:f>
              <xm:sqref>P9</xm:sqref>
            </x14:sparkline>
            <x14:sparkline>
              <xm:f>'Table C.6'!E10:O10</xm:f>
              <xm:sqref>P10</xm:sqref>
            </x14:sparkline>
            <x14:sparkline>
              <xm:f>'Table C.6'!E11:O11</xm:f>
              <xm:sqref>P11</xm:sqref>
            </x14:sparkline>
            <x14:sparkline>
              <xm:f>'Table C.6'!E12:O12</xm:f>
              <xm:sqref>P12</xm:sqref>
            </x14:sparkline>
            <x14:sparkline>
              <xm:f>'Table C.6'!E13:O13</xm:f>
              <xm:sqref>P13</xm:sqref>
            </x14:sparkline>
            <x14:sparkline>
              <xm:f>'Table C.6'!E14:O14</xm:f>
              <xm:sqref>P14</xm:sqref>
            </x14:sparkline>
            <x14:sparkline>
              <xm:f>'Table C.6'!E15:O15</xm:f>
              <xm:sqref>P15</xm:sqref>
            </x14:sparkline>
            <x14:sparkline>
              <xm:f>'Table C.6'!E16:O16</xm:f>
              <xm:sqref>P16</xm:sqref>
            </x14:sparkline>
            <x14:sparkline>
              <xm:f>'Table C.6'!E17:O17</xm:f>
              <xm:sqref>P17</xm:sqref>
            </x14:sparkline>
            <x14:sparkline>
              <xm:f>'Table C.6'!E18:O18</xm:f>
              <xm:sqref>P18</xm:sqref>
            </x14:sparkline>
            <x14:sparkline>
              <xm:f>'Table C.6'!E19:O19</xm:f>
              <xm:sqref>P19</xm:sqref>
            </x14:sparkline>
            <x14:sparkline>
              <xm:f>'Table C.6'!E20:O20</xm:f>
              <xm:sqref>P20</xm:sqref>
            </x14:sparkline>
            <x14:sparkline>
              <xm:f>'Table C.6'!E21:O21</xm:f>
              <xm:sqref>P21</xm:sqref>
            </x14:sparkline>
            <x14:sparkline>
              <xm:f>'Table C.6'!E22:O22</xm:f>
              <xm:sqref>P22</xm:sqref>
            </x14:sparkline>
            <x14:sparkline>
              <xm:f>'Table C.6'!E23:O23</xm:f>
              <xm:sqref>P23</xm:sqref>
            </x14:sparkline>
            <x14:sparkline>
              <xm:f>'Table C.6'!E24:O24</xm:f>
              <xm:sqref>P24</xm:sqref>
            </x14:sparkline>
            <x14:sparkline>
              <xm:f>'Table C.6'!E25:O25</xm:f>
              <xm:sqref>P25</xm:sqref>
            </x14:sparkline>
            <x14:sparkline>
              <xm:f>'Table C.6'!E26:O26</xm:f>
              <xm:sqref>P26</xm:sqref>
            </x14:sparkline>
            <x14:sparkline>
              <xm:f>'Table C.6'!E27:O27</xm:f>
              <xm:sqref>P27</xm:sqref>
            </x14:sparkline>
            <x14:sparkline>
              <xm:f>'Table C.6'!E28:O28</xm:f>
              <xm:sqref>P28</xm:sqref>
            </x14:sparkline>
            <x14:sparkline>
              <xm:f>'Table C.6'!E29:O29</xm:f>
              <xm:sqref>P29</xm:sqref>
            </x14:sparkline>
            <x14:sparkline>
              <xm:f>'Table C.6'!E30:O30</xm:f>
              <xm:sqref>P30</xm:sqref>
            </x14:sparkline>
            <x14:sparkline>
              <xm:f>'Table C.6'!E31:O31</xm:f>
              <xm:sqref>P31</xm:sqref>
            </x14:sparkline>
            <x14:sparkline>
              <xm:f>'Table C.6'!E32:O32</xm:f>
              <xm:sqref>P32</xm:sqref>
            </x14:sparkline>
            <x14:sparkline>
              <xm:f>'Table C.6'!E33:O33</xm:f>
              <xm:sqref>P33</xm:sqref>
            </x14:sparkline>
            <x14:sparkline>
              <xm:f>'Table C.6'!E34:O34</xm:f>
              <xm:sqref>P34</xm:sqref>
            </x14:sparkline>
            <x14:sparkline>
              <xm:f>'Table C.6'!E35:O35</xm:f>
              <xm:sqref>P35</xm:sqref>
            </x14:sparkline>
            <x14:sparkline>
              <xm:f>'Table C.6'!E36:O36</xm:f>
              <xm:sqref>P36</xm:sqref>
            </x14:sparkline>
            <x14:sparkline>
              <xm:f>'Table C.6'!E37:O37</xm:f>
              <xm:sqref>P37</xm:sqref>
            </x14:sparkline>
            <x14:sparkline>
              <xm:f>'Table C.6'!E38:O38</xm:f>
              <xm:sqref>P38</xm:sqref>
            </x14:sparkline>
            <x14:sparkline>
              <xm:f>'Table C.6'!E39:O39</xm:f>
              <xm:sqref>P39</xm:sqref>
            </x14:sparkline>
            <x14:sparkline>
              <xm:f>'Table C.6'!E40:O40</xm:f>
              <xm:sqref>P40</xm:sqref>
            </x14:sparkline>
            <x14:sparkline>
              <xm:f>'Table C.6'!E41:O41</xm:f>
              <xm:sqref>P41</xm:sqref>
            </x14:sparkline>
            <x14:sparkline>
              <xm:f>'Table C.6'!E42:O42</xm:f>
              <xm:sqref>P42</xm:sqref>
            </x14:sparkline>
            <x14:sparkline>
              <xm:f>'Table C.6'!E43:O43</xm:f>
              <xm:sqref>P43</xm:sqref>
            </x14:sparkline>
            <x14:sparkline>
              <xm:f>'Table C.6'!E44:O44</xm:f>
              <xm:sqref>P44</xm:sqref>
            </x14:sparkline>
            <x14:sparkline>
              <xm:f>'Table C.6'!E45:O45</xm:f>
              <xm:sqref>P45</xm:sqref>
            </x14:sparkline>
            <x14:sparkline>
              <xm:f>'Table C.6'!E46:O46</xm:f>
              <xm:sqref>P46</xm:sqref>
            </x14:sparkline>
            <x14:sparkline>
              <xm:f>'Table C.6'!E47:O47</xm:f>
              <xm:sqref>P47</xm:sqref>
            </x14:sparkline>
            <x14:sparkline>
              <xm:f>'Table C.6'!E48:O48</xm:f>
              <xm:sqref>P48</xm:sqref>
            </x14:sparkline>
            <x14:sparkline>
              <xm:f>'Table C.6'!E49:O49</xm:f>
              <xm:sqref>P49</xm:sqref>
            </x14:sparkline>
            <x14:sparkline>
              <xm:f>'Table C.6'!E50:O50</xm:f>
              <xm:sqref>P50</xm:sqref>
            </x14:sparkline>
            <x14:sparkline>
              <xm:f>'Table C.6'!E51:O51</xm:f>
              <xm:sqref>P51</xm:sqref>
            </x14:sparkline>
            <x14:sparkline>
              <xm:f>'Table C.6'!E52:O52</xm:f>
              <xm:sqref>P52</xm:sqref>
            </x14:sparkline>
            <x14:sparkline>
              <xm:f>'Table C.6'!E53:O53</xm:f>
              <xm:sqref>P53</xm:sqref>
            </x14:sparkline>
            <x14:sparkline>
              <xm:f>'Table C.6'!E54:O54</xm:f>
              <xm:sqref>P54</xm:sqref>
            </x14:sparkline>
          </x14:sparklines>
        </x14:sparklineGroup>
        <x14:sparklineGroup displayEmptyCellsAs="gap" first="1" last="1" xr2:uid="{AF53EAD9-77DA-4136-B201-1A9F0FA1F77A}">
          <x14:colorSeries rgb="FF323232"/>
          <x14:colorNegative rgb="FFD00000"/>
          <x14:colorAxis rgb="FF000000"/>
          <x14:colorMarkers rgb="FFD00000"/>
          <x14:colorFirst rgb="FFD00000"/>
          <x14:colorLast rgb="FFD00000"/>
          <x14:colorHigh rgb="FFD00000"/>
          <x14:colorLow rgb="FFD00000"/>
          <x14:sparklines>
            <x14:sparkline>
              <xm:f>'Table C.6'!S7:AC7</xm:f>
              <xm:sqref>AD7</xm:sqref>
            </x14:sparkline>
            <x14:sparkline>
              <xm:f>'Table C.6'!S8:AC8</xm:f>
              <xm:sqref>AD8</xm:sqref>
            </x14:sparkline>
            <x14:sparkline>
              <xm:f>'Table C.6'!S9:AC9</xm:f>
              <xm:sqref>AD9</xm:sqref>
            </x14:sparkline>
            <x14:sparkline>
              <xm:f>'Table C.6'!S10:AC10</xm:f>
              <xm:sqref>AD10</xm:sqref>
            </x14:sparkline>
            <x14:sparkline>
              <xm:f>'Table C.6'!S11:AC11</xm:f>
              <xm:sqref>AD11</xm:sqref>
            </x14:sparkline>
            <x14:sparkline>
              <xm:f>'Table C.6'!S12:AC12</xm:f>
              <xm:sqref>AD12</xm:sqref>
            </x14:sparkline>
            <x14:sparkline>
              <xm:f>'Table C.6'!S13:AC13</xm:f>
              <xm:sqref>AD13</xm:sqref>
            </x14:sparkline>
            <x14:sparkline>
              <xm:f>'Table C.6'!S14:AC14</xm:f>
              <xm:sqref>AD14</xm:sqref>
            </x14:sparkline>
            <x14:sparkline>
              <xm:f>'Table C.6'!S15:AC15</xm:f>
              <xm:sqref>AD15</xm:sqref>
            </x14:sparkline>
            <x14:sparkline>
              <xm:f>'Table C.6'!S16:AC16</xm:f>
              <xm:sqref>AD16</xm:sqref>
            </x14:sparkline>
            <x14:sparkline>
              <xm:f>'Table C.6'!S17:AC17</xm:f>
              <xm:sqref>AD17</xm:sqref>
            </x14:sparkline>
            <x14:sparkline>
              <xm:f>'Table C.6'!S18:AC18</xm:f>
              <xm:sqref>AD18</xm:sqref>
            </x14:sparkline>
            <x14:sparkline>
              <xm:f>'Table C.6'!S19:AC19</xm:f>
              <xm:sqref>AD19</xm:sqref>
            </x14:sparkline>
            <x14:sparkline>
              <xm:f>'Table C.6'!S20:AC20</xm:f>
              <xm:sqref>AD20</xm:sqref>
            </x14:sparkline>
            <x14:sparkline>
              <xm:f>'Table C.6'!S21:AC21</xm:f>
              <xm:sqref>AD21</xm:sqref>
            </x14:sparkline>
            <x14:sparkline>
              <xm:f>'Table C.6'!S22:AC22</xm:f>
              <xm:sqref>AD22</xm:sqref>
            </x14:sparkline>
            <x14:sparkline>
              <xm:f>'Table C.6'!S23:AC23</xm:f>
              <xm:sqref>AD23</xm:sqref>
            </x14:sparkline>
            <x14:sparkline>
              <xm:f>'Table C.6'!S24:AC24</xm:f>
              <xm:sqref>AD24</xm:sqref>
            </x14:sparkline>
            <x14:sparkline>
              <xm:f>'Table C.6'!S25:AC25</xm:f>
              <xm:sqref>AD25</xm:sqref>
            </x14:sparkline>
            <x14:sparkline>
              <xm:f>'Table C.6'!S26:AC26</xm:f>
              <xm:sqref>AD26</xm:sqref>
            </x14:sparkline>
            <x14:sparkline>
              <xm:f>'Table C.6'!S27:AC27</xm:f>
              <xm:sqref>AD27</xm:sqref>
            </x14:sparkline>
            <x14:sparkline>
              <xm:f>'Table C.6'!S28:AC28</xm:f>
              <xm:sqref>AD28</xm:sqref>
            </x14:sparkline>
            <x14:sparkline>
              <xm:f>'Table C.6'!S29:AC29</xm:f>
              <xm:sqref>AD29</xm:sqref>
            </x14:sparkline>
            <x14:sparkline>
              <xm:f>'Table C.6'!S30:AC30</xm:f>
              <xm:sqref>AD30</xm:sqref>
            </x14:sparkline>
            <x14:sparkline>
              <xm:f>'Table C.6'!S31:AC31</xm:f>
              <xm:sqref>AD31</xm:sqref>
            </x14:sparkline>
            <x14:sparkline>
              <xm:f>'Table C.6'!S32:AC32</xm:f>
              <xm:sqref>AD32</xm:sqref>
            </x14:sparkline>
            <x14:sparkline>
              <xm:f>'Table C.6'!S33:AC33</xm:f>
              <xm:sqref>AD33</xm:sqref>
            </x14:sparkline>
            <x14:sparkline>
              <xm:f>'Table C.6'!S34:AC34</xm:f>
              <xm:sqref>AD34</xm:sqref>
            </x14:sparkline>
            <x14:sparkline>
              <xm:f>'Table C.6'!S35:AC35</xm:f>
              <xm:sqref>AD35</xm:sqref>
            </x14:sparkline>
            <x14:sparkline>
              <xm:f>'Table C.6'!S36:AC36</xm:f>
              <xm:sqref>AD36</xm:sqref>
            </x14:sparkline>
            <x14:sparkline>
              <xm:f>'Table C.6'!S37:AC37</xm:f>
              <xm:sqref>AD37</xm:sqref>
            </x14:sparkline>
            <x14:sparkline>
              <xm:f>'Table C.6'!S38:AC38</xm:f>
              <xm:sqref>AD38</xm:sqref>
            </x14:sparkline>
            <x14:sparkline>
              <xm:f>'Table C.6'!S39:AC39</xm:f>
              <xm:sqref>AD39</xm:sqref>
            </x14:sparkline>
            <x14:sparkline>
              <xm:f>'Table C.6'!S40:AC40</xm:f>
              <xm:sqref>AD40</xm:sqref>
            </x14:sparkline>
            <x14:sparkline>
              <xm:f>'Table C.6'!S41:AC41</xm:f>
              <xm:sqref>AD41</xm:sqref>
            </x14:sparkline>
            <x14:sparkline>
              <xm:f>'Table C.6'!S42:AC42</xm:f>
              <xm:sqref>AD42</xm:sqref>
            </x14:sparkline>
            <x14:sparkline>
              <xm:f>'Table C.6'!S43:AC43</xm:f>
              <xm:sqref>AD43</xm:sqref>
            </x14:sparkline>
            <x14:sparkline>
              <xm:f>'Table C.6'!S44:AC44</xm:f>
              <xm:sqref>AD44</xm:sqref>
            </x14:sparkline>
            <x14:sparkline>
              <xm:f>'Table C.6'!S45:AC45</xm:f>
              <xm:sqref>AD45</xm:sqref>
            </x14:sparkline>
            <x14:sparkline>
              <xm:f>'Table C.6'!S46:AC46</xm:f>
              <xm:sqref>AD46</xm:sqref>
            </x14:sparkline>
            <x14:sparkline>
              <xm:f>'Table C.6'!S47:AC47</xm:f>
              <xm:sqref>AD47</xm:sqref>
            </x14:sparkline>
            <x14:sparkline>
              <xm:f>'Table C.6'!S48:AC48</xm:f>
              <xm:sqref>AD48</xm:sqref>
            </x14:sparkline>
            <x14:sparkline>
              <xm:f>'Table C.6'!S49:AC49</xm:f>
              <xm:sqref>AD49</xm:sqref>
            </x14:sparkline>
            <x14:sparkline>
              <xm:f>'Table C.6'!S50:AC50</xm:f>
              <xm:sqref>AD50</xm:sqref>
            </x14:sparkline>
            <x14:sparkline>
              <xm:f>'Table C.6'!S51:AC51</xm:f>
              <xm:sqref>AD51</xm:sqref>
            </x14:sparkline>
            <x14:sparkline>
              <xm:f>'Table C.6'!S52:AC52</xm:f>
              <xm:sqref>AD52</xm:sqref>
            </x14:sparkline>
            <x14:sparkline>
              <xm:f>'Table C.6'!S53:AC53</xm:f>
              <xm:sqref>AD53</xm:sqref>
            </x14:sparkline>
            <x14:sparkline>
              <xm:f>'Table C.6'!S54:AC54</xm:f>
              <xm:sqref>AD54</xm:sqref>
            </x14:sparkline>
            <x14:sparkline>
              <xm:f>'Table C.6'!S55:AC55</xm:f>
              <xm:sqref>AD55</xm:sqref>
            </x14:sparkline>
            <x14:sparkline>
              <xm:f>'Table C.6'!S56:AC56</xm:f>
              <xm:sqref>AD56</xm:sqref>
            </x14:sparkline>
            <x14:sparkline>
              <xm:f>'Table C.6'!S57:AC57</xm:f>
              <xm:sqref>AD57</xm:sqref>
            </x14:sparkline>
            <x14:sparkline>
              <xm:f>'Table C.6'!S58:AC58</xm:f>
              <xm:sqref>AD58</xm:sqref>
            </x14:sparkline>
            <x14:sparkline>
              <xm:f>'Table C.6'!S59:AC59</xm:f>
              <xm:sqref>AD59</xm:sqref>
            </x14:sparkline>
            <x14:sparkline>
              <xm:f>'Table C.6'!S60:AC60</xm:f>
              <xm:sqref>AD60</xm:sqref>
            </x14:sparkline>
            <x14:sparkline>
              <xm:f>'Table C.6'!S61:AC61</xm:f>
              <xm:sqref>AD61</xm:sqref>
            </x14:sparkline>
            <x14:sparkline>
              <xm:f>'Table C.6'!S62:AC62</xm:f>
              <xm:sqref>AD62</xm:sqref>
            </x14:sparkline>
            <x14:sparkline>
              <xm:f>'Table C.6'!S63:AC63</xm:f>
              <xm:sqref>AD63</xm:sqref>
            </x14:sparkline>
            <x14:sparkline>
              <xm:f>'Table C.6'!S64:AC64</xm:f>
              <xm:sqref>AD64</xm:sqref>
            </x14:sparkline>
            <x14:sparkline>
              <xm:f>'Table C.6'!S65:AC65</xm:f>
              <xm:sqref>AD65</xm:sqref>
            </x14:sparkline>
            <x14:sparkline>
              <xm:f>'Table C.6'!S66:AC66</xm:f>
              <xm:sqref>AD66</xm:sqref>
            </x14:sparkline>
            <x14:sparkline>
              <xm:f>'Table C.6'!S67:AC67</xm:f>
              <xm:sqref>AD67</xm:sqref>
            </x14:sparkline>
            <x14:sparkline>
              <xm:f>'Table C.6'!S68:AC68</xm:f>
              <xm:sqref>AD68</xm:sqref>
            </x14:sparkline>
            <x14:sparkline>
              <xm:f>'Table C.6'!S69:AC69</xm:f>
              <xm:sqref>AD69</xm:sqref>
            </x14:sparkline>
            <x14:sparkline>
              <xm:f>'Table C.6'!S70:AC70</xm:f>
              <xm:sqref>AD70</xm:sqref>
            </x14:sparkline>
            <x14:sparkline>
              <xm:f>'Table C.6'!S71:AC71</xm:f>
              <xm:sqref>AD71</xm:sqref>
            </x14:sparkline>
            <x14:sparkline>
              <xm:f>'Table C.6'!S72:AC72</xm:f>
              <xm:sqref>AD72</xm:sqref>
            </x14:sparkline>
            <x14:sparkline>
              <xm:f>'Table C.6'!S73:AC73</xm:f>
              <xm:sqref>AD73</xm:sqref>
            </x14:sparkline>
            <x14:sparkline>
              <xm:f>'Table C.6'!S74:AC74</xm:f>
              <xm:sqref>AD74</xm:sqref>
            </x14:sparkline>
            <x14:sparkline>
              <xm:f>'Table C.6'!S75:AC75</xm:f>
              <xm:sqref>AD75</xm:sqref>
            </x14:sparkline>
            <x14:sparkline>
              <xm:f>'Table C.6'!S76:AC76</xm:f>
              <xm:sqref>AD76</xm:sqref>
            </x14:sparkline>
            <x14:sparkline>
              <xm:f>'Table C.6'!S77:AC77</xm:f>
              <xm:sqref>AD77</xm:sqref>
            </x14:sparkline>
            <x14:sparkline>
              <xm:f>'Table C.6'!S78:AC78</xm:f>
              <xm:sqref>AD78</xm:sqref>
            </x14:sparkline>
            <x14:sparkline>
              <xm:f>'Table C.6'!S79:AC79</xm:f>
              <xm:sqref>AD79</xm:sqref>
            </x14:sparkline>
            <x14:sparkline>
              <xm:f>'Table C.6'!S80:AC80</xm:f>
              <xm:sqref>AD80</xm:sqref>
            </x14:sparkline>
            <x14:sparkline>
              <xm:f>'Table C.6'!S81:AC81</xm:f>
              <xm:sqref>AD81</xm:sqref>
            </x14:sparkline>
            <x14:sparkline>
              <xm:f>'Table C.6'!S82:AC82</xm:f>
              <xm:sqref>AD82</xm:sqref>
            </x14:sparkline>
            <x14:sparkline>
              <xm:f>'Table C.6'!S83:AC83</xm:f>
              <xm:sqref>AD83</xm:sqref>
            </x14:sparkline>
            <x14:sparkline>
              <xm:f>'Table C.6'!S84:AC84</xm:f>
              <xm:sqref>AD84</xm:sqref>
            </x14:sparkline>
            <x14:sparkline>
              <xm:f>'Table C.6'!S85:AC85</xm:f>
              <xm:sqref>AD85</xm:sqref>
            </x14:sparkline>
            <x14:sparkline>
              <xm:f>'Table C.6'!S86:AC86</xm:f>
              <xm:sqref>AD86</xm:sqref>
            </x14:sparkline>
            <x14:sparkline>
              <xm:f>'Table C.6'!S87:AC87</xm:f>
              <xm:sqref>AD87</xm:sqref>
            </x14:sparkline>
            <x14:sparkline>
              <xm:f>'Table C.6'!S88:AC88</xm:f>
              <xm:sqref>AD88</xm:sqref>
            </x14:sparkline>
            <x14:sparkline>
              <xm:f>'Table C.6'!S89:AC89</xm:f>
              <xm:sqref>AD89</xm:sqref>
            </x14:sparkline>
            <x14:sparkline>
              <xm:f>'Table C.6'!S90:AC90</xm:f>
              <xm:sqref>AD90</xm:sqref>
            </x14:sparkline>
            <x14:sparkline>
              <xm:f>'Table C.6'!S91:AC91</xm:f>
              <xm:sqref>AD91</xm:sqref>
            </x14:sparkline>
            <x14:sparkline>
              <xm:f>'Table C.6'!S92:AC92</xm:f>
              <xm:sqref>AD92</xm:sqref>
            </x14:sparkline>
            <x14:sparkline>
              <xm:f>'Table C.6'!S93:AC93</xm:f>
              <xm:sqref>AD93</xm:sqref>
            </x14:sparkline>
            <x14:sparkline>
              <xm:f>'Table C.6'!S94:AC94</xm:f>
              <xm:sqref>AD94</xm:sqref>
            </x14:sparkline>
            <x14:sparkline>
              <xm:f>'Table C.6'!S95:AC95</xm:f>
              <xm:sqref>AD95</xm:sqref>
            </x14:sparkline>
            <x14:sparkline>
              <xm:f>'Table C.6'!S96:AC96</xm:f>
              <xm:sqref>AD96</xm:sqref>
            </x14:sparkline>
          </x14:sparklines>
        </x14:sparklineGroup>
        <x14:sparklineGroup displayEmptyCellsAs="gap" first="1" last="1" xr2:uid="{B512DA55-82FA-45F4-8313-621D565D3407}">
          <x14:colorSeries rgb="FF323232"/>
          <x14:colorNegative rgb="FFD00000"/>
          <x14:colorAxis rgb="FF000000"/>
          <x14:colorMarkers rgb="FFD00000"/>
          <x14:colorFirst rgb="FFD00000"/>
          <x14:colorLast rgb="FFD00000"/>
          <x14:colorHigh rgb="FFD00000"/>
          <x14:colorLow rgb="FFD00000"/>
          <x14:sparklines>
            <x14:sparkline>
              <xm:f>'Table C.6'!E55:O55</xm:f>
              <xm:sqref>P55</xm:sqref>
            </x14:sparkline>
            <x14:sparkline>
              <xm:f>'Table C.6'!E56:O56</xm:f>
              <xm:sqref>P56</xm:sqref>
            </x14:sparkline>
            <x14:sparkline>
              <xm:f>'Table C.6'!E57:O57</xm:f>
              <xm:sqref>P57</xm:sqref>
            </x14:sparkline>
            <x14:sparkline>
              <xm:f>'Table C.6'!E58:O58</xm:f>
              <xm:sqref>P58</xm:sqref>
            </x14:sparkline>
            <x14:sparkline>
              <xm:f>'Table C.6'!E59:O59</xm:f>
              <xm:sqref>P59</xm:sqref>
            </x14:sparkline>
            <x14:sparkline>
              <xm:f>'Table C.6'!E60:O60</xm:f>
              <xm:sqref>P60</xm:sqref>
            </x14:sparkline>
            <x14:sparkline>
              <xm:f>'Table C.6'!E61:O61</xm:f>
              <xm:sqref>P61</xm:sqref>
            </x14:sparkline>
            <x14:sparkline>
              <xm:f>'Table C.6'!E62:O62</xm:f>
              <xm:sqref>P62</xm:sqref>
            </x14:sparkline>
            <x14:sparkline>
              <xm:f>'Table C.6'!E63:O63</xm:f>
              <xm:sqref>P63</xm:sqref>
            </x14:sparkline>
            <x14:sparkline>
              <xm:f>'Table C.6'!E64:O64</xm:f>
              <xm:sqref>P64</xm:sqref>
            </x14:sparkline>
            <x14:sparkline>
              <xm:f>'Table C.6'!E65:O65</xm:f>
              <xm:sqref>P65</xm:sqref>
            </x14:sparkline>
            <x14:sparkline>
              <xm:f>'Table C.6'!E66:O66</xm:f>
              <xm:sqref>P66</xm:sqref>
            </x14:sparkline>
            <x14:sparkline>
              <xm:f>'Table C.6'!E67:O67</xm:f>
              <xm:sqref>P67</xm:sqref>
            </x14:sparkline>
            <x14:sparkline>
              <xm:f>'Table C.6'!E68:O68</xm:f>
              <xm:sqref>P68</xm:sqref>
            </x14:sparkline>
            <x14:sparkline>
              <xm:f>'Table C.6'!E69:O69</xm:f>
              <xm:sqref>P69</xm:sqref>
            </x14:sparkline>
            <x14:sparkline>
              <xm:f>'Table C.6'!E70:O70</xm:f>
              <xm:sqref>P70</xm:sqref>
            </x14:sparkline>
            <x14:sparkline>
              <xm:f>'Table C.6'!E71:O71</xm:f>
              <xm:sqref>P71</xm:sqref>
            </x14:sparkline>
            <x14:sparkline>
              <xm:f>'Table C.6'!E72:O72</xm:f>
              <xm:sqref>P72</xm:sqref>
            </x14:sparkline>
            <x14:sparkline>
              <xm:f>'Table C.6'!E73:O73</xm:f>
              <xm:sqref>P73</xm:sqref>
            </x14:sparkline>
            <x14:sparkline>
              <xm:f>'Table C.6'!E74:O74</xm:f>
              <xm:sqref>P74</xm:sqref>
            </x14:sparkline>
            <x14:sparkline>
              <xm:f>'Table C.6'!E75:O75</xm:f>
              <xm:sqref>P75</xm:sqref>
            </x14:sparkline>
            <x14:sparkline>
              <xm:f>'Table C.6'!E76:O76</xm:f>
              <xm:sqref>P76</xm:sqref>
            </x14:sparkline>
            <x14:sparkline>
              <xm:f>'Table C.6'!E77:O77</xm:f>
              <xm:sqref>P77</xm:sqref>
            </x14:sparkline>
            <x14:sparkline>
              <xm:f>'Table C.6'!E78:O78</xm:f>
              <xm:sqref>P78</xm:sqref>
            </x14:sparkline>
            <x14:sparkline>
              <xm:f>'Table C.6'!E79:O79</xm:f>
              <xm:sqref>P79</xm:sqref>
            </x14:sparkline>
            <x14:sparkline>
              <xm:f>'Table C.6'!E80:O80</xm:f>
              <xm:sqref>P80</xm:sqref>
            </x14:sparkline>
            <x14:sparkline>
              <xm:f>'Table C.6'!E81:O81</xm:f>
              <xm:sqref>P81</xm:sqref>
            </x14:sparkline>
            <x14:sparkline>
              <xm:f>'Table C.6'!E82:O82</xm:f>
              <xm:sqref>P82</xm:sqref>
            </x14:sparkline>
            <x14:sparkline>
              <xm:f>'Table C.6'!E83:O83</xm:f>
              <xm:sqref>P83</xm:sqref>
            </x14:sparkline>
            <x14:sparkline>
              <xm:f>'Table C.6'!E84:O84</xm:f>
              <xm:sqref>P84</xm:sqref>
            </x14:sparkline>
            <x14:sparkline>
              <xm:f>'Table C.6'!E85:O85</xm:f>
              <xm:sqref>P85</xm:sqref>
            </x14:sparkline>
            <x14:sparkline>
              <xm:f>'Table C.6'!E86:O86</xm:f>
              <xm:sqref>P86</xm:sqref>
            </x14:sparkline>
            <x14:sparkline>
              <xm:f>'Table C.6'!E87:O87</xm:f>
              <xm:sqref>P87</xm:sqref>
            </x14:sparkline>
            <x14:sparkline>
              <xm:f>'Table C.6'!E88:O88</xm:f>
              <xm:sqref>P88</xm:sqref>
            </x14:sparkline>
            <x14:sparkline>
              <xm:f>'Table C.6'!E89:O89</xm:f>
              <xm:sqref>P89</xm:sqref>
            </x14:sparkline>
            <x14:sparkline>
              <xm:f>'Table C.6'!E90:O90</xm:f>
              <xm:sqref>P90</xm:sqref>
            </x14:sparkline>
            <x14:sparkline>
              <xm:f>'Table C.6'!E91:O91</xm:f>
              <xm:sqref>P91</xm:sqref>
            </x14:sparkline>
            <x14:sparkline>
              <xm:f>'Table C.6'!E92:O92</xm:f>
              <xm:sqref>P92</xm:sqref>
            </x14:sparkline>
            <x14:sparkline>
              <xm:f>'Table C.6'!E93:O93</xm:f>
              <xm:sqref>P93</xm:sqref>
            </x14:sparkline>
            <x14:sparkline>
              <xm:f>'Table C.6'!E94:O94</xm:f>
              <xm:sqref>P94</xm:sqref>
            </x14:sparkline>
            <x14:sparkline>
              <xm:f>'Table C.6'!E95:O95</xm:f>
              <xm:sqref>P95</xm:sqref>
            </x14:sparkline>
            <x14:sparkline>
              <xm:f>'Table C.6'!E96:O96</xm:f>
              <xm:sqref>P96</xm:sqref>
            </x14:sparkline>
          </x14:sparklines>
        </x14:sparklineGroup>
      </x14:sparklineGroups>
    </ext>
  </extLst>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0695D1-7E7B-4612-8014-E3FCCBE368CC}">
  <sheetPr>
    <tabColor theme="9" tint="0.39997558519241921"/>
  </sheetPr>
  <dimension ref="A3:AC95"/>
  <sheetViews>
    <sheetView showGridLines="0" zoomScale="120" zoomScaleNormal="120" workbookViewId="0">
      <selection activeCell="B3" sqref="B3:J3"/>
    </sheetView>
  </sheetViews>
  <sheetFormatPr defaultRowHeight="13.5" customHeight="1"/>
  <cols>
    <col min="1" max="1" width="16.42578125" bestFit="1" customWidth="1"/>
    <col min="2" max="2" width="18" customWidth="1"/>
    <col min="3" max="10" width="8.85546875" customWidth="1"/>
    <col min="11" max="11" width="7.28515625" bestFit="1" customWidth="1"/>
    <col min="12" max="12" width="8.5703125" bestFit="1" customWidth="1"/>
    <col min="13" max="13" width="23.7109375" bestFit="1" customWidth="1"/>
    <col min="14" max="14" width="5.5703125" bestFit="1" customWidth="1"/>
    <col min="15" max="15" width="6" bestFit="1" customWidth="1"/>
    <col min="16" max="16" width="5.5703125" bestFit="1" customWidth="1"/>
    <col min="17" max="17" width="7.28515625" bestFit="1" customWidth="1"/>
    <col min="18" max="18" width="5.42578125" bestFit="1" customWidth="1"/>
    <col min="19" max="19" width="5.85546875" bestFit="1" customWidth="1"/>
    <col min="20" max="20" width="5" bestFit="1" customWidth="1"/>
    <col min="21" max="21" width="8.7109375" bestFit="1" customWidth="1"/>
    <col min="22" max="22" width="5.5703125" bestFit="1" customWidth="1"/>
    <col min="23" max="23" width="6" bestFit="1" customWidth="1"/>
    <col min="24" max="24" width="5.5703125" bestFit="1" customWidth="1"/>
    <col min="25" max="25" width="7.28515625" bestFit="1" customWidth="1"/>
    <col min="26" max="26" width="5.42578125" bestFit="1" customWidth="1"/>
    <col min="27" max="27" width="5.85546875" bestFit="1" customWidth="1"/>
    <col min="28" max="28" width="5" bestFit="1" customWidth="1"/>
    <col min="29" max="29" width="7.85546875" bestFit="1" customWidth="1"/>
    <col min="30" max="52" width="14" bestFit="1" customWidth="1"/>
    <col min="53" max="53" width="17.85546875" bestFit="1" customWidth="1"/>
    <col min="54" max="54" width="19" bestFit="1" customWidth="1"/>
    <col min="55" max="55" width="17.5703125" bestFit="1" customWidth="1"/>
    <col min="56" max="56" width="16.42578125" bestFit="1" customWidth="1"/>
    <col min="57" max="57" width="17.28515625" bestFit="1" customWidth="1"/>
    <col min="58" max="58" width="15.85546875" bestFit="1" customWidth="1"/>
  </cols>
  <sheetData>
    <row r="3" spans="2:29" ht="13.5" customHeight="1">
      <c r="B3" s="1687" t="s">
        <v>2700</v>
      </c>
      <c r="C3" s="1687"/>
      <c r="D3" s="1687"/>
      <c r="E3" s="1687"/>
      <c r="F3" s="1687"/>
      <c r="G3" s="1687"/>
      <c r="H3" s="1687"/>
      <c r="I3" s="1687"/>
      <c r="J3" s="1687"/>
      <c r="M3" s="310" t="s">
        <v>698</v>
      </c>
      <c r="N3" s="309"/>
      <c r="O3" s="309"/>
      <c r="P3" s="309"/>
      <c r="Q3" s="309"/>
      <c r="R3" s="309"/>
      <c r="S3" s="309"/>
      <c r="T3" s="309"/>
      <c r="U3" s="309"/>
      <c r="V3" s="309"/>
      <c r="W3" s="309"/>
      <c r="X3" s="309"/>
      <c r="Y3" s="309"/>
      <c r="Z3" s="309"/>
      <c r="AA3" s="309"/>
      <c r="AB3" s="309"/>
      <c r="AC3" s="309"/>
    </row>
    <row r="4" spans="2:29" ht="13.5" customHeight="1">
      <c r="K4" s="269"/>
      <c r="M4" s="284"/>
      <c r="N4" s="1685" t="s">
        <v>121</v>
      </c>
      <c r="O4" s="1685"/>
      <c r="P4" s="1685"/>
      <c r="Q4" s="1685"/>
      <c r="R4" s="1685"/>
      <c r="S4" s="1685"/>
      <c r="T4" s="1685"/>
      <c r="U4" s="1686"/>
      <c r="V4" s="1685" t="s">
        <v>122</v>
      </c>
      <c r="W4" s="1685"/>
      <c r="X4" s="1685"/>
      <c r="Y4" s="1685"/>
      <c r="Z4" s="1685"/>
      <c r="AA4" s="1685"/>
      <c r="AB4" s="1685"/>
      <c r="AC4" s="1685"/>
    </row>
    <row r="5" spans="2:29" ht="13.5" customHeight="1" thickBot="1">
      <c r="B5" s="280" t="s">
        <v>1</v>
      </c>
      <c r="C5" s="278" t="s">
        <v>146</v>
      </c>
      <c r="D5" s="279" t="s">
        <v>149</v>
      </c>
      <c r="E5" s="281" t="s">
        <v>691</v>
      </c>
      <c r="F5" s="281" t="s">
        <v>11</v>
      </c>
      <c r="G5" s="281" t="s">
        <v>692</v>
      </c>
      <c r="H5" s="281" t="s">
        <v>693</v>
      </c>
      <c r="I5" s="281" t="s">
        <v>694</v>
      </c>
      <c r="J5" s="281" t="s">
        <v>30</v>
      </c>
      <c r="M5" s="311" t="s">
        <v>690</v>
      </c>
      <c r="N5" s="285" t="s">
        <v>146</v>
      </c>
      <c r="O5" s="286" t="s">
        <v>149</v>
      </c>
      <c r="P5" s="287" t="s">
        <v>154</v>
      </c>
      <c r="Q5" s="287" t="s">
        <v>688</v>
      </c>
      <c r="R5" s="270" t="s">
        <v>159</v>
      </c>
      <c r="S5" s="270" t="s">
        <v>162</v>
      </c>
      <c r="T5" s="270" t="s">
        <v>164</v>
      </c>
      <c r="U5" s="270" t="s">
        <v>30</v>
      </c>
      <c r="V5" s="285" t="s">
        <v>146</v>
      </c>
      <c r="W5" s="286" t="s">
        <v>149</v>
      </c>
      <c r="X5" s="287" t="s">
        <v>154</v>
      </c>
      <c r="Y5" s="287" t="s">
        <v>688</v>
      </c>
      <c r="Z5" s="270" t="s">
        <v>159</v>
      </c>
      <c r="AA5" s="270" t="s">
        <v>162</v>
      </c>
      <c r="AB5" s="270" t="s">
        <v>164</v>
      </c>
      <c r="AC5" s="270" t="s">
        <v>30</v>
      </c>
    </row>
    <row r="6" spans="2:29" ht="13.5" customHeight="1">
      <c r="B6" s="1002" t="s">
        <v>632</v>
      </c>
      <c r="C6" s="292">
        <f t="shared" ref="C6:J11" si="0">ABS((N6-V6)/SQRT(N23^2+V23^2))</f>
        <v>94.779817467746298</v>
      </c>
      <c r="D6" s="293">
        <f t="shared" si="0"/>
        <v>169.11967384500008</v>
      </c>
      <c r="E6" s="294">
        <f t="shared" si="0"/>
        <v>68.876452155898207</v>
      </c>
      <c r="F6" s="294">
        <f t="shared" si="0"/>
        <v>82.500839433200881</v>
      </c>
      <c r="G6" s="294">
        <f t="shared" si="0"/>
        <v>34.921248294333786</v>
      </c>
      <c r="H6" s="294">
        <f t="shared" si="0"/>
        <v>25.150773521888834</v>
      </c>
      <c r="I6" s="294">
        <f t="shared" si="0"/>
        <v>17.490285993569952</v>
      </c>
      <c r="J6" s="294">
        <f t="shared" si="0"/>
        <v>10.2003750450498</v>
      </c>
      <c r="M6" s="303" t="s">
        <v>632</v>
      </c>
      <c r="N6" s="273">
        <v>0.39686036262448549</v>
      </c>
      <c r="O6" s="290">
        <v>0.19064235333708468</v>
      </c>
      <c r="P6" s="273">
        <v>0.17838750584058724</v>
      </c>
      <c r="Q6" s="273">
        <v>2.5715248804469049</v>
      </c>
      <c r="R6" s="273">
        <v>14.55201052300788</v>
      </c>
      <c r="S6" s="273">
        <v>0.26148824590727293</v>
      </c>
      <c r="T6" s="273">
        <v>2.2147599509897135E-2</v>
      </c>
      <c r="U6" s="288">
        <v>2.2309395647154742</v>
      </c>
      <c r="V6" s="273">
        <v>0.66145981165946943</v>
      </c>
      <c r="W6" s="290">
        <v>0.59891869314535184</v>
      </c>
      <c r="X6" s="273">
        <v>9.5831602855686177E-2</v>
      </c>
      <c r="Y6" s="273">
        <v>1.1398904807803902</v>
      </c>
      <c r="Z6" s="273">
        <v>15.4376790162005</v>
      </c>
      <c r="AA6" s="273">
        <v>0.36098312202181565</v>
      </c>
      <c r="AB6" s="273">
        <v>1.5003131799521067E-2</v>
      </c>
      <c r="AC6" s="273">
        <v>1.6989920749061298</v>
      </c>
    </row>
    <row r="7" spans="2:29" ht="13.5" customHeight="1">
      <c r="B7" s="268" t="s">
        <v>105</v>
      </c>
      <c r="C7" s="295">
        <f t="shared" si="0"/>
        <v>53.024566318072829</v>
      </c>
      <c r="D7" s="296">
        <f t="shared" si="0"/>
        <v>94.697819170576636</v>
      </c>
      <c r="E7" s="297">
        <f t="shared" si="0"/>
        <v>41.893348396944624</v>
      </c>
      <c r="F7" s="297">
        <f t="shared" si="0"/>
        <v>61.726086718227876</v>
      </c>
      <c r="G7" s="297">
        <f t="shared" si="0"/>
        <v>9.4297537121863204</v>
      </c>
      <c r="H7" s="297">
        <f t="shared" si="0"/>
        <v>12.619634713820787</v>
      </c>
      <c r="I7" s="297">
        <f t="shared" si="0"/>
        <v>9.9425418941479755</v>
      </c>
      <c r="J7" s="297">
        <f t="shared" si="0"/>
        <v>3.2299015359309302</v>
      </c>
      <c r="M7" s="304" t="s">
        <v>105</v>
      </c>
      <c r="N7" s="271">
        <v>0.41933482295756269</v>
      </c>
      <c r="O7" s="289">
        <v>0.19283340804043644</v>
      </c>
      <c r="P7" s="271">
        <v>0.18166696744708777</v>
      </c>
      <c r="Q7" s="271">
        <v>2.6475385675603569</v>
      </c>
      <c r="R7" s="271">
        <v>14.865422780542794</v>
      </c>
      <c r="S7" s="271">
        <v>0.23291892356011371</v>
      </c>
      <c r="T7" s="271">
        <v>2.2422990717579489E-2</v>
      </c>
      <c r="U7" s="289">
        <v>1.6967916582435529</v>
      </c>
      <c r="V7" s="271">
        <v>0.65233654692092635</v>
      </c>
      <c r="W7" s="289">
        <v>0.55292870871584499</v>
      </c>
      <c r="X7" s="271">
        <v>0.10798738456145597</v>
      </c>
      <c r="Y7" s="271">
        <v>1.2211789051777111</v>
      </c>
      <c r="Z7" s="271">
        <v>15.226020584055972</v>
      </c>
      <c r="AA7" s="271">
        <v>0.31585517631374144</v>
      </c>
      <c r="AB7" s="271">
        <v>1.6071798305995318E-2</v>
      </c>
      <c r="AC7" s="271">
        <v>1.5284655043612974</v>
      </c>
    </row>
    <row r="8" spans="2:29" ht="13.5" customHeight="1">
      <c r="B8" s="268" t="s">
        <v>106</v>
      </c>
      <c r="C8" s="295">
        <f t="shared" si="0"/>
        <v>21.183690148411664</v>
      </c>
      <c r="D8" s="296">
        <f t="shared" si="0"/>
        <v>37.945853936988648</v>
      </c>
      <c r="E8" s="297">
        <f t="shared" si="0"/>
        <v>13.765504444126053</v>
      </c>
      <c r="F8" s="297">
        <f t="shared" si="0"/>
        <v>24.022768313006722</v>
      </c>
      <c r="G8" s="297">
        <f t="shared" si="0"/>
        <v>4.9192248641225209</v>
      </c>
      <c r="H8" s="297">
        <f t="shared" si="0"/>
        <v>11.554884728234557</v>
      </c>
      <c r="I8" s="297">
        <f t="shared" si="0"/>
        <v>9.1768071550366273</v>
      </c>
      <c r="J8" s="297">
        <f t="shared" si="0"/>
        <v>2.115503050071764</v>
      </c>
      <c r="M8" s="304" t="s">
        <v>106</v>
      </c>
      <c r="N8" s="271">
        <v>0.46090456036726818</v>
      </c>
      <c r="O8" s="289">
        <v>0.22374744640660341</v>
      </c>
      <c r="P8" s="271">
        <v>0.19334065067147688</v>
      </c>
      <c r="Q8" s="271">
        <v>2.4711310759494309</v>
      </c>
      <c r="R8" s="271">
        <v>14.565670834213769</v>
      </c>
      <c r="S8" s="271">
        <v>0.21649280961222561</v>
      </c>
      <c r="T8" s="271">
        <v>2.1037486784701392E-2</v>
      </c>
      <c r="U8" s="289">
        <v>1.4431160749176029</v>
      </c>
      <c r="V8" s="271">
        <v>0.67230219765256016</v>
      </c>
      <c r="W8" s="289">
        <v>0.56950333586558988</v>
      </c>
      <c r="X8" s="271">
        <v>0.1290671161637009</v>
      </c>
      <c r="Y8" s="271">
        <v>1.2256576705711351</v>
      </c>
      <c r="Z8" s="271">
        <v>15.017176681336379</v>
      </c>
      <c r="AA8" s="271">
        <v>0.42563554397719694</v>
      </c>
      <c r="AB8" s="271">
        <v>9.8236043135802517E-3</v>
      </c>
      <c r="AC8" s="271">
        <v>1.1171189395468866</v>
      </c>
    </row>
    <row r="9" spans="2:29" ht="13.5" customHeight="1">
      <c r="B9" s="268" t="s">
        <v>107</v>
      </c>
      <c r="C9" s="295">
        <f t="shared" si="0"/>
        <v>21.625519648141882</v>
      </c>
      <c r="D9" s="296">
        <f t="shared" si="0"/>
        <v>29.559015692624634</v>
      </c>
      <c r="E9" s="297">
        <f t="shared" si="0"/>
        <v>7.1700586864355289</v>
      </c>
      <c r="F9" s="297">
        <f t="shared" si="0"/>
        <v>18.178625575528915</v>
      </c>
      <c r="G9" s="297">
        <f t="shared" si="0"/>
        <v>8.3897546357011379</v>
      </c>
      <c r="H9" s="297">
        <f t="shared" si="0"/>
        <v>5.0467522263099704</v>
      </c>
      <c r="I9" s="297">
        <f t="shared" si="0"/>
        <v>6.8905428380558487</v>
      </c>
      <c r="J9" s="346">
        <f t="shared" si="0"/>
        <v>1.2541983630768492</v>
      </c>
      <c r="M9" s="304" t="s">
        <v>107</v>
      </c>
      <c r="N9" s="271">
        <v>0.32056268815441363</v>
      </c>
      <c r="O9" s="289">
        <v>0.18343546146784848</v>
      </c>
      <c r="P9" s="271">
        <v>0.15542014926487513</v>
      </c>
      <c r="Q9" s="271">
        <v>2.0367950660461029</v>
      </c>
      <c r="R9" s="271">
        <v>13.862270548176284</v>
      </c>
      <c r="S9" s="271">
        <v>0.52706421131868897</v>
      </c>
      <c r="T9" s="271">
        <v>2.846029313683646E-2</v>
      </c>
      <c r="U9" s="289">
        <v>2.0127496972700154</v>
      </c>
      <c r="V9" s="271">
        <v>0.60637294375379913</v>
      </c>
      <c r="W9" s="289">
        <v>0.53391994389454767</v>
      </c>
      <c r="X9" s="271">
        <v>0.11893688923177813</v>
      </c>
      <c r="Y9" s="271">
        <v>1.1630960083667783</v>
      </c>
      <c r="Z9" s="271">
        <v>14.860432041833882</v>
      </c>
      <c r="AA9" s="271">
        <v>0.41756313883113633</v>
      </c>
      <c r="AB9" s="271">
        <v>1.4605447599807395E-2</v>
      </c>
      <c r="AC9" s="271">
        <v>1.8203877524887955</v>
      </c>
    </row>
    <row r="10" spans="2:29" ht="13.5" customHeight="1">
      <c r="B10" s="268" t="s">
        <v>108</v>
      </c>
      <c r="C10" s="295">
        <f t="shared" si="0"/>
        <v>69.684828664654162</v>
      </c>
      <c r="D10" s="296">
        <f t="shared" si="0"/>
        <v>95.446563753366704</v>
      </c>
      <c r="E10" s="297">
        <f t="shared" si="0"/>
        <v>30.037886540896636</v>
      </c>
      <c r="F10" s="297">
        <f t="shared" si="0"/>
        <v>22.471233570439622</v>
      </c>
      <c r="G10" s="297">
        <f t="shared" si="0"/>
        <v>28.413198516163856</v>
      </c>
      <c r="H10" s="297">
        <f t="shared" si="0"/>
        <v>19.553623496821228</v>
      </c>
      <c r="I10" s="297">
        <f t="shared" si="0"/>
        <v>4.8099872207187158</v>
      </c>
      <c r="J10" s="291">
        <f t="shared" si="0"/>
        <v>1.505574236195635</v>
      </c>
      <c r="M10" s="304" t="s">
        <v>108</v>
      </c>
      <c r="N10" s="271">
        <v>0.32580421377224716</v>
      </c>
      <c r="O10" s="289">
        <v>0.20643034969306848</v>
      </c>
      <c r="P10" s="271">
        <v>0.15150447003026532</v>
      </c>
      <c r="Q10" s="271">
        <v>1.9128804210026231</v>
      </c>
      <c r="R10" s="271">
        <v>14.633729720040252</v>
      </c>
      <c r="S10" s="271">
        <v>0.25116611781658305</v>
      </c>
      <c r="T10" s="271">
        <v>1.5730825720904323E-2</v>
      </c>
      <c r="U10" s="289">
        <v>0.79151271136355872</v>
      </c>
      <c r="V10" s="271">
        <v>0.67683243402402582</v>
      </c>
      <c r="W10" s="289">
        <v>0.64655457366053426</v>
      </c>
      <c r="X10" s="271">
        <v>7.9545112941665733E-2</v>
      </c>
      <c r="Y10" s="271">
        <v>1.0630732051456866</v>
      </c>
      <c r="Z10" s="271">
        <v>15.875330363109514</v>
      </c>
      <c r="AA10" s="271">
        <v>0.37162584396066006</v>
      </c>
      <c r="AB10" s="271">
        <v>1.221243665528249E-2</v>
      </c>
      <c r="AC10" s="271">
        <v>0.63785252963752481</v>
      </c>
    </row>
    <row r="11" spans="2:29" ht="13.5" customHeight="1">
      <c r="B11" s="268" t="s">
        <v>376</v>
      </c>
      <c r="C11" s="295">
        <f t="shared" si="0"/>
        <v>29.757611814424305</v>
      </c>
      <c r="D11" s="296">
        <f t="shared" si="0"/>
        <v>47.367059328144521</v>
      </c>
      <c r="E11" s="297">
        <f t="shared" si="0"/>
        <v>12.579414277073097</v>
      </c>
      <c r="F11" s="297">
        <f t="shared" si="0"/>
        <v>13.073919648251513</v>
      </c>
      <c r="G11" s="297">
        <f t="shared" si="0"/>
        <v>10.29318399576853</v>
      </c>
      <c r="H11" s="297">
        <f t="shared" si="0"/>
        <v>4.6551375446273129</v>
      </c>
      <c r="I11" s="297">
        <f t="shared" si="0"/>
        <v>2.7369877436922598</v>
      </c>
      <c r="J11" s="291">
        <f t="shared" si="0"/>
        <v>0.57396404053717442</v>
      </c>
      <c r="M11" s="304" t="s">
        <v>376</v>
      </c>
      <c r="N11" s="271">
        <v>0.34446001834815093</v>
      </c>
      <c r="O11" s="289">
        <v>0.20195070996039699</v>
      </c>
      <c r="P11" s="271">
        <v>0.16062344395785241</v>
      </c>
      <c r="Q11" s="271">
        <v>2.1698764049971282</v>
      </c>
      <c r="R11" s="271">
        <v>14.432530813488262</v>
      </c>
      <c r="S11" s="271">
        <v>0.32031346375675246</v>
      </c>
      <c r="T11" s="271">
        <v>2.3227241301411933E-2</v>
      </c>
      <c r="U11" s="289">
        <v>3.5925264620319344</v>
      </c>
      <c r="V11" s="271">
        <v>0.67618073896692465</v>
      </c>
      <c r="W11" s="289">
        <v>0.67148564368109365</v>
      </c>
      <c r="X11" s="271">
        <v>8.5889226181773526E-2</v>
      </c>
      <c r="Y11" s="271">
        <v>1.0276377093069275</v>
      </c>
      <c r="Z11" s="271">
        <v>15.699334701080675</v>
      </c>
      <c r="AA11" s="271">
        <v>0.37548455795428837</v>
      </c>
      <c r="AB11" s="271">
        <v>1.7858574302453644E-2</v>
      </c>
      <c r="AC11" s="271">
        <v>3.6682759953077793</v>
      </c>
    </row>
    <row r="12" spans="2:29" ht="13.5" customHeight="1">
      <c r="B12" s="268" t="s">
        <v>110</v>
      </c>
      <c r="C12" s="295">
        <f t="shared" ref="C12:C20" si="1">ABS((N12-V12)/SQRT(N29^2+V29^2))</f>
        <v>22.457726705917587</v>
      </c>
      <c r="D12" s="296">
        <f t="shared" ref="D12:D20" si="2">ABS((O12-W12)/SQRT(O29^2+W29^2))</f>
        <v>39.941058129327629</v>
      </c>
      <c r="E12" s="297">
        <f t="shared" ref="E12:E20" si="3">ABS((P12-X12)/SQRT(P29^2+X29^2))</f>
        <v>13.294822343128004</v>
      </c>
      <c r="F12" s="297">
        <f t="shared" ref="F12:F20" si="4">ABS((Q12-Y12)/SQRT(Q29^2+Y29^2))</f>
        <v>17.287417704686476</v>
      </c>
      <c r="G12" s="297">
        <f t="shared" ref="G12:G20" si="5">ABS((R12-Z12)/SQRT(R29^2+Z29^2))</f>
        <v>10.027943624665669</v>
      </c>
      <c r="H12" s="297">
        <f t="shared" ref="H12:H20" si="6">ABS((S12-AA12)/SQRT(S29^2+AA29^2))</f>
        <v>8.4218957340456573</v>
      </c>
      <c r="I12" s="291">
        <f t="shared" ref="I12:I20" si="7">ABS((T12-AB12)/SQRT(T29^2+AB29^2))</f>
        <v>1.7146589670510757</v>
      </c>
      <c r="J12" s="271" t="s">
        <v>24</v>
      </c>
      <c r="M12" s="304" t="s">
        <v>110</v>
      </c>
      <c r="N12" s="271">
        <v>0.33973354644012121</v>
      </c>
      <c r="O12" s="289">
        <v>0.17463681971343353</v>
      </c>
      <c r="P12" s="271">
        <v>0.16968924895930737</v>
      </c>
      <c r="Q12" s="271">
        <v>2.4091413670423889</v>
      </c>
      <c r="R12" s="271">
        <v>13.872084271220197</v>
      </c>
      <c r="S12" s="271">
        <v>0.28482928421909698</v>
      </c>
      <c r="T12" s="271">
        <v>2.527644611964321E-2</v>
      </c>
      <c r="U12" s="289" t="s">
        <v>24</v>
      </c>
      <c r="V12" s="271">
        <v>0.60830749929901951</v>
      </c>
      <c r="W12" s="289">
        <v>0.55714051650298135</v>
      </c>
      <c r="X12" s="271">
        <v>8.5780216452221308E-2</v>
      </c>
      <c r="Y12" s="271">
        <v>1.1202849026431005</v>
      </c>
      <c r="Z12" s="271">
        <v>14.936456535135381</v>
      </c>
      <c r="AA12" s="271">
        <v>0.41010143390605241</v>
      </c>
      <c r="AB12" s="271">
        <v>2.1572182307230681E-2</v>
      </c>
      <c r="AC12" s="271" t="s">
        <v>24</v>
      </c>
    </row>
    <row r="13" spans="2:29" ht="13.5" customHeight="1">
      <c r="B13" s="282" t="s">
        <v>111</v>
      </c>
      <c r="C13" s="298">
        <f t="shared" si="1"/>
        <v>30.139846727029564</v>
      </c>
      <c r="D13" s="299">
        <f t="shared" si="2"/>
        <v>44.806302620251415</v>
      </c>
      <c r="E13" s="294">
        <f t="shared" si="3"/>
        <v>23.846728245951926</v>
      </c>
      <c r="F13" s="294">
        <f t="shared" si="4"/>
        <v>36.526362058791499</v>
      </c>
      <c r="G13" s="294">
        <f t="shared" si="5"/>
        <v>12.135624222812462</v>
      </c>
      <c r="H13" s="294">
        <f t="shared" si="6"/>
        <v>9.8741992004972854</v>
      </c>
      <c r="I13" s="294">
        <f t="shared" si="7"/>
        <v>3.3785677789400128</v>
      </c>
      <c r="J13" s="283">
        <f>ABS((U13-AC13)/SQRT(U30^2+AC30^2))</f>
        <v>0.66545669965693044</v>
      </c>
      <c r="M13" s="305" t="s">
        <v>111</v>
      </c>
      <c r="N13" s="273">
        <v>0.40981961667947175</v>
      </c>
      <c r="O13" s="290">
        <v>0.13217715055850954</v>
      </c>
      <c r="P13" s="273">
        <v>0.21064800542954806</v>
      </c>
      <c r="Q13" s="273">
        <v>3.7744858109012824</v>
      </c>
      <c r="R13" s="273">
        <v>13.492506779267035</v>
      </c>
      <c r="S13" s="273">
        <v>0.26360856610782513</v>
      </c>
      <c r="T13" s="273">
        <v>2.5005306035641873E-2</v>
      </c>
      <c r="U13" s="290">
        <v>7.6786298218526836</v>
      </c>
      <c r="V13" s="273">
        <v>0.69139764820946292</v>
      </c>
      <c r="W13" s="290">
        <v>0.59341545237093074</v>
      </c>
      <c r="X13" s="273">
        <v>0.10268759027235318</v>
      </c>
      <c r="Y13" s="273">
        <v>1.2263023327045446</v>
      </c>
      <c r="Z13" s="273">
        <v>14.919711001586339</v>
      </c>
      <c r="AA13" s="273">
        <v>0.39861135726846381</v>
      </c>
      <c r="AB13" s="273">
        <v>1.9646784339422695E-2</v>
      </c>
      <c r="AC13" s="273">
        <v>7.5800084548727531</v>
      </c>
    </row>
    <row r="14" spans="2:29" ht="13.5" customHeight="1">
      <c r="B14" s="268" t="s">
        <v>112</v>
      </c>
      <c r="C14" s="295">
        <f t="shared" si="1"/>
        <v>21.709325253842863</v>
      </c>
      <c r="D14" s="296">
        <f t="shared" si="2"/>
        <v>34.59617504950829</v>
      </c>
      <c r="E14" s="297">
        <f t="shared" si="3"/>
        <v>19.373427637639082</v>
      </c>
      <c r="F14" s="297">
        <f t="shared" si="4"/>
        <v>22.402979358702392</v>
      </c>
      <c r="G14" s="297">
        <f t="shared" si="5"/>
        <v>9.7499031487065881</v>
      </c>
      <c r="H14" s="297">
        <f t="shared" si="6"/>
        <v>2.1462601166077335</v>
      </c>
      <c r="I14" s="297">
        <f t="shared" si="7"/>
        <v>3.8607518809124377</v>
      </c>
      <c r="J14" s="271" t="s">
        <v>24</v>
      </c>
      <c r="M14" s="304" t="s">
        <v>112</v>
      </c>
      <c r="N14" s="271">
        <v>0.36362212488426737</v>
      </c>
      <c r="O14" s="289">
        <v>0.21240446143461508</v>
      </c>
      <c r="P14" s="271">
        <v>0.19129395588769108</v>
      </c>
      <c r="Q14" s="271">
        <v>1.9082091289222269</v>
      </c>
      <c r="R14" s="271">
        <v>14.821694143505127</v>
      </c>
      <c r="S14" s="271">
        <v>0.57768459677833506</v>
      </c>
      <c r="T14" s="271">
        <v>2.9535134842323597E-2</v>
      </c>
      <c r="U14" s="289" t="s">
        <v>24</v>
      </c>
      <c r="V14" s="271">
        <v>0.62487640962170476</v>
      </c>
      <c r="W14" s="289">
        <v>0.6061615009949709</v>
      </c>
      <c r="X14" s="271">
        <v>9.9293002858415053E-2</v>
      </c>
      <c r="Y14" s="271">
        <v>1.0605230263316228</v>
      </c>
      <c r="Z14" s="271">
        <v>16.036759418601832</v>
      </c>
      <c r="AA14" s="271">
        <v>0.54181206473462307</v>
      </c>
      <c r="AB14" s="271">
        <v>2.2137851178108313E-2</v>
      </c>
      <c r="AC14" s="271" t="s">
        <v>24</v>
      </c>
    </row>
    <row r="15" spans="2:29" ht="13.5" customHeight="1">
      <c r="B15" s="268" t="s">
        <v>113</v>
      </c>
      <c r="C15" s="295">
        <f t="shared" si="1"/>
        <v>33.289943691773018</v>
      </c>
      <c r="D15" s="296">
        <f t="shared" si="2"/>
        <v>55.260523225972875</v>
      </c>
      <c r="E15" s="297">
        <f t="shared" si="3"/>
        <v>14.308890933128657</v>
      </c>
      <c r="F15" s="297">
        <f t="shared" si="4"/>
        <v>20.88693057362855</v>
      </c>
      <c r="G15" s="297">
        <f t="shared" si="5"/>
        <v>14.486209075192635</v>
      </c>
      <c r="H15" s="297">
        <f t="shared" si="6"/>
        <v>2.9555977930099355</v>
      </c>
      <c r="I15" s="297">
        <f t="shared" si="7"/>
        <v>6.8860799943127819</v>
      </c>
      <c r="J15" s="271" t="s">
        <v>24</v>
      </c>
      <c r="M15" s="304" t="s">
        <v>113</v>
      </c>
      <c r="N15" s="271">
        <v>0.3501040320958736</v>
      </c>
      <c r="O15" s="289">
        <v>0.19094938850405002</v>
      </c>
      <c r="P15" s="271">
        <v>0.16336909383615059</v>
      </c>
      <c r="Q15" s="271">
        <v>2.231846113352999</v>
      </c>
      <c r="R15" s="271">
        <v>14.371845642474529</v>
      </c>
      <c r="S15" s="271">
        <v>0.42444406304019094</v>
      </c>
      <c r="T15" s="271">
        <v>2.7221275774264923E-2</v>
      </c>
      <c r="U15" s="289" t="s">
        <v>24</v>
      </c>
      <c r="V15" s="271">
        <v>0.64586348105072022</v>
      </c>
      <c r="W15" s="289">
        <v>0.59911045360103465</v>
      </c>
      <c r="X15" s="271">
        <v>0.10099459917856224</v>
      </c>
      <c r="Y15" s="271">
        <v>1.1141718411100692</v>
      </c>
      <c r="Z15" s="271">
        <v>15.507469314921567</v>
      </c>
      <c r="AA15" s="271">
        <v>0.39397784730440566</v>
      </c>
      <c r="AB15" s="271">
        <v>1.7085569138779091E-2</v>
      </c>
      <c r="AC15" s="271" t="s">
        <v>24</v>
      </c>
    </row>
    <row r="16" spans="2:29" ht="13.5" customHeight="1">
      <c r="B16" s="268" t="s">
        <v>114</v>
      </c>
      <c r="C16" s="295">
        <f t="shared" si="1"/>
        <v>43.091875709055714</v>
      </c>
      <c r="D16" s="296">
        <f t="shared" si="2"/>
        <v>86.245917012559659</v>
      </c>
      <c r="E16" s="297">
        <f t="shared" si="3"/>
        <v>40.032924921819458</v>
      </c>
      <c r="F16" s="297">
        <f t="shared" si="4"/>
        <v>45.497942631559873</v>
      </c>
      <c r="G16" s="297">
        <f t="shared" si="5"/>
        <v>20.511780128552513</v>
      </c>
      <c r="H16" s="297">
        <f t="shared" si="6"/>
        <v>12.307607271932559</v>
      </c>
      <c r="I16" s="297">
        <f t="shared" si="7"/>
        <v>6.6220602125073942</v>
      </c>
      <c r="J16" s="271" t="s">
        <v>24</v>
      </c>
      <c r="M16" s="304" t="s">
        <v>114</v>
      </c>
      <c r="N16" s="271">
        <v>0.44195383739274868</v>
      </c>
      <c r="O16" s="289">
        <v>0.21691578167839973</v>
      </c>
      <c r="P16" s="271">
        <v>0.17422362628520668</v>
      </c>
      <c r="Q16" s="271">
        <v>2.3982279502458921</v>
      </c>
      <c r="R16" s="271">
        <v>14.502706766900635</v>
      </c>
      <c r="S16" s="271">
        <v>0.23094207987650214</v>
      </c>
      <c r="T16" s="271">
        <v>1.8272346832288029E-2</v>
      </c>
      <c r="U16" s="289" t="s">
        <v>24</v>
      </c>
      <c r="V16" s="271">
        <v>0.66712500831007437</v>
      </c>
      <c r="W16" s="289">
        <v>0.60527468047763255</v>
      </c>
      <c r="X16" s="271">
        <v>9.1195102696762051E-2</v>
      </c>
      <c r="Y16" s="271">
        <v>1.1408592416389496</v>
      </c>
      <c r="Z16" s="271">
        <v>15.377217311077043</v>
      </c>
      <c r="AA16" s="271">
        <v>0.31232290087023379</v>
      </c>
      <c r="AB16" s="271">
        <v>1.4018397436818411E-2</v>
      </c>
      <c r="AC16" s="271" t="s">
        <v>24</v>
      </c>
    </row>
    <row r="17" spans="2:29" ht="13.5" customHeight="1">
      <c r="B17" s="268" t="s">
        <v>377</v>
      </c>
      <c r="C17" s="295">
        <f t="shared" si="1"/>
        <v>32.405314952401341</v>
      </c>
      <c r="D17" s="296">
        <f t="shared" si="2"/>
        <v>71.083577535396316</v>
      </c>
      <c r="E17" s="297">
        <f t="shared" si="3"/>
        <v>30.681625136289643</v>
      </c>
      <c r="F17" s="297">
        <f t="shared" si="4"/>
        <v>33.049302532465262</v>
      </c>
      <c r="G17" s="297">
        <f t="shared" si="5"/>
        <v>12.938031690375539</v>
      </c>
      <c r="H17" s="297">
        <f t="shared" si="6"/>
        <v>10.066184204851183</v>
      </c>
      <c r="I17" s="297">
        <f t="shared" si="7"/>
        <v>3.1539722740917617</v>
      </c>
      <c r="J17" s="271" t="s">
        <v>24</v>
      </c>
      <c r="M17" s="304" t="s">
        <v>377</v>
      </c>
      <c r="N17" s="271">
        <v>0.42442534657732806</v>
      </c>
      <c r="O17" s="289">
        <v>0.202901071610192</v>
      </c>
      <c r="P17" s="271">
        <v>0.18285408793957311</v>
      </c>
      <c r="Q17" s="271">
        <v>2.6679588107288996</v>
      </c>
      <c r="R17" s="271">
        <v>14.717031591338252</v>
      </c>
      <c r="S17" s="271">
        <v>0.23074917489956218</v>
      </c>
      <c r="T17" s="271">
        <v>1.9704987266685594E-2</v>
      </c>
      <c r="U17" s="289" t="s">
        <v>24</v>
      </c>
      <c r="V17" s="271">
        <v>0.63489050987821793</v>
      </c>
      <c r="W17" s="289">
        <v>0.58417871643586039</v>
      </c>
      <c r="X17" s="271">
        <v>9.4657186672982951E-2</v>
      </c>
      <c r="Y17" s="271">
        <v>1.1115356493109767</v>
      </c>
      <c r="Z17" s="271">
        <v>15.512618647827527</v>
      </c>
      <c r="AA17" s="271">
        <v>0.29391690044268043</v>
      </c>
      <c r="AB17" s="271">
        <v>1.673803354727035E-2</v>
      </c>
      <c r="AC17" s="271" t="s">
        <v>24</v>
      </c>
    </row>
    <row r="18" spans="2:29" ht="13.5" customHeight="1">
      <c r="B18" s="268" t="s">
        <v>116</v>
      </c>
      <c r="C18" s="295">
        <f t="shared" si="1"/>
        <v>33.236216149160008</v>
      </c>
      <c r="D18" s="296">
        <f t="shared" si="2"/>
        <v>48.955733735867099</v>
      </c>
      <c r="E18" s="297">
        <f t="shared" si="3"/>
        <v>13.394962757395136</v>
      </c>
      <c r="F18" s="297">
        <f t="shared" si="4"/>
        <v>36.045475114157853</v>
      </c>
      <c r="G18" s="297">
        <f t="shared" si="5"/>
        <v>12.882777324954851</v>
      </c>
      <c r="H18" s="297">
        <f t="shared" si="6"/>
        <v>12.240511353063987</v>
      </c>
      <c r="I18" s="291">
        <f t="shared" si="7"/>
        <v>0.3420789403170999</v>
      </c>
      <c r="J18" s="271" t="s">
        <v>24</v>
      </c>
      <c r="M18" s="304" t="s">
        <v>689</v>
      </c>
      <c r="N18" s="271">
        <v>0.34928548868782022</v>
      </c>
      <c r="O18" s="289">
        <v>0.15045309073454116</v>
      </c>
      <c r="P18" s="271">
        <v>0.16874182205154731</v>
      </c>
      <c r="Q18" s="271">
        <v>2.9260004215186983</v>
      </c>
      <c r="R18" s="271">
        <v>14.331384052958574</v>
      </c>
      <c r="S18" s="271">
        <v>0.14774248361290965</v>
      </c>
      <c r="T18" s="271">
        <v>2.6624301479745628E-2</v>
      </c>
      <c r="U18" s="289" t="s">
        <v>24</v>
      </c>
      <c r="V18" s="271">
        <v>0.65384614263684615</v>
      </c>
      <c r="W18" s="289">
        <v>0.58990803318583829</v>
      </c>
      <c r="X18" s="271">
        <v>0.10562865196046525</v>
      </c>
      <c r="Y18" s="271">
        <v>1.1483989913631047</v>
      </c>
      <c r="Z18" s="271">
        <v>15.521848607825724</v>
      </c>
      <c r="AA18" s="271">
        <v>0.32080458199062745</v>
      </c>
      <c r="AB18" s="271">
        <v>2.5912970161126397E-2</v>
      </c>
      <c r="AC18" s="271" t="s">
        <v>24</v>
      </c>
    </row>
    <row r="19" spans="2:29" ht="13.5" customHeight="1">
      <c r="B19" s="268" t="s">
        <v>117</v>
      </c>
      <c r="C19" s="295">
        <f t="shared" si="1"/>
        <v>24.49573535427281</v>
      </c>
      <c r="D19" s="296">
        <f t="shared" si="2"/>
        <v>33.251339760239169</v>
      </c>
      <c r="E19" s="297">
        <f t="shared" si="3"/>
        <v>12.529750277443545</v>
      </c>
      <c r="F19" s="297">
        <f t="shared" si="4"/>
        <v>29.67894856911629</v>
      </c>
      <c r="G19" s="297">
        <f t="shared" si="5"/>
        <v>3.0260517088161474</v>
      </c>
      <c r="H19" s="297">
        <f t="shared" si="6"/>
        <v>5.8988671702061746</v>
      </c>
      <c r="I19" s="297">
        <f t="shared" si="7"/>
        <v>5.5965959356961505</v>
      </c>
      <c r="J19" s="271" t="s">
        <v>24</v>
      </c>
      <c r="M19" s="306" t="s">
        <v>117</v>
      </c>
      <c r="N19" s="271">
        <v>0.36524433374939186</v>
      </c>
      <c r="O19" s="289">
        <v>0.15272848511874959</v>
      </c>
      <c r="P19" s="271">
        <v>0.16558291263566902</v>
      </c>
      <c r="Q19" s="271">
        <v>2.880807714510019</v>
      </c>
      <c r="R19" s="271">
        <v>14.210112452222234</v>
      </c>
      <c r="S19" s="271">
        <v>0.18617900762489573</v>
      </c>
      <c r="T19" s="271">
        <v>2.2235722669974856E-2</v>
      </c>
      <c r="U19" s="289" t="s">
        <v>24</v>
      </c>
      <c r="V19" s="271">
        <v>0.64532947015484454</v>
      </c>
      <c r="W19" s="289">
        <v>0.53321923161822826</v>
      </c>
      <c r="X19" s="271">
        <v>0.11355587720391482</v>
      </c>
      <c r="Y19" s="271">
        <v>1.2694322248844563</v>
      </c>
      <c r="Z19" s="271">
        <v>14.509241973481432</v>
      </c>
      <c r="AA19" s="271">
        <v>0.27590060386905985</v>
      </c>
      <c r="AB19" s="271">
        <v>1.3883855855614326E-2</v>
      </c>
      <c r="AC19" s="271" t="s">
        <v>24</v>
      </c>
    </row>
    <row r="20" spans="2:29" ht="13.5" customHeight="1">
      <c r="B20" s="282" t="s">
        <v>378</v>
      </c>
      <c r="C20" s="298">
        <f t="shared" si="1"/>
        <v>40.8937714752647</v>
      </c>
      <c r="D20" s="299">
        <f t="shared" si="2"/>
        <v>72.342355293215178</v>
      </c>
      <c r="E20" s="294">
        <f t="shared" si="3"/>
        <v>34.793387668046933</v>
      </c>
      <c r="F20" s="294">
        <f t="shared" si="4"/>
        <v>27.740354310179313</v>
      </c>
      <c r="G20" s="294">
        <f t="shared" si="5"/>
        <v>6.2034912314649757</v>
      </c>
      <c r="H20" s="294">
        <f t="shared" si="6"/>
        <v>17.032199476189849</v>
      </c>
      <c r="I20" s="294">
        <f t="shared" si="7"/>
        <v>10.163951349592725</v>
      </c>
      <c r="J20" s="273" t="s">
        <v>24</v>
      </c>
      <c r="M20" s="307" t="s">
        <v>378</v>
      </c>
      <c r="N20" s="273">
        <v>0.41713044628367957</v>
      </c>
      <c r="O20" s="290">
        <v>0.19912367606620782</v>
      </c>
      <c r="P20" s="273">
        <v>0.21021872681714937</v>
      </c>
      <c r="Q20" s="273">
        <v>2.665877635371062</v>
      </c>
      <c r="R20" s="273">
        <v>15.044261091479081</v>
      </c>
      <c r="S20" s="273">
        <v>0.27959638600479592</v>
      </c>
      <c r="T20" s="273">
        <v>1.892023773467753E-2</v>
      </c>
      <c r="U20" s="290" t="s">
        <v>24</v>
      </c>
      <c r="V20" s="273">
        <v>0.69689312752534194</v>
      </c>
      <c r="W20" s="290">
        <v>0.61285500753910216</v>
      </c>
      <c r="X20" s="273">
        <v>9.464504237959441E-2</v>
      </c>
      <c r="Y20" s="273">
        <v>1.1703696904299115</v>
      </c>
      <c r="Z20" s="273">
        <v>15.435761209572409</v>
      </c>
      <c r="AA20" s="273">
        <v>0.45475637262434165</v>
      </c>
      <c r="AB20" s="273">
        <v>9.7686523861702616E-3</v>
      </c>
      <c r="AC20" s="273" t="s">
        <v>24</v>
      </c>
    </row>
    <row r="21" spans="2:29" ht="13.5" customHeight="1">
      <c r="M21" s="269"/>
      <c r="N21" s="269"/>
      <c r="O21" s="269"/>
      <c r="P21" s="269"/>
      <c r="Q21" s="269"/>
      <c r="R21" s="269"/>
      <c r="S21" s="269"/>
      <c r="T21" s="269"/>
      <c r="U21" s="269"/>
      <c r="V21" s="269"/>
      <c r="W21" s="269"/>
      <c r="X21" s="269"/>
      <c r="Y21" s="269"/>
      <c r="Z21" s="269"/>
      <c r="AA21" s="269"/>
      <c r="AB21" s="269"/>
      <c r="AC21" s="269"/>
    </row>
    <row r="22" spans="2:29" ht="13.5" customHeight="1" thickBot="1">
      <c r="M22" s="311" t="s">
        <v>697</v>
      </c>
      <c r="N22" s="285" t="s">
        <v>146</v>
      </c>
      <c r="O22" s="286" t="s">
        <v>149</v>
      </c>
      <c r="P22" s="287" t="s">
        <v>154</v>
      </c>
      <c r="Q22" s="287" t="s">
        <v>688</v>
      </c>
      <c r="R22" s="270" t="s">
        <v>159</v>
      </c>
      <c r="S22" s="270" t="s">
        <v>162</v>
      </c>
      <c r="T22" s="270" t="s">
        <v>164</v>
      </c>
      <c r="U22" s="270" t="s">
        <v>30</v>
      </c>
      <c r="V22" s="285" t="s">
        <v>146</v>
      </c>
      <c r="W22" s="286" t="s">
        <v>149</v>
      </c>
      <c r="X22" s="287" t="s">
        <v>154</v>
      </c>
      <c r="Y22" s="287" t="s">
        <v>688</v>
      </c>
      <c r="Z22" s="270" t="s">
        <v>159</v>
      </c>
      <c r="AA22" s="270" t="s">
        <v>162</v>
      </c>
      <c r="AB22" s="270" t="s">
        <v>164</v>
      </c>
      <c r="AC22" s="270" t="s">
        <v>30</v>
      </c>
    </row>
    <row r="23" spans="2:29" ht="13.5" customHeight="1">
      <c r="B23" s="308"/>
      <c r="C23" s="308"/>
      <c r="D23" s="308"/>
      <c r="E23" s="308"/>
      <c r="F23" s="308"/>
      <c r="G23" s="308"/>
      <c r="H23" s="308"/>
      <c r="I23" s="308"/>
      <c r="M23" s="303" t="s">
        <v>632</v>
      </c>
      <c r="N23" s="273">
        <f>N40/SQRT(N57)</f>
        <v>2.0613877199987191E-3</v>
      </c>
      <c r="O23" s="290">
        <f t="shared" ref="O23:AC23" si="8">O40/SQRT(O57)</f>
        <v>1.326503685927803E-3</v>
      </c>
      <c r="P23" s="273">
        <f t="shared" si="8"/>
        <v>9.8805894260661862E-4</v>
      </c>
      <c r="Q23" s="273">
        <f t="shared" si="8"/>
        <v>1.6970901093608139E-2</v>
      </c>
      <c r="R23" s="273">
        <f t="shared" si="8"/>
        <v>1.7987860242691413E-2</v>
      </c>
      <c r="S23" s="273">
        <f t="shared" si="8"/>
        <v>2.5329288457110123E-3</v>
      </c>
      <c r="T23" s="273">
        <f t="shared" si="8"/>
        <v>3.0662900167536096E-4</v>
      </c>
      <c r="U23" s="288">
        <f t="shared" si="8"/>
        <v>3.3636938276293341E-2</v>
      </c>
      <c r="V23" s="273">
        <f t="shared" si="8"/>
        <v>1.8826642407731053E-3</v>
      </c>
      <c r="W23" s="290">
        <f t="shared" si="8"/>
        <v>2.0170265880327513E-3</v>
      </c>
      <c r="X23" s="273">
        <f t="shared" si="8"/>
        <v>6.7852924119390684E-4</v>
      </c>
      <c r="Y23" s="273">
        <f t="shared" si="8"/>
        <v>3.6213261556516914E-3</v>
      </c>
      <c r="Z23" s="273">
        <f t="shared" si="8"/>
        <v>1.7879088861347914E-2</v>
      </c>
      <c r="AA23" s="273">
        <f t="shared" si="8"/>
        <v>3.0387018917479021E-3</v>
      </c>
      <c r="AB23" s="273">
        <f t="shared" si="8"/>
        <v>2.6988188654721793E-4</v>
      </c>
      <c r="AC23" s="273">
        <f t="shared" si="8"/>
        <v>3.9851696699436466E-2</v>
      </c>
    </row>
    <row r="24" spans="2:29" ht="13.5" customHeight="1">
      <c r="B24" s="269"/>
      <c r="C24" s="269"/>
      <c r="D24" s="269"/>
      <c r="E24" s="269"/>
      <c r="F24" s="269"/>
      <c r="G24" s="269"/>
      <c r="H24" s="269"/>
      <c r="I24" s="269"/>
      <c r="J24" s="269"/>
      <c r="K24" s="269"/>
      <c r="L24" s="269"/>
      <c r="M24" s="304" t="s">
        <v>105</v>
      </c>
      <c r="N24" s="271">
        <f t="shared" ref="N24:AC37" si="9">N41/SQRT(N58)</f>
        <v>2.8639974041159899E-3</v>
      </c>
      <c r="O24" s="289">
        <f t="shared" si="9"/>
        <v>1.8088680891561297E-3</v>
      </c>
      <c r="P24" s="271">
        <f t="shared" si="9"/>
        <v>1.3344577067305006E-3</v>
      </c>
      <c r="Q24" s="271">
        <f t="shared" si="9"/>
        <v>2.2088917958854912E-2</v>
      </c>
      <c r="R24" s="271">
        <f t="shared" si="9"/>
        <v>2.4298485907959903E-2</v>
      </c>
      <c r="S24" s="271">
        <f t="shared" si="9"/>
        <v>3.3871011385784434E-3</v>
      </c>
      <c r="T24" s="271">
        <f t="shared" si="9"/>
        <v>4.2800517344983221E-4</v>
      </c>
      <c r="U24" s="289">
        <f t="shared" si="9"/>
        <v>2.981681707295912E-2</v>
      </c>
      <c r="V24" s="271">
        <f t="shared" si="9"/>
        <v>3.3326726809497702E-3</v>
      </c>
      <c r="W24" s="289">
        <f t="shared" si="9"/>
        <v>3.3447798226300062E-3</v>
      </c>
      <c r="X24" s="271">
        <f t="shared" si="9"/>
        <v>1.1455982459513006E-3</v>
      </c>
      <c r="Y24" s="271">
        <f t="shared" si="9"/>
        <v>6.7863328744680118E-3</v>
      </c>
      <c r="Z24" s="271">
        <f t="shared" si="9"/>
        <v>2.9528186527634465E-2</v>
      </c>
      <c r="AA24" s="271">
        <f t="shared" si="9"/>
        <v>5.6319396169373275E-3</v>
      </c>
      <c r="AB24" s="271">
        <f t="shared" si="9"/>
        <v>4.7419798740087947E-4</v>
      </c>
      <c r="AC24" s="271">
        <f t="shared" si="9"/>
        <v>4.2742547080365921E-2</v>
      </c>
    </row>
    <row r="25" spans="2:29" ht="13.5" customHeight="1">
      <c r="M25" s="304" t="s">
        <v>106</v>
      </c>
      <c r="N25" s="271">
        <f t="shared" si="9"/>
        <v>7.209374843467513E-3</v>
      </c>
      <c r="O25" s="289">
        <f t="shared" si="9"/>
        <v>4.5177296102653199E-3</v>
      </c>
      <c r="P25" s="271">
        <f t="shared" si="9"/>
        <v>3.4452195206652377E-3</v>
      </c>
      <c r="Q25" s="271">
        <f t="shared" si="9"/>
        <v>4.8617637832942776E-2</v>
      </c>
      <c r="R25" s="271">
        <f t="shared" si="9"/>
        <v>6.2849501300546423E-2</v>
      </c>
      <c r="S25" s="271">
        <f t="shared" si="9"/>
        <v>7.6596997973826216E-3</v>
      </c>
      <c r="T25" s="271">
        <f t="shared" si="9"/>
        <v>9.9347315637290544E-4</v>
      </c>
      <c r="U25" s="289">
        <f t="shared" si="9"/>
        <v>7.8920810156883278E-2</v>
      </c>
      <c r="V25" s="271">
        <f t="shared" si="9"/>
        <v>6.9000452970899469E-3</v>
      </c>
      <c r="W25" s="289">
        <f t="shared" si="9"/>
        <v>7.9129912329423211E-3</v>
      </c>
      <c r="X25" s="271">
        <f t="shared" si="9"/>
        <v>3.1514516749071944E-3</v>
      </c>
      <c r="Y25" s="271">
        <f t="shared" si="9"/>
        <v>1.8007924704122248E-2</v>
      </c>
      <c r="Z25" s="271">
        <f t="shared" si="9"/>
        <v>6.6889701018750913E-2</v>
      </c>
      <c r="AA25" s="271">
        <f t="shared" si="9"/>
        <v>1.6399294836026691E-2</v>
      </c>
      <c r="AB25" s="271">
        <f t="shared" si="9"/>
        <v>7.115112430501815E-4</v>
      </c>
      <c r="AC25" s="271">
        <f t="shared" si="9"/>
        <v>0.13235573715483812</v>
      </c>
    </row>
    <row r="26" spans="2:29" ht="13.5" customHeight="1">
      <c r="M26" s="304" t="s">
        <v>107</v>
      </c>
      <c r="N26" s="271">
        <f t="shared" si="9"/>
        <v>7.0253766086970371E-3</v>
      </c>
      <c r="O26" s="289">
        <f t="shared" si="9"/>
        <v>4.8378706550484029E-3</v>
      </c>
      <c r="P26" s="271">
        <f t="shared" si="9"/>
        <v>3.8907473229400323E-3</v>
      </c>
      <c r="Q26" s="271">
        <f t="shared" si="9"/>
        <v>4.5329398262598082E-2</v>
      </c>
      <c r="R26" s="271">
        <f t="shared" si="9"/>
        <v>7.2133282704186508E-2</v>
      </c>
      <c r="S26" s="271">
        <f t="shared" si="9"/>
        <v>1.4585784657142846E-2</v>
      </c>
      <c r="T26" s="271">
        <f t="shared" si="9"/>
        <v>1.436459935733773E-3</v>
      </c>
      <c r="U26" s="289">
        <f t="shared" si="9"/>
        <v>7.6440613509718147E-2</v>
      </c>
      <c r="V26" s="271">
        <f t="shared" si="9"/>
        <v>1.1194452625780072E-2</v>
      </c>
      <c r="W26" s="289">
        <f t="shared" si="9"/>
        <v>1.0825250598948528E-2</v>
      </c>
      <c r="X26" s="271">
        <f t="shared" si="9"/>
        <v>3.2791263861269427E-3</v>
      </c>
      <c r="Y26" s="271">
        <f t="shared" si="9"/>
        <v>1.5974688890122751E-2</v>
      </c>
      <c r="Z26" s="271">
        <f t="shared" si="9"/>
        <v>9.4612731147333859E-2</v>
      </c>
      <c r="AA26" s="271">
        <f t="shared" si="9"/>
        <v>1.6063288003168707E-2</v>
      </c>
      <c r="AB26" s="271">
        <f t="shared" si="9"/>
        <v>1.4069525456379937E-3</v>
      </c>
      <c r="AC26" s="271">
        <f t="shared" si="9"/>
        <v>0.1329682100946086</v>
      </c>
    </row>
    <row r="27" spans="2:29" ht="13.5" customHeight="1">
      <c r="M27" s="304" t="s">
        <v>108</v>
      </c>
      <c r="N27" s="271">
        <f t="shared" si="9"/>
        <v>4.1207797031129201E-3</v>
      </c>
      <c r="O27" s="289">
        <f t="shared" si="9"/>
        <v>3.5741387963174362E-3</v>
      </c>
      <c r="P27" s="271">
        <f t="shared" si="9"/>
        <v>2.2324903339251273E-3</v>
      </c>
      <c r="Q27" s="271">
        <f t="shared" si="9"/>
        <v>3.7560210836129378E-2</v>
      </c>
      <c r="R27" s="271">
        <f t="shared" si="9"/>
        <v>3.4896230571708015E-2</v>
      </c>
      <c r="S27" s="271">
        <f t="shared" si="9"/>
        <v>4.2430789534030162E-3</v>
      </c>
      <c r="T27" s="271">
        <f t="shared" si="9"/>
        <v>6.2579599337811073E-4</v>
      </c>
      <c r="U27" s="289">
        <f t="shared" si="9"/>
        <v>8.0046170576470621E-2</v>
      </c>
      <c r="V27" s="271">
        <f t="shared" si="9"/>
        <v>2.8972857353464767E-3</v>
      </c>
      <c r="W27" s="289">
        <f t="shared" si="9"/>
        <v>2.9135539721652937E-3</v>
      </c>
      <c r="X27" s="271">
        <f t="shared" si="9"/>
        <v>8.6889662733435327E-4</v>
      </c>
      <c r="Y27" s="271">
        <f t="shared" si="9"/>
        <v>4.4043591455136871E-3</v>
      </c>
      <c r="Z27" s="271">
        <f t="shared" si="9"/>
        <v>2.63015290717264E-2</v>
      </c>
      <c r="AA27" s="271">
        <f t="shared" si="9"/>
        <v>4.4662968123869873E-3</v>
      </c>
      <c r="AB27" s="271">
        <f t="shared" si="9"/>
        <v>3.7872967205984399E-4</v>
      </c>
      <c r="AC27" s="271">
        <f t="shared" si="9"/>
        <v>6.3316878166706031E-2</v>
      </c>
    </row>
    <row r="28" spans="2:29" ht="13.5" customHeight="1">
      <c r="M28" s="304" t="s">
        <v>376</v>
      </c>
      <c r="N28" s="271">
        <f t="shared" si="9"/>
        <v>8.6196853364790566E-3</v>
      </c>
      <c r="O28" s="289">
        <f t="shared" si="9"/>
        <v>7.161780160379938E-3</v>
      </c>
      <c r="P28" s="271">
        <f t="shared" si="9"/>
        <v>5.4247364132659747E-3</v>
      </c>
      <c r="Q28" s="271">
        <f t="shared" si="9"/>
        <v>8.6817737862429786E-2</v>
      </c>
      <c r="R28" s="271">
        <f t="shared" si="9"/>
        <v>0.10734947448424056</v>
      </c>
      <c r="S28" s="271">
        <f t="shared" si="9"/>
        <v>8.5198295468013295E-3</v>
      </c>
      <c r="T28" s="271">
        <f t="shared" si="9"/>
        <v>1.6970466310168551E-3</v>
      </c>
      <c r="U28" s="289">
        <f t="shared" si="9"/>
        <v>0.1069560187259935</v>
      </c>
      <c r="V28" s="271">
        <f t="shared" si="9"/>
        <v>7.0686695993176073E-3</v>
      </c>
      <c r="W28" s="289">
        <f t="shared" si="9"/>
        <v>6.8534889329724263E-3</v>
      </c>
      <c r="X28" s="271">
        <f t="shared" si="9"/>
        <v>2.4223207825117892E-3</v>
      </c>
      <c r="Y28" s="271">
        <f t="shared" si="9"/>
        <v>9.7877894598932414E-3</v>
      </c>
      <c r="Z28" s="271">
        <f t="shared" si="9"/>
        <v>6.0189990341430279E-2</v>
      </c>
      <c r="AA28" s="271">
        <f t="shared" si="9"/>
        <v>8.2385849428275853E-3</v>
      </c>
      <c r="AB28" s="271">
        <f t="shared" si="9"/>
        <v>9.8367114555392566E-4</v>
      </c>
      <c r="AC28" s="271">
        <f t="shared" si="9"/>
        <v>7.7318173516436994E-2</v>
      </c>
    </row>
    <row r="29" spans="2:29" ht="13.5" customHeight="1">
      <c r="M29" s="304" t="s">
        <v>110</v>
      </c>
      <c r="N29" s="271">
        <f t="shared" si="9"/>
        <v>9.6163592713503342E-3</v>
      </c>
      <c r="O29" s="289">
        <f t="shared" si="9"/>
        <v>6.5044580110068346E-3</v>
      </c>
      <c r="P29" s="271">
        <f t="shared" si="9"/>
        <v>5.5911474956617177E-3</v>
      </c>
      <c r="Q29" s="271">
        <f t="shared" si="9"/>
        <v>7.347514051148811E-2</v>
      </c>
      <c r="R29" s="271">
        <f t="shared" si="9"/>
        <v>8.8262624074722698E-2</v>
      </c>
      <c r="S29" s="271">
        <f t="shared" si="9"/>
        <v>1.034617900538071E-2</v>
      </c>
      <c r="T29" s="271">
        <f t="shared" si="9"/>
        <v>1.5525312647664768E-3</v>
      </c>
      <c r="U29" s="289" t="e">
        <f>U46/SQRT(U63)</f>
        <v>#VALUE!</v>
      </c>
      <c r="V29" s="271">
        <f t="shared" si="9"/>
        <v>7.1095319500187448E-3</v>
      </c>
      <c r="W29" s="289">
        <f t="shared" si="9"/>
        <v>7.0288895417704349E-3</v>
      </c>
      <c r="X29" s="271">
        <f t="shared" si="9"/>
        <v>2.9279559122746676E-3</v>
      </c>
      <c r="Y29" s="271">
        <f t="shared" si="9"/>
        <v>1.2640874074065559E-2</v>
      </c>
      <c r="Z29" s="271">
        <f t="shared" si="9"/>
        <v>5.8953733891003855E-2</v>
      </c>
      <c r="AA29" s="271">
        <f t="shared" si="9"/>
        <v>1.0686892308282661E-2</v>
      </c>
      <c r="AB29" s="271">
        <f t="shared" si="9"/>
        <v>1.502251504574698E-3</v>
      </c>
      <c r="AC29" s="271" t="e">
        <f>AC46/SQRT(AC63)</f>
        <v>#VALUE!</v>
      </c>
    </row>
    <row r="30" spans="2:29" ht="13.5" customHeight="1">
      <c r="M30" s="305" t="s">
        <v>111</v>
      </c>
      <c r="N30" s="273">
        <f t="shared" si="9"/>
        <v>6.6709709176945853E-3</v>
      </c>
      <c r="O30" s="290">
        <f t="shared" si="9"/>
        <v>3.4653972252536649E-3</v>
      </c>
      <c r="P30" s="273">
        <f t="shared" si="9"/>
        <v>3.0165731381166169E-3</v>
      </c>
      <c r="Q30" s="273">
        <f t="shared" si="9"/>
        <v>6.6794071817473766E-2</v>
      </c>
      <c r="R30" s="273">
        <f t="shared" si="9"/>
        <v>4.6034702473607206E-2</v>
      </c>
      <c r="S30" s="273">
        <f t="shared" si="9"/>
        <v>5.7593176533122167E-3</v>
      </c>
      <c r="T30" s="273">
        <f t="shared" si="9"/>
        <v>9.6459688358005815E-4</v>
      </c>
      <c r="U30" s="290">
        <f t="shared" si="9"/>
        <v>7.6385367314095981E-2</v>
      </c>
      <c r="V30" s="273">
        <f t="shared" si="9"/>
        <v>6.5405115881838234E-3</v>
      </c>
      <c r="W30" s="290">
        <f t="shared" si="9"/>
        <v>9.6932182143977634E-3</v>
      </c>
      <c r="X30" s="273">
        <f t="shared" si="9"/>
        <v>3.3758552334881911E-3</v>
      </c>
      <c r="Y30" s="273">
        <f t="shared" si="9"/>
        <v>2.013476070227279E-2</v>
      </c>
      <c r="Z30" s="273">
        <f t="shared" si="9"/>
        <v>0.10822027781705468</v>
      </c>
      <c r="AA30" s="273">
        <f t="shared" si="9"/>
        <v>1.2400057705541215E-2</v>
      </c>
      <c r="AB30" s="273">
        <f t="shared" si="9"/>
        <v>1.2589897263611011E-3</v>
      </c>
      <c r="AC30" s="273">
        <f t="shared" si="9"/>
        <v>0.12699929275834687</v>
      </c>
    </row>
    <row r="31" spans="2:29" ht="13.5" customHeight="1">
      <c r="M31" s="304" t="s">
        <v>112</v>
      </c>
      <c r="N31" s="271">
        <f t="shared" si="9"/>
        <v>5.8987074296347614E-3</v>
      </c>
      <c r="O31" s="289">
        <f t="shared" si="9"/>
        <v>4.0530523891368977E-3</v>
      </c>
      <c r="P31" s="271">
        <f t="shared" si="9"/>
        <v>3.4050142614752022E-3</v>
      </c>
      <c r="Q31" s="271">
        <f t="shared" si="9"/>
        <v>3.4735138816318893E-2</v>
      </c>
      <c r="R31" s="271">
        <f t="shared" si="9"/>
        <v>7.6946467557507184E-2</v>
      </c>
      <c r="S31" s="271">
        <f t="shared" si="9"/>
        <v>1.1482378765354812E-2</v>
      </c>
      <c r="T31" s="271">
        <f t="shared" si="9"/>
        <v>1.2273099378099219E-3</v>
      </c>
      <c r="U31" s="289" t="e">
        <f t="shared" ref="U31:U37" si="10">U48/SQRT(U65)</f>
        <v>#VALUE!</v>
      </c>
      <c r="V31" s="271">
        <f t="shared" si="9"/>
        <v>1.0489381996793792E-2</v>
      </c>
      <c r="W31" s="289">
        <f t="shared" si="9"/>
        <v>1.0635400864308786E-2</v>
      </c>
      <c r="X31" s="271">
        <f t="shared" si="9"/>
        <v>3.3101639163259874E-3</v>
      </c>
      <c r="Y31" s="271">
        <f t="shared" si="9"/>
        <v>1.5006388781479805E-2</v>
      </c>
      <c r="Z31" s="271">
        <f t="shared" si="9"/>
        <v>9.8031690691426074E-2</v>
      </c>
      <c r="AA31" s="271">
        <f t="shared" si="9"/>
        <v>1.2145445503239479E-2</v>
      </c>
      <c r="AB31" s="271">
        <f t="shared" si="9"/>
        <v>1.4713425022181861E-3</v>
      </c>
      <c r="AC31" s="271" t="e">
        <f t="shared" ref="AC31:AC37" si="11">AC48/SQRT(AC65)</f>
        <v>#VALUE!</v>
      </c>
    </row>
    <row r="32" spans="2:29" ht="13.5" customHeight="1">
      <c r="M32" s="304" t="s">
        <v>113</v>
      </c>
      <c r="N32" s="271">
        <f t="shared" si="9"/>
        <v>7.5277733180992108E-3</v>
      </c>
      <c r="O32" s="289">
        <f t="shared" si="9"/>
        <v>4.9138668864358841E-3</v>
      </c>
      <c r="P32" s="271">
        <f t="shared" si="9"/>
        <v>4.1078571755064726E-3</v>
      </c>
      <c r="Q32" s="271">
        <f t="shared" si="9"/>
        <v>5.2684994595711444E-2</v>
      </c>
      <c r="R32" s="271">
        <f t="shared" si="9"/>
        <v>6.6869730767997182E-2</v>
      </c>
      <c r="S32" s="271">
        <f t="shared" si="9"/>
        <v>8.8291758970824082E-3</v>
      </c>
      <c r="T32" s="271">
        <f t="shared" si="9"/>
        <v>1.2640524585832826E-3</v>
      </c>
      <c r="U32" s="289" t="e">
        <f t="shared" si="10"/>
        <v>#VALUE!</v>
      </c>
      <c r="V32" s="271">
        <f t="shared" si="9"/>
        <v>4.7185029988145418E-3</v>
      </c>
      <c r="W32" s="289">
        <f t="shared" si="9"/>
        <v>5.5144117386567836E-3</v>
      </c>
      <c r="X32" s="271">
        <f t="shared" si="9"/>
        <v>1.4586407369212846E-3</v>
      </c>
      <c r="Y32" s="271">
        <f t="shared" si="9"/>
        <v>9.3640984871435073E-3</v>
      </c>
      <c r="Z32" s="271">
        <f t="shared" si="9"/>
        <v>4.0914173255676041E-2</v>
      </c>
      <c r="AA32" s="271">
        <f t="shared" si="9"/>
        <v>5.3197664342119252E-3</v>
      </c>
      <c r="AB32" s="271">
        <f t="shared" si="9"/>
        <v>7.5412037492860503E-4</v>
      </c>
      <c r="AC32" s="271" t="e">
        <f t="shared" si="11"/>
        <v>#VALUE!</v>
      </c>
    </row>
    <row r="33" spans="1:29" ht="13.5" customHeight="1">
      <c r="M33" s="304" t="s">
        <v>114</v>
      </c>
      <c r="N33" s="271">
        <f t="shared" si="9"/>
        <v>4.1049051650159348E-3</v>
      </c>
      <c r="O33" s="289">
        <f t="shared" si="9"/>
        <v>2.7229540110794404E-3</v>
      </c>
      <c r="P33" s="271">
        <f t="shared" si="9"/>
        <v>1.6533588892635662E-3</v>
      </c>
      <c r="Q33" s="271">
        <f t="shared" si="9"/>
        <v>2.6898958452084374E-2</v>
      </c>
      <c r="R33" s="271">
        <f t="shared" si="9"/>
        <v>3.0045891994593815E-2</v>
      </c>
      <c r="S33" s="271">
        <f t="shared" si="9"/>
        <v>4.3275310276671879E-3</v>
      </c>
      <c r="T33" s="271">
        <f t="shared" si="9"/>
        <v>4.8176681730189837E-4</v>
      </c>
      <c r="U33" s="289" t="e">
        <f t="shared" si="10"/>
        <v>#VALUE!</v>
      </c>
      <c r="V33" s="271">
        <f t="shared" si="9"/>
        <v>3.233309139313697E-3</v>
      </c>
      <c r="W33" s="289">
        <f t="shared" si="9"/>
        <v>3.5863428887507533E-3</v>
      </c>
      <c r="X33" s="271">
        <f t="shared" si="9"/>
        <v>1.2521601220134618E-3</v>
      </c>
      <c r="Y33" s="271">
        <f t="shared" si="9"/>
        <v>6.3387242560389483E-3</v>
      </c>
      <c r="Z33" s="271">
        <f t="shared" si="9"/>
        <v>3.0248129648721648E-2</v>
      </c>
      <c r="AA33" s="271">
        <f t="shared" si="9"/>
        <v>4.9994158174503115E-3</v>
      </c>
      <c r="AB33" s="271">
        <f t="shared" si="9"/>
        <v>4.2493110995536212E-4</v>
      </c>
      <c r="AC33" s="271" t="e">
        <f t="shared" si="11"/>
        <v>#VALUE!</v>
      </c>
    </row>
    <row r="34" spans="1:29" ht="13.5" customHeight="1">
      <c r="M34" s="304" t="s">
        <v>377</v>
      </c>
      <c r="N34" s="271">
        <f t="shared" si="9"/>
        <v>4.9374725668843034E-3</v>
      </c>
      <c r="O34" s="289">
        <f t="shared" si="9"/>
        <v>3.2561863291491328E-3</v>
      </c>
      <c r="P34" s="271">
        <f t="shared" si="9"/>
        <v>2.4115016949540903E-3</v>
      </c>
      <c r="Q34" s="271">
        <f t="shared" si="9"/>
        <v>4.6437155524384814E-2</v>
      </c>
      <c r="R34" s="271">
        <f t="shared" si="9"/>
        <v>4.1385610531437848E-2</v>
      </c>
      <c r="S34" s="271">
        <f t="shared" si="9"/>
        <v>3.5710285563866607E-3</v>
      </c>
      <c r="T34" s="271">
        <f t="shared" si="9"/>
        <v>6.5634968733913176E-4</v>
      </c>
      <c r="U34" s="289" t="e">
        <f t="shared" si="10"/>
        <v>#VALUE!</v>
      </c>
      <c r="V34" s="271">
        <f t="shared" si="9"/>
        <v>4.2194123344728588E-3</v>
      </c>
      <c r="W34" s="289">
        <f t="shared" si="9"/>
        <v>4.2623389548125112E-3</v>
      </c>
      <c r="X34" s="271">
        <f t="shared" si="9"/>
        <v>1.5645738568016284E-3</v>
      </c>
      <c r="Y34" s="271">
        <f t="shared" si="9"/>
        <v>7.8379493827181144E-3</v>
      </c>
      <c r="Z34" s="271">
        <f t="shared" si="9"/>
        <v>4.5480903970424411E-2</v>
      </c>
      <c r="AA34" s="271">
        <f t="shared" si="9"/>
        <v>5.1600772098696858E-3</v>
      </c>
      <c r="AB34" s="271">
        <f t="shared" si="9"/>
        <v>6.7389074549053325E-4</v>
      </c>
      <c r="AC34" s="271" t="e">
        <f t="shared" si="11"/>
        <v>#VALUE!</v>
      </c>
    </row>
    <row r="35" spans="1:29" ht="13.5" customHeight="1">
      <c r="M35" s="304" t="s">
        <v>689</v>
      </c>
      <c r="N35" s="271">
        <f t="shared" si="9"/>
        <v>4.9164466876292588E-3</v>
      </c>
      <c r="O35" s="289">
        <f t="shared" si="9"/>
        <v>2.9814706799270465E-3</v>
      </c>
      <c r="P35" s="271">
        <f t="shared" si="9"/>
        <v>2.5033056658359471E-3</v>
      </c>
      <c r="Q35" s="271">
        <f t="shared" si="9"/>
        <v>4.6359464069275158E-2</v>
      </c>
      <c r="R35" s="271">
        <f t="shared" si="9"/>
        <v>4.468297114262107E-2</v>
      </c>
      <c r="S35" s="271">
        <f t="shared" si="9"/>
        <v>4.1275665654178862E-3</v>
      </c>
      <c r="T35" s="271">
        <f t="shared" si="9"/>
        <v>8.6649278159467663E-4</v>
      </c>
      <c r="U35" s="289" t="e">
        <f t="shared" si="10"/>
        <v>#VALUE!</v>
      </c>
      <c r="V35" s="271">
        <f t="shared" si="9"/>
        <v>7.7329559707991821E-3</v>
      </c>
      <c r="W35" s="289">
        <f t="shared" si="9"/>
        <v>8.4669816256559959E-3</v>
      </c>
      <c r="X35" s="271">
        <f t="shared" si="9"/>
        <v>3.9916995020997372E-3</v>
      </c>
      <c r="Y35" s="271">
        <f t="shared" si="9"/>
        <v>1.6817277616024407E-2</v>
      </c>
      <c r="Z35" s="271">
        <f t="shared" si="9"/>
        <v>8.0886143659702661E-2</v>
      </c>
      <c r="AA35" s="271">
        <f t="shared" si="9"/>
        <v>1.3522555917821689E-2</v>
      </c>
      <c r="AB35" s="271">
        <f t="shared" si="9"/>
        <v>1.8903028883326938E-3</v>
      </c>
      <c r="AC35" s="271" t="e">
        <f t="shared" si="11"/>
        <v>#VALUE!</v>
      </c>
    </row>
    <row r="36" spans="1:29" ht="13.5" customHeight="1">
      <c r="M36" s="306" t="s">
        <v>117</v>
      </c>
      <c r="N36" s="271">
        <f t="shared" si="9"/>
        <v>5.6799585602255497E-3</v>
      </c>
      <c r="O36" s="289">
        <f t="shared" si="9"/>
        <v>2.9345439695739424E-3</v>
      </c>
      <c r="P36" s="271">
        <f t="shared" si="9"/>
        <v>2.6000310790494159E-3</v>
      </c>
      <c r="Q36" s="271">
        <f t="shared" si="9"/>
        <v>4.9280154070268749E-2</v>
      </c>
      <c r="R36" s="271">
        <f t="shared" si="9"/>
        <v>5.1328489084001568E-2</v>
      </c>
      <c r="S36" s="271">
        <f t="shared" si="9"/>
        <v>3.820499181256265E-3</v>
      </c>
      <c r="T36" s="271">
        <f t="shared" si="9"/>
        <v>9.1909841650556433E-4</v>
      </c>
      <c r="U36" s="289" t="e">
        <f t="shared" si="10"/>
        <v>#VALUE!</v>
      </c>
      <c r="V36" s="271">
        <f t="shared" si="9"/>
        <v>9.9234704324675828E-3</v>
      </c>
      <c r="W36" s="289">
        <f t="shared" si="9"/>
        <v>1.106018614097107E-2</v>
      </c>
      <c r="X36" s="271">
        <f t="shared" si="9"/>
        <v>3.2374789889988353E-3</v>
      </c>
      <c r="Y36" s="271">
        <f t="shared" si="9"/>
        <v>2.2787190011885037E-2</v>
      </c>
      <c r="Z36" s="271">
        <f t="shared" si="9"/>
        <v>8.4480709536915208E-2</v>
      </c>
      <c r="AA36" s="271">
        <f t="shared" si="9"/>
        <v>1.4722329697465893E-2</v>
      </c>
      <c r="AB36" s="271">
        <f t="shared" si="9"/>
        <v>1.1756925452700603E-3</v>
      </c>
      <c r="AC36" s="271" t="e">
        <f t="shared" si="11"/>
        <v>#VALUE!</v>
      </c>
    </row>
    <row r="37" spans="1:29" ht="13.5" customHeight="1">
      <c r="M37" s="307" t="s">
        <v>378</v>
      </c>
      <c r="N37" s="273">
        <f t="shared" si="9"/>
        <v>5.5840362376107806E-3</v>
      </c>
      <c r="O37" s="290">
        <f t="shared" si="9"/>
        <v>3.9494795933200603E-3</v>
      </c>
      <c r="P37" s="273">
        <f t="shared" si="9"/>
        <v>3.065063785842273E-3</v>
      </c>
      <c r="Q37" s="273">
        <f t="shared" si="9"/>
        <v>5.3360570075939882E-2</v>
      </c>
      <c r="R37" s="273">
        <f t="shared" si="9"/>
        <v>5.2066426177812736E-2</v>
      </c>
      <c r="S37" s="273">
        <f t="shared" si="9"/>
        <v>6.8462970260039415E-3</v>
      </c>
      <c r="T37" s="273">
        <f t="shared" si="9"/>
        <v>7.9542533877436901E-4</v>
      </c>
      <c r="U37" s="290" t="e">
        <f t="shared" si="10"/>
        <v>#VALUE!</v>
      </c>
      <c r="V37" s="273">
        <f t="shared" si="9"/>
        <v>3.9522939681090356E-3</v>
      </c>
      <c r="W37" s="290">
        <f t="shared" si="9"/>
        <v>4.1363541897465146E-3</v>
      </c>
      <c r="X37" s="273">
        <f t="shared" si="9"/>
        <v>1.2803000333668467E-3</v>
      </c>
      <c r="Y37" s="273">
        <f t="shared" si="9"/>
        <v>7.6835250341696117E-3</v>
      </c>
      <c r="Z37" s="273">
        <f t="shared" si="9"/>
        <v>3.5663907911015938E-2</v>
      </c>
      <c r="AA37" s="273">
        <f t="shared" si="9"/>
        <v>7.6739752486231711E-3</v>
      </c>
      <c r="AB37" s="273">
        <f t="shared" si="9"/>
        <v>4.2191495944515024E-4</v>
      </c>
      <c r="AC37" s="273" t="e">
        <f t="shared" si="11"/>
        <v>#VALUE!</v>
      </c>
    </row>
    <row r="38" spans="1:29" ht="13.5" customHeight="1">
      <c r="M38" s="269"/>
      <c r="N38" s="269"/>
      <c r="O38" s="269"/>
      <c r="P38" s="269"/>
      <c r="Q38" s="269"/>
      <c r="R38" s="269"/>
      <c r="S38" s="269"/>
      <c r="T38" s="269"/>
      <c r="U38" s="269"/>
      <c r="V38" s="269"/>
      <c r="W38" s="269"/>
      <c r="X38" s="269"/>
      <c r="Y38" s="269"/>
      <c r="Z38" s="269"/>
      <c r="AA38" s="269"/>
      <c r="AB38" s="269"/>
      <c r="AC38" s="269"/>
    </row>
    <row r="39" spans="1:29" ht="13.5" customHeight="1" thickBot="1">
      <c r="M39" s="311" t="s">
        <v>696</v>
      </c>
      <c r="N39" s="285" t="s">
        <v>146</v>
      </c>
      <c r="O39" s="286" t="s">
        <v>149</v>
      </c>
      <c r="P39" s="287" t="s">
        <v>154</v>
      </c>
      <c r="Q39" s="287" t="s">
        <v>688</v>
      </c>
      <c r="R39" s="270" t="s">
        <v>159</v>
      </c>
      <c r="S39" s="270" t="s">
        <v>162</v>
      </c>
      <c r="T39" s="270" t="s">
        <v>164</v>
      </c>
      <c r="U39" s="270" t="s">
        <v>30</v>
      </c>
      <c r="V39" s="285" t="s">
        <v>146</v>
      </c>
      <c r="W39" s="286" t="s">
        <v>149</v>
      </c>
      <c r="X39" s="287" t="s">
        <v>154</v>
      </c>
      <c r="Y39" s="287" t="s">
        <v>688</v>
      </c>
      <c r="Z39" s="270" t="s">
        <v>159</v>
      </c>
      <c r="AA39" s="270" t="s">
        <v>162</v>
      </c>
      <c r="AB39" s="270" t="s">
        <v>164</v>
      </c>
      <c r="AC39" s="270" t="s">
        <v>30</v>
      </c>
    </row>
    <row r="40" spans="1:29" ht="13.5" customHeight="1">
      <c r="M40" s="303" t="s">
        <v>104</v>
      </c>
      <c r="N40" s="273">
        <v>0.16769613990860055</v>
      </c>
      <c r="O40" s="290">
        <v>0.10791252200957197</v>
      </c>
      <c r="P40" s="273">
        <v>8.0227709088007415E-2</v>
      </c>
      <c r="Q40" s="273">
        <v>1.3806013184994139</v>
      </c>
      <c r="R40" s="273">
        <v>1.4622260670836211</v>
      </c>
      <c r="S40" s="273">
        <v>0.20605652491669443</v>
      </c>
      <c r="T40" s="273">
        <v>2.493706425457869E-2</v>
      </c>
      <c r="U40" s="288">
        <v>2.6814779849018211</v>
      </c>
      <c r="V40" s="273">
        <v>0.13222952305107705</v>
      </c>
      <c r="W40" s="290">
        <v>0.14166650533893863</v>
      </c>
      <c r="X40" s="273">
        <v>4.7613224098018207E-2</v>
      </c>
      <c r="Y40" s="273">
        <v>0.25434499684212308</v>
      </c>
      <c r="Z40" s="273">
        <v>1.2557435051472783</v>
      </c>
      <c r="AA40" s="273">
        <v>0.21342419595500006</v>
      </c>
      <c r="AB40" s="273">
        <v>1.8947553691986224E-2</v>
      </c>
      <c r="AC40" s="273">
        <v>2.7055163974291934</v>
      </c>
    </row>
    <row r="41" spans="1:29" ht="13.5" customHeight="1">
      <c r="M41" s="304" t="s">
        <v>105</v>
      </c>
      <c r="N41" s="271">
        <v>0.16987150619834701</v>
      </c>
      <c r="O41" s="289">
        <v>0.10728890549184071</v>
      </c>
      <c r="P41" s="271">
        <v>7.8970135832639912E-2</v>
      </c>
      <c r="Q41" s="271">
        <v>1.3101540380482957</v>
      </c>
      <c r="R41" s="271">
        <v>1.4403899787250367</v>
      </c>
      <c r="S41" s="271">
        <v>0.20089821702685945</v>
      </c>
      <c r="T41" s="271">
        <v>2.5382547213269796E-2</v>
      </c>
      <c r="U41" s="289">
        <v>1.7685168355756735</v>
      </c>
      <c r="V41" s="271">
        <v>0.13861675026180512</v>
      </c>
      <c r="W41" s="289">
        <v>0.13912032585873271</v>
      </c>
      <c r="X41" s="271">
        <v>4.7525071089679023E-2</v>
      </c>
      <c r="Y41" s="271">
        <v>0.28226576664154213</v>
      </c>
      <c r="Z41" s="271">
        <v>1.2281737960592705</v>
      </c>
      <c r="AA41" s="271">
        <v>0.23425077771156436</v>
      </c>
      <c r="AB41" s="271">
        <v>1.9723444300406238E-2</v>
      </c>
      <c r="AC41" s="271">
        <v>1.7778022450449669</v>
      </c>
    </row>
    <row r="42" spans="1:29" ht="13.5" customHeight="1">
      <c r="M42" s="304" t="s">
        <v>106</v>
      </c>
      <c r="N42" s="271">
        <v>0.17747366535341255</v>
      </c>
      <c r="O42" s="289">
        <v>0.11121325363404143</v>
      </c>
      <c r="P42" s="271">
        <v>8.4601011459558825E-2</v>
      </c>
      <c r="Q42" s="271">
        <v>1.1968236600785616</v>
      </c>
      <c r="R42" s="271">
        <v>1.5458933298598159</v>
      </c>
      <c r="S42" s="271">
        <v>0.18855934502837604</v>
      </c>
      <c r="T42" s="271">
        <v>2.4456395501682729E-2</v>
      </c>
      <c r="U42" s="289">
        <v>1.9427988910708693</v>
      </c>
      <c r="V42" s="271">
        <v>0.11379846232579297</v>
      </c>
      <c r="W42" s="289">
        <v>0.13050439467203084</v>
      </c>
      <c r="X42" s="271">
        <v>5.1975072518688208E-2</v>
      </c>
      <c r="Y42" s="271">
        <v>0.29699430261306276</v>
      </c>
      <c r="Z42" s="271">
        <v>1.103173210265181</v>
      </c>
      <c r="AA42" s="271">
        <v>0.27046409917833719</v>
      </c>
      <c r="AB42" s="271">
        <v>1.1734544035641671E-2</v>
      </c>
      <c r="AC42" s="271">
        <v>2.182866737783542</v>
      </c>
    </row>
    <row r="43" spans="1:29" ht="13.5" customHeight="1">
      <c r="M43" s="304" t="s">
        <v>107</v>
      </c>
      <c r="N43" s="271">
        <v>0.14753290878263778</v>
      </c>
      <c r="O43" s="289">
        <v>0.10159528375601645</v>
      </c>
      <c r="P43" s="271">
        <v>8.1334302341826953E-2</v>
      </c>
      <c r="Q43" s="271">
        <v>0.95191736351455969</v>
      </c>
      <c r="R43" s="271">
        <v>1.5061871618512066</v>
      </c>
      <c r="S43" s="271">
        <v>0.30630147779999978</v>
      </c>
      <c r="T43" s="271">
        <v>3.0165658650409231E-2</v>
      </c>
      <c r="U43" s="289">
        <v>1.6052528837040811</v>
      </c>
      <c r="V43" s="271">
        <v>0.15349060128580139</v>
      </c>
      <c r="W43" s="289">
        <v>0.14842835813835126</v>
      </c>
      <c r="X43" s="271">
        <v>4.4961115788695251E-2</v>
      </c>
      <c r="Y43" s="271">
        <v>0.21903389875909096</v>
      </c>
      <c r="Z43" s="271">
        <v>1.297264411093453</v>
      </c>
      <c r="AA43" s="271">
        <v>0.2202487085929809</v>
      </c>
      <c r="AB43" s="271">
        <v>1.9291161384098143E-2</v>
      </c>
      <c r="AC43" s="271">
        <v>1.823168242484392</v>
      </c>
    </row>
    <row r="44" spans="1:29" ht="13.5" customHeight="1">
      <c r="A44" s="269"/>
      <c r="M44" s="304" t="s">
        <v>108</v>
      </c>
      <c r="N44" s="271">
        <v>0.1257344360612393</v>
      </c>
      <c r="O44" s="289">
        <v>0.10905516876335065</v>
      </c>
      <c r="P44" s="271">
        <v>6.8081805019360994E-2</v>
      </c>
      <c r="Q44" s="271">
        <v>1.1460481433293852</v>
      </c>
      <c r="R44" s="271">
        <v>1.0647639980079888</v>
      </c>
      <c r="S44" s="271">
        <v>0.12946606657143653</v>
      </c>
      <c r="T44" s="271">
        <v>1.9084212888016358E-2</v>
      </c>
      <c r="U44" s="289">
        <v>2.4423921785217804</v>
      </c>
      <c r="V44" s="271">
        <v>0.12089009357566743</v>
      </c>
      <c r="W44" s="289">
        <v>0.12156889050872267</v>
      </c>
      <c r="X44" s="271">
        <v>3.6254965571585328E-2</v>
      </c>
      <c r="Y44" s="271">
        <v>0.18377317181604219</v>
      </c>
      <c r="Z44" s="271">
        <v>1.0974389829327291</v>
      </c>
      <c r="AA44" s="271">
        <v>0.18635753905770688</v>
      </c>
      <c r="AB44" s="271">
        <v>1.5793526840544216E-2</v>
      </c>
      <c r="AC44" s="271">
        <v>2.6419152357359268</v>
      </c>
    </row>
    <row r="45" spans="1:29" ht="13.5" customHeight="1">
      <c r="A45" s="269"/>
      <c r="M45" s="304" t="s">
        <v>376</v>
      </c>
      <c r="N45" s="271">
        <v>0.12697589393298603</v>
      </c>
      <c r="O45" s="289">
        <v>0.10549960961651818</v>
      </c>
      <c r="P45" s="271">
        <v>7.9911357379854289E-2</v>
      </c>
      <c r="Q45" s="271">
        <v>1.2789051391085491</v>
      </c>
      <c r="R45" s="271">
        <v>1.5813565059256081</v>
      </c>
      <c r="S45" s="271">
        <v>0.12550492629742116</v>
      </c>
      <c r="T45" s="271">
        <v>2.4941389894203213E-2</v>
      </c>
      <c r="U45" s="289">
        <v>1.5755605406813697</v>
      </c>
      <c r="V45" s="271">
        <v>0.14776732144891341</v>
      </c>
      <c r="W45" s="289">
        <v>0.14326906753469887</v>
      </c>
      <c r="X45" s="271">
        <v>5.0637513706448763E-2</v>
      </c>
      <c r="Y45" s="271">
        <v>0.20460928482694327</v>
      </c>
      <c r="Z45" s="271">
        <v>1.2582443592564772</v>
      </c>
      <c r="AA45" s="271">
        <v>0.17222386934714082</v>
      </c>
      <c r="AB45" s="271">
        <v>2.0539656527108298E-2</v>
      </c>
      <c r="AC45" s="271">
        <v>1.6163012345278045</v>
      </c>
    </row>
    <row r="46" spans="1:29" ht="13.5" customHeight="1">
      <c r="A46" s="269"/>
      <c r="M46" s="304" t="s">
        <v>110</v>
      </c>
      <c r="N46" s="271">
        <v>0.15595114030421611</v>
      </c>
      <c r="O46" s="289">
        <v>0.10548458260076736</v>
      </c>
      <c r="P46" s="271">
        <v>9.0673175050277416E-2</v>
      </c>
      <c r="Q46" s="271">
        <v>1.1915665402515752</v>
      </c>
      <c r="R46" s="271">
        <v>1.4313792239131391</v>
      </c>
      <c r="S46" s="271">
        <v>0.16778682744182599</v>
      </c>
      <c r="T46" s="271">
        <v>2.5177826063509837E-2</v>
      </c>
      <c r="U46" s="289" t="s">
        <v>24</v>
      </c>
      <c r="V46" s="271">
        <v>0.12797157510033741</v>
      </c>
      <c r="W46" s="289">
        <v>0.12652001175186783</v>
      </c>
      <c r="X46" s="271">
        <v>5.2703206420944018E-2</v>
      </c>
      <c r="Y46" s="271">
        <v>0.22753573333318006</v>
      </c>
      <c r="Z46" s="271">
        <v>1.0611672100380694</v>
      </c>
      <c r="AA46" s="271">
        <v>0.19236406154908792</v>
      </c>
      <c r="AB46" s="271">
        <v>2.7040527082344563E-2</v>
      </c>
      <c r="AC46" s="271" t="s">
        <v>24</v>
      </c>
    </row>
    <row r="47" spans="1:29" ht="13.5" customHeight="1">
      <c r="A47" s="269"/>
      <c r="M47" s="305" t="s">
        <v>111</v>
      </c>
      <c r="N47" s="273">
        <v>0.16902718602696637</v>
      </c>
      <c r="O47" s="290">
        <v>8.7805260834911844E-2</v>
      </c>
      <c r="P47" s="273">
        <v>7.637353174998468E-2</v>
      </c>
      <c r="Q47" s="273">
        <v>1.6924094171425941</v>
      </c>
      <c r="R47" s="273">
        <v>1.1664143517794743</v>
      </c>
      <c r="S47" s="273">
        <v>0.14592797186278544</v>
      </c>
      <c r="T47" s="273">
        <v>2.4421642486690428E-2</v>
      </c>
      <c r="U47" s="290">
        <v>1.9354309665016243</v>
      </c>
      <c r="V47" s="273">
        <v>0.10153604449787877</v>
      </c>
      <c r="W47" s="290">
        <v>0.15047921292928054</v>
      </c>
      <c r="X47" s="273">
        <v>5.2407366393954352E-2</v>
      </c>
      <c r="Y47" s="273">
        <v>0.31257554260947396</v>
      </c>
      <c r="Z47" s="273">
        <v>1.6800304985097503</v>
      </c>
      <c r="AA47" s="273">
        <v>0.19250066206452707</v>
      </c>
      <c r="AB47" s="273">
        <v>1.9504184972971111E-2</v>
      </c>
      <c r="AC47" s="273">
        <v>1.9715592070820473</v>
      </c>
    </row>
    <row r="48" spans="1:29" ht="13.5" customHeight="1">
      <c r="A48" s="269"/>
      <c r="M48" s="304" t="s">
        <v>112</v>
      </c>
      <c r="N48" s="271">
        <v>0.13908946988639417</v>
      </c>
      <c r="O48" s="289">
        <v>9.5569565867032705E-2</v>
      </c>
      <c r="P48" s="271">
        <v>7.9854662772234131E-2</v>
      </c>
      <c r="Q48" s="271">
        <v>0.81904249397418472</v>
      </c>
      <c r="R48" s="271">
        <v>1.8061943796661966</v>
      </c>
      <c r="S48" s="271">
        <v>0.27075049823362379</v>
      </c>
      <c r="T48" s="271">
        <v>2.8939541530517181E-2</v>
      </c>
      <c r="U48" s="289" t="s">
        <v>24</v>
      </c>
      <c r="V48" s="271">
        <v>0.16783011194870068</v>
      </c>
      <c r="W48" s="289">
        <v>0.17016641382894057</v>
      </c>
      <c r="X48" s="271">
        <v>5.2962622661215798E-2</v>
      </c>
      <c r="Y48" s="271">
        <v>0.24010222050367688</v>
      </c>
      <c r="Z48" s="271">
        <v>1.5685070510628172</v>
      </c>
      <c r="AA48" s="271">
        <v>0.19432712805183167</v>
      </c>
      <c r="AB48" s="271">
        <v>2.3495455592573357E-2</v>
      </c>
      <c r="AC48" s="271" t="s">
        <v>24</v>
      </c>
    </row>
    <row r="49" spans="1:29" ht="13.5" customHeight="1">
      <c r="A49" s="269"/>
      <c r="M49" s="304" t="s">
        <v>113</v>
      </c>
      <c r="N49" s="271">
        <v>0.17281118188594666</v>
      </c>
      <c r="O49" s="289">
        <v>0.11280508968482338</v>
      </c>
      <c r="P49" s="271">
        <v>9.4212430401265868E-2</v>
      </c>
      <c r="Q49" s="271">
        <v>1.2094620545825017</v>
      </c>
      <c r="R49" s="271">
        <v>1.5277940915378199</v>
      </c>
      <c r="S49" s="271">
        <v>0.20268680489956478</v>
      </c>
      <c r="T49" s="271">
        <v>2.8990651132641571E-2</v>
      </c>
      <c r="U49" s="289" t="s">
        <v>24</v>
      </c>
      <c r="V49" s="271">
        <v>0.11908963153959501</v>
      </c>
      <c r="W49" s="289">
        <v>0.13917745994423292</v>
      </c>
      <c r="X49" s="271">
        <v>3.6814427786151897E-2</v>
      </c>
      <c r="Y49" s="271">
        <v>0.23633916070723482</v>
      </c>
      <c r="Z49" s="271">
        <v>1.0326270469659018</v>
      </c>
      <c r="AA49" s="271">
        <v>0.13426483456430327</v>
      </c>
      <c r="AB49" s="271">
        <v>1.9018192221271834E-2</v>
      </c>
      <c r="AC49" s="271" t="s">
        <v>24</v>
      </c>
    </row>
    <row r="50" spans="1:29" ht="13.5" customHeight="1">
      <c r="A50" s="269"/>
      <c r="M50" s="304" t="s">
        <v>114</v>
      </c>
      <c r="N50" s="271">
        <v>0.16764907103284488</v>
      </c>
      <c r="O50" s="289">
        <v>0.11120858876671634</v>
      </c>
      <c r="P50" s="271">
        <v>6.7464336518021958E-2</v>
      </c>
      <c r="Q50" s="271">
        <v>1.098584550667818</v>
      </c>
      <c r="R50" s="271">
        <v>1.2271089534969293</v>
      </c>
      <c r="S50" s="271">
        <v>0.17674136855519784</v>
      </c>
      <c r="T50" s="271">
        <v>1.9675913602939479E-2</v>
      </c>
      <c r="U50" s="289" t="s">
        <v>24</v>
      </c>
      <c r="V50" s="271">
        <v>0.1331165584879517</v>
      </c>
      <c r="W50" s="289">
        <v>0.14765109129329115</v>
      </c>
      <c r="X50" s="271">
        <v>5.149104102883198E-2</v>
      </c>
      <c r="Y50" s="271">
        <v>0.26096767176030367</v>
      </c>
      <c r="Z50" s="271">
        <v>1.2453269223708912</v>
      </c>
      <c r="AA50" s="271">
        <v>0.20582783748617228</v>
      </c>
      <c r="AB50" s="271">
        <v>1.749457429354552E-2</v>
      </c>
      <c r="AC50" s="271" t="s">
        <v>24</v>
      </c>
    </row>
    <row r="51" spans="1:29" ht="13.5" customHeight="1">
      <c r="A51" s="269"/>
      <c r="M51" s="304" t="s">
        <v>377</v>
      </c>
      <c r="N51" s="271">
        <v>0.16743784115618945</v>
      </c>
      <c r="O51" s="289">
        <v>0.11042265085415383</v>
      </c>
      <c r="P51" s="271">
        <v>8.1635654751967004E-2</v>
      </c>
      <c r="Q51" s="271">
        <v>1.5747605612204316</v>
      </c>
      <c r="R51" s="271">
        <v>1.403454335886579</v>
      </c>
      <c r="S51" s="271">
        <v>0.12109947024288896</v>
      </c>
      <c r="T51" s="271">
        <v>2.2248221366406626E-2</v>
      </c>
      <c r="U51" s="289" t="s">
        <v>24</v>
      </c>
      <c r="V51" s="271">
        <v>0.12279867287439036</v>
      </c>
      <c r="W51" s="289">
        <v>0.12404797765686566</v>
      </c>
      <c r="X51" s="271">
        <v>4.5399609244485321E-2</v>
      </c>
      <c r="Y51" s="271">
        <v>0.22810991340922784</v>
      </c>
      <c r="Z51" s="271">
        <v>1.3236427743896844</v>
      </c>
      <c r="AA51" s="271">
        <v>0.15017509147527958</v>
      </c>
      <c r="AB51" s="271">
        <v>1.9612420557354598E-2</v>
      </c>
      <c r="AC51" s="271" t="s">
        <v>24</v>
      </c>
    </row>
    <row r="52" spans="1:29" ht="13.5" customHeight="1">
      <c r="A52" s="269"/>
      <c r="M52" s="304" t="s">
        <v>689</v>
      </c>
      <c r="N52" s="271">
        <v>0.16224274069176553</v>
      </c>
      <c r="O52" s="289">
        <v>9.8388532437592532E-2</v>
      </c>
      <c r="P52" s="271">
        <v>8.2495221877842723E-2</v>
      </c>
      <c r="Q52" s="271">
        <v>1.5298623142860801</v>
      </c>
      <c r="R52" s="271">
        <v>1.4745380477064953</v>
      </c>
      <c r="S52" s="271">
        <v>0.13620969665879024</v>
      </c>
      <c r="T52" s="271">
        <v>2.8581130098800849E-2</v>
      </c>
      <c r="U52" s="289" t="s">
        <v>24</v>
      </c>
      <c r="V52" s="271">
        <v>0.12348540420556299</v>
      </c>
      <c r="W52" s="289">
        <v>0.13520685393701401</v>
      </c>
      <c r="X52" s="271">
        <v>6.3742329368647474E-2</v>
      </c>
      <c r="Y52" s="271">
        <v>0.26855038770346445</v>
      </c>
      <c r="Z52" s="271">
        <v>1.2916481332836758</v>
      </c>
      <c r="AA52" s="271">
        <v>0.21593790132907809</v>
      </c>
      <c r="AB52" s="271">
        <v>3.0126470627145938E-2</v>
      </c>
      <c r="AC52" s="271" t="s">
        <v>24</v>
      </c>
    </row>
    <row r="53" spans="1:29" ht="13.5" customHeight="1">
      <c r="A53" s="269"/>
      <c r="M53" s="306" t="s">
        <v>117</v>
      </c>
      <c r="N53" s="271">
        <v>0.16724560579033915</v>
      </c>
      <c r="O53" s="289">
        <v>8.6407247289897737E-2</v>
      </c>
      <c r="P53" s="271">
        <v>7.633648740650642E-2</v>
      </c>
      <c r="Q53" s="271">
        <v>1.4510474211269706</v>
      </c>
      <c r="R53" s="271">
        <v>1.5113603664769988</v>
      </c>
      <c r="S53" s="271">
        <v>0.11249407776758952</v>
      </c>
      <c r="T53" s="271">
        <v>2.7062727627243564E-2</v>
      </c>
      <c r="U53" s="289" t="s">
        <v>24</v>
      </c>
      <c r="V53" s="271">
        <v>0.13750363981153083</v>
      </c>
      <c r="W53" s="289">
        <v>0.15325443469864836</v>
      </c>
      <c r="X53" s="271">
        <v>4.4859824779061641E-2</v>
      </c>
      <c r="Y53" s="271">
        <v>0.31574856689848746</v>
      </c>
      <c r="Z53" s="271">
        <v>1.1705990494192458</v>
      </c>
      <c r="AA53" s="271">
        <v>0.20399858433432852</v>
      </c>
      <c r="AB53" s="271">
        <v>1.6248394245330405E-2</v>
      </c>
      <c r="AC53" s="271" t="s">
        <v>24</v>
      </c>
    </row>
    <row r="54" spans="1:29" ht="13.5" customHeight="1">
      <c r="A54" s="269"/>
      <c r="M54" s="307" t="s">
        <v>378</v>
      </c>
      <c r="N54" s="273">
        <v>0.15404249931413483</v>
      </c>
      <c r="O54" s="290">
        <v>0.10895124631309759</v>
      </c>
      <c r="P54" s="273">
        <v>8.4386722513388204E-2</v>
      </c>
      <c r="Q54" s="273">
        <v>1.4720168762446613</v>
      </c>
      <c r="R54" s="273">
        <v>1.4363163270259944</v>
      </c>
      <c r="S54" s="273">
        <v>0.18886351378403873</v>
      </c>
      <c r="T54" s="273">
        <v>2.1928363296627566E-2</v>
      </c>
      <c r="U54" s="290" t="s">
        <v>24</v>
      </c>
      <c r="V54" s="273">
        <v>0.12812993256253188</v>
      </c>
      <c r="W54" s="290">
        <v>0.13409700484413606</v>
      </c>
      <c r="X54" s="273">
        <v>4.1506213419035771E-2</v>
      </c>
      <c r="Y54" s="273">
        <v>0.24909319813113603</v>
      </c>
      <c r="Z54" s="273">
        <v>1.1561928723994028</v>
      </c>
      <c r="AA54" s="273">
        <v>0.24878360239055464</v>
      </c>
      <c r="AB54" s="273">
        <v>1.3678115984549424E-2</v>
      </c>
      <c r="AC54" s="273" t="s">
        <v>24</v>
      </c>
    </row>
    <row r="55" spans="1:29" ht="13.5" customHeight="1">
      <c r="A55" s="269"/>
      <c r="M55" s="269"/>
      <c r="N55" s="269"/>
      <c r="O55" s="269"/>
      <c r="P55" s="269"/>
      <c r="Q55" s="269"/>
      <c r="R55" s="269"/>
      <c r="S55" s="269"/>
      <c r="T55" s="269"/>
      <c r="U55" s="269"/>
      <c r="V55" s="269"/>
      <c r="W55" s="269"/>
      <c r="X55" s="269"/>
      <c r="Y55" s="269"/>
      <c r="Z55" s="269"/>
      <c r="AA55" s="269"/>
      <c r="AB55" s="269"/>
      <c r="AC55" s="269"/>
    </row>
    <row r="56" spans="1:29" ht="13.5" customHeight="1" thickBot="1">
      <c r="A56" s="269"/>
      <c r="M56" s="311" t="s">
        <v>695</v>
      </c>
      <c r="N56" s="285" t="s">
        <v>146</v>
      </c>
      <c r="O56" s="286" t="s">
        <v>149</v>
      </c>
      <c r="P56" s="287" t="s">
        <v>154</v>
      </c>
      <c r="Q56" s="287" t="s">
        <v>688</v>
      </c>
      <c r="R56" s="270" t="s">
        <v>159</v>
      </c>
      <c r="S56" s="270" t="s">
        <v>162</v>
      </c>
      <c r="T56" s="270" t="s">
        <v>164</v>
      </c>
      <c r="U56" s="270" t="s">
        <v>30</v>
      </c>
      <c r="V56" s="285" t="s">
        <v>146</v>
      </c>
      <c r="W56" s="286" t="s">
        <v>149</v>
      </c>
      <c r="X56" s="287" t="s">
        <v>154</v>
      </c>
      <c r="Y56" s="287" t="s">
        <v>688</v>
      </c>
      <c r="Z56" s="270" t="s">
        <v>159</v>
      </c>
      <c r="AA56" s="270" t="s">
        <v>162</v>
      </c>
      <c r="AB56" s="270" t="s">
        <v>164</v>
      </c>
      <c r="AC56" s="270" t="s">
        <v>30</v>
      </c>
    </row>
    <row r="57" spans="1:29" ht="13.5" customHeight="1">
      <c r="A57" s="269"/>
      <c r="M57" s="303" t="s">
        <v>104</v>
      </c>
      <c r="N57" s="274">
        <v>6618</v>
      </c>
      <c r="O57" s="302">
        <v>6618</v>
      </c>
      <c r="P57" s="274">
        <v>6593</v>
      </c>
      <c r="Q57" s="274">
        <v>6618</v>
      </c>
      <c r="R57" s="274">
        <v>6608</v>
      </c>
      <c r="S57" s="274">
        <v>6618</v>
      </c>
      <c r="T57" s="274">
        <v>6614</v>
      </c>
      <c r="U57" s="300">
        <v>6355</v>
      </c>
      <c r="V57" s="274">
        <v>4933</v>
      </c>
      <c r="W57" s="302">
        <v>4933</v>
      </c>
      <c r="X57" s="274">
        <v>4924</v>
      </c>
      <c r="Y57" s="274">
        <v>4933</v>
      </c>
      <c r="Z57" s="274">
        <v>4933</v>
      </c>
      <c r="AA57" s="274">
        <v>4933</v>
      </c>
      <c r="AB57" s="274">
        <v>4929</v>
      </c>
      <c r="AC57" s="274">
        <v>4609</v>
      </c>
    </row>
    <row r="58" spans="1:29" ht="13.5" customHeight="1">
      <c r="A58" s="269"/>
      <c r="M58" s="304" t="s">
        <v>105</v>
      </c>
      <c r="N58" s="272">
        <v>3518</v>
      </c>
      <c r="O58" s="301">
        <v>3518</v>
      </c>
      <c r="P58" s="272">
        <v>3502</v>
      </c>
      <c r="Q58" s="272">
        <v>3518</v>
      </c>
      <c r="R58" s="272">
        <v>3514</v>
      </c>
      <c r="S58" s="272">
        <v>3518</v>
      </c>
      <c r="T58" s="272">
        <v>3517</v>
      </c>
      <c r="U58" s="301">
        <v>3518</v>
      </c>
      <c r="V58" s="272">
        <v>1730</v>
      </c>
      <c r="W58" s="301">
        <v>1730</v>
      </c>
      <c r="X58" s="272">
        <v>1721</v>
      </c>
      <c r="Y58" s="272">
        <v>1730</v>
      </c>
      <c r="Z58" s="272">
        <v>1730</v>
      </c>
      <c r="AA58" s="272">
        <v>1730</v>
      </c>
      <c r="AB58" s="272">
        <v>1730</v>
      </c>
      <c r="AC58" s="272">
        <v>1730</v>
      </c>
    </row>
    <row r="59" spans="1:29" ht="13.5" customHeight="1">
      <c r="A59" s="269"/>
      <c r="M59" s="304" t="s">
        <v>106</v>
      </c>
      <c r="N59" s="272">
        <v>606</v>
      </c>
      <c r="O59" s="301">
        <v>606</v>
      </c>
      <c r="P59" s="272">
        <v>603</v>
      </c>
      <c r="Q59" s="272">
        <v>606</v>
      </c>
      <c r="R59" s="272">
        <v>605</v>
      </c>
      <c r="S59" s="272">
        <v>606</v>
      </c>
      <c r="T59" s="272">
        <v>606</v>
      </c>
      <c r="U59" s="301">
        <v>606</v>
      </c>
      <c r="V59" s="272">
        <v>272</v>
      </c>
      <c r="W59" s="301">
        <v>272</v>
      </c>
      <c r="X59" s="272">
        <v>272</v>
      </c>
      <c r="Y59" s="272">
        <v>272</v>
      </c>
      <c r="Z59" s="272">
        <v>272</v>
      </c>
      <c r="AA59" s="272">
        <v>272</v>
      </c>
      <c r="AB59" s="272">
        <v>272</v>
      </c>
      <c r="AC59" s="272">
        <v>272</v>
      </c>
    </row>
    <row r="60" spans="1:29" ht="13.5" customHeight="1">
      <c r="A60" s="269"/>
      <c r="M60" s="304" t="s">
        <v>107</v>
      </c>
      <c r="N60" s="272">
        <v>441</v>
      </c>
      <c r="O60" s="301">
        <v>441</v>
      </c>
      <c r="P60" s="272">
        <v>437</v>
      </c>
      <c r="Q60" s="272">
        <v>441</v>
      </c>
      <c r="R60" s="272">
        <v>436</v>
      </c>
      <c r="S60" s="272">
        <v>441</v>
      </c>
      <c r="T60" s="272">
        <v>441</v>
      </c>
      <c r="U60" s="301">
        <v>441</v>
      </c>
      <c r="V60" s="272">
        <v>188</v>
      </c>
      <c r="W60" s="301">
        <v>188</v>
      </c>
      <c r="X60" s="272">
        <v>188</v>
      </c>
      <c r="Y60" s="272">
        <v>188</v>
      </c>
      <c r="Z60" s="272">
        <v>188</v>
      </c>
      <c r="AA60" s="272">
        <v>188</v>
      </c>
      <c r="AB60" s="272">
        <v>188</v>
      </c>
      <c r="AC60" s="272">
        <v>188</v>
      </c>
    </row>
    <row r="61" spans="1:29" ht="13.5" customHeight="1">
      <c r="M61" s="304" t="s">
        <v>108</v>
      </c>
      <c r="N61" s="272">
        <v>931</v>
      </c>
      <c r="O61" s="301">
        <v>931</v>
      </c>
      <c r="P61" s="272">
        <v>930</v>
      </c>
      <c r="Q61" s="272">
        <v>931</v>
      </c>
      <c r="R61" s="272">
        <v>931</v>
      </c>
      <c r="S61" s="272">
        <v>931</v>
      </c>
      <c r="T61" s="272">
        <v>930</v>
      </c>
      <c r="U61" s="301">
        <v>931</v>
      </c>
      <c r="V61" s="272">
        <v>1741</v>
      </c>
      <c r="W61" s="301">
        <v>1741</v>
      </c>
      <c r="X61" s="272">
        <v>1741</v>
      </c>
      <c r="Y61" s="272">
        <v>1741</v>
      </c>
      <c r="Z61" s="272">
        <v>1741</v>
      </c>
      <c r="AA61" s="272">
        <v>1741</v>
      </c>
      <c r="AB61" s="272">
        <v>1739</v>
      </c>
      <c r="AC61" s="272">
        <v>1741</v>
      </c>
    </row>
    <row r="62" spans="1:29" ht="13.5" customHeight="1">
      <c r="M62" s="304" t="s">
        <v>376</v>
      </c>
      <c r="N62" s="272">
        <v>217</v>
      </c>
      <c r="O62" s="301">
        <v>217</v>
      </c>
      <c r="P62" s="272">
        <v>217</v>
      </c>
      <c r="Q62" s="272">
        <v>217</v>
      </c>
      <c r="R62" s="272">
        <v>217</v>
      </c>
      <c r="S62" s="272">
        <v>217</v>
      </c>
      <c r="T62" s="272">
        <v>216</v>
      </c>
      <c r="U62" s="301">
        <v>217</v>
      </c>
      <c r="V62" s="272">
        <v>437</v>
      </c>
      <c r="W62" s="301">
        <v>437</v>
      </c>
      <c r="X62" s="272">
        <v>437</v>
      </c>
      <c r="Y62" s="272">
        <v>437</v>
      </c>
      <c r="Z62" s="272">
        <v>437</v>
      </c>
      <c r="AA62" s="272">
        <v>437</v>
      </c>
      <c r="AB62" s="272">
        <v>436</v>
      </c>
      <c r="AC62" s="272">
        <v>437</v>
      </c>
    </row>
    <row r="63" spans="1:29" ht="13.5" customHeight="1">
      <c r="M63" s="304" t="s">
        <v>110</v>
      </c>
      <c r="N63" s="272">
        <v>263</v>
      </c>
      <c r="O63" s="301">
        <v>263</v>
      </c>
      <c r="P63" s="272">
        <v>263</v>
      </c>
      <c r="Q63" s="272">
        <v>263</v>
      </c>
      <c r="R63" s="272">
        <v>263</v>
      </c>
      <c r="S63" s="272">
        <v>263</v>
      </c>
      <c r="T63" s="272">
        <v>263</v>
      </c>
      <c r="U63" s="289" t="s">
        <v>24</v>
      </c>
      <c r="V63" s="272">
        <v>324</v>
      </c>
      <c r="W63" s="301">
        <v>324</v>
      </c>
      <c r="X63" s="272">
        <v>324</v>
      </c>
      <c r="Y63" s="272">
        <v>324</v>
      </c>
      <c r="Z63" s="272">
        <v>324</v>
      </c>
      <c r="AA63" s="272">
        <v>324</v>
      </c>
      <c r="AB63" s="272">
        <v>324</v>
      </c>
      <c r="AC63" s="271" t="s">
        <v>24</v>
      </c>
    </row>
    <row r="64" spans="1:29" ht="13.5" customHeight="1">
      <c r="M64" s="305" t="s">
        <v>111</v>
      </c>
      <c r="N64" s="274">
        <v>642</v>
      </c>
      <c r="O64" s="302">
        <v>642</v>
      </c>
      <c r="P64" s="274">
        <v>641</v>
      </c>
      <c r="Q64" s="274">
        <v>642</v>
      </c>
      <c r="R64" s="274">
        <v>642</v>
      </c>
      <c r="S64" s="274">
        <v>642</v>
      </c>
      <c r="T64" s="274">
        <v>641</v>
      </c>
      <c r="U64" s="302">
        <v>642</v>
      </c>
      <c r="V64" s="274">
        <v>241</v>
      </c>
      <c r="W64" s="302">
        <v>241</v>
      </c>
      <c r="X64" s="274">
        <v>241</v>
      </c>
      <c r="Y64" s="274">
        <v>241</v>
      </c>
      <c r="Z64" s="274">
        <v>241</v>
      </c>
      <c r="AA64" s="274">
        <v>241</v>
      </c>
      <c r="AB64" s="274">
        <v>240</v>
      </c>
      <c r="AC64" s="274">
        <v>241</v>
      </c>
    </row>
    <row r="65" spans="13:29" ht="13.5" customHeight="1">
      <c r="M65" s="304" t="s">
        <v>112</v>
      </c>
      <c r="N65" s="272">
        <v>556</v>
      </c>
      <c r="O65" s="301">
        <v>556</v>
      </c>
      <c r="P65" s="272">
        <v>550</v>
      </c>
      <c r="Q65" s="272">
        <v>556</v>
      </c>
      <c r="R65" s="272">
        <v>551</v>
      </c>
      <c r="S65" s="272">
        <v>556</v>
      </c>
      <c r="T65" s="272">
        <v>556</v>
      </c>
      <c r="U65" s="289" t="s">
        <v>24</v>
      </c>
      <c r="V65" s="272">
        <v>256</v>
      </c>
      <c r="W65" s="301">
        <v>256</v>
      </c>
      <c r="X65" s="272">
        <v>256</v>
      </c>
      <c r="Y65" s="272">
        <v>256</v>
      </c>
      <c r="Z65" s="272">
        <v>256</v>
      </c>
      <c r="AA65" s="272">
        <v>256</v>
      </c>
      <c r="AB65" s="272">
        <v>255</v>
      </c>
      <c r="AC65" s="271" t="s">
        <v>24</v>
      </c>
    </row>
    <row r="66" spans="13:29" ht="13.5" customHeight="1">
      <c r="M66" s="304" t="s">
        <v>113</v>
      </c>
      <c r="N66" s="272">
        <v>527</v>
      </c>
      <c r="O66" s="301">
        <v>527</v>
      </c>
      <c r="P66" s="272">
        <v>526</v>
      </c>
      <c r="Q66" s="272">
        <v>527</v>
      </c>
      <c r="R66" s="272">
        <v>522</v>
      </c>
      <c r="S66" s="272">
        <v>527</v>
      </c>
      <c r="T66" s="272">
        <v>526</v>
      </c>
      <c r="U66" s="289" t="s">
        <v>24</v>
      </c>
      <c r="V66" s="272">
        <v>637</v>
      </c>
      <c r="W66" s="301">
        <v>637</v>
      </c>
      <c r="X66" s="272">
        <v>637</v>
      </c>
      <c r="Y66" s="272">
        <v>637</v>
      </c>
      <c r="Z66" s="272">
        <v>637</v>
      </c>
      <c r="AA66" s="272">
        <v>637</v>
      </c>
      <c r="AB66" s="272">
        <v>636</v>
      </c>
      <c r="AC66" s="271" t="s">
        <v>24</v>
      </c>
    </row>
    <row r="67" spans="13:29" ht="13.5" customHeight="1">
      <c r="M67" s="304" t="s">
        <v>114</v>
      </c>
      <c r="N67" s="272">
        <v>1668</v>
      </c>
      <c r="O67" s="301">
        <v>1668</v>
      </c>
      <c r="P67" s="272">
        <v>1665</v>
      </c>
      <c r="Q67" s="272">
        <v>1668</v>
      </c>
      <c r="R67" s="272">
        <v>1668</v>
      </c>
      <c r="S67" s="272">
        <v>1668</v>
      </c>
      <c r="T67" s="272">
        <v>1668</v>
      </c>
      <c r="U67" s="289" t="s">
        <v>24</v>
      </c>
      <c r="V67" s="272">
        <v>1695</v>
      </c>
      <c r="W67" s="301">
        <v>1695</v>
      </c>
      <c r="X67" s="272">
        <v>1691</v>
      </c>
      <c r="Y67" s="272">
        <v>1695</v>
      </c>
      <c r="Z67" s="272">
        <v>1695</v>
      </c>
      <c r="AA67" s="272">
        <v>1695</v>
      </c>
      <c r="AB67" s="272">
        <v>1695</v>
      </c>
      <c r="AC67" s="271" t="s">
        <v>24</v>
      </c>
    </row>
    <row r="68" spans="13:29" ht="13.5" customHeight="1">
      <c r="M68" s="304" t="s">
        <v>377</v>
      </c>
      <c r="N68" s="272">
        <v>1150</v>
      </c>
      <c r="O68" s="301">
        <v>1150</v>
      </c>
      <c r="P68" s="272">
        <v>1146</v>
      </c>
      <c r="Q68" s="272">
        <v>1150</v>
      </c>
      <c r="R68" s="272">
        <v>1150</v>
      </c>
      <c r="S68" s="272">
        <v>1150</v>
      </c>
      <c r="T68" s="272">
        <v>1149</v>
      </c>
      <c r="U68" s="289" t="s">
        <v>24</v>
      </c>
      <c r="V68" s="272">
        <v>847</v>
      </c>
      <c r="W68" s="301">
        <v>847</v>
      </c>
      <c r="X68" s="272">
        <v>842</v>
      </c>
      <c r="Y68" s="272">
        <v>847</v>
      </c>
      <c r="Z68" s="272">
        <v>847</v>
      </c>
      <c r="AA68" s="272">
        <v>847</v>
      </c>
      <c r="AB68" s="272">
        <v>847</v>
      </c>
      <c r="AC68" s="271" t="s">
        <v>24</v>
      </c>
    </row>
    <row r="69" spans="13:29" ht="13.5" customHeight="1">
      <c r="M69" s="304" t="s">
        <v>689</v>
      </c>
      <c r="N69" s="272">
        <v>1089</v>
      </c>
      <c r="O69" s="301">
        <v>1089</v>
      </c>
      <c r="P69" s="272">
        <v>1086</v>
      </c>
      <c r="Q69" s="272">
        <v>1089</v>
      </c>
      <c r="R69" s="272">
        <v>1089</v>
      </c>
      <c r="S69" s="272">
        <v>1089</v>
      </c>
      <c r="T69" s="272">
        <v>1088</v>
      </c>
      <c r="U69" s="289" t="s">
        <v>24</v>
      </c>
      <c r="V69" s="272">
        <v>255</v>
      </c>
      <c r="W69" s="301">
        <v>255</v>
      </c>
      <c r="X69" s="272">
        <v>255</v>
      </c>
      <c r="Y69" s="272">
        <v>255</v>
      </c>
      <c r="Z69" s="272">
        <v>255</v>
      </c>
      <c r="AA69" s="272">
        <v>255</v>
      </c>
      <c r="AB69" s="272">
        <v>254</v>
      </c>
      <c r="AC69" s="271" t="s">
        <v>24</v>
      </c>
    </row>
    <row r="70" spans="13:29" ht="13.5" customHeight="1">
      <c r="M70" s="306" t="s">
        <v>117</v>
      </c>
      <c r="N70" s="272">
        <v>867</v>
      </c>
      <c r="O70" s="301">
        <v>867</v>
      </c>
      <c r="P70" s="272">
        <v>862</v>
      </c>
      <c r="Q70" s="272">
        <v>867</v>
      </c>
      <c r="R70" s="272">
        <v>867</v>
      </c>
      <c r="S70" s="272">
        <v>867</v>
      </c>
      <c r="T70" s="272">
        <v>867</v>
      </c>
      <c r="U70" s="289" t="s">
        <v>24</v>
      </c>
      <c r="V70" s="272">
        <v>192</v>
      </c>
      <c r="W70" s="301">
        <v>192</v>
      </c>
      <c r="X70" s="272">
        <v>192</v>
      </c>
      <c r="Y70" s="272">
        <v>192</v>
      </c>
      <c r="Z70" s="272">
        <v>192</v>
      </c>
      <c r="AA70" s="272">
        <v>192</v>
      </c>
      <c r="AB70" s="272">
        <v>191</v>
      </c>
      <c r="AC70" s="271" t="s">
        <v>24</v>
      </c>
    </row>
    <row r="71" spans="13:29" ht="13.5" customHeight="1">
      <c r="M71" s="307" t="s">
        <v>378</v>
      </c>
      <c r="N71" s="274">
        <v>761</v>
      </c>
      <c r="O71" s="302">
        <v>761</v>
      </c>
      <c r="P71" s="274">
        <v>758</v>
      </c>
      <c r="Q71" s="274">
        <v>761</v>
      </c>
      <c r="R71" s="274">
        <v>761</v>
      </c>
      <c r="S71" s="274">
        <v>761</v>
      </c>
      <c r="T71" s="274">
        <v>760</v>
      </c>
      <c r="U71" s="290" t="s">
        <v>24</v>
      </c>
      <c r="V71" s="274">
        <v>1051</v>
      </c>
      <c r="W71" s="302">
        <v>1051</v>
      </c>
      <c r="X71" s="274">
        <v>1051</v>
      </c>
      <c r="Y71" s="274">
        <v>1051</v>
      </c>
      <c r="Z71" s="274">
        <v>1051</v>
      </c>
      <c r="AA71" s="274">
        <v>1051</v>
      </c>
      <c r="AB71" s="274">
        <v>1051</v>
      </c>
      <c r="AC71" s="273" t="s">
        <v>24</v>
      </c>
    </row>
    <row r="72" spans="13:29" ht="13.5" customHeight="1">
      <c r="M72" s="269"/>
      <c r="N72" s="269"/>
      <c r="O72" s="269"/>
      <c r="P72" s="269"/>
      <c r="Q72" s="269"/>
      <c r="R72" s="269"/>
      <c r="S72" s="269"/>
      <c r="T72" s="269"/>
      <c r="U72" s="269"/>
      <c r="V72" s="269"/>
      <c r="W72" s="269"/>
    </row>
    <row r="73" spans="13:29" ht="13.5" customHeight="1">
      <c r="M73" s="269"/>
      <c r="N73" s="269"/>
      <c r="O73" s="269"/>
      <c r="P73" s="269"/>
      <c r="Q73" s="269"/>
      <c r="R73" s="269"/>
      <c r="S73" s="269"/>
      <c r="T73" s="269"/>
      <c r="U73" s="269"/>
      <c r="V73" s="269"/>
      <c r="W73" s="269"/>
    </row>
    <row r="74" spans="13:29" ht="13.5" customHeight="1">
      <c r="M74" s="269"/>
      <c r="N74" s="269"/>
      <c r="O74" s="269"/>
      <c r="P74" s="269"/>
      <c r="Q74" s="269"/>
      <c r="R74" s="269"/>
      <c r="S74" s="269"/>
      <c r="T74" s="269"/>
      <c r="U74" s="269"/>
      <c r="V74" s="269"/>
      <c r="W74" s="269"/>
    </row>
    <row r="75" spans="13:29" ht="13.5" customHeight="1">
      <c r="M75" s="269"/>
    </row>
    <row r="76" spans="13:29" ht="13.5" customHeight="1">
      <c r="M76" s="269"/>
    </row>
    <row r="77" spans="13:29" ht="13.5" customHeight="1">
      <c r="M77" s="269"/>
    </row>
    <row r="78" spans="13:29" ht="13.5" customHeight="1">
      <c r="M78" s="269"/>
    </row>
    <row r="79" spans="13:29" ht="13.5" customHeight="1">
      <c r="M79" s="269"/>
    </row>
    <row r="80" spans="13:29" ht="13.5" customHeight="1">
      <c r="M80" s="269"/>
    </row>
    <row r="81" spans="2:13" ht="13.5" customHeight="1">
      <c r="M81" s="269"/>
    </row>
    <row r="82" spans="2:13" ht="13.5" customHeight="1">
      <c r="M82" s="269"/>
    </row>
    <row r="83" spans="2:13" ht="13.5" customHeight="1">
      <c r="M83" s="269"/>
    </row>
    <row r="84" spans="2:13" ht="13.5" customHeight="1">
      <c r="M84" s="269"/>
    </row>
    <row r="85" spans="2:13" ht="13.5" customHeight="1">
      <c r="M85" s="269"/>
    </row>
    <row r="86" spans="2:13" ht="13.5" customHeight="1">
      <c r="M86" s="269"/>
    </row>
    <row r="87" spans="2:13" ht="13.5" customHeight="1">
      <c r="M87" s="269"/>
    </row>
    <row r="88" spans="2:13" ht="13.5" customHeight="1">
      <c r="M88" s="269"/>
    </row>
    <row r="89" spans="2:13" ht="13.5" customHeight="1">
      <c r="M89" s="269"/>
    </row>
    <row r="90" spans="2:13" ht="13.5" customHeight="1">
      <c r="M90" s="269"/>
    </row>
    <row r="91" spans="2:13" ht="13.5" customHeight="1">
      <c r="M91" s="269"/>
    </row>
    <row r="92" spans="2:13" ht="13.5" customHeight="1">
      <c r="M92" s="269"/>
    </row>
    <row r="93" spans="2:13" ht="13.5" customHeight="1">
      <c r="B93" s="269"/>
      <c r="C93" s="269"/>
      <c r="D93" s="269"/>
      <c r="E93" s="269"/>
      <c r="F93" s="269"/>
      <c r="G93" s="269"/>
      <c r="H93" s="269"/>
      <c r="I93" s="269"/>
      <c r="J93" s="269"/>
      <c r="K93" s="269"/>
      <c r="L93" s="269"/>
      <c r="M93" s="269"/>
    </row>
    <row r="94" spans="2:13" ht="13.5" customHeight="1">
      <c r="B94" s="269"/>
      <c r="C94" s="269"/>
      <c r="D94" s="269"/>
      <c r="E94" s="269"/>
      <c r="F94" s="269"/>
      <c r="G94" s="269"/>
      <c r="H94" s="269"/>
      <c r="I94" s="269"/>
      <c r="J94" s="269"/>
      <c r="K94" s="269"/>
      <c r="L94" s="269"/>
      <c r="M94" s="269"/>
    </row>
    <row r="95" spans="2:13" ht="13.5" customHeight="1">
      <c r="B95" s="269"/>
      <c r="C95" s="269"/>
      <c r="D95" s="269"/>
      <c r="E95" s="269"/>
      <c r="F95" s="269"/>
      <c r="G95" s="269"/>
      <c r="H95" s="269"/>
      <c r="I95" s="269"/>
      <c r="J95" s="269"/>
      <c r="K95" s="269"/>
      <c r="L95" s="269"/>
      <c r="M95" s="269"/>
    </row>
  </sheetData>
  <mergeCells count="3">
    <mergeCell ref="N4:U4"/>
    <mergeCell ref="V4:AC4"/>
    <mergeCell ref="B3:J3"/>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8A7731-8B05-447A-8540-DF4C87168A80}">
  <sheetPr>
    <tabColor theme="8" tint="0.59999389629810485"/>
  </sheetPr>
  <dimension ref="B3:G7"/>
  <sheetViews>
    <sheetView showGridLines="0" zoomScale="120" zoomScaleNormal="120" workbookViewId="0">
      <selection activeCell="B3" sqref="B3:E3"/>
    </sheetView>
  </sheetViews>
  <sheetFormatPr defaultColWidth="7.7109375" defaultRowHeight="12.75"/>
  <cols>
    <col min="1" max="1" width="7.7109375" style="3"/>
    <col min="2" max="2" width="17.7109375" style="3" customWidth="1"/>
    <col min="3" max="3" width="16.7109375" style="3" customWidth="1"/>
    <col min="4" max="4" width="43.7109375" style="3" customWidth="1"/>
    <col min="5" max="5" width="12.7109375" style="3" customWidth="1"/>
    <col min="6" max="6" width="7.7109375" style="995"/>
    <col min="7" max="16384" width="7.7109375" style="3"/>
  </cols>
  <sheetData>
    <row r="3" spans="2:7">
      <c r="B3" s="1369" t="s">
        <v>2860</v>
      </c>
      <c r="C3" s="1369"/>
      <c r="D3" s="1369"/>
      <c r="E3" s="1369"/>
    </row>
    <row r="4" spans="2:7">
      <c r="B4" s="995"/>
      <c r="C4" s="995"/>
      <c r="D4" s="995"/>
      <c r="E4" s="995"/>
      <c r="G4" s="995"/>
    </row>
    <row r="5" spans="2:7">
      <c r="B5" s="1234" t="s">
        <v>2666</v>
      </c>
      <c r="C5" s="1235" t="s">
        <v>2580</v>
      </c>
      <c r="D5" s="1235" t="s">
        <v>2667</v>
      </c>
      <c r="E5" s="1236" t="s">
        <v>47</v>
      </c>
    </row>
    <row r="6" spans="2:7">
      <c r="B6" s="1237" t="s">
        <v>2581</v>
      </c>
      <c r="C6" s="1238" t="s">
        <v>2582</v>
      </c>
      <c r="D6" s="1239" t="s">
        <v>2586</v>
      </c>
      <c r="E6" s="1240" t="s">
        <v>2583</v>
      </c>
    </row>
    <row r="7" spans="2:7">
      <c r="B7" s="1237" t="s">
        <v>2859</v>
      </c>
      <c r="C7" s="1238" t="s">
        <v>2584</v>
      </c>
      <c r="D7" s="1241" t="s">
        <v>2586</v>
      </c>
      <c r="E7" s="1242" t="s">
        <v>2585</v>
      </c>
    </row>
  </sheetData>
  <mergeCells count="1">
    <mergeCell ref="B3:E3"/>
  </mergeCells>
  <pageMargins left="0.7" right="0.7" top="0.75" bottom="0.75" header="0.3" footer="0.3"/>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45610D-46F6-4B6C-B78A-0718E85CE9DC}">
  <sheetPr>
    <tabColor theme="9" tint="0.39997558519241921"/>
  </sheetPr>
  <dimension ref="B3:F26"/>
  <sheetViews>
    <sheetView showGridLines="0" zoomScale="120" zoomScaleNormal="120" workbookViewId="0">
      <selection activeCell="B3" sqref="B3:F3"/>
    </sheetView>
  </sheetViews>
  <sheetFormatPr defaultColWidth="9.140625" defaultRowHeight="12.75"/>
  <cols>
    <col min="1" max="1" width="9.140625" style="268"/>
    <col min="2" max="2" width="17.28515625" style="268" bestFit="1" customWidth="1"/>
    <col min="3" max="3" width="2.7109375" style="268" customWidth="1"/>
    <col min="4" max="4" width="23.7109375" style="268" customWidth="1"/>
    <col min="5" max="6" width="8.7109375" style="268" customWidth="1"/>
    <col min="7" max="16384" width="9.140625" style="268"/>
  </cols>
  <sheetData>
    <row r="3" spans="2:6">
      <c r="B3" s="1688" t="s">
        <v>2359</v>
      </c>
      <c r="C3" s="1688"/>
      <c r="D3" s="1688"/>
      <c r="E3" s="1688"/>
      <c r="F3" s="1688"/>
    </row>
    <row r="5" spans="2:6">
      <c r="B5" s="1689" t="s">
        <v>141</v>
      </c>
      <c r="C5" s="1689"/>
      <c r="D5" s="1689"/>
      <c r="E5" s="407" t="s">
        <v>780</v>
      </c>
      <c r="F5" s="407" t="s">
        <v>781</v>
      </c>
    </row>
    <row r="6" spans="2:6">
      <c r="B6" s="1690" t="s">
        <v>7</v>
      </c>
      <c r="C6" s="409" t="s">
        <v>701</v>
      </c>
      <c r="D6" s="403"/>
      <c r="E6" s="403">
        <v>1.62</v>
      </c>
      <c r="F6" s="403">
        <v>0.62</v>
      </c>
    </row>
    <row r="7" spans="2:6">
      <c r="B7" s="1691"/>
      <c r="C7" s="410" t="s">
        <v>702</v>
      </c>
      <c r="D7" s="402"/>
      <c r="E7" s="402">
        <v>1.42</v>
      </c>
      <c r="F7" s="402">
        <v>0.7</v>
      </c>
    </row>
    <row r="8" spans="2:6">
      <c r="B8" s="1692"/>
      <c r="C8" s="411" t="s">
        <v>703</v>
      </c>
      <c r="D8" s="405"/>
      <c r="E8" s="405">
        <v>1.25</v>
      </c>
      <c r="F8" s="405">
        <v>0.8</v>
      </c>
    </row>
    <row r="9" spans="2:6">
      <c r="B9" s="1690" t="s">
        <v>252</v>
      </c>
      <c r="C9" s="409" t="s">
        <v>701</v>
      </c>
      <c r="D9" s="403"/>
      <c r="E9" s="403">
        <v>1.97</v>
      </c>
      <c r="F9" s="403">
        <v>0.51</v>
      </c>
    </row>
    <row r="10" spans="2:6">
      <c r="B10" s="1691"/>
      <c r="C10" s="410" t="s">
        <v>702</v>
      </c>
      <c r="D10" s="402"/>
      <c r="E10" s="402">
        <v>1.64</v>
      </c>
      <c r="F10" s="402">
        <v>0.61</v>
      </c>
    </row>
    <row r="11" spans="2:6">
      <c r="B11" s="1692"/>
      <c r="C11" s="411" t="s">
        <v>703</v>
      </c>
      <c r="D11" s="405"/>
      <c r="E11" s="405">
        <v>1.24</v>
      </c>
      <c r="F11" s="405">
        <v>0.81</v>
      </c>
    </row>
    <row r="12" spans="2:6">
      <c r="B12" s="1690" t="s">
        <v>15</v>
      </c>
      <c r="C12" s="409" t="s">
        <v>701</v>
      </c>
      <c r="D12" s="403"/>
      <c r="E12" s="403">
        <v>1.17</v>
      </c>
      <c r="F12" s="403">
        <v>0.85</v>
      </c>
    </row>
    <row r="13" spans="2:6">
      <c r="B13" s="1691"/>
      <c r="C13" s="410" t="s">
        <v>702</v>
      </c>
      <c r="D13" s="402"/>
      <c r="E13" s="402">
        <v>1.18</v>
      </c>
      <c r="F13" s="402">
        <v>0.85</v>
      </c>
    </row>
    <row r="14" spans="2:6">
      <c r="B14" s="1692"/>
      <c r="C14" s="411" t="s">
        <v>703</v>
      </c>
      <c r="D14" s="405"/>
      <c r="E14" s="405">
        <v>1.06</v>
      </c>
      <c r="F14" s="405">
        <v>0.94</v>
      </c>
    </row>
    <row r="15" spans="2:6">
      <c r="B15" s="1690" t="s">
        <v>16</v>
      </c>
      <c r="C15" s="409" t="s">
        <v>701</v>
      </c>
      <c r="D15" s="403"/>
      <c r="E15" s="403">
        <v>1.1100000000000001</v>
      </c>
      <c r="F15" s="403">
        <v>0.9</v>
      </c>
    </row>
    <row r="16" spans="2:6">
      <c r="B16" s="1691"/>
      <c r="C16" s="410" t="s">
        <v>702</v>
      </c>
      <c r="D16" s="402"/>
      <c r="E16" s="402">
        <v>1.1100000000000001</v>
      </c>
      <c r="F16" s="402">
        <v>0.9</v>
      </c>
    </row>
    <row r="17" spans="2:6">
      <c r="B17" s="1692"/>
      <c r="C17" s="411" t="s">
        <v>703</v>
      </c>
      <c r="D17" s="405"/>
      <c r="E17" s="405">
        <v>1.0900000000000001</v>
      </c>
      <c r="F17" s="405">
        <v>0.92</v>
      </c>
    </row>
    <row r="18" spans="2:6">
      <c r="B18" s="1690" t="s">
        <v>694</v>
      </c>
      <c r="C18" s="409" t="s">
        <v>701</v>
      </c>
      <c r="D18" s="403"/>
      <c r="E18" s="403">
        <v>1.06</v>
      </c>
      <c r="F18" s="403">
        <v>0.94</v>
      </c>
    </row>
    <row r="19" spans="2:6">
      <c r="B19" s="1691"/>
      <c r="C19" s="410" t="s">
        <v>702</v>
      </c>
      <c r="D19" s="402"/>
      <c r="E19" s="402">
        <v>1.06</v>
      </c>
      <c r="F19" s="402">
        <v>0.95</v>
      </c>
    </row>
    <row r="20" spans="2:6">
      <c r="B20" s="1692"/>
      <c r="C20" s="411" t="s">
        <v>703</v>
      </c>
      <c r="D20" s="405"/>
      <c r="E20" s="408">
        <v>1</v>
      </c>
      <c r="F20" s="408">
        <v>1</v>
      </c>
    </row>
    <row r="21" spans="2:6">
      <c r="B21" s="1690" t="s">
        <v>257</v>
      </c>
      <c r="C21" s="409" t="s">
        <v>701</v>
      </c>
      <c r="D21" s="403"/>
      <c r="E21" s="403">
        <v>1.07</v>
      </c>
      <c r="F21" s="403">
        <v>0.93</v>
      </c>
    </row>
    <row r="22" spans="2:6">
      <c r="B22" s="1691"/>
      <c r="C22" s="410" t="s">
        <v>702</v>
      </c>
      <c r="D22" s="402"/>
      <c r="E22" s="402">
        <v>1.1100000000000001</v>
      </c>
      <c r="F22" s="402">
        <v>0.9</v>
      </c>
    </row>
    <row r="23" spans="2:6" ht="13.5" thickBot="1">
      <c r="B23" s="1693"/>
      <c r="C23" s="412" t="s">
        <v>703</v>
      </c>
      <c r="D23" s="401"/>
      <c r="E23" s="401">
        <v>1.03</v>
      </c>
      <c r="F23" s="401">
        <v>0.97</v>
      </c>
    </row>
    <row r="24" spans="2:6">
      <c r="B24" s="1691" t="s">
        <v>99</v>
      </c>
      <c r="C24" s="413" t="s">
        <v>701</v>
      </c>
      <c r="D24" s="402"/>
      <c r="E24" s="402">
        <v>1.33</v>
      </c>
      <c r="F24" s="404"/>
    </row>
    <row r="25" spans="2:6">
      <c r="B25" s="1691"/>
      <c r="C25" s="410" t="s">
        <v>702</v>
      </c>
      <c r="D25" s="402"/>
      <c r="E25" s="402">
        <v>1.25</v>
      </c>
      <c r="F25" s="404"/>
    </row>
    <row r="26" spans="2:6">
      <c r="B26" s="1692"/>
      <c r="C26" s="411" t="s">
        <v>703</v>
      </c>
      <c r="D26" s="405"/>
      <c r="E26" s="405">
        <v>1.1100000000000001</v>
      </c>
      <c r="F26" s="405"/>
    </row>
  </sheetData>
  <mergeCells count="9">
    <mergeCell ref="B3:F3"/>
    <mergeCell ref="B5:D5"/>
    <mergeCell ref="B6:B8"/>
    <mergeCell ref="B9:B11"/>
    <mergeCell ref="B24:B26"/>
    <mergeCell ref="B18:B20"/>
    <mergeCell ref="B21:B23"/>
    <mergeCell ref="B12:B14"/>
    <mergeCell ref="B15:B17"/>
  </mergeCells>
  <pageMargins left="0.7" right="0.7" top="0.75" bottom="0.75" header="0.3" footer="0.3"/>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F81965-08B0-4577-B9D6-BCB9A034FA8F}">
  <sheetPr>
    <tabColor theme="9" tint="0.39997558519241921"/>
  </sheetPr>
  <dimension ref="B3:Q22"/>
  <sheetViews>
    <sheetView showGridLines="0" zoomScale="120" zoomScaleNormal="120" workbookViewId="0">
      <selection activeCell="B3" sqref="B3:N3"/>
    </sheetView>
  </sheetViews>
  <sheetFormatPr defaultColWidth="9.140625" defaultRowHeight="12.75"/>
  <cols>
    <col min="1" max="1" width="9.140625" style="268"/>
    <col min="2" max="2" width="16.28515625" style="268" customWidth="1"/>
    <col min="3" max="16384" width="9.140625" style="268"/>
  </cols>
  <sheetData>
    <row r="3" spans="2:17">
      <c r="B3" s="1471" t="s">
        <v>2360</v>
      </c>
      <c r="C3" s="1471"/>
      <c r="D3" s="1471"/>
      <c r="E3" s="1471"/>
      <c r="F3" s="1471"/>
      <c r="G3" s="1471"/>
      <c r="H3" s="1471"/>
      <c r="I3" s="1471"/>
      <c r="J3" s="1471"/>
      <c r="K3" s="1471"/>
      <c r="L3" s="1471"/>
      <c r="M3" s="1471"/>
      <c r="N3" s="1471"/>
    </row>
    <row r="5" spans="2:17">
      <c r="B5" s="414" t="s">
        <v>125</v>
      </c>
      <c r="C5" s="1694" t="s">
        <v>146</v>
      </c>
      <c r="D5" s="1695"/>
      <c r="E5" s="1695"/>
      <c r="F5" s="1695"/>
      <c r="G5" s="1695"/>
      <c r="H5" s="1695"/>
      <c r="I5" s="1694" t="s">
        <v>149</v>
      </c>
      <c r="J5" s="1695"/>
      <c r="K5" s="1695"/>
      <c r="L5" s="1695"/>
      <c r="M5" s="1695"/>
      <c r="N5" s="1695"/>
    </row>
    <row r="6" spans="2:17" ht="13.5" thickBot="1">
      <c r="B6" s="415" t="s">
        <v>1</v>
      </c>
      <c r="C6" s="278" t="s">
        <v>691</v>
      </c>
      <c r="D6" s="281" t="s">
        <v>11</v>
      </c>
      <c r="E6" s="281" t="s">
        <v>692</v>
      </c>
      <c r="F6" s="281" t="s">
        <v>693</v>
      </c>
      <c r="G6" s="281" t="s">
        <v>694</v>
      </c>
      <c r="H6" s="279" t="s">
        <v>30</v>
      </c>
      <c r="I6" s="281" t="s">
        <v>691</v>
      </c>
      <c r="J6" s="281" t="s">
        <v>11</v>
      </c>
      <c r="K6" s="281" t="s">
        <v>692</v>
      </c>
      <c r="L6" s="281" t="s">
        <v>693</v>
      </c>
      <c r="M6" s="281" t="s">
        <v>694</v>
      </c>
      <c r="N6" s="281" t="s">
        <v>30</v>
      </c>
    </row>
    <row r="7" spans="2:17">
      <c r="B7" s="1003" t="s">
        <v>632</v>
      </c>
      <c r="C7" s="1160">
        <v>4.4955852516291417</v>
      </c>
      <c r="D7" s="1160">
        <v>5.8834840541455202</v>
      </c>
      <c r="E7" s="1160">
        <v>4.1391718208878281</v>
      </c>
      <c r="F7" s="1160">
        <v>0.30526273626464978</v>
      </c>
      <c r="G7" s="1160">
        <v>1.3979672801199381</v>
      </c>
      <c r="H7" s="1161">
        <v>2.8284271247461903</v>
      </c>
      <c r="I7" s="1160">
        <v>5.1761610087009595</v>
      </c>
      <c r="J7" s="1160">
        <v>8.304547985373997</v>
      </c>
      <c r="K7" s="1160">
        <v>3.6036768010583975</v>
      </c>
      <c r="L7" s="1160">
        <v>0.35821338847559592</v>
      </c>
      <c r="M7" s="1160">
        <v>1.4198524426353365</v>
      </c>
      <c r="N7" s="1160">
        <v>5.6568542494923806</v>
      </c>
      <c r="O7" s="796"/>
      <c r="P7" s="796"/>
      <c r="Q7" s="796"/>
    </row>
    <row r="8" spans="2:17">
      <c r="B8" s="416" t="s">
        <v>105</v>
      </c>
      <c r="C8" s="1162">
        <v>1.4827103575415865</v>
      </c>
      <c r="D8" s="1162">
        <v>3.9314887477372875</v>
      </c>
      <c r="E8" s="1162">
        <v>0.2711630722733202</v>
      </c>
      <c r="F8" s="1162">
        <v>0.23449862470727831</v>
      </c>
      <c r="G8" s="1162">
        <v>0.67627185511456056</v>
      </c>
      <c r="H8" s="1163">
        <v>3.1984509525042304</v>
      </c>
      <c r="I8" s="1162">
        <v>2.386082234490686</v>
      </c>
      <c r="J8" s="1162">
        <v>4.9694186733680947</v>
      </c>
      <c r="K8" s="1162">
        <v>0.90618313999526534</v>
      </c>
      <c r="L8" s="1162">
        <v>0.62582576077448959</v>
      </c>
      <c r="M8" s="1162">
        <v>3.1599401689952913E-2</v>
      </c>
      <c r="N8" s="1162">
        <v>2.5253432421288871</v>
      </c>
      <c r="O8" s="796"/>
      <c r="P8" s="796"/>
      <c r="Q8" s="796"/>
    </row>
    <row r="9" spans="2:17">
      <c r="B9" s="416" t="s">
        <v>106</v>
      </c>
      <c r="C9" s="1162">
        <v>1.611780561956254</v>
      </c>
      <c r="D9" s="1162">
        <v>2.4108123912865724</v>
      </c>
      <c r="E9" s="1162">
        <v>3.2695672818634414</v>
      </c>
      <c r="F9" s="1162">
        <v>0.57332233409883471</v>
      </c>
      <c r="G9" s="1162">
        <v>0.41180237676528653</v>
      </c>
      <c r="H9" s="1163">
        <v>0.50171799783103288</v>
      </c>
      <c r="I9" s="1162">
        <v>1.072624251804555</v>
      </c>
      <c r="J9" s="1162">
        <v>1.2030029242004125</v>
      </c>
      <c r="K9" s="1162">
        <v>2.3560427963830031</v>
      </c>
      <c r="L9" s="1162">
        <v>1.4480692902025698</v>
      </c>
      <c r="M9" s="1162">
        <v>3.0759637978683814</v>
      </c>
      <c r="N9" s="1162">
        <v>6.3068422007911809E-2</v>
      </c>
      <c r="O9" s="796"/>
      <c r="P9" s="796"/>
      <c r="Q9" s="796"/>
    </row>
    <row r="10" spans="2:17">
      <c r="B10" s="416" t="s">
        <v>107</v>
      </c>
      <c r="C10" s="1162">
        <v>0.41223129493389493</v>
      </c>
      <c r="D10" s="1162">
        <v>1.6549515487835171</v>
      </c>
      <c r="E10" s="1162">
        <v>0.78045885355952482</v>
      </c>
      <c r="F10" s="1162">
        <v>2.7705744456016133</v>
      </c>
      <c r="G10" s="1162">
        <v>0.90825694983583916</v>
      </c>
      <c r="H10" s="1163">
        <v>5.5470019622522918E-2</v>
      </c>
      <c r="I10" s="1162">
        <v>0.62777251381608001</v>
      </c>
      <c r="J10" s="1162">
        <v>0.6875431624682149</v>
      </c>
      <c r="K10" s="1162">
        <v>0.88862065705486382</v>
      </c>
      <c r="L10" s="1162">
        <v>0.40138470828905748</v>
      </c>
      <c r="M10" s="1162">
        <v>0.39454536397031248</v>
      </c>
      <c r="N10" s="1162">
        <v>1.981660336088598</v>
      </c>
      <c r="O10" s="796"/>
      <c r="P10" s="796"/>
      <c r="Q10" s="796"/>
    </row>
    <row r="11" spans="2:17">
      <c r="B11" s="416" t="s">
        <v>108</v>
      </c>
      <c r="C11" s="1162">
        <v>0.8751105404648386</v>
      </c>
      <c r="D11" s="1162">
        <v>0.93200467154129596</v>
      </c>
      <c r="E11" s="1162">
        <v>0.16384638410380808</v>
      </c>
      <c r="F11" s="1162">
        <v>0.78019109631351391</v>
      </c>
      <c r="G11" s="1162">
        <v>1.1703088296493303</v>
      </c>
      <c r="H11" s="1163">
        <v>0.22798037629377682</v>
      </c>
      <c r="I11" s="1162">
        <v>1.7552449945892155</v>
      </c>
      <c r="J11" s="1162">
        <v>6.2011271684369094</v>
      </c>
      <c r="K11" s="1162">
        <v>1.1147408034263073</v>
      </c>
      <c r="L11" s="1162">
        <v>0.30233561450230761</v>
      </c>
      <c r="M11" s="1162">
        <v>0.42815085061691899</v>
      </c>
      <c r="N11" s="1162">
        <v>1.511378165579635</v>
      </c>
      <c r="O11" s="796"/>
      <c r="P11" s="796"/>
      <c r="Q11" s="796"/>
    </row>
    <row r="12" spans="2:17">
      <c r="B12" s="416" t="s">
        <v>376</v>
      </c>
      <c r="C12" s="1162">
        <v>1.981133324972568</v>
      </c>
      <c r="D12" s="1162">
        <v>0.87240241451447098</v>
      </c>
      <c r="E12" s="1162">
        <v>2.0237736721275081</v>
      </c>
      <c r="F12" s="1162">
        <v>0.66424372272787879</v>
      </c>
      <c r="G12" s="1162">
        <v>1.9462172706971616E-2</v>
      </c>
      <c r="H12" s="1163">
        <v>0.34785054261852161</v>
      </c>
      <c r="I12" s="1162">
        <v>2.1599946947866067</v>
      </c>
      <c r="J12" s="1162">
        <v>5.9586626332893262</v>
      </c>
      <c r="K12" s="1162">
        <v>1.273193692791301</v>
      </c>
      <c r="L12" s="1162">
        <v>0.9175266773341848</v>
      </c>
      <c r="M12" s="1162">
        <v>0.95859567389950018</v>
      </c>
      <c r="N12" s="1162">
        <v>0.17149858514250874</v>
      </c>
      <c r="O12" s="796"/>
      <c r="P12" s="796"/>
      <c r="Q12" s="796"/>
    </row>
    <row r="13" spans="2:17">
      <c r="B13" s="416" t="s">
        <v>110</v>
      </c>
      <c r="C13" s="1162">
        <v>3.6563235469574913</v>
      </c>
      <c r="D13" s="1162">
        <v>2.7677567547710731</v>
      </c>
      <c r="E13" s="1162">
        <v>0.26261286571944514</v>
      </c>
      <c r="F13" s="1162">
        <v>2.3606264777777763</v>
      </c>
      <c r="G13" s="1162">
        <v>1.6901304938802166</v>
      </c>
      <c r="H13" s="1163"/>
      <c r="I13" s="1162">
        <v>1.9615250005719664</v>
      </c>
      <c r="J13" s="1162">
        <v>3.2264467307277931</v>
      </c>
      <c r="K13" s="1162">
        <v>0.30450009279704648</v>
      </c>
      <c r="L13" s="1162">
        <v>0.26615499817720178</v>
      </c>
      <c r="M13" s="1162">
        <v>0.85603916068679331</v>
      </c>
      <c r="N13" s="1162"/>
      <c r="O13" s="796"/>
      <c r="P13" s="796"/>
      <c r="Q13" s="796"/>
    </row>
    <row r="14" spans="2:17">
      <c r="B14" s="417" t="s">
        <v>111</v>
      </c>
      <c r="C14" s="1160">
        <v>8.9772792046185056E-3</v>
      </c>
      <c r="D14" s="1160">
        <v>1.3219317555508716</v>
      </c>
      <c r="E14" s="1160">
        <v>1.139080681279641</v>
      </c>
      <c r="F14" s="1160">
        <v>0.69008738521248014</v>
      </c>
      <c r="G14" s="1160">
        <v>0.83439528492110238</v>
      </c>
      <c r="H14" s="1161">
        <v>1.8469321259169453</v>
      </c>
      <c r="I14" s="1160">
        <v>0.36525961993631678</v>
      </c>
      <c r="J14" s="1160">
        <v>3.0913178606542151</v>
      </c>
      <c r="K14" s="1160">
        <v>2.0413532981018334</v>
      </c>
      <c r="L14" s="1160">
        <v>0.23384055341477106</v>
      </c>
      <c r="M14" s="1160">
        <v>2.0698598415117653</v>
      </c>
      <c r="N14" s="1160">
        <v>0.51429563482495166</v>
      </c>
      <c r="O14" s="796"/>
      <c r="P14" s="796"/>
      <c r="Q14" s="796"/>
    </row>
    <row r="15" spans="2:17">
      <c r="B15" s="416" t="s">
        <v>112</v>
      </c>
      <c r="C15" s="1162">
        <v>0.83934527321534502</v>
      </c>
      <c r="D15" s="1162">
        <v>2.19290735162155</v>
      </c>
      <c r="E15" s="1162">
        <v>2.310539758189639</v>
      </c>
      <c r="F15" s="1162">
        <v>1.6178934043068889</v>
      </c>
      <c r="G15" s="1162">
        <v>3.6637165272365595E-2</v>
      </c>
      <c r="H15" s="1163">
        <v>0.83205029433784361</v>
      </c>
      <c r="I15" s="1162">
        <v>4.2607282962086357</v>
      </c>
      <c r="J15" s="1162">
        <v>0.95099756637392507</v>
      </c>
      <c r="K15" s="1162">
        <v>4.0476180253121852</v>
      </c>
      <c r="L15" s="1162">
        <v>2.0537813541129553</v>
      </c>
      <c r="M15" s="1162">
        <v>1.1649997392009941</v>
      </c>
      <c r="N15" s="1162">
        <v>0.55470019622522915</v>
      </c>
      <c r="O15" s="796"/>
      <c r="P15" s="796"/>
      <c r="Q15" s="796"/>
    </row>
    <row r="16" spans="2:17">
      <c r="B16" s="416" t="s">
        <v>113</v>
      </c>
      <c r="C16" s="1162">
        <v>1.5165471434395394</v>
      </c>
      <c r="D16" s="1162">
        <v>1.2428864423997614</v>
      </c>
      <c r="E16" s="1162">
        <v>2.9905236065023852</v>
      </c>
      <c r="F16" s="1162">
        <v>1.0306908294266948</v>
      </c>
      <c r="G16" s="1162">
        <v>2.6913302191425763</v>
      </c>
      <c r="H16" s="1163">
        <v>1.5811388300841898</v>
      </c>
      <c r="I16" s="1162">
        <v>2.4072819881148604</v>
      </c>
      <c r="J16" s="1162">
        <v>4.2006353047986718</v>
      </c>
      <c r="K16" s="1162">
        <v>2.2518867455552254</v>
      </c>
      <c r="L16" s="1162">
        <v>0.45156967489939348</v>
      </c>
      <c r="M16" s="1162">
        <v>2.3645468841224346</v>
      </c>
      <c r="N16" s="1162">
        <v>2.1999999999999997</v>
      </c>
      <c r="O16" s="796"/>
      <c r="P16" s="796"/>
      <c r="Q16" s="796"/>
    </row>
    <row r="17" spans="2:17">
      <c r="B17" s="416" t="s">
        <v>114</v>
      </c>
      <c r="C17" s="1162">
        <v>2.9877267122580515</v>
      </c>
      <c r="D17" s="1162">
        <v>3.0568684048294337</v>
      </c>
      <c r="E17" s="1162">
        <v>1.823843010350213</v>
      </c>
      <c r="F17" s="1162">
        <v>0.23299872781423878</v>
      </c>
      <c r="G17" s="1162">
        <v>1.3732340135270178</v>
      </c>
      <c r="H17" s="1163">
        <v>0.70710678118654757</v>
      </c>
      <c r="I17" s="1162">
        <v>2.877743342527229</v>
      </c>
      <c r="J17" s="1162">
        <v>6.9284398451978042</v>
      </c>
      <c r="K17" s="1162">
        <v>0.56568542494923812</v>
      </c>
      <c r="L17" s="1162">
        <v>0.51823511966798852</v>
      </c>
      <c r="M17" s="1162">
        <v>1.1869567060545474</v>
      </c>
      <c r="N17" s="1162">
        <v>4.4721359549995796</v>
      </c>
      <c r="O17" s="796"/>
      <c r="P17" s="796"/>
      <c r="Q17" s="796"/>
    </row>
    <row r="18" spans="2:17">
      <c r="B18" s="416" t="s">
        <v>377</v>
      </c>
      <c r="C18" s="1162">
        <v>0.93421996550705211</v>
      </c>
      <c r="D18" s="1162">
        <v>0.96761727239684392</v>
      </c>
      <c r="E18" s="1162">
        <v>0.54660816661012124</v>
      </c>
      <c r="F18" s="1162">
        <v>0.97344596716805387</v>
      </c>
      <c r="G18" s="1162">
        <v>8.0879627546991309E-2</v>
      </c>
      <c r="H18" s="1163">
        <v>1.4142135623730951</v>
      </c>
      <c r="I18" s="1162">
        <v>0.857377311949724</v>
      </c>
      <c r="J18" s="1162">
        <v>5.416183410395436</v>
      </c>
      <c r="K18" s="1162">
        <v>0.59274897836381923</v>
      </c>
      <c r="L18" s="1162">
        <v>1.7368720926670949</v>
      </c>
      <c r="M18" s="1162">
        <v>1.0911966899476657</v>
      </c>
      <c r="N18" s="1162">
        <v>0.94868329805051377</v>
      </c>
      <c r="O18" s="796"/>
      <c r="P18" s="796"/>
      <c r="Q18" s="796"/>
    </row>
    <row r="19" spans="2:17">
      <c r="B19" s="416" t="s">
        <v>689</v>
      </c>
      <c r="C19" s="1162">
        <v>2.9036992338607064</v>
      </c>
      <c r="D19" s="1162">
        <v>3.5535280321688525</v>
      </c>
      <c r="E19" s="1162">
        <v>0.80860754006264002</v>
      </c>
      <c r="F19" s="1162">
        <v>1.727100183402378</v>
      </c>
      <c r="G19" s="1162">
        <v>1.8974356510332204</v>
      </c>
      <c r="H19" s="1163">
        <v>0.18569533817705189</v>
      </c>
      <c r="I19" s="1162">
        <v>1.7272686570347593</v>
      </c>
      <c r="J19" s="1162">
        <v>1.3830426784595815</v>
      </c>
      <c r="K19" s="1162">
        <v>1.0797664431310279</v>
      </c>
      <c r="L19" s="1162">
        <v>1.6844047063776646</v>
      </c>
      <c r="M19" s="1162">
        <v>1.0951787284190722</v>
      </c>
      <c r="N19" s="1162">
        <v>3.0316953129541622</v>
      </c>
      <c r="O19" s="796"/>
      <c r="P19" s="796"/>
      <c r="Q19" s="796"/>
    </row>
    <row r="20" spans="2:17">
      <c r="B20" s="416" t="s">
        <v>117</v>
      </c>
      <c r="C20" s="1162">
        <v>1.5295618938239315</v>
      </c>
      <c r="D20" s="1162">
        <v>2.4060058484008255</v>
      </c>
      <c r="E20" s="1162">
        <v>1.1766968108291043</v>
      </c>
      <c r="F20" s="1162">
        <v>0.22868138801079776</v>
      </c>
      <c r="G20" s="1162">
        <v>0.28518910661792829</v>
      </c>
      <c r="H20" s="1163">
        <v>0</v>
      </c>
      <c r="I20" s="1162">
        <v>2.7653862411936583</v>
      </c>
      <c r="J20" s="1162">
        <v>0.43062816097744927</v>
      </c>
      <c r="K20" s="1162">
        <v>1.5114277333380675</v>
      </c>
      <c r="L20" s="1162">
        <v>0.82954389101720161</v>
      </c>
      <c r="M20" s="1162">
        <v>0.44370865848890861</v>
      </c>
      <c r="N20" s="1162">
        <v>0.49319696191607187</v>
      </c>
      <c r="O20" s="796"/>
      <c r="P20" s="796"/>
      <c r="Q20" s="796"/>
    </row>
    <row r="21" spans="2:17">
      <c r="B21" s="417" t="s">
        <v>378</v>
      </c>
      <c r="C21" s="1160">
        <v>1.5179137812710828</v>
      </c>
      <c r="D21" s="1160">
        <v>4.5015238324548825</v>
      </c>
      <c r="E21" s="1160">
        <v>1.8343409898251715</v>
      </c>
      <c r="F21" s="1160">
        <v>0.8428596416175429</v>
      </c>
      <c r="G21" s="1160">
        <v>2.4417355573100634</v>
      </c>
      <c r="H21" s="1161">
        <v>1.7677669529663689</v>
      </c>
      <c r="I21" s="1160">
        <v>2.9697245745494794</v>
      </c>
      <c r="J21" s="1160">
        <v>2.2273863607376247</v>
      </c>
      <c r="K21" s="1160">
        <v>0.86274555745434967</v>
      </c>
      <c r="L21" s="1160">
        <v>1.3558531572948529</v>
      </c>
      <c r="M21" s="1160">
        <v>3.9429818494469853</v>
      </c>
      <c r="N21" s="1160">
        <v>3.1819805153394638</v>
      </c>
      <c r="O21" s="796"/>
      <c r="P21" s="796"/>
      <c r="Q21" s="796"/>
    </row>
    <row r="22" spans="2:17">
      <c r="C22" s="796"/>
      <c r="D22" s="796"/>
      <c r="E22" s="796"/>
      <c r="F22" s="796"/>
      <c r="G22" s="796"/>
      <c r="H22" s="796"/>
      <c r="I22" s="796"/>
      <c r="J22" s="796"/>
      <c r="K22" s="796"/>
      <c r="L22" s="796"/>
      <c r="M22" s="796"/>
      <c r="N22" s="796"/>
      <c r="O22" s="796"/>
      <c r="P22" s="796"/>
      <c r="Q22" s="796"/>
    </row>
  </sheetData>
  <mergeCells count="3">
    <mergeCell ref="C5:H5"/>
    <mergeCell ref="I5:N5"/>
    <mergeCell ref="B3:N3"/>
  </mergeCells>
  <pageMargins left="0.7" right="0.7" top="0.75" bottom="0.75" header="0.3" footer="0.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1C2424-71B6-42F1-9D11-68F22D7844D6}">
  <sheetPr>
    <tabColor theme="9"/>
  </sheetPr>
  <dimension ref="B3:P30"/>
  <sheetViews>
    <sheetView showGridLines="0" zoomScale="120" zoomScaleNormal="120" workbookViewId="0">
      <selection activeCell="B3" sqref="B3:N3"/>
    </sheetView>
  </sheetViews>
  <sheetFormatPr defaultColWidth="9.140625" defaultRowHeight="11.25"/>
  <cols>
    <col min="1" max="1" width="9.140625" style="214"/>
    <col min="2" max="2" width="16.42578125" style="214" customWidth="1"/>
    <col min="3" max="14" width="8.7109375" style="214" customWidth="1"/>
    <col min="15" max="15" width="9.140625" style="522"/>
    <col min="16" max="16384" width="9.140625" style="214"/>
  </cols>
  <sheetData>
    <row r="3" spans="2:16">
      <c r="B3" s="1696" t="s">
        <v>2699</v>
      </c>
      <c r="C3" s="1696"/>
      <c r="D3" s="1696"/>
      <c r="E3" s="1696"/>
      <c r="F3" s="1696"/>
      <c r="G3" s="1696"/>
      <c r="H3" s="1696"/>
      <c r="I3" s="1696"/>
      <c r="J3" s="1696"/>
      <c r="K3" s="1696"/>
      <c r="L3" s="1696"/>
      <c r="M3" s="1696"/>
      <c r="N3" s="1696"/>
    </row>
    <row r="5" spans="2:16">
      <c r="B5" s="1699" t="s">
        <v>632</v>
      </c>
      <c r="C5" s="1701" t="s">
        <v>144</v>
      </c>
      <c r="D5" s="1701"/>
      <c r="E5" s="1701"/>
      <c r="F5" s="1701"/>
      <c r="G5" s="1701"/>
      <c r="H5" s="1701"/>
      <c r="I5" s="1701" t="s">
        <v>147</v>
      </c>
      <c r="J5" s="1701"/>
      <c r="K5" s="1701"/>
      <c r="L5" s="1701"/>
      <c r="M5" s="1701"/>
      <c r="N5" s="1701"/>
    </row>
    <row r="6" spans="2:16">
      <c r="B6" s="1700"/>
      <c r="C6" s="1702" t="s">
        <v>629</v>
      </c>
      <c r="D6" s="1702"/>
      <c r="E6" s="1702"/>
      <c r="F6" s="1702" t="s">
        <v>630</v>
      </c>
      <c r="G6" s="1702"/>
      <c r="H6" s="1702"/>
      <c r="I6" s="1702" t="s">
        <v>629</v>
      </c>
      <c r="J6" s="1702"/>
      <c r="K6" s="1702"/>
      <c r="L6" s="1702" t="s">
        <v>630</v>
      </c>
      <c r="M6" s="1702"/>
      <c r="N6" s="1702"/>
    </row>
    <row r="7" spans="2:16">
      <c r="B7" s="738"/>
      <c r="C7" s="739" t="s">
        <v>1536</v>
      </c>
      <c r="D7" s="739" t="s">
        <v>1537</v>
      </c>
      <c r="E7" s="739" t="s">
        <v>1538</v>
      </c>
      <c r="F7" s="739" t="s">
        <v>1536</v>
      </c>
      <c r="G7" s="739" t="s">
        <v>1537</v>
      </c>
      <c r="H7" s="739" t="s">
        <v>1538</v>
      </c>
      <c r="I7" s="739" t="s">
        <v>1536</v>
      </c>
      <c r="J7" s="739" t="s">
        <v>1537</v>
      </c>
      <c r="K7" s="739" t="s">
        <v>1538</v>
      </c>
      <c r="L7" s="739" t="s">
        <v>1536</v>
      </c>
      <c r="M7" s="739" t="s">
        <v>1537</v>
      </c>
      <c r="N7" s="739" t="s">
        <v>1538</v>
      </c>
    </row>
    <row r="8" spans="2:16" s="723" customFormat="1">
      <c r="B8" s="480"/>
      <c r="C8" s="479" t="s">
        <v>1539</v>
      </c>
      <c r="D8" s="479" t="s">
        <v>1540</v>
      </c>
      <c r="E8" s="479" t="s">
        <v>1541</v>
      </c>
      <c r="F8" s="479" t="s">
        <v>1539</v>
      </c>
      <c r="G8" s="479" t="s">
        <v>1540</v>
      </c>
      <c r="H8" s="479" t="s">
        <v>1541</v>
      </c>
      <c r="I8" s="479" t="s">
        <v>1539</v>
      </c>
      <c r="J8" s="479" t="s">
        <v>1540</v>
      </c>
      <c r="K8" s="479" t="s">
        <v>1541</v>
      </c>
      <c r="L8" s="479" t="s">
        <v>1539</v>
      </c>
      <c r="M8" s="479" t="s">
        <v>1540</v>
      </c>
      <c r="N8" s="479" t="s">
        <v>1541</v>
      </c>
      <c r="O8" s="522"/>
    </row>
    <row r="9" spans="2:16" ht="12" thickBot="1">
      <c r="B9" s="481" t="s">
        <v>1</v>
      </c>
      <c r="C9" s="482" t="s">
        <v>783</v>
      </c>
      <c r="D9" s="482" t="s">
        <v>784</v>
      </c>
      <c r="E9" s="482" t="s">
        <v>785</v>
      </c>
      <c r="F9" s="482" t="s">
        <v>786</v>
      </c>
      <c r="G9" s="482" t="s">
        <v>831</v>
      </c>
      <c r="H9" s="482" t="s">
        <v>832</v>
      </c>
      <c r="I9" s="482" t="s">
        <v>833</v>
      </c>
      <c r="J9" s="482" t="s">
        <v>834</v>
      </c>
      <c r="K9" s="482" t="s">
        <v>835</v>
      </c>
      <c r="L9" s="482" t="s">
        <v>836</v>
      </c>
      <c r="M9" s="482" t="s">
        <v>837</v>
      </c>
      <c r="N9" s="482" t="s">
        <v>838</v>
      </c>
    </row>
    <row r="10" spans="2:16">
      <c r="B10" s="1697" t="s">
        <v>1116</v>
      </c>
      <c r="C10" s="575">
        <v>1.4999999999999999E-2</v>
      </c>
      <c r="D10" s="575">
        <v>-4.0000000000000001E-3</v>
      </c>
      <c r="E10" s="575" t="s">
        <v>1122</v>
      </c>
      <c r="F10" s="575">
        <v>-0.126</v>
      </c>
      <c r="G10" s="575" t="s">
        <v>1132</v>
      </c>
      <c r="H10" s="581" t="s">
        <v>1133</v>
      </c>
      <c r="I10" s="553">
        <v>1.9E-2</v>
      </c>
      <c r="J10" s="553">
        <v>-1.2999999999999999E-2</v>
      </c>
      <c r="K10" s="553" t="s">
        <v>1138</v>
      </c>
      <c r="L10" s="553">
        <v>7.0000000000000001E-3</v>
      </c>
      <c r="M10" s="553">
        <v>-0.20200000000000001</v>
      </c>
      <c r="N10" s="553" t="s">
        <v>1145</v>
      </c>
      <c r="O10" s="567"/>
      <c r="P10" s="548"/>
    </row>
    <row r="11" spans="2:16">
      <c r="B11" s="1697"/>
      <c r="C11" s="801" t="s">
        <v>943</v>
      </c>
      <c r="D11" s="801" t="s">
        <v>358</v>
      </c>
      <c r="E11" s="801" t="s">
        <v>1123</v>
      </c>
      <c r="F11" s="801" t="s">
        <v>865</v>
      </c>
      <c r="G11" s="801" t="s">
        <v>979</v>
      </c>
      <c r="H11" s="802" t="s">
        <v>1056</v>
      </c>
      <c r="I11" s="803" t="s">
        <v>848</v>
      </c>
      <c r="J11" s="803" t="s">
        <v>966</v>
      </c>
      <c r="K11" s="803" t="s">
        <v>1139</v>
      </c>
      <c r="L11" s="803" t="s">
        <v>1146</v>
      </c>
      <c r="M11" s="803" t="s">
        <v>1147</v>
      </c>
      <c r="N11" s="803" t="s">
        <v>966</v>
      </c>
      <c r="O11" s="567"/>
      <c r="P11" s="548"/>
    </row>
    <row r="12" spans="2:16">
      <c r="B12" s="1697" t="s">
        <v>1117</v>
      </c>
      <c r="C12" s="575">
        <v>-5.0000000000000001E-3</v>
      </c>
      <c r="D12" s="575">
        <v>5.0000000000000001E-3</v>
      </c>
      <c r="E12" s="575" t="s">
        <v>1124</v>
      </c>
      <c r="F12" s="575">
        <v>1E-3</v>
      </c>
      <c r="G12" s="575">
        <v>2.3E-2</v>
      </c>
      <c r="H12" s="581" t="s">
        <v>984</v>
      </c>
      <c r="I12" s="553" t="s">
        <v>1094</v>
      </c>
      <c r="J12" s="553" t="s">
        <v>1140</v>
      </c>
      <c r="K12" s="553" t="s">
        <v>1141</v>
      </c>
      <c r="L12" s="553">
        <v>-3.3000000000000002E-2</v>
      </c>
      <c r="M12" s="553" t="s">
        <v>1148</v>
      </c>
      <c r="N12" s="553" t="s">
        <v>1149</v>
      </c>
      <c r="O12" s="567"/>
      <c r="P12" s="548"/>
    </row>
    <row r="13" spans="2:16">
      <c r="B13" s="1697"/>
      <c r="C13" s="801" t="s">
        <v>804</v>
      </c>
      <c r="D13" s="801" t="s">
        <v>340</v>
      </c>
      <c r="E13" s="801" t="s">
        <v>340</v>
      </c>
      <c r="F13" s="801" t="s">
        <v>892</v>
      </c>
      <c r="G13" s="801" t="s">
        <v>892</v>
      </c>
      <c r="H13" s="802" t="s">
        <v>897</v>
      </c>
      <c r="I13" s="803" t="s">
        <v>340</v>
      </c>
      <c r="J13" s="803" t="s">
        <v>340</v>
      </c>
      <c r="K13" s="803" t="s">
        <v>335</v>
      </c>
      <c r="L13" s="803" t="s">
        <v>329</v>
      </c>
      <c r="M13" s="803" t="s">
        <v>1052</v>
      </c>
      <c r="N13" s="803" t="s">
        <v>892</v>
      </c>
      <c r="O13" s="567"/>
      <c r="P13" s="548"/>
    </row>
    <row r="14" spans="2:16">
      <c r="B14" s="1697" t="s">
        <v>1118</v>
      </c>
      <c r="C14" s="575">
        <v>-1.6E-2</v>
      </c>
      <c r="D14" s="575">
        <v>5.0000000000000001E-3</v>
      </c>
      <c r="E14" s="575">
        <v>4.0000000000000001E-3</v>
      </c>
      <c r="F14" s="575">
        <v>3.0000000000000001E-3</v>
      </c>
      <c r="G14" s="575" t="s">
        <v>460</v>
      </c>
      <c r="H14" s="581" t="s">
        <v>1134</v>
      </c>
      <c r="I14" s="553">
        <v>-1E-3</v>
      </c>
      <c r="J14" s="553" t="s">
        <v>1142</v>
      </c>
      <c r="K14" s="553" t="s">
        <v>1143</v>
      </c>
      <c r="L14" s="553">
        <v>1E-3</v>
      </c>
      <c r="M14" s="553" t="s">
        <v>1050</v>
      </c>
      <c r="N14" s="553" t="s">
        <v>1150</v>
      </c>
      <c r="O14" s="567"/>
      <c r="P14" s="548"/>
    </row>
    <row r="15" spans="2:16">
      <c r="B15" s="1697"/>
      <c r="C15" s="801" t="s">
        <v>996</v>
      </c>
      <c r="D15" s="801" t="s">
        <v>877</v>
      </c>
      <c r="E15" s="801" t="s">
        <v>798</v>
      </c>
      <c r="F15" s="801" t="s">
        <v>939</v>
      </c>
      <c r="G15" s="801" t="s">
        <v>941</v>
      </c>
      <c r="H15" s="802" t="s">
        <v>797</v>
      </c>
      <c r="I15" s="803" t="s">
        <v>855</v>
      </c>
      <c r="J15" s="803" t="s">
        <v>898</v>
      </c>
      <c r="K15" s="803" t="s">
        <v>797</v>
      </c>
      <c r="L15" s="803" t="s">
        <v>331</v>
      </c>
      <c r="M15" s="803" t="s">
        <v>897</v>
      </c>
      <c r="N15" s="803" t="s">
        <v>941</v>
      </c>
      <c r="O15" s="567"/>
      <c r="P15" s="548"/>
    </row>
    <row r="16" spans="2:16">
      <c r="B16" s="1697" t="s">
        <v>1119</v>
      </c>
      <c r="C16" s="575">
        <v>5.1999999999999998E-2</v>
      </c>
      <c r="D16" s="575" t="s">
        <v>1125</v>
      </c>
      <c r="E16" s="575">
        <v>-1.2E-2</v>
      </c>
      <c r="F16" s="575">
        <v>6.6000000000000003E-2</v>
      </c>
      <c r="G16" s="575" t="s">
        <v>1135</v>
      </c>
      <c r="H16" s="581">
        <v>-2.7E-2</v>
      </c>
      <c r="I16" s="553">
        <v>1.2E-2</v>
      </c>
      <c r="J16" s="553">
        <v>8.5000000000000006E-2</v>
      </c>
      <c r="K16" s="553">
        <v>5.2999999999999999E-2</v>
      </c>
      <c r="L16" s="553">
        <v>-0.02</v>
      </c>
      <c r="M16" s="553">
        <v>-0.123</v>
      </c>
      <c r="N16" s="553">
        <v>7.9000000000000001E-2</v>
      </c>
      <c r="O16" s="567"/>
      <c r="P16" s="548"/>
    </row>
    <row r="17" spans="2:16">
      <c r="B17" s="1697"/>
      <c r="C17" s="801" t="s">
        <v>1126</v>
      </c>
      <c r="D17" s="801" t="s">
        <v>904</v>
      </c>
      <c r="E17" s="801" t="s">
        <v>351</v>
      </c>
      <c r="F17" s="801" t="s">
        <v>993</v>
      </c>
      <c r="G17" s="801" t="s">
        <v>1015</v>
      </c>
      <c r="H17" s="802" t="s">
        <v>792</v>
      </c>
      <c r="I17" s="803" t="s">
        <v>353</v>
      </c>
      <c r="J17" s="803" t="s">
        <v>819</v>
      </c>
      <c r="K17" s="803" t="s">
        <v>1139</v>
      </c>
      <c r="L17" s="803" t="s">
        <v>1003</v>
      </c>
      <c r="M17" s="803" t="s">
        <v>948</v>
      </c>
      <c r="N17" s="803" t="s">
        <v>967</v>
      </c>
      <c r="O17" s="567"/>
      <c r="P17" s="548"/>
    </row>
    <row r="18" spans="2:16">
      <c r="B18" s="1697" t="s">
        <v>1120</v>
      </c>
      <c r="C18" s="575">
        <v>0.112</v>
      </c>
      <c r="D18" s="575">
        <v>-0.13700000000000001</v>
      </c>
      <c r="E18" s="575" t="s">
        <v>1127</v>
      </c>
      <c r="F18" s="575">
        <v>0.20899999999999999</v>
      </c>
      <c r="G18" s="575">
        <v>-3.1E-2</v>
      </c>
      <c r="H18" s="581">
        <v>1.7999999999999999E-2</v>
      </c>
      <c r="I18" s="553">
        <v>-3.4000000000000002E-2</v>
      </c>
      <c r="J18" s="553" t="s">
        <v>980</v>
      </c>
      <c r="K18" s="553">
        <v>-1.9E-2</v>
      </c>
      <c r="L18" s="553">
        <v>0.36099999999999999</v>
      </c>
      <c r="M18" s="553">
        <v>-0.127</v>
      </c>
      <c r="N18" s="553">
        <v>-0.13900000000000001</v>
      </c>
      <c r="O18" s="567"/>
      <c r="P18" s="548"/>
    </row>
    <row r="19" spans="2:16">
      <c r="B19" s="1697"/>
      <c r="C19" s="801" t="s">
        <v>1128</v>
      </c>
      <c r="D19" s="801" t="s">
        <v>906</v>
      </c>
      <c r="E19" s="801" t="s">
        <v>1126</v>
      </c>
      <c r="F19" s="801" t="s">
        <v>1136</v>
      </c>
      <c r="G19" s="801" t="s">
        <v>867</v>
      </c>
      <c r="H19" s="802" t="s">
        <v>815</v>
      </c>
      <c r="I19" s="803" t="s">
        <v>1056</v>
      </c>
      <c r="J19" s="803" t="s">
        <v>866</v>
      </c>
      <c r="K19" s="803" t="s">
        <v>360</v>
      </c>
      <c r="L19" s="803" t="s">
        <v>1151</v>
      </c>
      <c r="M19" s="803" t="s">
        <v>1152</v>
      </c>
      <c r="N19" s="803" t="s">
        <v>1153</v>
      </c>
      <c r="O19" s="567"/>
      <c r="P19" s="548"/>
    </row>
    <row r="20" spans="2:16">
      <c r="B20" s="1697" t="s">
        <v>1097</v>
      </c>
      <c r="C20" s="575" t="s">
        <v>1129</v>
      </c>
      <c r="D20" s="575">
        <v>-5.0000000000000001E-3</v>
      </c>
      <c r="E20" s="575" t="s">
        <v>1130</v>
      </c>
      <c r="F20" s="575" t="s">
        <v>1137</v>
      </c>
      <c r="G20" s="575">
        <v>0</v>
      </c>
      <c r="H20" s="1009" t="s">
        <v>816</v>
      </c>
      <c r="I20" s="553">
        <v>4.0000000000000001E-3</v>
      </c>
      <c r="J20" s="553">
        <v>2E-3</v>
      </c>
      <c r="K20" s="553">
        <v>0</v>
      </c>
      <c r="L20" s="553">
        <v>-8.9999999999999993E-3</v>
      </c>
      <c r="M20" s="553" t="s">
        <v>1154</v>
      </c>
      <c r="N20" s="1010" t="s">
        <v>1094</v>
      </c>
      <c r="O20" s="567"/>
      <c r="P20" s="548"/>
    </row>
    <row r="21" spans="2:16">
      <c r="B21" s="1697"/>
      <c r="C21" s="801" t="s">
        <v>804</v>
      </c>
      <c r="D21" s="801" t="s">
        <v>340</v>
      </c>
      <c r="E21" s="801" t="s">
        <v>336</v>
      </c>
      <c r="F21" s="801" t="s">
        <v>340</v>
      </c>
      <c r="G21" s="801" t="s">
        <v>340</v>
      </c>
      <c r="H21" s="804" t="s">
        <v>336</v>
      </c>
      <c r="I21" s="803" t="s">
        <v>340</v>
      </c>
      <c r="J21" s="803" t="s">
        <v>340</v>
      </c>
      <c r="K21" s="803" t="s">
        <v>336</v>
      </c>
      <c r="L21" s="803" t="s">
        <v>855</v>
      </c>
      <c r="M21" s="803" t="s">
        <v>972</v>
      </c>
      <c r="N21" s="805" t="s">
        <v>336</v>
      </c>
      <c r="O21" s="567"/>
      <c r="P21" s="548"/>
    </row>
    <row r="22" spans="2:16">
      <c r="B22" s="1697" t="s">
        <v>356</v>
      </c>
      <c r="C22" s="575" t="s">
        <v>1439</v>
      </c>
      <c r="D22" s="575">
        <v>0.25900000000000001</v>
      </c>
      <c r="E22" s="575" t="s">
        <v>1542</v>
      </c>
      <c r="F22" s="575" t="s">
        <v>1544</v>
      </c>
      <c r="G22" s="575">
        <v>0.153</v>
      </c>
      <c r="H22" s="581">
        <v>7.8E-2</v>
      </c>
      <c r="I22" s="553">
        <v>0.215</v>
      </c>
      <c r="J22" s="553">
        <v>-0.35699999999999998</v>
      </c>
      <c r="K22" s="553" t="s">
        <v>1547</v>
      </c>
      <c r="L22" s="553">
        <v>0.68</v>
      </c>
      <c r="M22" s="553">
        <v>-0.26100000000000001</v>
      </c>
      <c r="N22" s="553">
        <v>-0.16700000000000001</v>
      </c>
      <c r="O22" s="567"/>
      <c r="P22" s="548"/>
    </row>
    <row r="23" spans="2:16">
      <c r="B23" s="1698"/>
      <c r="C23" s="555" t="s">
        <v>956</v>
      </c>
      <c r="D23" s="555" t="s">
        <v>1543</v>
      </c>
      <c r="E23" s="555" t="s">
        <v>1377</v>
      </c>
      <c r="F23" s="555" t="s">
        <v>1545</v>
      </c>
      <c r="G23" s="555" t="s">
        <v>1546</v>
      </c>
      <c r="H23" s="582" t="s">
        <v>1519</v>
      </c>
      <c r="I23" s="555" t="s">
        <v>849</v>
      </c>
      <c r="J23" s="555" t="s">
        <v>1481</v>
      </c>
      <c r="K23" s="555" t="s">
        <v>1147</v>
      </c>
      <c r="L23" s="555" t="s">
        <v>1548</v>
      </c>
      <c r="M23" s="555" t="s">
        <v>918</v>
      </c>
      <c r="N23" s="555" t="s">
        <v>1549</v>
      </c>
      <c r="O23" s="567"/>
      <c r="P23" s="548"/>
    </row>
    <row r="24" spans="2:16">
      <c r="B24" s="1011" t="s">
        <v>362</v>
      </c>
      <c r="C24" s="483">
        <v>1.7999999999999999E-2</v>
      </c>
      <c r="D24" s="483">
        <v>0.14299999999999999</v>
      </c>
      <c r="E24" s="483">
        <v>3.5000000000000003E-2</v>
      </c>
      <c r="F24" s="483">
        <v>3.2000000000000001E-2</v>
      </c>
      <c r="G24" s="485">
        <v>0.22800000000000001</v>
      </c>
      <c r="H24" s="572">
        <v>6.2E-2</v>
      </c>
      <c r="I24" s="484">
        <v>0.104</v>
      </c>
      <c r="J24" s="484">
        <v>0.251</v>
      </c>
      <c r="K24" s="484">
        <v>0.123</v>
      </c>
      <c r="L24" s="484">
        <v>0.184</v>
      </c>
      <c r="M24" s="486">
        <v>0.51300000000000001</v>
      </c>
      <c r="N24" s="484">
        <v>0.28599999999999998</v>
      </c>
      <c r="O24" s="1012"/>
      <c r="P24" s="1008"/>
    </row>
    <row r="25" spans="2:16">
      <c r="B25" s="475" t="s">
        <v>1121</v>
      </c>
      <c r="C25" s="483">
        <v>1.2999999999999999E-2</v>
      </c>
      <c r="D25" s="483">
        <v>0.13700000000000001</v>
      </c>
      <c r="E25" s="483">
        <v>3.1E-2</v>
      </c>
      <c r="F25" s="483">
        <v>2.3E-2</v>
      </c>
      <c r="G25" s="485">
        <v>0.222</v>
      </c>
      <c r="H25" s="572">
        <v>5.7000000000000002E-2</v>
      </c>
      <c r="I25" s="484">
        <v>9.9000000000000005E-2</v>
      </c>
      <c r="J25" s="484">
        <v>0.247</v>
      </c>
      <c r="K25" s="484">
        <v>0.12</v>
      </c>
      <c r="L25" s="484">
        <v>0.17599999999999999</v>
      </c>
      <c r="M25" s="486">
        <v>0.50900000000000001</v>
      </c>
      <c r="N25" s="484">
        <v>0.28299999999999997</v>
      </c>
    </row>
    <row r="26" spans="2:16">
      <c r="B26" s="475" t="s">
        <v>364</v>
      </c>
      <c r="C26" s="487">
        <v>560</v>
      </c>
      <c r="D26" s="487">
        <v>589</v>
      </c>
      <c r="E26" s="487">
        <v>669</v>
      </c>
      <c r="F26" s="487">
        <v>328</v>
      </c>
      <c r="G26" s="488">
        <v>471</v>
      </c>
      <c r="H26" s="573">
        <v>544</v>
      </c>
      <c r="I26" s="489">
        <v>560</v>
      </c>
      <c r="J26" s="489">
        <v>589</v>
      </c>
      <c r="K26" s="489">
        <v>669</v>
      </c>
      <c r="L26" s="489">
        <v>328</v>
      </c>
      <c r="M26" s="490">
        <v>471</v>
      </c>
      <c r="N26" s="489">
        <v>544</v>
      </c>
    </row>
    <row r="27" spans="2:16">
      <c r="B27" s="473" t="s">
        <v>365</v>
      </c>
      <c r="C27" s="491">
        <v>1521</v>
      </c>
      <c r="D27" s="491">
        <v>1115</v>
      </c>
      <c r="E27" s="491">
        <v>2926</v>
      </c>
      <c r="F27" s="491">
        <v>875</v>
      </c>
      <c r="G27" s="491">
        <v>854</v>
      </c>
      <c r="H27" s="574">
        <v>2292</v>
      </c>
      <c r="I27" s="491">
        <v>1521</v>
      </c>
      <c r="J27" s="491">
        <v>1115</v>
      </c>
      <c r="K27" s="491">
        <v>2926</v>
      </c>
      <c r="L27" s="491">
        <v>875</v>
      </c>
      <c r="M27" s="491">
        <v>854</v>
      </c>
      <c r="N27" s="491">
        <v>2292</v>
      </c>
    </row>
    <row r="28" spans="2:16">
      <c r="B28" s="477" t="s">
        <v>824</v>
      </c>
      <c r="C28" s="492" t="s">
        <v>825</v>
      </c>
      <c r="D28" s="492" t="s">
        <v>825</v>
      </c>
      <c r="E28" s="492" t="s">
        <v>825</v>
      </c>
      <c r="F28" s="492" t="s">
        <v>825</v>
      </c>
      <c r="G28" s="492" t="s">
        <v>825</v>
      </c>
      <c r="H28" s="493" t="s">
        <v>825</v>
      </c>
      <c r="I28" s="492" t="s">
        <v>825</v>
      </c>
      <c r="J28" s="492" t="s">
        <v>825</v>
      </c>
      <c r="K28" s="492" t="s">
        <v>825</v>
      </c>
      <c r="L28" s="492" t="s">
        <v>825</v>
      </c>
      <c r="M28" s="492" t="s">
        <v>825</v>
      </c>
      <c r="N28" s="492" t="s">
        <v>825</v>
      </c>
    </row>
    <row r="29" spans="2:16">
      <c r="B29" s="473" t="s">
        <v>366</v>
      </c>
      <c r="C29" s="494" t="s">
        <v>212</v>
      </c>
      <c r="D29" s="494" t="s">
        <v>212</v>
      </c>
      <c r="E29" s="494" t="s">
        <v>212</v>
      </c>
      <c r="F29" s="494" t="s">
        <v>212</v>
      </c>
      <c r="G29" s="494" t="s">
        <v>212</v>
      </c>
      <c r="H29" s="495" t="s">
        <v>212</v>
      </c>
      <c r="I29" s="494" t="s">
        <v>212</v>
      </c>
      <c r="J29" s="494" t="s">
        <v>212</v>
      </c>
      <c r="K29" s="494" t="s">
        <v>212</v>
      </c>
      <c r="L29" s="494" t="s">
        <v>212</v>
      </c>
      <c r="M29" s="494" t="s">
        <v>212</v>
      </c>
      <c r="N29" s="494" t="s">
        <v>212</v>
      </c>
    </row>
    <row r="30" spans="2:16">
      <c r="B30" s="478"/>
      <c r="C30" s="479"/>
      <c r="D30" s="479"/>
      <c r="E30" s="479"/>
      <c r="F30" s="479"/>
      <c r="G30" s="479"/>
      <c r="H30" s="479"/>
      <c r="I30" s="479"/>
      <c r="J30" s="479"/>
      <c r="K30" s="479"/>
      <c r="L30" s="479"/>
      <c r="M30" s="479"/>
      <c r="N30" s="479"/>
    </row>
  </sheetData>
  <mergeCells count="15">
    <mergeCell ref="B3:N3"/>
    <mergeCell ref="B20:B21"/>
    <mergeCell ref="B22:B23"/>
    <mergeCell ref="B5:B6"/>
    <mergeCell ref="C5:H5"/>
    <mergeCell ref="I6:K6"/>
    <mergeCell ref="B12:B13"/>
    <mergeCell ref="B14:B15"/>
    <mergeCell ref="B16:B17"/>
    <mergeCell ref="I5:N5"/>
    <mergeCell ref="B10:B11"/>
    <mergeCell ref="C6:E6"/>
    <mergeCell ref="F6:H6"/>
    <mergeCell ref="B18:B19"/>
    <mergeCell ref="L6:N6"/>
  </mergeCells>
  <phoneticPr fontId="72" type="noConversion"/>
  <pageMargins left="0.7" right="0.7" top="0.75" bottom="0.75" header="0.3" footer="0.3"/>
  <pageSetup orientation="portrait" r:id="rId1"/>
  <ignoredErrors>
    <ignoredError sqref="C9:N9" numberStoredAsText="1"/>
  </ignoredErrors>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880A74-53EE-420F-A557-BF1060E8DD41}">
  <sheetPr>
    <tabColor theme="9"/>
  </sheetPr>
  <dimension ref="B3:R59"/>
  <sheetViews>
    <sheetView showGridLines="0" zoomScale="120" zoomScaleNormal="120" workbookViewId="0">
      <selection activeCell="B3" sqref="B3:P3"/>
    </sheetView>
  </sheetViews>
  <sheetFormatPr defaultColWidth="9.140625" defaultRowHeight="12.75"/>
  <cols>
    <col min="1" max="1" width="9.140625" style="796"/>
    <col min="2" max="2" width="20.42578125" style="796" bestFit="1" customWidth="1"/>
    <col min="3" max="16384" width="9.140625" style="796"/>
  </cols>
  <sheetData>
    <row r="3" spans="2:16">
      <c r="B3" s="1703" t="s">
        <v>2698</v>
      </c>
      <c r="C3" s="1703"/>
      <c r="D3" s="1703"/>
      <c r="E3" s="1703"/>
      <c r="F3" s="1703"/>
      <c r="G3" s="1703"/>
      <c r="H3" s="1703"/>
      <c r="I3" s="1703"/>
      <c r="J3" s="1703"/>
      <c r="K3" s="1703"/>
      <c r="L3" s="1703"/>
      <c r="M3" s="1703"/>
      <c r="N3" s="1703"/>
      <c r="O3" s="1703"/>
      <c r="P3" s="1703"/>
    </row>
    <row r="5" spans="2:16" ht="12.75" customHeight="1">
      <c r="B5" s="1708"/>
      <c r="C5" s="1704" t="s">
        <v>636</v>
      </c>
      <c r="D5" s="1704"/>
      <c r="E5" s="1704"/>
      <c r="F5" s="1704"/>
      <c r="G5" s="1704"/>
      <c r="H5" s="1704"/>
      <c r="I5" s="1704"/>
      <c r="J5" s="1704"/>
      <c r="K5" s="1704"/>
      <c r="L5" s="1704"/>
      <c r="M5" s="1704"/>
      <c r="N5" s="1704"/>
      <c r="O5" s="1704"/>
      <c r="P5" s="1704"/>
    </row>
    <row r="6" spans="2:16">
      <c r="B6" s="1709"/>
      <c r="C6" s="455" t="s">
        <v>616</v>
      </c>
      <c r="D6" s="455" t="s">
        <v>207</v>
      </c>
      <c r="E6" s="455" t="s">
        <v>617</v>
      </c>
      <c r="F6" s="455" t="s">
        <v>618</v>
      </c>
      <c r="G6" s="455" t="s">
        <v>619</v>
      </c>
      <c r="H6" s="455" t="s">
        <v>620</v>
      </c>
      <c r="I6" s="455" t="s">
        <v>621</v>
      </c>
      <c r="J6" s="455" t="s">
        <v>841</v>
      </c>
      <c r="K6" s="455" t="s">
        <v>661</v>
      </c>
      <c r="L6" s="455" t="s">
        <v>659</v>
      </c>
      <c r="M6" s="455" t="s">
        <v>842</v>
      </c>
      <c r="N6" s="455" t="s">
        <v>658</v>
      </c>
      <c r="O6" s="455" t="s">
        <v>660</v>
      </c>
      <c r="P6" s="455" t="s">
        <v>843</v>
      </c>
    </row>
    <row r="7" spans="2:16">
      <c r="B7" s="1014"/>
      <c r="C7" s="800" t="s">
        <v>783</v>
      </c>
      <c r="D7" s="800" t="s">
        <v>784</v>
      </c>
      <c r="E7" s="800" t="s">
        <v>785</v>
      </c>
      <c r="F7" s="800" t="s">
        <v>786</v>
      </c>
      <c r="G7" s="800" t="s">
        <v>831</v>
      </c>
      <c r="H7" s="800" t="s">
        <v>832</v>
      </c>
      <c r="I7" s="800" t="s">
        <v>833</v>
      </c>
      <c r="J7" s="800" t="s">
        <v>834</v>
      </c>
      <c r="K7" s="800" t="s">
        <v>835</v>
      </c>
      <c r="L7" s="800" t="s">
        <v>836</v>
      </c>
      <c r="M7" s="800" t="s">
        <v>837</v>
      </c>
      <c r="N7" s="800" t="s">
        <v>838</v>
      </c>
      <c r="O7" s="800" t="s">
        <v>839</v>
      </c>
      <c r="P7" s="800" t="s">
        <v>840</v>
      </c>
    </row>
    <row r="8" spans="2:16">
      <c r="B8" s="1014" t="s">
        <v>1</v>
      </c>
      <c r="C8" s="1704" t="s">
        <v>144</v>
      </c>
      <c r="D8" s="1704"/>
      <c r="E8" s="1704"/>
      <c r="F8" s="1704"/>
      <c r="G8" s="1704"/>
      <c r="H8" s="1704"/>
      <c r="I8" s="1704"/>
      <c r="J8" s="1704"/>
      <c r="K8" s="1704"/>
      <c r="L8" s="1704"/>
      <c r="M8" s="1704"/>
      <c r="N8" s="1704"/>
      <c r="O8" s="1704"/>
      <c r="P8" s="1704"/>
    </row>
    <row r="9" spans="2:16">
      <c r="B9" s="1707" t="s">
        <v>1098</v>
      </c>
      <c r="C9" s="1007" t="s">
        <v>844</v>
      </c>
      <c r="D9" s="1007">
        <v>9.2999999999999999E-2</v>
      </c>
      <c r="E9" s="1007" t="s">
        <v>845</v>
      </c>
      <c r="F9" s="1007" t="s">
        <v>846</v>
      </c>
      <c r="G9" s="1007">
        <v>-7.6999999999999999E-2</v>
      </c>
      <c r="H9" s="1007">
        <v>-5.2999999999999999E-2</v>
      </c>
      <c r="I9" s="755" t="s">
        <v>847</v>
      </c>
      <c r="J9" s="1007" t="s">
        <v>989</v>
      </c>
      <c r="K9" s="1007" t="s">
        <v>990</v>
      </c>
      <c r="L9" s="1007">
        <v>-1E-3</v>
      </c>
      <c r="M9" s="1007" t="s">
        <v>991</v>
      </c>
      <c r="N9" s="1007">
        <v>-0.1</v>
      </c>
      <c r="O9" s="1007" t="s">
        <v>1507</v>
      </c>
      <c r="P9" s="1007">
        <v>-5.8000000000000003E-2</v>
      </c>
    </row>
    <row r="10" spans="2:16">
      <c r="B10" s="1707"/>
      <c r="C10" s="756" t="s">
        <v>848</v>
      </c>
      <c r="D10" s="756" t="s">
        <v>849</v>
      </c>
      <c r="E10" s="756" t="s">
        <v>850</v>
      </c>
      <c r="F10" s="756" t="s">
        <v>851</v>
      </c>
      <c r="G10" s="756" t="s">
        <v>852</v>
      </c>
      <c r="H10" s="756" t="s">
        <v>853</v>
      </c>
      <c r="I10" s="757" t="s">
        <v>819</v>
      </c>
      <c r="J10" s="756" t="s">
        <v>818</v>
      </c>
      <c r="K10" s="756" t="s">
        <v>818</v>
      </c>
      <c r="L10" s="756" t="s">
        <v>904</v>
      </c>
      <c r="M10" s="756" t="s">
        <v>992</v>
      </c>
      <c r="N10" s="756" t="s">
        <v>993</v>
      </c>
      <c r="O10" s="756" t="s">
        <v>977</v>
      </c>
      <c r="P10" s="756" t="s">
        <v>815</v>
      </c>
    </row>
    <row r="11" spans="2:16">
      <c r="B11" s="1707" t="s">
        <v>1099</v>
      </c>
      <c r="C11" s="1007" t="s">
        <v>854</v>
      </c>
      <c r="D11" s="1007">
        <v>6.0000000000000001E-3</v>
      </c>
      <c r="E11" s="1007">
        <v>1.2999999999999999E-2</v>
      </c>
      <c r="F11" s="1007">
        <v>5.0000000000000001E-3</v>
      </c>
      <c r="G11" s="1007">
        <v>2E-3</v>
      </c>
      <c r="H11" s="1007">
        <v>-1E-3</v>
      </c>
      <c r="I11" s="755">
        <v>4.0000000000000001E-3</v>
      </c>
      <c r="J11" s="1007">
        <v>0.01</v>
      </c>
      <c r="K11" s="1007">
        <v>2E-3</v>
      </c>
      <c r="L11" s="1007">
        <v>-8.0000000000000002E-3</v>
      </c>
      <c r="M11" s="1007">
        <v>6.0000000000000001E-3</v>
      </c>
      <c r="N11" s="1007">
        <v>-5.0000000000000001E-3</v>
      </c>
      <c r="O11" s="1007" t="s">
        <v>1508</v>
      </c>
      <c r="P11" s="1007">
        <v>2E-3</v>
      </c>
    </row>
    <row r="12" spans="2:16">
      <c r="B12" s="1707"/>
      <c r="C12" s="756" t="s">
        <v>340</v>
      </c>
      <c r="D12" s="756" t="s">
        <v>855</v>
      </c>
      <c r="E12" s="756" t="s">
        <v>856</v>
      </c>
      <c r="F12" s="756" t="s">
        <v>803</v>
      </c>
      <c r="G12" s="756" t="s">
        <v>855</v>
      </c>
      <c r="H12" s="756" t="s">
        <v>804</v>
      </c>
      <c r="I12" s="757" t="s">
        <v>804</v>
      </c>
      <c r="J12" s="756" t="s">
        <v>941</v>
      </c>
      <c r="K12" s="756" t="s">
        <v>802</v>
      </c>
      <c r="L12" s="756" t="s">
        <v>972</v>
      </c>
      <c r="M12" s="756" t="s">
        <v>972</v>
      </c>
      <c r="N12" s="756" t="s">
        <v>339</v>
      </c>
      <c r="O12" s="756" t="s">
        <v>972</v>
      </c>
      <c r="P12" s="756" t="s">
        <v>972</v>
      </c>
    </row>
    <row r="13" spans="2:16">
      <c r="B13" s="1707" t="s">
        <v>1100</v>
      </c>
      <c r="C13" s="1007">
        <v>-0.01</v>
      </c>
      <c r="D13" s="1007" t="s">
        <v>857</v>
      </c>
      <c r="E13" s="1007">
        <v>1.2999999999999999E-2</v>
      </c>
      <c r="F13" s="1007">
        <v>2.1000000000000001E-2</v>
      </c>
      <c r="G13" s="1007">
        <v>4.4999999999999998E-2</v>
      </c>
      <c r="H13" s="1007">
        <v>7.0000000000000001E-3</v>
      </c>
      <c r="I13" s="755">
        <v>-4.0000000000000001E-3</v>
      </c>
      <c r="J13" s="1007">
        <v>-1.7999999999999999E-2</v>
      </c>
      <c r="K13" s="1007">
        <v>2E-3</v>
      </c>
      <c r="L13" s="1007" t="s">
        <v>994</v>
      </c>
      <c r="M13" s="1007">
        <v>7.0000000000000001E-3</v>
      </c>
      <c r="N13" s="1007">
        <v>0.01</v>
      </c>
      <c r="O13" s="1007" t="s">
        <v>450</v>
      </c>
      <c r="P13" s="1007">
        <v>-2.1999999999999999E-2</v>
      </c>
    </row>
    <row r="14" spans="2:16">
      <c r="B14" s="1707"/>
      <c r="C14" s="756" t="s">
        <v>798</v>
      </c>
      <c r="D14" s="756" t="s">
        <v>347</v>
      </c>
      <c r="E14" s="756" t="s">
        <v>858</v>
      </c>
      <c r="F14" s="756" t="s">
        <v>859</v>
      </c>
      <c r="G14" s="756" t="s">
        <v>331</v>
      </c>
      <c r="H14" s="756" t="s">
        <v>860</v>
      </c>
      <c r="I14" s="757" t="s">
        <v>859</v>
      </c>
      <c r="J14" s="756" t="s">
        <v>995</v>
      </c>
      <c r="K14" s="756" t="s">
        <v>996</v>
      </c>
      <c r="L14" s="756" t="s">
        <v>939</v>
      </c>
      <c r="M14" s="756" t="s">
        <v>859</v>
      </c>
      <c r="N14" s="756" t="s">
        <v>797</v>
      </c>
      <c r="O14" s="756" t="s">
        <v>856</v>
      </c>
      <c r="P14" s="756" t="s">
        <v>332</v>
      </c>
    </row>
    <row r="15" spans="2:16">
      <c r="B15" s="1707" t="s">
        <v>1101</v>
      </c>
      <c r="C15" s="1007" t="s">
        <v>861</v>
      </c>
      <c r="D15" s="1007">
        <v>0</v>
      </c>
      <c r="E15" s="1007">
        <v>4.0000000000000001E-3</v>
      </c>
      <c r="F15" s="1007">
        <v>0.122</v>
      </c>
      <c r="G15" s="1007">
        <v>6.0999999999999999E-2</v>
      </c>
      <c r="H15" s="1007">
        <v>0.121</v>
      </c>
      <c r="I15" s="755">
        <v>-0.01</v>
      </c>
      <c r="J15" s="1007" t="s">
        <v>997</v>
      </c>
      <c r="K15" s="1007">
        <v>7.4999999999999997E-2</v>
      </c>
      <c r="L15" s="1007">
        <v>7.6999999999999999E-2</v>
      </c>
      <c r="M15" s="1007">
        <v>1.4999999999999999E-2</v>
      </c>
      <c r="N15" s="1007" t="s">
        <v>474</v>
      </c>
      <c r="O15" s="1007" t="s">
        <v>1509</v>
      </c>
      <c r="P15" s="1007" t="s">
        <v>998</v>
      </c>
    </row>
    <row r="16" spans="2:16">
      <c r="B16" s="1707"/>
      <c r="C16" s="756" t="s">
        <v>862</v>
      </c>
      <c r="D16" s="756" t="s">
        <v>863</v>
      </c>
      <c r="E16" s="756" t="s">
        <v>814</v>
      </c>
      <c r="F16" s="756" t="s">
        <v>864</v>
      </c>
      <c r="G16" s="756" t="s">
        <v>865</v>
      </c>
      <c r="H16" s="756" t="s">
        <v>866</v>
      </c>
      <c r="I16" s="757" t="s">
        <v>867</v>
      </c>
      <c r="J16" s="756" t="s">
        <v>876</v>
      </c>
      <c r="K16" s="756" t="s">
        <v>999</v>
      </c>
      <c r="L16" s="756" t="s">
        <v>814</v>
      </c>
      <c r="M16" s="756" t="s">
        <v>850</v>
      </c>
      <c r="N16" s="756" t="s">
        <v>1018</v>
      </c>
      <c r="O16" s="756" t="s">
        <v>1392</v>
      </c>
      <c r="P16" s="756" t="s">
        <v>866</v>
      </c>
    </row>
    <row r="17" spans="2:18">
      <c r="B17" s="1707" t="s">
        <v>1102</v>
      </c>
      <c r="C17" s="1007" t="s">
        <v>868</v>
      </c>
      <c r="D17" s="1007">
        <v>0.03</v>
      </c>
      <c r="E17" s="1007">
        <v>0.311</v>
      </c>
      <c r="F17" s="1007">
        <v>-0.17599999999999999</v>
      </c>
      <c r="G17" s="1007">
        <v>-8.2000000000000003E-2</v>
      </c>
      <c r="H17" s="1007">
        <v>-0.312</v>
      </c>
      <c r="I17" s="755">
        <v>9.6000000000000002E-2</v>
      </c>
      <c r="J17" s="1007">
        <v>3.2000000000000001E-2</v>
      </c>
      <c r="K17" s="1007" t="s">
        <v>1001</v>
      </c>
      <c r="L17" s="1007">
        <v>0.20799999999999999</v>
      </c>
      <c r="M17" s="1007">
        <v>2.8000000000000001E-2</v>
      </c>
      <c r="N17" s="1007">
        <v>0.189</v>
      </c>
      <c r="O17" s="1007" t="s">
        <v>1510</v>
      </c>
      <c r="P17" s="1007">
        <v>-4.3999999999999997E-2</v>
      </c>
    </row>
    <row r="18" spans="2:18">
      <c r="B18" s="1707"/>
      <c r="C18" s="756" t="s">
        <v>869</v>
      </c>
      <c r="D18" s="756" t="s">
        <v>870</v>
      </c>
      <c r="E18" s="756" t="s">
        <v>871</v>
      </c>
      <c r="F18" s="756" t="s">
        <v>872</v>
      </c>
      <c r="G18" s="756" t="s">
        <v>873</v>
      </c>
      <c r="H18" s="756" t="s">
        <v>874</v>
      </c>
      <c r="I18" s="757" t="s">
        <v>875</v>
      </c>
      <c r="J18" s="756" t="s">
        <v>907</v>
      </c>
      <c r="K18" s="756" t="s">
        <v>1002</v>
      </c>
      <c r="L18" s="756" t="s">
        <v>1003</v>
      </c>
      <c r="M18" s="756" t="s">
        <v>945</v>
      </c>
      <c r="N18" s="756" t="s">
        <v>1004</v>
      </c>
      <c r="O18" s="756" t="s">
        <v>1445</v>
      </c>
      <c r="P18" s="756" t="s">
        <v>872</v>
      </c>
    </row>
    <row r="19" spans="2:18">
      <c r="B19" s="1707" t="s">
        <v>1103</v>
      </c>
      <c r="C19" s="1007" t="s">
        <v>1474</v>
      </c>
      <c r="D19" s="1007">
        <v>8.0000000000000002E-3</v>
      </c>
      <c r="E19" s="1007">
        <v>0.111</v>
      </c>
      <c r="F19" s="1007" t="s">
        <v>1475</v>
      </c>
      <c r="G19" s="1007">
        <v>-5.0000000000000001E-3</v>
      </c>
      <c r="H19" s="1706" t="s">
        <v>24</v>
      </c>
      <c r="I19" s="755">
        <v>-2E-3</v>
      </c>
      <c r="J19" s="1007">
        <v>-3.0000000000000001E-3</v>
      </c>
      <c r="K19" s="1007">
        <v>7.0000000000000001E-3</v>
      </c>
      <c r="L19" s="1007">
        <v>-1E-3</v>
      </c>
      <c r="M19" s="1007" t="s">
        <v>1005</v>
      </c>
      <c r="N19" s="1007">
        <v>-1E-3</v>
      </c>
      <c r="O19" s="763">
        <v>-1E-3</v>
      </c>
      <c r="P19" s="1007" t="s">
        <v>1006</v>
      </c>
    </row>
    <row r="20" spans="2:18">
      <c r="B20" s="1707"/>
      <c r="C20" s="756" t="s">
        <v>978</v>
      </c>
      <c r="D20" s="756" t="s">
        <v>972</v>
      </c>
      <c r="E20" s="756" t="s">
        <v>1057</v>
      </c>
      <c r="F20" s="756" t="s">
        <v>958</v>
      </c>
      <c r="G20" s="756" t="s">
        <v>939</v>
      </c>
      <c r="H20" s="1706"/>
      <c r="I20" s="757" t="s">
        <v>804</v>
      </c>
      <c r="J20" s="756" t="s">
        <v>340</v>
      </c>
      <c r="K20" s="756" t="s">
        <v>972</v>
      </c>
      <c r="L20" s="756" t="s">
        <v>335</v>
      </c>
      <c r="M20" s="756" t="s">
        <v>335</v>
      </c>
      <c r="N20" s="756" t="s">
        <v>335</v>
      </c>
      <c r="O20" s="764" t="s">
        <v>340</v>
      </c>
      <c r="P20" s="756" t="s">
        <v>335</v>
      </c>
    </row>
    <row r="21" spans="2:18">
      <c r="B21" s="1707" t="s">
        <v>356</v>
      </c>
      <c r="C21" s="1007" t="s">
        <v>1476</v>
      </c>
      <c r="D21" s="1007" t="s">
        <v>1477</v>
      </c>
      <c r="E21" s="1007">
        <v>-0.06</v>
      </c>
      <c r="F21" s="1007">
        <v>-0.17699999999999999</v>
      </c>
      <c r="G21" s="1007">
        <v>-0.33100000000000002</v>
      </c>
      <c r="H21" s="1007">
        <v>0.23200000000000001</v>
      </c>
      <c r="I21" s="755" t="s">
        <v>1478</v>
      </c>
      <c r="J21" s="1007" t="s">
        <v>1511</v>
      </c>
      <c r="K21" s="1007">
        <v>0.28399999999999997</v>
      </c>
      <c r="L21" s="1007" t="s">
        <v>1512</v>
      </c>
      <c r="M21" s="1007">
        <v>0.34699999999999998</v>
      </c>
      <c r="N21" s="1007" t="s">
        <v>1513</v>
      </c>
      <c r="O21" s="1007">
        <v>8.4000000000000005E-2</v>
      </c>
      <c r="P21" s="1007" t="s">
        <v>1514</v>
      </c>
    </row>
    <row r="22" spans="2:18">
      <c r="B22" s="1710"/>
      <c r="C22" s="759" t="s">
        <v>1374</v>
      </c>
      <c r="D22" s="759" t="s">
        <v>1479</v>
      </c>
      <c r="E22" s="759" t="s">
        <v>1480</v>
      </c>
      <c r="F22" s="759" t="s">
        <v>1481</v>
      </c>
      <c r="G22" s="759" t="s">
        <v>1482</v>
      </c>
      <c r="H22" s="759" t="s">
        <v>1483</v>
      </c>
      <c r="I22" s="765" t="s">
        <v>1484</v>
      </c>
      <c r="J22" s="759" t="s">
        <v>1384</v>
      </c>
      <c r="K22" s="759" t="s">
        <v>1424</v>
      </c>
      <c r="L22" s="759" t="s">
        <v>871</v>
      </c>
      <c r="M22" s="759" t="s">
        <v>1096</v>
      </c>
      <c r="N22" s="759" t="s">
        <v>1395</v>
      </c>
      <c r="O22" s="759" t="s">
        <v>1515</v>
      </c>
      <c r="P22" s="759" t="s">
        <v>1516</v>
      </c>
    </row>
    <row r="23" spans="2:18" ht="14.25">
      <c r="B23" s="1018" t="s">
        <v>1104</v>
      </c>
      <c r="C23" s="1007">
        <v>7.5999999999999998E-2</v>
      </c>
      <c r="D23" s="1007">
        <v>9.7000000000000003E-2</v>
      </c>
      <c r="E23" s="1007">
        <v>7.6999999999999999E-2</v>
      </c>
      <c r="F23" s="1007">
        <v>9.0999999999999998E-2</v>
      </c>
      <c r="G23" s="784">
        <v>0.13400000000000001</v>
      </c>
      <c r="H23" s="1007">
        <v>8.5000000000000006E-2</v>
      </c>
      <c r="I23" s="755">
        <v>5.6000000000000001E-2</v>
      </c>
      <c r="J23" s="1007">
        <v>0.11600000000000001</v>
      </c>
      <c r="K23" s="1007">
        <v>8.6999999999999994E-2</v>
      </c>
      <c r="L23" s="1007">
        <v>4.2000000000000003E-2</v>
      </c>
      <c r="M23" s="1007">
        <v>6.0999999999999999E-2</v>
      </c>
      <c r="N23" s="784"/>
      <c r="O23" s="1007"/>
      <c r="P23" s="1007">
        <v>5.3999999999999999E-2</v>
      </c>
    </row>
    <row r="24" spans="2:18" ht="14.25">
      <c r="B24" s="1018" t="s">
        <v>1105</v>
      </c>
      <c r="C24" s="1007">
        <v>7.1999999999999995E-2</v>
      </c>
      <c r="D24" s="1007">
        <v>7.2999999999999995E-2</v>
      </c>
      <c r="E24" s="1007">
        <v>4.2000000000000003E-2</v>
      </c>
      <c r="F24" s="1007">
        <v>7.4999999999999997E-2</v>
      </c>
      <c r="G24" s="784">
        <v>6.3E-2</v>
      </c>
      <c r="H24" s="1007">
        <v>2.5000000000000001E-2</v>
      </c>
      <c r="I24" s="755">
        <v>3.2000000000000001E-2</v>
      </c>
      <c r="J24" s="1007">
        <v>8.6999999999999994E-2</v>
      </c>
      <c r="K24" s="1007">
        <v>5.2999999999999999E-2</v>
      </c>
      <c r="L24" s="1007">
        <v>3.2000000000000001E-2</v>
      </c>
      <c r="M24" s="1007">
        <v>4.5999999999999999E-2</v>
      </c>
      <c r="N24" s="784"/>
      <c r="O24" s="1007"/>
      <c r="P24" s="1007">
        <v>3.2000000000000001E-2</v>
      </c>
    </row>
    <row r="25" spans="2:18">
      <c r="B25" s="1018" t="s">
        <v>364</v>
      </c>
      <c r="C25" s="785">
        <v>407</v>
      </c>
      <c r="D25" s="785">
        <v>74</v>
      </c>
      <c r="E25" s="785">
        <v>53</v>
      </c>
      <c r="F25" s="785">
        <v>120</v>
      </c>
      <c r="G25" s="786">
        <v>31</v>
      </c>
      <c r="H25" s="785">
        <v>34</v>
      </c>
      <c r="I25" s="787">
        <v>71</v>
      </c>
      <c r="J25" s="785">
        <v>64</v>
      </c>
      <c r="K25" s="785">
        <v>63</v>
      </c>
      <c r="L25" s="785">
        <v>188</v>
      </c>
      <c r="M25" s="785">
        <v>132</v>
      </c>
      <c r="N25" s="786">
        <v>121</v>
      </c>
      <c r="O25" s="785">
        <v>97</v>
      </c>
      <c r="P25" s="785">
        <v>91</v>
      </c>
    </row>
    <row r="26" spans="2:18">
      <c r="B26" s="1014" t="s">
        <v>365</v>
      </c>
      <c r="C26" s="788">
        <v>3091</v>
      </c>
      <c r="D26" s="788">
        <v>528</v>
      </c>
      <c r="E26" s="788">
        <v>380</v>
      </c>
      <c r="F26" s="788">
        <v>809</v>
      </c>
      <c r="G26" s="788">
        <v>185</v>
      </c>
      <c r="H26" s="788">
        <v>229</v>
      </c>
      <c r="I26" s="789">
        <v>569</v>
      </c>
      <c r="J26" s="788">
        <v>472</v>
      </c>
      <c r="K26" s="788">
        <v>417</v>
      </c>
      <c r="L26" s="788">
        <v>1430</v>
      </c>
      <c r="M26" s="788">
        <v>949</v>
      </c>
      <c r="N26" s="788">
        <v>869</v>
      </c>
      <c r="O26" s="788">
        <v>765</v>
      </c>
      <c r="P26" s="788">
        <v>660</v>
      </c>
    </row>
    <row r="27" spans="2:18">
      <c r="B27" s="1019" t="s">
        <v>824</v>
      </c>
      <c r="C27" s="790" t="s">
        <v>825</v>
      </c>
      <c r="D27" s="790" t="s">
        <v>825</v>
      </c>
      <c r="E27" s="790" t="s">
        <v>825</v>
      </c>
      <c r="F27" s="790" t="s">
        <v>825</v>
      </c>
      <c r="G27" s="790" t="s">
        <v>825</v>
      </c>
      <c r="H27" s="790" t="s">
        <v>825</v>
      </c>
      <c r="I27" s="791" t="s">
        <v>825</v>
      </c>
      <c r="J27" s="790" t="s">
        <v>825</v>
      </c>
      <c r="K27" s="790" t="s">
        <v>825</v>
      </c>
      <c r="L27" s="790" t="s">
        <v>825</v>
      </c>
      <c r="M27" s="790" t="s">
        <v>825</v>
      </c>
      <c r="N27" s="790" t="s">
        <v>825</v>
      </c>
      <c r="O27" s="790" t="s">
        <v>825</v>
      </c>
      <c r="P27" s="790" t="s">
        <v>825</v>
      </c>
    </row>
    <row r="28" spans="2:18">
      <c r="B28" s="1020" t="s">
        <v>1348</v>
      </c>
      <c r="C28" s="786" t="s">
        <v>24</v>
      </c>
      <c r="D28" s="786" t="s">
        <v>24</v>
      </c>
      <c r="E28" s="786" t="s">
        <v>24</v>
      </c>
      <c r="F28" s="786" t="s">
        <v>24</v>
      </c>
      <c r="G28" s="786" t="s">
        <v>24</v>
      </c>
      <c r="H28" s="786" t="s">
        <v>24</v>
      </c>
      <c r="I28" s="792" t="s">
        <v>24</v>
      </c>
      <c r="J28" s="786" t="s">
        <v>24</v>
      </c>
      <c r="K28" s="786" t="s">
        <v>24</v>
      </c>
      <c r="L28" s="786" t="s">
        <v>24</v>
      </c>
      <c r="M28" s="786" t="s">
        <v>24</v>
      </c>
      <c r="N28" s="786" t="s">
        <v>825</v>
      </c>
      <c r="O28" s="786" t="s">
        <v>825</v>
      </c>
      <c r="P28" s="786" t="s">
        <v>24</v>
      </c>
    </row>
    <row r="29" spans="2:18">
      <c r="B29" s="1021" t="s">
        <v>1349</v>
      </c>
      <c r="C29" s="788" t="s">
        <v>24</v>
      </c>
      <c r="D29" s="788" t="s">
        <v>24</v>
      </c>
      <c r="E29" s="788" t="s">
        <v>24</v>
      </c>
      <c r="F29" s="788" t="s">
        <v>24</v>
      </c>
      <c r="G29" s="788" t="s">
        <v>24</v>
      </c>
      <c r="H29" s="788" t="s">
        <v>24</v>
      </c>
      <c r="I29" s="789" t="s">
        <v>24</v>
      </c>
      <c r="J29" s="788" t="s">
        <v>24</v>
      </c>
      <c r="K29" s="788" t="s">
        <v>24</v>
      </c>
      <c r="L29" s="788" t="s">
        <v>24</v>
      </c>
      <c r="M29" s="788" t="s">
        <v>24</v>
      </c>
      <c r="N29" s="788" t="s">
        <v>24</v>
      </c>
      <c r="O29" s="788" t="s">
        <v>24</v>
      </c>
      <c r="P29" s="788" t="s">
        <v>24</v>
      </c>
    </row>
    <row r="30" spans="2:18">
      <c r="B30" s="1014" t="s">
        <v>366</v>
      </c>
      <c r="C30" s="793" t="s">
        <v>212</v>
      </c>
      <c r="D30" s="793" t="s">
        <v>212</v>
      </c>
      <c r="E30" s="793" t="s">
        <v>212</v>
      </c>
      <c r="F30" s="793" t="s">
        <v>212</v>
      </c>
      <c r="G30" s="793" t="s">
        <v>212</v>
      </c>
      <c r="H30" s="793" t="s">
        <v>212</v>
      </c>
      <c r="I30" s="794" t="s">
        <v>212</v>
      </c>
      <c r="J30" s="793" t="s">
        <v>212</v>
      </c>
      <c r="K30" s="793" t="s">
        <v>212</v>
      </c>
      <c r="L30" s="793" t="s">
        <v>212</v>
      </c>
      <c r="M30" s="793" t="s">
        <v>212</v>
      </c>
      <c r="N30" s="793" t="s">
        <v>373</v>
      </c>
      <c r="O30" s="793" t="s">
        <v>373</v>
      </c>
      <c r="P30" s="793" t="s">
        <v>212</v>
      </c>
    </row>
    <row r="31" spans="2:18">
      <c r="B31" s="1022"/>
      <c r="C31" s="795"/>
      <c r="D31" s="795"/>
      <c r="E31" s="795"/>
      <c r="F31" s="795"/>
      <c r="G31" s="795"/>
      <c r="H31" s="795"/>
      <c r="I31" s="795"/>
      <c r="Q31" s="795"/>
      <c r="R31" s="795"/>
    </row>
    <row r="32" spans="2:18">
      <c r="B32" s="1023"/>
      <c r="I32" s="797"/>
      <c r="Q32" s="797"/>
      <c r="R32" s="797"/>
    </row>
    <row r="33" spans="2:16" ht="12.75" customHeight="1">
      <c r="B33" s="1708"/>
      <c r="C33" s="1704" t="s">
        <v>637</v>
      </c>
      <c r="D33" s="1704"/>
      <c r="E33" s="1704"/>
      <c r="F33" s="1704"/>
      <c r="G33" s="1704"/>
      <c r="H33" s="1704"/>
      <c r="I33" s="1704"/>
      <c r="J33" s="1704"/>
      <c r="K33" s="1704"/>
      <c r="L33" s="1704"/>
      <c r="M33" s="1704"/>
      <c r="N33" s="1704"/>
      <c r="O33" s="1704"/>
      <c r="P33" s="1704"/>
    </row>
    <row r="34" spans="2:16">
      <c r="B34" s="1709"/>
      <c r="C34" s="455" t="s">
        <v>616</v>
      </c>
      <c r="D34" s="455" t="s">
        <v>207</v>
      </c>
      <c r="E34" s="455" t="s">
        <v>617</v>
      </c>
      <c r="F34" s="455" t="s">
        <v>618</v>
      </c>
      <c r="G34" s="455" t="s">
        <v>619</v>
      </c>
      <c r="H34" s="455" t="s">
        <v>620</v>
      </c>
      <c r="I34" s="455" t="s">
        <v>621</v>
      </c>
      <c r="J34" s="455" t="s">
        <v>841</v>
      </c>
      <c r="K34" s="455" t="s">
        <v>661</v>
      </c>
      <c r="L34" s="455" t="s">
        <v>659</v>
      </c>
      <c r="M34" s="455" t="s">
        <v>842</v>
      </c>
      <c r="N34" s="455" t="s">
        <v>658</v>
      </c>
      <c r="O34" s="455" t="s">
        <v>660</v>
      </c>
      <c r="P34" s="455" t="s">
        <v>843</v>
      </c>
    </row>
    <row r="35" spans="2:16">
      <c r="B35" s="1014" t="s">
        <v>1</v>
      </c>
      <c r="C35" s="798" t="s">
        <v>783</v>
      </c>
      <c r="D35" s="798" t="s">
        <v>784</v>
      </c>
      <c r="E35" s="798" t="s">
        <v>785</v>
      </c>
      <c r="F35" s="798" t="s">
        <v>786</v>
      </c>
      <c r="G35" s="798" t="s">
        <v>831</v>
      </c>
      <c r="H35" s="798" t="s">
        <v>832</v>
      </c>
      <c r="I35" s="799" t="s">
        <v>833</v>
      </c>
      <c r="J35" s="800" t="s">
        <v>834</v>
      </c>
      <c r="K35" s="800" t="s">
        <v>835</v>
      </c>
      <c r="L35" s="800" t="s">
        <v>836</v>
      </c>
      <c r="M35" s="800" t="s">
        <v>837</v>
      </c>
      <c r="N35" s="800" t="s">
        <v>838</v>
      </c>
      <c r="O35" s="800" t="s">
        <v>839</v>
      </c>
      <c r="P35" s="800" t="s">
        <v>840</v>
      </c>
    </row>
    <row r="36" spans="2:16">
      <c r="B36" s="1024"/>
      <c r="C36" s="1704" t="s">
        <v>144</v>
      </c>
      <c r="D36" s="1704"/>
      <c r="E36" s="1704"/>
      <c r="F36" s="1704"/>
      <c r="G36" s="1704"/>
      <c r="H36" s="1704"/>
      <c r="I36" s="1704"/>
      <c r="J36" s="1704"/>
      <c r="K36" s="1704"/>
      <c r="L36" s="1704"/>
      <c r="M36" s="1704"/>
      <c r="N36" s="1704"/>
      <c r="O36" s="1704"/>
      <c r="P36" s="1704"/>
    </row>
    <row r="37" spans="2:16" ht="12.75" customHeight="1">
      <c r="B37" s="1707" t="s">
        <v>1098</v>
      </c>
      <c r="C37" s="1006" t="s">
        <v>881</v>
      </c>
      <c r="D37" s="1006">
        <v>-0.45600000000000002</v>
      </c>
      <c r="E37" s="1006">
        <v>-9.5000000000000001E-2</v>
      </c>
      <c r="F37" s="1006" t="s">
        <v>882</v>
      </c>
      <c r="G37" s="1006" t="s">
        <v>883</v>
      </c>
      <c r="H37" s="1006" t="s">
        <v>884</v>
      </c>
      <c r="I37" s="1006">
        <v>-0.27900000000000003</v>
      </c>
      <c r="J37" s="1006" t="s">
        <v>1042</v>
      </c>
      <c r="K37" s="1006" t="s">
        <v>1043</v>
      </c>
      <c r="L37" s="1006" t="s">
        <v>1044</v>
      </c>
      <c r="M37" s="1006" t="s">
        <v>1045</v>
      </c>
      <c r="N37" s="1006" t="s">
        <v>1517</v>
      </c>
      <c r="O37" s="1006" t="s">
        <v>1518</v>
      </c>
      <c r="P37" s="1006" t="s">
        <v>1046</v>
      </c>
    </row>
    <row r="38" spans="2:16">
      <c r="B38" s="1707"/>
      <c r="C38" s="758" t="s">
        <v>885</v>
      </c>
      <c r="D38" s="758" t="s">
        <v>886</v>
      </c>
      <c r="E38" s="758" t="s">
        <v>887</v>
      </c>
      <c r="F38" s="758" t="s">
        <v>869</v>
      </c>
      <c r="G38" s="758" t="s">
        <v>888</v>
      </c>
      <c r="H38" s="758" t="s">
        <v>866</v>
      </c>
      <c r="I38" s="758" t="s">
        <v>889</v>
      </c>
      <c r="J38" s="758" t="s">
        <v>954</v>
      </c>
      <c r="K38" s="758" t="s">
        <v>815</v>
      </c>
      <c r="L38" s="758" t="s">
        <v>821</v>
      </c>
      <c r="M38" s="758" t="s">
        <v>1047</v>
      </c>
      <c r="N38" s="758" t="s">
        <v>1519</v>
      </c>
      <c r="O38" s="758" t="s">
        <v>1520</v>
      </c>
      <c r="P38" s="758" t="s">
        <v>1048</v>
      </c>
    </row>
    <row r="39" spans="2:16" ht="12.75" customHeight="1">
      <c r="B39" s="1707" t="s">
        <v>1099</v>
      </c>
      <c r="C39" s="1006" t="s">
        <v>801</v>
      </c>
      <c r="D39" s="1006" t="s">
        <v>890</v>
      </c>
      <c r="E39" s="1006" t="s">
        <v>891</v>
      </c>
      <c r="F39" s="1006">
        <v>2.3E-2</v>
      </c>
      <c r="G39" s="1006">
        <v>3.1E-2</v>
      </c>
      <c r="H39" s="1006" t="s">
        <v>342</v>
      </c>
      <c r="I39" s="1006">
        <v>-3.1E-2</v>
      </c>
      <c r="J39" s="1006" t="s">
        <v>1049</v>
      </c>
      <c r="K39" s="1006">
        <v>-3.3000000000000002E-2</v>
      </c>
      <c r="L39" s="1006" t="s">
        <v>1050</v>
      </c>
      <c r="M39" s="1006">
        <v>2.9000000000000001E-2</v>
      </c>
      <c r="N39" s="1006" t="s">
        <v>1521</v>
      </c>
      <c r="O39" s="1006" t="s">
        <v>1522</v>
      </c>
      <c r="P39" s="1006" t="s">
        <v>1051</v>
      </c>
    </row>
    <row r="40" spans="2:16">
      <c r="B40" s="1707"/>
      <c r="C40" s="758" t="s">
        <v>892</v>
      </c>
      <c r="D40" s="758" t="s">
        <v>848</v>
      </c>
      <c r="E40" s="758" t="s">
        <v>878</v>
      </c>
      <c r="F40" s="758" t="s">
        <v>858</v>
      </c>
      <c r="G40" s="758" t="s">
        <v>878</v>
      </c>
      <c r="H40" s="758" t="s">
        <v>331</v>
      </c>
      <c r="I40" s="758" t="s">
        <v>332</v>
      </c>
      <c r="J40" s="758" t="s">
        <v>791</v>
      </c>
      <c r="K40" s="758" t="s">
        <v>331</v>
      </c>
      <c r="L40" s="758" t="s">
        <v>858</v>
      </c>
      <c r="M40" s="758" t="s">
        <v>1052</v>
      </c>
      <c r="N40" s="758" t="s">
        <v>809</v>
      </c>
      <c r="O40" s="758" t="s">
        <v>978</v>
      </c>
      <c r="P40" s="758" t="s">
        <v>1052</v>
      </c>
    </row>
    <row r="41" spans="2:16">
      <c r="B41" s="1707" t="s">
        <v>1100</v>
      </c>
      <c r="C41" s="1006">
        <v>-5.0000000000000001E-3</v>
      </c>
      <c r="D41" s="1006" t="s">
        <v>893</v>
      </c>
      <c r="E41" s="1006">
        <v>3.4000000000000002E-2</v>
      </c>
      <c r="F41" s="1006" t="s">
        <v>894</v>
      </c>
      <c r="G41" s="1006" t="s">
        <v>895</v>
      </c>
      <c r="H41" s="1006">
        <v>1.7000000000000001E-2</v>
      </c>
      <c r="I41" s="1006" t="s">
        <v>896</v>
      </c>
      <c r="J41" s="1006" t="s">
        <v>561</v>
      </c>
      <c r="K41" s="1006" t="s">
        <v>1053</v>
      </c>
      <c r="L41" s="1006">
        <v>1.4999999999999999E-2</v>
      </c>
      <c r="M41" s="1006">
        <v>2.1000000000000001E-2</v>
      </c>
      <c r="N41" s="1006">
        <v>3.5000000000000003E-2</v>
      </c>
      <c r="O41" s="1006" t="s">
        <v>1523</v>
      </c>
      <c r="P41" s="1006" t="s">
        <v>1054</v>
      </c>
    </row>
    <row r="42" spans="2:16">
      <c r="B42" s="1707"/>
      <c r="C42" s="758" t="s">
        <v>897</v>
      </c>
      <c r="D42" s="758" t="s">
        <v>791</v>
      </c>
      <c r="E42" s="758" t="s">
        <v>859</v>
      </c>
      <c r="F42" s="758" t="s">
        <v>897</v>
      </c>
      <c r="G42" s="758" t="s">
        <v>859</v>
      </c>
      <c r="H42" s="758" t="s">
        <v>898</v>
      </c>
      <c r="I42" s="758" t="s">
        <v>856</v>
      </c>
      <c r="J42" s="758" t="s">
        <v>892</v>
      </c>
      <c r="K42" s="758" t="s">
        <v>941</v>
      </c>
      <c r="L42" s="758" t="s">
        <v>892</v>
      </c>
      <c r="M42" s="758" t="s">
        <v>892</v>
      </c>
      <c r="N42" s="758" t="s">
        <v>1052</v>
      </c>
      <c r="O42" s="758" t="s">
        <v>347</v>
      </c>
      <c r="P42" s="758" t="s">
        <v>892</v>
      </c>
    </row>
    <row r="43" spans="2:16">
      <c r="B43" s="1707" t="s">
        <v>1101</v>
      </c>
      <c r="C43" s="1006" t="s">
        <v>899</v>
      </c>
      <c r="D43" s="1006">
        <v>-0.14099999999999999</v>
      </c>
      <c r="E43" s="1006" t="s">
        <v>900</v>
      </c>
      <c r="F43" s="1006">
        <v>1.9E-2</v>
      </c>
      <c r="G43" s="1006">
        <v>-0.04</v>
      </c>
      <c r="H43" s="1006" t="s">
        <v>901</v>
      </c>
      <c r="I43" s="1006" t="s">
        <v>902</v>
      </c>
      <c r="J43" s="1006">
        <v>0.18099999999999999</v>
      </c>
      <c r="K43" s="1006">
        <v>-2.1999999999999999E-2</v>
      </c>
      <c r="L43" s="1006">
        <v>5.2999999999999999E-2</v>
      </c>
      <c r="M43" s="1006">
        <v>0.191</v>
      </c>
      <c r="N43" s="1006">
        <v>2.1000000000000001E-2</v>
      </c>
      <c r="O43" s="1006" t="s">
        <v>1524</v>
      </c>
      <c r="P43" s="1006">
        <v>0.10299999999999999</v>
      </c>
    </row>
    <row r="44" spans="2:16">
      <c r="B44" s="1707"/>
      <c r="C44" s="758" t="s">
        <v>903</v>
      </c>
      <c r="D44" s="758" t="s">
        <v>873</v>
      </c>
      <c r="E44" s="758" t="s">
        <v>818</v>
      </c>
      <c r="F44" s="758" t="s">
        <v>904</v>
      </c>
      <c r="G44" s="758" t="s">
        <v>905</v>
      </c>
      <c r="H44" s="758" t="s">
        <v>906</v>
      </c>
      <c r="I44" s="758" t="s">
        <v>353</v>
      </c>
      <c r="J44" s="758" t="s">
        <v>1055</v>
      </c>
      <c r="K44" s="758" t="s">
        <v>1056</v>
      </c>
      <c r="L44" s="758" t="s">
        <v>940</v>
      </c>
      <c r="M44" s="758" t="s">
        <v>1057</v>
      </c>
      <c r="N44" s="758" t="s">
        <v>907</v>
      </c>
      <c r="O44" s="758" t="s">
        <v>1202</v>
      </c>
      <c r="P44" s="758" t="s">
        <v>814</v>
      </c>
    </row>
    <row r="45" spans="2:16">
      <c r="B45" s="1707" t="s">
        <v>1102</v>
      </c>
      <c r="C45" s="1006">
        <v>0.17199999999999999</v>
      </c>
      <c r="D45" s="1006">
        <v>-0.19</v>
      </c>
      <c r="E45" s="1006">
        <v>-9.5000000000000001E-2</v>
      </c>
      <c r="F45" s="1006">
        <v>4.1000000000000002E-2</v>
      </c>
      <c r="G45" s="1006">
        <v>-7.4999999999999997E-2</v>
      </c>
      <c r="H45" s="1006">
        <v>0.214</v>
      </c>
      <c r="I45" s="1006">
        <v>-0.14299999999999999</v>
      </c>
      <c r="J45" s="1006">
        <v>4.2000000000000003E-2</v>
      </c>
      <c r="K45" s="1006">
        <v>-0.153</v>
      </c>
      <c r="L45" s="1006">
        <v>-0.109</v>
      </c>
      <c r="M45" s="1006">
        <v>4.7E-2</v>
      </c>
      <c r="N45" s="1006">
        <v>-0.36299999999999999</v>
      </c>
      <c r="O45" s="1006">
        <v>0.64400000000000002</v>
      </c>
      <c r="P45" s="1006" t="s">
        <v>1059</v>
      </c>
    </row>
    <row r="46" spans="2:16">
      <c r="B46" s="1707"/>
      <c r="C46" s="758" t="s">
        <v>907</v>
      </c>
      <c r="D46" s="758" t="s">
        <v>908</v>
      </c>
      <c r="E46" s="758" t="s">
        <v>909</v>
      </c>
      <c r="F46" s="758" t="s">
        <v>910</v>
      </c>
      <c r="G46" s="758" t="s">
        <v>911</v>
      </c>
      <c r="H46" s="758" t="s">
        <v>912</v>
      </c>
      <c r="I46" s="758" t="s">
        <v>913</v>
      </c>
      <c r="J46" s="758" t="s">
        <v>956</v>
      </c>
      <c r="K46" s="758" t="s">
        <v>1060</v>
      </c>
      <c r="L46" s="758" t="s">
        <v>1055</v>
      </c>
      <c r="M46" s="758" t="s">
        <v>1061</v>
      </c>
      <c r="N46" s="758" t="s">
        <v>1525</v>
      </c>
      <c r="O46" s="758" t="s">
        <v>1526</v>
      </c>
      <c r="P46" s="758" t="s">
        <v>987</v>
      </c>
    </row>
    <row r="47" spans="2:16">
      <c r="B47" s="1707" t="s">
        <v>1103</v>
      </c>
      <c r="C47" s="1006">
        <v>-6.0999999999999999E-2</v>
      </c>
      <c r="D47" s="1006">
        <v>6.0000000000000001E-3</v>
      </c>
      <c r="E47" s="1006">
        <v>0.05</v>
      </c>
      <c r="F47" s="1006" t="s">
        <v>1485</v>
      </c>
      <c r="G47" s="1006">
        <v>2E-3</v>
      </c>
      <c r="H47" s="1705" t="s">
        <v>24</v>
      </c>
      <c r="I47" s="1006">
        <v>7.0000000000000001E-3</v>
      </c>
      <c r="J47" s="1006">
        <v>0</v>
      </c>
      <c r="K47" s="1006">
        <v>-3.0000000000000001E-3</v>
      </c>
      <c r="L47" s="1006" t="s">
        <v>1062</v>
      </c>
      <c r="M47" s="1006">
        <v>1E-3</v>
      </c>
      <c r="N47" s="1006">
        <v>-1E-3</v>
      </c>
      <c r="O47" s="766">
        <v>-1E-3</v>
      </c>
      <c r="P47" s="1006">
        <v>-1E-3</v>
      </c>
    </row>
    <row r="48" spans="2:16">
      <c r="B48" s="1707"/>
      <c r="C48" s="758" t="s">
        <v>848</v>
      </c>
      <c r="D48" s="758" t="s">
        <v>996</v>
      </c>
      <c r="E48" s="758" t="s">
        <v>1486</v>
      </c>
      <c r="F48" s="758" t="s">
        <v>859</v>
      </c>
      <c r="G48" s="758" t="s">
        <v>798</v>
      </c>
      <c r="H48" s="1705"/>
      <c r="I48" s="758" t="s">
        <v>804</v>
      </c>
      <c r="J48" s="758" t="s">
        <v>335</v>
      </c>
      <c r="K48" s="758" t="s">
        <v>335</v>
      </c>
      <c r="L48" s="758" t="s">
        <v>335</v>
      </c>
      <c r="M48" s="758" t="s">
        <v>335</v>
      </c>
      <c r="N48" s="758" t="s">
        <v>804</v>
      </c>
      <c r="O48" s="767" t="s">
        <v>340</v>
      </c>
      <c r="P48" s="758" t="s">
        <v>335</v>
      </c>
    </row>
    <row r="49" spans="2:16">
      <c r="B49" s="1707" t="s">
        <v>356</v>
      </c>
      <c r="C49" s="1006" t="s">
        <v>1487</v>
      </c>
      <c r="D49" s="1006">
        <v>-0.49099999999999999</v>
      </c>
      <c r="E49" s="1006">
        <v>-0.216</v>
      </c>
      <c r="F49" s="1006">
        <v>8.1000000000000003E-2</v>
      </c>
      <c r="G49" s="1006" t="s">
        <v>1488</v>
      </c>
      <c r="H49" s="1006">
        <v>0.126</v>
      </c>
      <c r="I49" s="1006" t="s">
        <v>1489</v>
      </c>
      <c r="J49" s="1006">
        <v>-0.217</v>
      </c>
      <c r="K49" s="1006">
        <v>-0.32100000000000001</v>
      </c>
      <c r="L49" s="1006">
        <v>0.39400000000000002</v>
      </c>
      <c r="M49" s="1006">
        <v>0.246</v>
      </c>
      <c r="N49" s="1006">
        <v>-5.0000000000000001E-3</v>
      </c>
      <c r="O49" s="1006">
        <v>-0.35699999999999998</v>
      </c>
      <c r="P49" s="1006">
        <v>0.01</v>
      </c>
    </row>
    <row r="50" spans="2:16">
      <c r="B50" s="1710"/>
      <c r="C50" s="759" t="s">
        <v>913</v>
      </c>
      <c r="D50" s="759" t="s">
        <v>1490</v>
      </c>
      <c r="E50" s="759" t="s">
        <v>1491</v>
      </c>
      <c r="F50" s="759" t="s">
        <v>918</v>
      </c>
      <c r="G50" s="759" t="s">
        <v>1443</v>
      </c>
      <c r="H50" s="759" t="s">
        <v>955</v>
      </c>
      <c r="I50" s="759" t="s">
        <v>1060</v>
      </c>
      <c r="J50" s="759" t="s">
        <v>1482</v>
      </c>
      <c r="K50" s="759" t="s">
        <v>879</v>
      </c>
      <c r="L50" s="759" t="s">
        <v>1440</v>
      </c>
      <c r="M50" s="759" t="s">
        <v>1391</v>
      </c>
      <c r="N50" s="759" t="s">
        <v>1479</v>
      </c>
      <c r="O50" s="759" t="s">
        <v>1527</v>
      </c>
      <c r="P50" s="759" t="s">
        <v>1528</v>
      </c>
    </row>
    <row r="51" spans="2:16" ht="14.25">
      <c r="B51" s="1018" t="s">
        <v>1104</v>
      </c>
      <c r="C51" s="1006">
        <v>8.8999999999999996E-2</v>
      </c>
      <c r="D51" s="1006">
        <v>0.19800000000000001</v>
      </c>
      <c r="E51" s="1006">
        <v>0.26500000000000001</v>
      </c>
      <c r="F51" s="1006">
        <v>0.23799999999999999</v>
      </c>
      <c r="G51" s="760">
        <v>0.34</v>
      </c>
      <c r="H51" s="1006">
        <v>0.503</v>
      </c>
      <c r="I51" s="1006">
        <v>0.26400000000000001</v>
      </c>
      <c r="J51" s="1006">
        <v>0.187</v>
      </c>
      <c r="K51" s="1006">
        <v>0.28999999999999998</v>
      </c>
      <c r="L51" s="1006">
        <v>8.2000000000000003E-2</v>
      </c>
      <c r="M51" s="1006">
        <v>0.13600000000000001</v>
      </c>
      <c r="N51" s="760"/>
      <c r="O51" s="1006"/>
      <c r="P51" s="1006">
        <v>0.13800000000000001</v>
      </c>
    </row>
    <row r="52" spans="2:16" ht="14.25">
      <c r="B52" s="1018" t="s">
        <v>1105</v>
      </c>
      <c r="C52" s="1006">
        <v>0.08</v>
      </c>
      <c r="D52" s="1006">
        <v>0.14699999999999999</v>
      </c>
      <c r="E52" s="1006">
        <v>0.19600000000000001</v>
      </c>
      <c r="F52" s="1006">
        <v>0.23100000000000001</v>
      </c>
      <c r="G52" s="760">
        <v>0.315</v>
      </c>
      <c r="H52" s="1006">
        <v>0.47799999999999998</v>
      </c>
      <c r="I52" s="1006">
        <v>0.21199999999999999</v>
      </c>
      <c r="J52" s="1006">
        <v>0.127</v>
      </c>
      <c r="K52" s="1006">
        <v>0.27</v>
      </c>
      <c r="L52" s="1006">
        <v>7.1999999999999995E-2</v>
      </c>
      <c r="M52" s="1006">
        <v>0.11600000000000001</v>
      </c>
      <c r="N52" s="760"/>
      <c r="O52" s="1006"/>
      <c r="P52" s="1006">
        <v>0.124</v>
      </c>
    </row>
    <row r="53" spans="2:16">
      <c r="B53" s="1018" t="s">
        <v>364</v>
      </c>
      <c r="C53" s="761">
        <v>237</v>
      </c>
      <c r="D53" s="761">
        <v>36</v>
      </c>
      <c r="E53" s="761">
        <v>24</v>
      </c>
      <c r="F53" s="761">
        <v>196</v>
      </c>
      <c r="G53" s="762">
        <v>55</v>
      </c>
      <c r="H53" s="761">
        <v>38</v>
      </c>
      <c r="I53" s="761">
        <v>29</v>
      </c>
      <c r="J53" s="761">
        <v>34</v>
      </c>
      <c r="K53" s="761">
        <v>74</v>
      </c>
      <c r="L53" s="761">
        <v>195</v>
      </c>
      <c r="M53" s="761">
        <v>98</v>
      </c>
      <c r="N53" s="762">
        <v>25</v>
      </c>
      <c r="O53" s="761">
        <v>26</v>
      </c>
      <c r="P53" s="761">
        <v>125</v>
      </c>
    </row>
    <row r="54" spans="2:16">
      <c r="B54" s="1014" t="s">
        <v>365</v>
      </c>
      <c r="C54" s="788">
        <v>1486</v>
      </c>
      <c r="D54" s="788">
        <v>236</v>
      </c>
      <c r="E54" s="788">
        <v>164</v>
      </c>
      <c r="F54" s="788">
        <v>1543</v>
      </c>
      <c r="G54" s="788">
        <v>381</v>
      </c>
      <c r="H54" s="788">
        <v>286</v>
      </c>
      <c r="I54" s="788">
        <v>211</v>
      </c>
      <c r="J54" s="788">
        <v>221</v>
      </c>
      <c r="K54" s="788">
        <v>544</v>
      </c>
      <c r="L54" s="788">
        <v>1406</v>
      </c>
      <c r="M54" s="788">
        <v>670</v>
      </c>
      <c r="N54" s="788">
        <v>132</v>
      </c>
      <c r="O54" s="788">
        <v>165</v>
      </c>
      <c r="P54" s="788">
        <v>883</v>
      </c>
    </row>
    <row r="55" spans="2:16">
      <c r="B55" s="1019" t="s">
        <v>824</v>
      </c>
      <c r="C55" s="790" t="s">
        <v>825</v>
      </c>
      <c r="D55" s="790" t="s">
        <v>825</v>
      </c>
      <c r="E55" s="790" t="s">
        <v>825</v>
      </c>
      <c r="F55" s="790" t="s">
        <v>825</v>
      </c>
      <c r="G55" s="790" t="s">
        <v>825</v>
      </c>
      <c r="H55" s="790" t="s">
        <v>825</v>
      </c>
      <c r="I55" s="790" t="s">
        <v>825</v>
      </c>
      <c r="J55" s="790" t="s">
        <v>825</v>
      </c>
      <c r="K55" s="790" t="s">
        <v>825</v>
      </c>
      <c r="L55" s="790" t="s">
        <v>825</v>
      </c>
      <c r="M55" s="790" t="s">
        <v>825</v>
      </c>
      <c r="N55" s="790" t="s">
        <v>825</v>
      </c>
      <c r="O55" s="790" t="s">
        <v>825</v>
      </c>
      <c r="P55" s="790" t="s">
        <v>825</v>
      </c>
    </row>
    <row r="56" spans="2:16">
      <c r="B56" s="1020" t="s">
        <v>1348</v>
      </c>
      <c r="C56" s="786" t="s">
        <v>24</v>
      </c>
      <c r="D56" s="786" t="s">
        <v>24</v>
      </c>
      <c r="E56" s="786" t="s">
        <v>24</v>
      </c>
      <c r="F56" s="786" t="s">
        <v>24</v>
      </c>
      <c r="G56" s="786" t="s">
        <v>24</v>
      </c>
      <c r="H56" s="786" t="s">
        <v>24</v>
      </c>
      <c r="I56" s="786" t="s">
        <v>24</v>
      </c>
      <c r="J56" s="786" t="s">
        <v>24</v>
      </c>
      <c r="K56" s="786" t="s">
        <v>24</v>
      </c>
      <c r="L56" s="786" t="s">
        <v>24</v>
      </c>
      <c r="M56" s="786" t="s">
        <v>24</v>
      </c>
      <c r="N56" s="786" t="s">
        <v>825</v>
      </c>
      <c r="O56" s="786" t="s">
        <v>825</v>
      </c>
      <c r="P56" s="786" t="s">
        <v>24</v>
      </c>
    </row>
    <row r="57" spans="2:16">
      <c r="B57" s="1021" t="s">
        <v>1349</v>
      </c>
      <c r="C57" s="788" t="s">
        <v>24</v>
      </c>
      <c r="D57" s="788" t="s">
        <v>24</v>
      </c>
      <c r="E57" s="788" t="s">
        <v>24</v>
      </c>
      <c r="F57" s="788" t="s">
        <v>24</v>
      </c>
      <c r="G57" s="788" t="s">
        <v>24</v>
      </c>
      <c r="H57" s="788" t="s">
        <v>24</v>
      </c>
      <c r="I57" s="788" t="s">
        <v>24</v>
      </c>
      <c r="J57" s="788" t="s">
        <v>24</v>
      </c>
      <c r="K57" s="788" t="s">
        <v>24</v>
      </c>
      <c r="L57" s="788" t="s">
        <v>24</v>
      </c>
      <c r="M57" s="788" t="s">
        <v>24</v>
      </c>
      <c r="N57" s="788" t="s">
        <v>24</v>
      </c>
      <c r="O57" s="788" t="s">
        <v>24</v>
      </c>
      <c r="P57" s="788" t="s">
        <v>24</v>
      </c>
    </row>
    <row r="58" spans="2:16">
      <c r="B58" s="1014" t="s">
        <v>366</v>
      </c>
      <c r="C58" s="793" t="s">
        <v>212</v>
      </c>
      <c r="D58" s="793" t="s">
        <v>212</v>
      </c>
      <c r="E58" s="793" t="s">
        <v>212</v>
      </c>
      <c r="F58" s="793" t="s">
        <v>212</v>
      </c>
      <c r="G58" s="793" t="s">
        <v>212</v>
      </c>
      <c r="H58" s="793" t="s">
        <v>212</v>
      </c>
      <c r="I58" s="793" t="s">
        <v>212</v>
      </c>
      <c r="J58" s="793" t="s">
        <v>212</v>
      </c>
      <c r="K58" s="793" t="s">
        <v>212</v>
      </c>
      <c r="L58" s="793" t="s">
        <v>212</v>
      </c>
      <c r="M58" s="793" t="s">
        <v>212</v>
      </c>
      <c r="N58" s="793" t="s">
        <v>373</v>
      </c>
      <c r="O58" s="793" t="s">
        <v>373</v>
      </c>
      <c r="P58" s="793" t="s">
        <v>212</v>
      </c>
    </row>
    <row r="59" spans="2:16">
      <c r="B59" s="1013"/>
    </row>
  </sheetData>
  <mergeCells count="23">
    <mergeCell ref="B49:B50"/>
    <mergeCell ref="B33:B34"/>
    <mergeCell ref="B37:B38"/>
    <mergeCell ref="B11:B12"/>
    <mergeCell ref="B13:B14"/>
    <mergeCell ref="B15:B16"/>
    <mergeCell ref="B17:B18"/>
    <mergeCell ref="B19:B20"/>
    <mergeCell ref="B39:B40"/>
    <mergeCell ref="B41:B42"/>
    <mergeCell ref="B43:B44"/>
    <mergeCell ref="B45:B46"/>
    <mergeCell ref="B47:B48"/>
    <mergeCell ref="H47:H48"/>
    <mergeCell ref="H19:H20"/>
    <mergeCell ref="B9:B10"/>
    <mergeCell ref="B5:B6"/>
    <mergeCell ref="B21:B22"/>
    <mergeCell ref="B3:P3"/>
    <mergeCell ref="C8:P8"/>
    <mergeCell ref="C36:P36"/>
    <mergeCell ref="C5:P5"/>
    <mergeCell ref="C33:P33"/>
  </mergeCells>
  <pageMargins left="0.7" right="0.7" top="0.75" bottom="0.75" header="0.3" footer="0.3"/>
  <ignoredErrors>
    <ignoredError sqref="B4:P4 B9:P31 B8 B6:P7 B5 B34:P35 B33 B32:P32" numberStoredAsText="1"/>
  </ignoredError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D75D13-66DA-438B-8B29-FD17D0105A8C}">
  <sheetPr>
    <tabColor theme="9"/>
  </sheetPr>
  <dimension ref="B3:P59"/>
  <sheetViews>
    <sheetView showGridLines="0" zoomScale="120" zoomScaleNormal="120" workbookViewId="0">
      <selection activeCell="B3" sqref="B3:P3"/>
    </sheetView>
  </sheetViews>
  <sheetFormatPr defaultColWidth="9.140625" defaultRowHeight="12.75"/>
  <cols>
    <col min="1" max="1" width="9.140625" style="796"/>
    <col min="2" max="2" width="20.42578125" style="796" bestFit="1" customWidth="1"/>
    <col min="3" max="16384" width="9.140625" style="796"/>
  </cols>
  <sheetData>
    <row r="3" spans="2:16">
      <c r="B3" s="1703" t="s">
        <v>2697</v>
      </c>
      <c r="C3" s="1703"/>
      <c r="D3" s="1703"/>
      <c r="E3" s="1703"/>
      <c r="F3" s="1703"/>
      <c r="G3" s="1703"/>
      <c r="H3" s="1703"/>
      <c r="I3" s="1703"/>
      <c r="J3" s="1703"/>
      <c r="K3" s="1703"/>
      <c r="L3" s="1703"/>
      <c r="M3" s="1703"/>
      <c r="N3" s="1703"/>
      <c r="O3" s="1703"/>
      <c r="P3" s="1703"/>
    </row>
    <row r="5" spans="2:16" ht="12.75" customHeight="1">
      <c r="B5" s="1708"/>
      <c r="C5" s="1704" t="s">
        <v>636</v>
      </c>
      <c r="D5" s="1704"/>
      <c r="E5" s="1704"/>
      <c r="F5" s="1704"/>
      <c r="G5" s="1704"/>
      <c r="H5" s="1704"/>
      <c r="I5" s="1704"/>
      <c r="J5" s="1704"/>
      <c r="K5" s="1704"/>
      <c r="L5" s="1704"/>
      <c r="M5" s="1704"/>
      <c r="N5" s="1704"/>
      <c r="O5" s="1704"/>
      <c r="P5" s="1704"/>
    </row>
    <row r="6" spans="2:16">
      <c r="B6" s="1709"/>
      <c r="C6" s="455" t="s">
        <v>616</v>
      </c>
      <c r="D6" s="455" t="s">
        <v>207</v>
      </c>
      <c r="E6" s="455" t="s">
        <v>617</v>
      </c>
      <c r="F6" s="455" t="s">
        <v>618</v>
      </c>
      <c r="G6" s="455" t="s">
        <v>619</v>
      </c>
      <c r="H6" s="455" t="s">
        <v>620</v>
      </c>
      <c r="I6" s="455" t="s">
        <v>621</v>
      </c>
      <c r="J6" s="455" t="s">
        <v>841</v>
      </c>
      <c r="K6" s="455" t="s">
        <v>661</v>
      </c>
      <c r="L6" s="455" t="s">
        <v>659</v>
      </c>
      <c r="M6" s="455" t="s">
        <v>842</v>
      </c>
      <c r="N6" s="455" t="s">
        <v>658</v>
      </c>
      <c r="O6" s="455" t="s">
        <v>660</v>
      </c>
      <c r="P6" s="455" t="s">
        <v>843</v>
      </c>
    </row>
    <row r="7" spans="2:16">
      <c r="B7" s="1014"/>
      <c r="C7" s="798" t="s">
        <v>783</v>
      </c>
      <c r="D7" s="798" t="s">
        <v>784</v>
      </c>
      <c r="E7" s="798" t="s">
        <v>785</v>
      </c>
      <c r="F7" s="798" t="s">
        <v>786</v>
      </c>
      <c r="G7" s="798" t="s">
        <v>831</v>
      </c>
      <c r="H7" s="798" t="s">
        <v>832</v>
      </c>
      <c r="I7" s="799" t="s">
        <v>833</v>
      </c>
      <c r="J7" s="800" t="s">
        <v>834</v>
      </c>
      <c r="K7" s="800" t="s">
        <v>835</v>
      </c>
      <c r="L7" s="800" t="s">
        <v>836</v>
      </c>
      <c r="M7" s="800" t="s">
        <v>837</v>
      </c>
      <c r="N7" s="800" t="s">
        <v>838</v>
      </c>
      <c r="O7" s="800" t="s">
        <v>839</v>
      </c>
      <c r="P7" s="800" t="s">
        <v>840</v>
      </c>
    </row>
    <row r="8" spans="2:16">
      <c r="B8" s="1014" t="s">
        <v>1</v>
      </c>
      <c r="C8" s="1704" t="s">
        <v>147</v>
      </c>
      <c r="D8" s="1704"/>
      <c r="E8" s="1704"/>
      <c r="F8" s="1704"/>
      <c r="G8" s="1704"/>
      <c r="H8" s="1704"/>
      <c r="I8" s="1704"/>
      <c r="J8" s="1704"/>
      <c r="K8" s="1704"/>
      <c r="L8" s="1704"/>
      <c r="M8" s="1704"/>
      <c r="N8" s="1704"/>
      <c r="O8" s="1704"/>
      <c r="P8" s="1704"/>
    </row>
    <row r="9" spans="2:16">
      <c r="B9" s="1707" t="s">
        <v>1098</v>
      </c>
      <c r="C9" s="1007" t="s">
        <v>960</v>
      </c>
      <c r="D9" s="1007" t="s">
        <v>961</v>
      </c>
      <c r="E9" s="1007" t="s">
        <v>962</v>
      </c>
      <c r="F9" s="1007" t="s">
        <v>963</v>
      </c>
      <c r="G9" s="1007">
        <v>-0.17299999999999999</v>
      </c>
      <c r="H9" s="1007" t="s">
        <v>964</v>
      </c>
      <c r="I9" s="755" t="s">
        <v>965</v>
      </c>
      <c r="J9" s="1007" t="s">
        <v>1011</v>
      </c>
      <c r="K9" s="1007" t="s">
        <v>328</v>
      </c>
      <c r="L9" s="1007" t="s">
        <v>1012</v>
      </c>
      <c r="M9" s="1007" t="s">
        <v>1013</v>
      </c>
      <c r="N9" s="1007" t="s">
        <v>1014</v>
      </c>
      <c r="O9" s="1007">
        <v>-7.0000000000000007E-2</v>
      </c>
      <c r="P9" s="1007">
        <v>-0.11899999999999999</v>
      </c>
    </row>
    <row r="10" spans="2:16">
      <c r="B10" s="1707"/>
      <c r="C10" s="756" t="s">
        <v>860</v>
      </c>
      <c r="D10" s="756" t="s">
        <v>966</v>
      </c>
      <c r="E10" s="756" t="s">
        <v>967</v>
      </c>
      <c r="F10" s="756" t="s">
        <v>968</v>
      </c>
      <c r="G10" s="756" t="s">
        <v>969</v>
      </c>
      <c r="H10" s="756" t="s">
        <v>910</v>
      </c>
      <c r="I10" s="757" t="s">
        <v>814</v>
      </c>
      <c r="J10" s="756" t="s">
        <v>862</v>
      </c>
      <c r="K10" s="756" t="s">
        <v>979</v>
      </c>
      <c r="L10" s="756" t="s">
        <v>1015</v>
      </c>
      <c r="M10" s="756" t="s">
        <v>946</v>
      </c>
      <c r="N10" s="756" t="s">
        <v>1016</v>
      </c>
      <c r="O10" s="756" t="s">
        <v>1017</v>
      </c>
      <c r="P10" s="756" t="s">
        <v>1018</v>
      </c>
    </row>
    <row r="11" spans="2:16">
      <c r="B11" s="1707" t="s">
        <v>1099</v>
      </c>
      <c r="C11" s="1007" t="s">
        <v>795</v>
      </c>
      <c r="D11" s="1007" t="s">
        <v>970</v>
      </c>
      <c r="E11" s="1007" t="s">
        <v>971</v>
      </c>
      <c r="F11" s="1007" t="s">
        <v>334</v>
      </c>
      <c r="G11" s="1007">
        <v>-8.9999999999999993E-3</v>
      </c>
      <c r="H11" s="1007">
        <v>-0.01</v>
      </c>
      <c r="I11" s="755" t="s">
        <v>854</v>
      </c>
      <c r="J11" s="1007" t="s">
        <v>1019</v>
      </c>
      <c r="K11" s="1007" t="s">
        <v>1020</v>
      </c>
      <c r="L11" s="1007" t="s">
        <v>1021</v>
      </c>
      <c r="M11" s="1007" t="s">
        <v>854</v>
      </c>
      <c r="N11" s="1007" t="s">
        <v>1022</v>
      </c>
      <c r="O11" s="1007" t="s">
        <v>795</v>
      </c>
      <c r="P11" s="1007" t="s">
        <v>1023</v>
      </c>
    </row>
    <row r="12" spans="2:16">
      <c r="B12" s="1707"/>
      <c r="C12" s="756" t="s">
        <v>335</v>
      </c>
      <c r="D12" s="756" t="s">
        <v>972</v>
      </c>
      <c r="E12" s="756" t="s">
        <v>803</v>
      </c>
      <c r="F12" s="756" t="s">
        <v>339</v>
      </c>
      <c r="G12" s="756" t="s">
        <v>972</v>
      </c>
      <c r="H12" s="756" t="s">
        <v>803</v>
      </c>
      <c r="I12" s="757" t="s">
        <v>340</v>
      </c>
      <c r="J12" s="756" t="s">
        <v>802</v>
      </c>
      <c r="K12" s="756" t="s">
        <v>804</v>
      </c>
      <c r="L12" s="756" t="s">
        <v>339</v>
      </c>
      <c r="M12" s="756" t="s">
        <v>340</v>
      </c>
      <c r="N12" s="756" t="s">
        <v>335</v>
      </c>
      <c r="O12" s="756" t="s">
        <v>340</v>
      </c>
      <c r="P12" s="756" t="s">
        <v>339</v>
      </c>
    </row>
    <row r="13" spans="2:16">
      <c r="B13" s="1707" t="s">
        <v>1100</v>
      </c>
      <c r="C13" s="1007" t="s">
        <v>455</v>
      </c>
      <c r="D13" s="1007">
        <v>6.0000000000000001E-3</v>
      </c>
      <c r="E13" s="1007" t="s">
        <v>973</v>
      </c>
      <c r="F13" s="1007" t="s">
        <v>974</v>
      </c>
      <c r="G13" s="1007">
        <v>2.9000000000000001E-2</v>
      </c>
      <c r="H13" s="1007" t="s">
        <v>975</v>
      </c>
      <c r="I13" s="755">
        <v>1.6E-2</v>
      </c>
      <c r="J13" s="1007">
        <v>-2E-3</v>
      </c>
      <c r="K13" s="1007" t="s">
        <v>1024</v>
      </c>
      <c r="L13" s="1007">
        <v>2.3E-2</v>
      </c>
      <c r="M13" s="1007" t="s">
        <v>1025</v>
      </c>
      <c r="N13" s="1007">
        <v>1.4999999999999999E-2</v>
      </c>
      <c r="O13" s="1007">
        <v>1E-3</v>
      </c>
      <c r="P13" s="1007" t="s">
        <v>1026</v>
      </c>
    </row>
    <row r="14" spans="2:16">
      <c r="B14" s="1707"/>
      <c r="C14" s="756" t="s">
        <v>803</v>
      </c>
      <c r="D14" s="756" t="s">
        <v>939</v>
      </c>
      <c r="E14" s="756" t="s">
        <v>892</v>
      </c>
      <c r="F14" s="756" t="s">
        <v>798</v>
      </c>
      <c r="G14" s="756" t="s">
        <v>332</v>
      </c>
      <c r="H14" s="756" t="s">
        <v>348</v>
      </c>
      <c r="I14" s="757" t="s">
        <v>897</v>
      </c>
      <c r="J14" s="756" t="s">
        <v>939</v>
      </c>
      <c r="K14" s="756" t="s">
        <v>941</v>
      </c>
      <c r="L14" s="756" t="s">
        <v>939</v>
      </c>
      <c r="M14" s="756" t="s">
        <v>855</v>
      </c>
      <c r="N14" s="756" t="s">
        <v>798</v>
      </c>
      <c r="O14" s="756" t="s">
        <v>798</v>
      </c>
      <c r="P14" s="756" t="s">
        <v>897</v>
      </c>
    </row>
    <row r="15" spans="2:16">
      <c r="B15" s="1707" t="s">
        <v>1101</v>
      </c>
      <c r="C15" s="1007" t="s">
        <v>976</v>
      </c>
      <c r="D15" s="1007">
        <v>4.2000000000000003E-2</v>
      </c>
      <c r="E15" s="1007">
        <v>3.0000000000000001E-3</v>
      </c>
      <c r="F15" s="1007">
        <v>0.126</v>
      </c>
      <c r="G15" s="1007">
        <v>-1.2E-2</v>
      </c>
      <c r="H15" s="1007">
        <v>9.8000000000000004E-2</v>
      </c>
      <c r="I15" s="755">
        <v>-3.3000000000000002E-2</v>
      </c>
      <c r="J15" s="1007">
        <v>2.5999999999999999E-2</v>
      </c>
      <c r="K15" s="1007" t="s">
        <v>1027</v>
      </c>
      <c r="L15" s="1007">
        <v>5.7000000000000002E-2</v>
      </c>
      <c r="M15" s="1007">
        <v>-2.1000000000000001E-2</v>
      </c>
      <c r="N15" s="1007" t="s">
        <v>1028</v>
      </c>
      <c r="O15" s="1007">
        <v>-7.3999999999999996E-2</v>
      </c>
      <c r="P15" s="1007" t="s">
        <v>1029</v>
      </c>
    </row>
    <row r="16" spans="2:16">
      <c r="B16" s="1707"/>
      <c r="C16" s="756" t="s">
        <v>936</v>
      </c>
      <c r="D16" s="756" t="s">
        <v>977</v>
      </c>
      <c r="E16" s="756" t="s">
        <v>978</v>
      </c>
      <c r="F16" s="756" t="s">
        <v>885</v>
      </c>
      <c r="G16" s="756" t="s">
        <v>977</v>
      </c>
      <c r="H16" s="756" t="s">
        <v>979</v>
      </c>
      <c r="I16" s="757" t="s">
        <v>862</v>
      </c>
      <c r="J16" s="756" t="s">
        <v>1030</v>
      </c>
      <c r="K16" s="756" t="s">
        <v>1031</v>
      </c>
      <c r="L16" s="756" t="s">
        <v>351</v>
      </c>
      <c r="M16" s="756" t="s">
        <v>904</v>
      </c>
      <c r="N16" s="756" t="s">
        <v>966</v>
      </c>
      <c r="O16" s="756" t="s">
        <v>904</v>
      </c>
      <c r="P16" s="756" t="s">
        <v>814</v>
      </c>
    </row>
    <row r="17" spans="2:16">
      <c r="B17" s="1707" t="s">
        <v>1102</v>
      </c>
      <c r="C17" s="1007">
        <v>-3.3000000000000002E-2</v>
      </c>
      <c r="D17" s="1007">
        <v>0.03</v>
      </c>
      <c r="E17" s="1007">
        <v>-5.8999999999999997E-2</v>
      </c>
      <c r="F17" s="1007" t="s">
        <v>980</v>
      </c>
      <c r="G17" s="1007">
        <v>-0.10100000000000001</v>
      </c>
      <c r="H17" s="1007">
        <v>-0.21099999999999999</v>
      </c>
      <c r="I17" s="755">
        <v>9.0999999999999998E-2</v>
      </c>
      <c r="J17" s="1007">
        <v>-0.12</v>
      </c>
      <c r="K17" s="1007" t="s">
        <v>1032</v>
      </c>
      <c r="L17" s="1007">
        <v>-8.5000000000000006E-2</v>
      </c>
      <c r="M17" s="1007">
        <v>-8.4000000000000005E-2</v>
      </c>
      <c r="N17" s="1007">
        <v>-4.9000000000000002E-2</v>
      </c>
      <c r="O17" s="1007" t="s">
        <v>1033</v>
      </c>
      <c r="P17" s="1007" t="s">
        <v>1034</v>
      </c>
    </row>
    <row r="18" spans="2:16">
      <c r="B18" s="1707"/>
      <c r="C18" s="756" t="s">
        <v>940</v>
      </c>
      <c r="D18" s="756" t="s">
        <v>867</v>
      </c>
      <c r="E18" s="756" t="s">
        <v>851</v>
      </c>
      <c r="F18" s="756" t="s">
        <v>981</v>
      </c>
      <c r="G18" s="756" t="s">
        <v>982</v>
      </c>
      <c r="H18" s="756" t="s">
        <v>983</v>
      </c>
      <c r="I18" s="757" t="s">
        <v>968</v>
      </c>
      <c r="J18" s="756" t="s">
        <v>977</v>
      </c>
      <c r="K18" s="756" t="s">
        <v>1035</v>
      </c>
      <c r="L18" s="756" t="s">
        <v>993</v>
      </c>
      <c r="M18" s="756" t="s">
        <v>914</v>
      </c>
      <c r="N18" s="756" t="s">
        <v>875</v>
      </c>
      <c r="O18" s="756" t="s">
        <v>1036</v>
      </c>
      <c r="P18" s="756" t="s">
        <v>865</v>
      </c>
    </row>
    <row r="19" spans="2:16">
      <c r="B19" s="1707" t="s">
        <v>1103</v>
      </c>
      <c r="C19" s="1007" t="s">
        <v>1492</v>
      </c>
      <c r="D19" s="1007">
        <v>0</v>
      </c>
      <c r="E19" s="1007" t="s">
        <v>1493</v>
      </c>
      <c r="F19" s="1007" t="s">
        <v>474</v>
      </c>
      <c r="G19" s="1007">
        <v>-2.3E-2</v>
      </c>
      <c r="H19" s="1705" t="s">
        <v>24</v>
      </c>
      <c r="I19" s="755" t="s">
        <v>1494</v>
      </c>
      <c r="J19" s="1007" t="s">
        <v>1037</v>
      </c>
      <c r="K19" s="1007">
        <v>3.0000000000000001E-3</v>
      </c>
      <c r="L19" s="1007">
        <v>1E-3</v>
      </c>
      <c r="M19" s="1007">
        <v>-2E-3</v>
      </c>
      <c r="N19" s="1007">
        <v>3.0000000000000001E-3</v>
      </c>
      <c r="O19" s="763">
        <v>0</v>
      </c>
      <c r="P19" s="1007">
        <v>-2E-3</v>
      </c>
    </row>
    <row r="20" spans="2:16">
      <c r="B20" s="1707"/>
      <c r="C20" s="756" t="s">
        <v>877</v>
      </c>
      <c r="D20" s="756" t="s">
        <v>804</v>
      </c>
      <c r="E20" s="756" t="s">
        <v>983</v>
      </c>
      <c r="F20" s="756" t="s">
        <v>877</v>
      </c>
      <c r="G20" s="756" t="s">
        <v>898</v>
      </c>
      <c r="H20" s="1705"/>
      <c r="I20" s="757" t="s">
        <v>340</v>
      </c>
      <c r="J20" s="756" t="s">
        <v>335</v>
      </c>
      <c r="K20" s="756" t="s">
        <v>339</v>
      </c>
      <c r="L20" s="756" t="s">
        <v>336</v>
      </c>
      <c r="M20" s="756" t="s">
        <v>336</v>
      </c>
      <c r="N20" s="756" t="s">
        <v>335</v>
      </c>
      <c r="O20" s="764" t="s">
        <v>336</v>
      </c>
      <c r="P20" s="756" t="s">
        <v>335</v>
      </c>
    </row>
    <row r="21" spans="2:16">
      <c r="B21" s="1707" t="s">
        <v>356</v>
      </c>
      <c r="C21" s="1007">
        <v>0.126</v>
      </c>
      <c r="D21" s="1007">
        <v>0.17100000000000001</v>
      </c>
      <c r="E21" s="1007" t="s">
        <v>1495</v>
      </c>
      <c r="F21" s="1007" t="s">
        <v>1496</v>
      </c>
      <c r="G21" s="1007">
        <v>-0.126</v>
      </c>
      <c r="H21" s="1007">
        <v>-0.46800000000000003</v>
      </c>
      <c r="I21" s="755">
        <v>5.5E-2</v>
      </c>
      <c r="J21" s="1007">
        <v>0.36899999999999999</v>
      </c>
      <c r="K21" s="1007">
        <v>-0.191</v>
      </c>
      <c r="L21" s="1007">
        <v>-9.2999999999999999E-2</v>
      </c>
      <c r="M21" s="1007">
        <v>-4.2999999999999997E-2</v>
      </c>
      <c r="N21" s="1007">
        <v>-4.9000000000000002E-2</v>
      </c>
      <c r="O21" s="1007">
        <v>0.19700000000000001</v>
      </c>
      <c r="P21" s="1007" t="s">
        <v>1529</v>
      </c>
    </row>
    <row r="22" spans="2:16">
      <c r="B22" s="1710"/>
      <c r="C22" s="759" t="s">
        <v>1128</v>
      </c>
      <c r="D22" s="759" t="s">
        <v>1417</v>
      </c>
      <c r="E22" s="759" t="s">
        <v>1448</v>
      </c>
      <c r="F22" s="759" t="s">
        <v>1497</v>
      </c>
      <c r="G22" s="759" t="s">
        <v>1498</v>
      </c>
      <c r="H22" s="759" t="s">
        <v>1063</v>
      </c>
      <c r="I22" s="765" t="s">
        <v>1499</v>
      </c>
      <c r="J22" s="759" t="s">
        <v>1424</v>
      </c>
      <c r="K22" s="759" t="s">
        <v>1421</v>
      </c>
      <c r="L22" s="759" t="s">
        <v>1373</v>
      </c>
      <c r="M22" s="759" t="s">
        <v>851</v>
      </c>
      <c r="N22" s="759" t="s">
        <v>1389</v>
      </c>
      <c r="O22" s="759" t="s">
        <v>1530</v>
      </c>
      <c r="P22" s="759" t="s">
        <v>1531</v>
      </c>
    </row>
    <row r="23" spans="2:16" ht="14.25">
      <c r="B23" s="1018" t="s">
        <v>1104</v>
      </c>
      <c r="C23" s="1007">
        <v>0.23599999999999999</v>
      </c>
      <c r="D23" s="1007">
        <v>0.26500000000000001</v>
      </c>
      <c r="E23" s="1007">
        <v>0.251</v>
      </c>
      <c r="F23" s="1007">
        <v>0.33600000000000002</v>
      </c>
      <c r="G23" s="784">
        <v>0.13900000000000001</v>
      </c>
      <c r="H23" s="1007">
        <v>0.32600000000000001</v>
      </c>
      <c r="I23" s="755">
        <v>0.28999999999999998</v>
      </c>
      <c r="J23" s="1007">
        <v>0.34200000000000003</v>
      </c>
      <c r="K23" s="1007">
        <v>0.20300000000000001</v>
      </c>
      <c r="L23" s="1007">
        <v>0.28399999999999997</v>
      </c>
      <c r="M23" s="1007">
        <v>0.26400000000000001</v>
      </c>
      <c r="N23" s="784">
        <v>0.251</v>
      </c>
      <c r="O23" s="1007">
        <v>0.185</v>
      </c>
      <c r="P23" s="1007">
        <v>0.26900000000000002</v>
      </c>
    </row>
    <row r="24" spans="2:16" ht="14.25">
      <c r="B24" s="1018" t="s">
        <v>1105</v>
      </c>
      <c r="C24" s="1007">
        <v>0.23300000000000001</v>
      </c>
      <c r="D24" s="1007">
        <v>0.245</v>
      </c>
      <c r="E24" s="1007">
        <v>0.222</v>
      </c>
      <c r="F24" s="1007">
        <v>0.32400000000000001</v>
      </c>
      <c r="G24" s="784">
        <v>6.9000000000000006E-2</v>
      </c>
      <c r="H24" s="1007">
        <v>0.28199999999999997</v>
      </c>
      <c r="I24" s="755">
        <v>0.27200000000000002</v>
      </c>
      <c r="J24" s="1007">
        <v>0.32</v>
      </c>
      <c r="K24" s="1007">
        <v>0.17399999999999999</v>
      </c>
      <c r="L24" s="1007">
        <v>0.27600000000000002</v>
      </c>
      <c r="M24" s="1007">
        <v>0.252</v>
      </c>
      <c r="N24" s="784">
        <v>0.23799999999999999</v>
      </c>
      <c r="O24" s="1007">
        <v>0.16900000000000001</v>
      </c>
      <c r="P24" s="1007">
        <v>0.252</v>
      </c>
    </row>
    <row r="25" spans="2:16">
      <c r="B25" s="1018" t="s">
        <v>364</v>
      </c>
      <c r="C25" s="785">
        <v>407</v>
      </c>
      <c r="D25" s="785">
        <v>74</v>
      </c>
      <c r="E25" s="785">
        <v>53</v>
      </c>
      <c r="F25" s="785">
        <v>120</v>
      </c>
      <c r="G25" s="786">
        <v>31</v>
      </c>
      <c r="H25" s="785">
        <v>34</v>
      </c>
      <c r="I25" s="787">
        <v>71</v>
      </c>
      <c r="J25" s="785">
        <v>64</v>
      </c>
      <c r="K25" s="785">
        <v>63</v>
      </c>
      <c r="L25" s="785">
        <v>188</v>
      </c>
      <c r="M25" s="785">
        <v>132</v>
      </c>
      <c r="N25" s="786">
        <v>121</v>
      </c>
      <c r="O25" s="785">
        <v>97</v>
      </c>
      <c r="P25" s="785">
        <v>91</v>
      </c>
    </row>
    <row r="26" spans="2:16">
      <c r="B26" s="1014" t="s">
        <v>365</v>
      </c>
      <c r="C26" s="788">
        <v>3091</v>
      </c>
      <c r="D26" s="788">
        <v>528</v>
      </c>
      <c r="E26" s="788">
        <v>380</v>
      </c>
      <c r="F26" s="788">
        <v>809</v>
      </c>
      <c r="G26" s="788">
        <v>185</v>
      </c>
      <c r="H26" s="788">
        <v>229</v>
      </c>
      <c r="I26" s="789">
        <v>569</v>
      </c>
      <c r="J26" s="788">
        <v>472</v>
      </c>
      <c r="K26" s="788">
        <v>417</v>
      </c>
      <c r="L26" s="788">
        <v>1430</v>
      </c>
      <c r="M26" s="788">
        <v>949</v>
      </c>
      <c r="N26" s="788">
        <v>869</v>
      </c>
      <c r="O26" s="788">
        <v>765</v>
      </c>
      <c r="P26" s="788">
        <v>660</v>
      </c>
    </row>
    <row r="27" spans="2:16">
      <c r="B27" s="1019" t="s">
        <v>824</v>
      </c>
      <c r="C27" s="790" t="s">
        <v>825</v>
      </c>
      <c r="D27" s="790" t="s">
        <v>825</v>
      </c>
      <c r="E27" s="790" t="s">
        <v>825</v>
      </c>
      <c r="F27" s="790" t="s">
        <v>825</v>
      </c>
      <c r="G27" s="790" t="s">
        <v>825</v>
      </c>
      <c r="H27" s="790" t="s">
        <v>825</v>
      </c>
      <c r="I27" s="791" t="s">
        <v>825</v>
      </c>
      <c r="J27" s="790" t="s">
        <v>825</v>
      </c>
      <c r="K27" s="790" t="s">
        <v>825</v>
      </c>
      <c r="L27" s="790" t="s">
        <v>825</v>
      </c>
      <c r="M27" s="790" t="s">
        <v>825</v>
      </c>
      <c r="N27" s="790" t="s">
        <v>825</v>
      </c>
      <c r="O27" s="790" t="s">
        <v>825</v>
      </c>
      <c r="P27" s="790" t="s">
        <v>825</v>
      </c>
    </row>
    <row r="28" spans="2:16">
      <c r="B28" s="1020" t="s">
        <v>1348</v>
      </c>
      <c r="C28" s="786" t="s">
        <v>24</v>
      </c>
      <c r="D28" s="786" t="s">
        <v>24</v>
      </c>
      <c r="E28" s="786" t="s">
        <v>24</v>
      </c>
      <c r="F28" s="786" t="s">
        <v>24</v>
      </c>
      <c r="G28" s="786" t="s">
        <v>24</v>
      </c>
      <c r="H28" s="786" t="s">
        <v>24</v>
      </c>
      <c r="I28" s="792" t="s">
        <v>24</v>
      </c>
      <c r="J28" s="786" t="s">
        <v>24</v>
      </c>
      <c r="K28" s="786" t="s">
        <v>24</v>
      </c>
      <c r="L28" s="786" t="s">
        <v>24</v>
      </c>
      <c r="M28" s="786" t="s">
        <v>24</v>
      </c>
      <c r="N28" s="786" t="s">
        <v>24</v>
      </c>
      <c r="O28" s="786" t="s">
        <v>24</v>
      </c>
      <c r="P28" s="786" t="s">
        <v>24</v>
      </c>
    </row>
    <row r="29" spans="2:16">
      <c r="B29" s="1021" t="s">
        <v>1349</v>
      </c>
      <c r="C29" s="788" t="s">
        <v>24</v>
      </c>
      <c r="D29" s="788" t="s">
        <v>24</v>
      </c>
      <c r="E29" s="788" t="s">
        <v>24</v>
      </c>
      <c r="F29" s="788" t="s">
        <v>24</v>
      </c>
      <c r="G29" s="788" t="s">
        <v>24</v>
      </c>
      <c r="H29" s="788" t="s">
        <v>24</v>
      </c>
      <c r="I29" s="789" t="s">
        <v>24</v>
      </c>
      <c r="J29" s="788" t="s">
        <v>24</v>
      </c>
      <c r="K29" s="788" t="s">
        <v>24</v>
      </c>
      <c r="L29" s="788" t="s">
        <v>24</v>
      </c>
      <c r="M29" s="788" t="s">
        <v>24</v>
      </c>
      <c r="N29" s="788" t="s">
        <v>24</v>
      </c>
      <c r="O29" s="788" t="s">
        <v>24</v>
      </c>
      <c r="P29" s="788" t="s">
        <v>24</v>
      </c>
    </row>
    <row r="30" spans="2:16">
      <c r="B30" s="1014" t="s">
        <v>366</v>
      </c>
      <c r="C30" s="793" t="s">
        <v>212</v>
      </c>
      <c r="D30" s="793" t="s">
        <v>212</v>
      </c>
      <c r="E30" s="793" t="s">
        <v>212</v>
      </c>
      <c r="F30" s="793" t="s">
        <v>212</v>
      </c>
      <c r="G30" s="793" t="s">
        <v>212</v>
      </c>
      <c r="H30" s="793" t="s">
        <v>212</v>
      </c>
      <c r="I30" s="794" t="s">
        <v>212</v>
      </c>
      <c r="J30" s="793" t="s">
        <v>212</v>
      </c>
      <c r="K30" s="793" t="s">
        <v>212</v>
      </c>
      <c r="L30" s="793" t="s">
        <v>212</v>
      </c>
      <c r="M30" s="793" t="s">
        <v>212</v>
      </c>
      <c r="N30" s="793" t="s">
        <v>212</v>
      </c>
      <c r="O30" s="793" t="s">
        <v>212</v>
      </c>
      <c r="P30" s="793" t="s">
        <v>212</v>
      </c>
    </row>
    <row r="31" spans="2:16">
      <c r="B31" s="1022"/>
      <c r="C31" s="795"/>
      <c r="D31" s="795"/>
      <c r="E31" s="795"/>
      <c r="F31" s="795"/>
      <c r="G31" s="795"/>
      <c r="H31" s="795"/>
      <c r="I31" s="795"/>
    </row>
    <row r="32" spans="2:16">
      <c r="B32" s="1023"/>
      <c r="C32" s="797"/>
      <c r="D32" s="797"/>
      <c r="E32" s="797"/>
      <c r="F32" s="797"/>
      <c r="G32" s="797"/>
      <c r="H32" s="797"/>
      <c r="I32" s="797"/>
      <c r="L32" s="795"/>
      <c r="M32" s="795"/>
      <c r="N32" s="795"/>
      <c r="O32" s="795"/>
      <c r="P32" s="795"/>
    </row>
    <row r="33" spans="2:16" ht="12.75" customHeight="1">
      <c r="B33" s="1708"/>
      <c r="C33" s="1704" t="s">
        <v>637</v>
      </c>
      <c r="D33" s="1704"/>
      <c r="E33" s="1704"/>
      <c r="F33" s="1704"/>
      <c r="G33" s="1704"/>
      <c r="H33" s="1704"/>
      <c r="I33" s="1704"/>
      <c r="J33" s="1704"/>
      <c r="K33" s="1704"/>
      <c r="L33" s="1704"/>
      <c r="M33" s="1704"/>
      <c r="N33" s="1704"/>
      <c r="O33" s="1704"/>
      <c r="P33" s="1704"/>
    </row>
    <row r="34" spans="2:16">
      <c r="B34" s="1709"/>
      <c r="C34" s="455" t="s">
        <v>616</v>
      </c>
      <c r="D34" s="455" t="s">
        <v>207</v>
      </c>
      <c r="E34" s="455" t="s">
        <v>617</v>
      </c>
      <c r="F34" s="455" t="s">
        <v>618</v>
      </c>
      <c r="G34" s="455" t="s">
        <v>619</v>
      </c>
      <c r="H34" s="455" t="s">
        <v>620</v>
      </c>
      <c r="I34" s="455" t="s">
        <v>621</v>
      </c>
      <c r="J34" s="455" t="s">
        <v>841</v>
      </c>
      <c r="K34" s="455" t="s">
        <v>661</v>
      </c>
      <c r="L34" s="455" t="s">
        <v>659</v>
      </c>
      <c r="M34" s="455" t="s">
        <v>842</v>
      </c>
      <c r="N34" s="455" t="s">
        <v>658</v>
      </c>
      <c r="O34" s="455" t="s">
        <v>660</v>
      </c>
      <c r="P34" s="455" t="s">
        <v>843</v>
      </c>
    </row>
    <row r="35" spans="2:16">
      <c r="B35" s="1014" t="s">
        <v>1</v>
      </c>
      <c r="C35" s="798" t="s">
        <v>783</v>
      </c>
      <c r="D35" s="798" t="s">
        <v>784</v>
      </c>
      <c r="E35" s="798" t="s">
        <v>785</v>
      </c>
      <c r="F35" s="798" t="s">
        <v>786</v>
      </c>
      <c r="G35" s="798" t="s">
        <v>831</v>
      </c>
      <c r="H35" s="798" t="s">
        <v>832</v>
      </c>
      <c r="I35" s="799" t="s">
        <v>833</v>
      </c>
      <c r="J35" s="800" t="s">
        <v>834</v>
      </c>
      <c r="K35" s="800" t="s">
        <v>835</v>
      </c>
      <c r="L35" s="800" t="s">
        <v>836</v>
      </c>
      <c r="M35" s="800" t="s">
        <v>837</v>
      </c>
      <c r="N35" s="800" t="s">
        <v>838</v>
      </c>
      <c r="O35" s="800" t="s">
        <v>839</v>
      </c>
      <c r="P35" s="800" t="s">
        <v>840</v>
      </c>
    </row>
    <row r="36" spans="2:16">
      <c r="B36" s="1024"/>
      <c r="C36" s="1704" t="s">
        <v>147</v>
      </c>
      <c r="D36" s="1704"/>
      <c r="E36" s="1704"/>
      <c r="F36" s="1704"/>
      <c r="G36" s="1704"/>
      <c r="H36" s="1704"/>
      <c r="I36" s="1704"/>
      <c r="J36" s="1704"/>
      <c r="K36" s="1704"/>
      <c r="L36" s="1704"/>
      <c r="M36" s="1704"/>
      <c r="N36" s="1704"/>
      <c r="O36" s="1704"/>
      <c r="P36" s="1704"/>
    </row>
    <row r="37" spans="2:16" ht="12.75" customHeight="1">
      <c r="B37" s="1707" t="s">
        <v>1098</v>
      </c>
      <c r="C37" s="1006" t="s">
        <v>919</v>
      </c>
      <c r="D37" s="1006">
        <v>-0.49099999999999999</v>
      </c>
      <c r="E37" s="1006">
        <v>-0.37</v>
      </c>
      <c r="F37" s="1006" t="s">
        <v>920</v>
      </c>
      <c r="G37" s="1006" t="s">
        <v>921</v>
      </c>
      <c r="H37" s="1006" t="s">
        <v>922</v>
      </c>
      <c r="I37" s="1006">
        <v>-0.32100000000000001</v>
      </c>
      <c r="J37" s="1006" t="s">
        <v>1065</v>
      </c>
      <c r="K37" s="1006" t="s">
        <v>1066</v>
      </c>
      <c r="L37" s="1006" t="s">
        <v>1067</v>
      </c>
      <c r="M37" s="1006" t="s">
        <v>1068</v>
      </c>
      <c r="N37" s="1006" t="s">
        <v>1069</v>
      </c>
      <c r="O37" s="1006" t="s">
        <v>1070</v>
      </c>
      <c r="P37" s="1006" t="s">
        <v>1071</v>
      </c>
    </row>
    <row r="38" spans="2:16">
      <c r="B38" s="1707"/>
      <c r="C38" s="758" t="s">
        <v>923</v>
      </c>
      <c r="D38" s="758" t="s">
        <v>924</v>
      </c>
      <c r="E38" s="758" t="s">
        <v>925</v>
      </c>
      <c r="F38" s="758" t="s">
        <v>926</v>
      </c>
      <c r="G38" s="758" t="s">
        <v>872</v>
      </c>
      <c r="H38" s="758" t="s">
        <v>927</v>
      </c>
      <c r="I38" s="758" t="s">
        <v>928</v>
      </c>
      <c r="J38" s="758" t="s">
        <v>1072</v>
      </c>
      <c r="K38" s="758" t="s">
        <v>1073</v>
      </c>
      <c r="L38" s="758" t="s">
        <v>1074</v>
      </c>
      <c r="M38" s="758" t="s">
        <v>907</v>
      </c>
      <c r="N38" s="758" t="s">
        <v>918</v>
      </c>
      <c r="O38" s="758" t="s">
        <v>1075</v>
      </c>
      <c r="P38" s="758" t="s">
        <v>1038</v>
      </c>
    </row>
    <row r="39" spans="2:16" ht="12.75" customHeight="1">
      <c r="B39" s="1707" t="s">
        <v>1099</v>
      </c>
      <c r="C39" s="1006" t="s">
        <v>929</v>
      </c>
      <c r="D39" s="1006">
        <v>-7.3999999999999996E-2</v>
      </c>
      <c r="E39" s="1006">
        <v>1.9E-2</v>
      </c>
      <c r="F39" s="1006" t="s">
        <v>930</v>
      </c>
      <c r="G39" s="1006" t="s">
        <v>931</v>
      </c>
      <c r="H39" s="1006" t="s">
        <v>932</v>
      </c>
      <c r="I39" s="1006" t="s">
        <v>933</v>
      </c>
      <c r="J39" s="1006">
        <v>7.0000000000000001E-3</v>
      </c>
      <c r="K39" s="1006" t="s">
        <v>1076</v>
      </c>
      <c r="L39" s="1006" t="s">
        <v>1077</v>
      </c>
      <c r="M39" s="1006" t="s">
        <v>1078</v>
      </c>
      <c r="N39" s="1006">
        <v>-0.113</v>
      </c>
      <c r="O39" s="1006">
        <v>6.0000000000000001E-3</v>
      </c>
      <c r="P39" s="1006" t="s">
        <v>1079</v>
      </c>
    </row>
    <row r="40" spans="2:16">
      <c r="B40" s="1707"/>
      <c r="C40" s="758" t="s">
        <v>858</v>
      </c>
      <c r="D40" s="758" t="s">
        <v>934</v>
      </c>
      <c r="E40" s="758" t="s">
        <v>358</v>
      </c>
      <c r="F40" s="758" t="s">
        <v>347</v>
      </c>
      <c r="G40" s="758" t="s">
        <v>878</v>
      </c>
      <c r="H40" s="758" t="s">
        <v>935</v>
      </c>
      <c r="I40" s="758" t="s">
        <v>936</v>
      </c>
      <c r="J40" s="758" t="s">
        <v>791</v>
      </c>
      <c r="K40" s="758" t="s">
        <v>1031</v>
      </c>
      <c r="L40" s="758" t="s">
        <v>996</v>
      </c>
      <c r="M40" s="758" t="s">
        <v>348</v>
      </c>
      <c r="N40" s="758" t="s">
        <v>904</v>
      </c>
      <c r="O40" s="758" t="s">
        <v>1080</v>
      </c>
      <c r="P40" s="758" t="s">
        <v>330</v>
      </c>
    </row>
    <row r="41" spans="2:16">
      <c r="B41" s="1707" t="s">
        <v>1100</v>
      </c>
      <c r="C41" s="1006" t="s">
        <v>937</v>
      </c>
      <c r="D41" s="1006" t="s">
        <v>899</v>
      </c>
      <c r="E41" s="1006" t="s">
        <v>938</v>
      </c>
      <c r="F41" s="1006" t="s">
        <v>801</v>
      </c>
      <c r="G41" s="1006" t="s">
        <v>807</v>
      </c>
      <c r="H41" s="1006">
        <v>3.5000000000000003E-2</v>
      </c>
      <c r="I41" s="1006" t="s">
        <v>801</v>
      </c>
      <c r="J41" s="1006" t="s">
        <v>558</v>
      </c>
      <c r="K41" s="1006" t="s">
        <v>1081</v>
      </c>
      <c r="L41" s="1006" t="s">
        <v>1082</v>
      </c>
      <c r="M41" s="1006" t="s">
        <v>1083</v>
      </c>
      <c r="N41" s="1006">
        <v>5.7000000000000002E-2</v>
      </c>
      <c r="O41" s="1006">
        <v>9.1999999999999998E-2</v>
      </c>
      <c r="P41" s="1006" t="s">
        <v>1053</v>
      </c>
    </row>
    <row r="42" spans="2:16">
      <c r="B42" s="1707"/>
      <c r="C42" s="758" t="s">
        <v>939</v>
      </c>
      <c r="D42" s="758" t="s">
        <v>940</v>
      </c>
      <c r="E42" s="758" t="s">
        <v>346</v>
      </c>
      <c r="F42" s="758" t="s">
        <v>859</v>
      </c>
      <c r="G42" s="758" t="s">
        <v>898</v>
      </c>
      <c r="H42" s="758" t="s">
        <v>331</v>
      </c>
      <c r="I42" s="758" t="s">
        <v>941</v>
      </c>
      <c r="J42" s="758" t="s">
        <v>803</v>
      </c>
      <c r="K42" s="758" t="s">
        <v>858</v>
      </c>
      <c r="L42" s="758" t="s">
        <v>939</v>
      </c>
      <c r="M42" s="758" t="s">
        <v>859</v>
      </c>
      <c r="N42" s="758" t="s">
        <v>791</v>
      </c>
      <c r="O42" s="758" t="s">
        <v>1084</v>
      </c>
      <c r="P42" s="758" t="s">
        <v>996</v>
      </c>
    </row>
    <row r="43" spans="2:16">
      <c r="B43" s="1707" t="s">
        <v>1101</v>
      </c>
      <c r="C43" s="1006" t="s">
        <v>942</v>
      </c>
      <c r="D43" s="1006">
        <v>-0.31</v>
      </c>
      <c r="E43" s="1006">
        <v>5.8999999999999997E-2</v>
      </c>
      <c r="F43" s="1006">
        <v>8.8999999999999996E-2</v>
      </c>
      <c r="G43" s="1006">
        <v>0.11</v>
      </c>
      <c r="H43" s="1006">
        <v>0.13100000000000001</v>
      </c>
      <c r="I43" s="1006">
        <v>-4.0000000000000001E-3</v>
      </c>
      <c r="J43" s="1006" t="s">
        <v>1085</v>
      </c>
      <c r="K43" s="1006">
        <v>0.03</v>
      </c>
      <c r="L43" s="1006">
        <v>0.10199999999999999</v>
      </c>
      <c r="M43" s="1006" t="s">
        <v>1008</v>
      </c>
      <c r="N43" s="1006">
        <v>-0.10299999999999999</v>
      </c>
      <c r="O43" s="1006">
        <v>0.191</v>
      </c>
      <c r="P43" s="1006">
        <v>-2E-3</v>
      </c>
    </row>
    <row r="44" spans="2:16">
      <c r="B44" s="1707"/>
      <c r="C44" s="758" t="s">
        <v>943</v>
      </c>
      <c r="D44" s="758" t="s">
        <v>944</v>
      </c>
      <c r="E44" s="758" t="s">
        <v>945</v>
      </c>
      <c r="F44" s="758" t="s">
        <v>946</v>
      </c>
      <c r="G44" s="758" t="s">
        <v>947</v>
      </c>
      <c r="H44" s="758" t="s">
        <v>948</v>
      </c>
      <c r="I44" s="758" t="s">
        <v>949</v>
      </c>
      <c r="J44" s="758" t="s">
        <v>967</v>
      </c>
      <c r="K44" s="758" t="s">
        <v>906</v>
      </c>
      <c r="L44" s="758" t="s">
        <v>358</v>
      </c>
      <c r="M44" s="758" t="s">
        <v>875</v>
      </c>
      <c r="N44" s="758" t="s">
        <v>866</v>
      </c>
      <c r="O44" s="758" t="s">
        <v>988</v>
      </c>
      <c r="P44" s="758" t="s">
        <v>977</v>
      </c>
    </row>
    <row r="45" spans="2:16">
      <c r="B45" s="1707" t="s">
        <v>1102</v>
      </c>
      <c r="C45" s="1006">
        <v>-2.8000000000000001E-2</v>
      </c>
      <c r="D45" s="1006" t="s">
        <v>915</v>
      </c>
      <c r="E45" s="1006">
        <v>0.127</v>
      </c>
      <c r="F45" s="1006">
        <v>-0.159</v>
      </c>
      <c r="G45" s="1006">
        <v>-0.49299999999999999</v>
      </c>
      <c r="H45" s="1006">
        <v>3.7999999999999999E-2</v>
      </c>
      <c r="I45" s="1006" t="s">
        <v>950</v>
      </c>
      <c r="J45" s="1006">
        <v>-0.48</v>
      </c>
      <c r="K45" s="1006">
        <v>-0.371</v>
      </c>
      <c r="L45" s="1006">
        <v>-0.35299999999999998</v>
      </c>
      <c r="M45" s="1006" t="s">
        <v>1086</v>
      </c>
      <c r="N45" s="1006">
        <v>0.30099999999999999</v>
      </c>
      <c r="O45" s="1006">
        <v>0.45800000000000002</v>
      </c>
      <c r="P45" s="1006" t="s">
        <v>1087</v>
      </c>
    </row>
    <row r="46" spans="2:16">
      <c r="B46" s="1707"/>
      <c r="C46" s="758" t="s">
        <v>951</v>
      </c>
      <c r="D46" s="758" t="s">
        <v>952</v>
      </c>
      <c r="E46" s="758" t="s">
        <v>953</v>
      </c>
      <c r="F46" s="758" t="s">
        <v>954</v>
      </c>
      <c r="G46" s="758" t="s">
        <v>955</v>
      </c>
      <c r="H46" s="758" t="s">
        <v>956</v>
      </c>
      <c r="I46" s="758" t="s">
        <v>957</v>
      </c>
      <c r="J46" s="758" t="s">
        <v>1009</v>
      </c>
      <c r="K46" s="758" t="s">
        <v>1088</v>
      </c>
      <c r="L46" s="758" t="s">
        <v>1089</v>
      </c>
      <c r="M46" s="758" t="s">
        <v>1060</v>
      </c>
      <c r="N46" s="758" t="s">
        <v>959</v>
      </c>
      <c r="O46" s="758" t="s">
        <v>880</v>
      </c>
      <c r="P46" s="758" t="s">
        <v>1090</v>
      </c>
    </row>
    <row r="47" spans="2:16">
      <c r="B47" s="1707" t="s">
        <v>1103</v>
      </c>
      <c r="C47" s="1006" t="s">
        <v>519</v>
      </c>
      <c r="D47" s="1006" t="s">
        <v>1500</v>
      </c>
      <c r="E47" s="1006">
        <v>0.23599999999999999</v>
      </c>
      <c r="F47" s="1006" t="s">
        <v>1501</v>
      </c>
      <c r="G47" s="1006">
        <v>8.9999999999999993E-3</v>
      </c>
      <c r="H47" s="1705" t="s">
        <v>24</v>
      </c>
      <c r="I47" s="1006" t="s">
        <v>452</v>
      </c>
      <c r="J47" s="1006" t="s">
        <v>1091</v>
      </c>
      <c r="K47" s="1006" t="s">
        <v>817</v>
      </c>
      <c r="L47" s="1006" t="s">
        <v>854</v>
      </c>
      <c r="M47" s="1006" t="s">
        <v>1092</v>
      </c>
      <c r="N47" s="1006" t="s">
        <v>1093</v>
      </c>
      <c r="O47" s="766">
        <v>3.0000000000000001E-3</v>
      </c>
      <c r="P47" s="1006" t="s">
        <v>1094</v>
      </c>
    </row>
    <row r="48" spans="2:16">
      <c r="B48" s="1707"/>
      <c r="C48" s="758" t="s">
        <v>993</v>
      </c>
      <c r="D48" s="758" t="s">
        <v>892</v>
      </c>
      <c r="E48" s="758" t="s">
        <v>1502</v>
      </c>
      <c r="F48" s="758" t="s">
        <v>1139</v>
      </c>
      <c r="G48" s="758" t="s">
        <v>348</v>
      </c>
      <c r="H48" s="1705"/>
      <c r="I48" s="758" t="s">
        <v>797</v>
      </c>
      <c r="J48" s="758" t="s">
        <v>340</v>
      </c>
      <c r="K48" s="758" t="s">
        <v>340</v>
      </c>
      <c r="L48" s="758" t="s">
        <v>335</v>
      </c>
      <c r="M48" s="758" t="s">
        <v>340</v>
      </c>
      <c r="N48" s="758" t="s">
        <v>802</v>
      </c>
      <c r="O48" s="767" t="s">
        <v>972</v>
      </c>
      <c r="P48" s="758" t="s">
        <v>335</v>
      </c>
    </row>
    <row r="49" spans="2:16">
      <c r="B49" s="1707" t="s">
        <v>356</v>
      </c>
      <c r="C49" s="1006">
        <v>0.30399999999999999</v>
      </c>
      <c r="D49" s="1006" t="s">
        <v>1503</v>
      </c>
      <c r="E49" s="1006">
        <v>-0.871</v>
      </c>
      <c r="F49" s="1006">
        <v>-0.40400000000000003</v>
      </c>
      <c r="G49" s="1006">
        <v>-0.23899999999999999</v>
      </c>
      <c r="H49" s="1006">
        <v>0.14399999999999999</v>
      </c>
      <c r="I49" s="1006">
        <v>0.16400000000000001</v>
      </c>
      <c r="J49" s="1006" t="s">
        <v>1532</v>
      </c>
      <c r="K49" s="1006">
        <v>-0.38300000000000001</v>
      </c>
      <c r="L49" s="1006">
        <v>0.22600000000000001</v>
      </c>
      <c r="M49" s="1006">
        <v>0.13600000000000001</v>
      </c>
      <c r="N49" s="1006">
        <v>-0.11700000000000001</v>
      </c>
      <c r="O49" s="1006">
        <v>-0.83199999999999996</v>
      </c>
      <c r="P49" s="1006">
        <v>-0.27600000000000002</v>
      </c>
    </row>
    <row r="50" spans="2:16">
      <c r="B50" s="1710"/>
      <c r="C50" s="759" t="s">
        <v>886</v>
      </c>
      <c r="D50" s="759" t="s">
        <v>1504</v>
      </c>
      <c r="E50" s="759" t="s">
        <v>1505</v>
      </c>
      <c r="F50" s="759" t="s">
        <v>1384</v>
      </c>
      <c r="G50" s="759" t="s">
        <v>1481</v>
      </c>
      <c r="H50" s="759" t="s">
        <v>1506</v>
      </c>
      <c r="I50" s="759" t="s">
        <v>1064</v>
      </c>
      <c r="J50" s="759" t="s">
        <v>867</v>
      </c>
      <c r="K50" s="759" t="s">
        <v>1438</v>
      </c>
      <c r="L50" s="759" t="s">
        <v>1373</v>
      </c>
      <c r="M50" s="759" t="s">
        <v>917</v>
      </c>
      <c r="N50" s="759" t="s">
        <v>1533</v>
      </c>
      <c r="O50" s="759" t="s">
        <v>1534</v>
      </c>
      <c r="P50" s="759" t="s">
        <v>1535</v>
      </c>
    </row>
    <row r="51" spans="2:16" ht="14.25">
      <c r="B51" s="1018" t="s">
        <v>1104</v>
      </c>
      <c r="C51" s="1006">
        <v>0.39700000000000002</v>
      </c>
      <c r="D51" s="1006">
        <v>0.56200000000000006</v>
      </c>
      <c r="E51" s="1006">
        <v>0.24299999999999999</v>
      </c>
      <c r="F51" s="1006">
        <v>0.436</v>
      </c>
      <c r="G51" s="760">
        <v>0.36</v>
      </c>
      <c r="H51" s="1006">
        <v>0.40300000000000002</v>
      </c>
      <c r="I51" s="1006">
        <v>0.45400000000000001</v>
      </c>
      <c r="J51" s="1006">
        <v>0.379</v>
      </c>
      <c r="K51" s="1006">
        <v>0.45400000000000001</v>
      </c>
      <c r="L51" s="1006">
        <v>0.35199999999999998</v>
      </c>
      <c r="M51" s="1006">
        <v>0.36899999999999999</v>
      </c>
      <c r="N51" s="760">
        <v>0.53100000000000003</v>
      </c>
      <c r="O51" s="1006">
        <v>0.441</v>
      </c>
      <c r="P51" s="1006">
        <v>0.38500000000000001</v>
      </c>
    </row>
    <row r="52" spans="2:16" ht="14.25">
      <c r="B52" s="1018" t="s">
        <v>1105</v>
      </c>
      <c r="C52" s="1006">
        <v>0.39200000000000002</v>
      </c>
      <c r="D52" s="1006">
        <v>0.53500000000000003</v>
      </c>
      <c r="E52" s="1006">
        <v>0.17100000000000001</v>
      </c>
      <c r="F52" s="1006">
        <v>0.43099999999999999</v>
      </c>
      <c r="G52" s="760">
        <v>0.33600000000000002</v>
      </c>
      <c r="H52" s="1006">
        <v>0.373</v>
      </c>
      <c r="I52" s="1006">
        <v>0.41499999999999998</v>
      </c>
      <c r="J52" s="1006">
        <v>0.33300000000000002</v>
      </c>
      <c r="K52" s="1006">
        <v>0.438</v>
      </c>
      <c r="L52" s="1006">
        <v>0.34499999999999997</v>
      </c>
      <c r="M52" s="1006">
        <v>0.35499999999999998</v>
      </c>
      <c r="N52" s="760">
        <v>0.47</v>
      </c>
      <c r="O52" s="1006">
        <v>0.38500000000000001</v>
      </c>
      <c r="P52" s="1006">
        <v>0.374</v>
      </c>
    </row>
    <row r="53" spans="2:16">
      <c r="B53" s="1018" t="s">
        <v>364</v>
      </c>
      <c r="C53" s="761">
        <v>237</v>
      </c>
      <c r="D53" s="761">
        <v>36</v>
      </c>
      <c r="E53" s="761">
        <v>24</v>
      </c>
      <c r="F53" s="761">
        <v>196</v>
      </c>
      <c r="G53" s="762">
        <v>55</v>
      </c>
      <c r="H53" s="761">
        <v>38</v>
      </c>
      <c r="I53" s="761">
        <v>29</v>
      </c>
      <c r="J53" s="761">
        <v>34</v>
      </c>
      <c r="K53" s="761">
        <v>74</v>
      </c>
      <c r="L53" s="761">
        <v>195</v>
      </c>
      <c r="M53" s="761">
        <v>98</v>
      </c>
      <c r="N53" s="762">
        <v>25</v>
      </c>
      <c r="O53" s="761">
        <v>26</v>
      </c>
      <c r="P53" s="761">
        <v>125</v>
      </c>
    </row>
    <row r="54" spans="2:16">
      <c r="B54" s="1014" t="s">
        <v>365</v>
      </c>
      <c r="C54" s="788">
        <v>1486</v>
      </c>
      <c r="D54" s="788">
        <v>236</v>
      </c>
      <c r="E54" s="788">
        <v>164</v>
      </c>
      <c r="F54" s="788">
        <v>1543</v>
      </c>
      <c r="G54" s="788">
        <v>381</v>
      </c>
      <c r="H54" s="788">
        <v>286</v>
      </c>
      <c r="I54" s="788">
        <v>211</v>
      </c>
      <c r="J54" s="788">
        <v>221</v>
      </c>
      <c r="K54" s="788">
        <v>544</v>
      </c>
      <c r="L54" s="788">
        <v>1406</v>
      </c>
      <c r="M54" s="788">
        <v>670</v>
      </c>
      <c r="N54" s="788">
        <v>132</v>
      </c>
      <c r="O54" s="788">
        <v>165</v>
      </c>
      <c r="P54" s="788">
        <v>883</v>
      </c>
    </row>
    <row r="55" spans="2:16">
      <c r="B55" s="1019" t="s">
        <v>824</v>
      </c>
      <c r="C55" s="790" t="s">
        <v>825</v>
      </c>
      <c r="D55" s="790" t="s">
        <v>825</v>
      </c>
      <c r="E55" s="790" t="s">
        <v>825</v>
      </c>
      <c r="F55" s="790" t="s">
        <v>825</v>
      </c>
      <c r="G55" s="790" t="s">
        <v>825</v>
      </c>
      <c r="H55" s="790" t="s">
        <v>825</v>
      </c>
      <c r="I55" s="790" t="s">
        <v>825</v>
      </c>
      <c r="J55" s="790" t="s">
        <v>825</v>
      </c>
      <c r="K55" s="790" t="s">
        <v>825</v>
      </c>
      <c r="L55" s="790" t="s">
        <v>825</v>
      </c>
      <c r="M55" s="790" t="s">
        <v>825</v>
      </c>
      <c r="N55" s="790" t="s">
        <v>825</v>
      </c>
      <c r="O55" s="790" t="s">
        <v>825</v>
      </c>
      <c r="P55" s="790" t="s">
        <v>825</v>
      </c>
    </row>
    <row r="56" spans="2:16">
      <c r="B56" s="1020" t="s">
        <v>1348</v>
      </c>
      <c r="C56" s="786" t="s">
        <v>24</v>
      </c>
      <c r="D56" s="786" t="s">
        <v>24</v>
      </c>
      <c r="E56" s="786" t="s">
        <v>24</v>
      </c>
      <c r="F56" s="786" t="s">
        <v>24</v>
      </c>
      <c r="G56" s="786" t="s">
        <v>24</v>
      </c>
      <c r="H56" s="786" t="s">
        <v>24</v>
      </c>
      <c r="I56" s="786" t="s">
        <v>24</v>
      </c>
      <c r="J56" s="786" t="s">
        <v>24</v>
      </c>
      <c r="K56" s="786" t="s">
        <v>24</v>
      </c>
      <c r="L56" s="786" t="s">
        <v>24</v>
      </c>
      <c r="M56" s="786" t="s">
        <v>24</v>
      </c>
      <c r="N56" s="786" t="s">
        <v>24</v>
      </c>
      <c r="O56" s="786" t="s">
        <v>24</v>
      </c>
      <c r="P56" s="786" t="s">
        <v>24</v>
      </c>
    </row>
    <row r="57" spans="2:16">
      <c r="B57" s="1021" t="s">
        <v>1349</v>
      </c>
      <c r="C57" s="788" t="s">
        <v>24</v>
      </c>
      <c r="D57" s="788" t="s">
        <v>24</v>
      </c>
      <c r="E57" s="788" t="s">
        <v>24</v>
      </c>
      <c r="F57" s="788" t="s">
        <v>24</v>
      </c>
      <c r="G57" s="788" t="s">
        <v>24</v>
      </c>
      <c r="H57" s="788" t="s">
        <v>24</v>
      </c>
      <c r="I57" s="788" t="s">
        <v>24</v>
      </c>
      <c r="J57" s="788" t="s">
        <v>24</v>
      </c>
      <c r="K57" s="788" t="s">
        <v>24</v>
      </c>
      <c r="L57" s="788" t="s">
        <v>24</v>
      </c>
      <c r="M57" s="788" t="s">
        <v>24</v>
      </c>
      <c r="N57" s="788" t="s">
        <v>24</v>
      </c>
      <c r="O57" s="788" t="s">
        <v>24</v>
      </c>
      <c r="P57" s="788" t="s">
        <v>24</v>
      </c>
    </row>
    <row r="58" spans="2:16">
      <c r="B58" s="1014" t="s">
        <v>366</v>
      </c>
      <c r="C58" s="793" t="s">
        <v>212</v>
      </c>
      <c r="D58" s="793" t="s">
        <v>212</v>
      </c>
      <c r="E58" s="793" t="s">
        <v>212</v>
      </c>
      <c r="F58" s="793" t="s">
        <v>212</v>
      </c>
      <c r="G58" s="793" t="s">
        <v>212</v>
      </c>
      <c r="H58" s="793" t="s">
        <v>212</v>
      </c>
      <c r="I58" s="793" t="s">
        <v>212</v>
      </c>
      <c r="J58" s="793" t="s">
        <v>212</v>
      </c>
      <c r="K58" s="793" t="s">
        <v>212</v>
      </c>
      <c r="L58" s="793" t="s">
        <v>212</v>
      </c>
      <c r="M58" s="793" t="s">
        <v>212</v>
      </c>
      <c r="N58" s="793" t="s">
        <v>212</v>
      </c>
      <c r="O58" s="793" t="s">
        <v>212</v>
      </c>
      <c r="P58" s="793" t="s">
        <v>212</v>
      </c>
    </row>
    <row r="59" spans="2:16">
      <c r="B59" s="1013"/>
    </row>
  </sheetData>
  <mergeCells count="23">
    <mergeCell ref="B13:B14"/>
    <mergeCell ref="B15:B16"/>
    <mergeCell ref="B17:B18"/>
    <mergeCell ref="B19:B20"/>
    <mergeCell ref="C5:P5"/>
    <mergeCell ref="C8:P8"/>
    <mergeCell ref="H19:H20"/>
    <mergeCell ref="B3:P3"/>
    <mergeCell ref="B49:B50"/>
    <mergeCell ref="B33:B34"/>
    <mergeCell ref="B37:B38"/>
    <mergeCell ref="B39:B40"/>
    <mergeCell ref="B41:B42"/>
    <mergeCell ref="B43:B44"/>
    <mergeCell ref="B45:B46"/>
    <mergeCell ref="B47:B48"/>
    <mergeCell ref="C33:P33"/>
    <mergeCell ref="C36:P36"/>
    <mergeCell ref="H47:H48"/>
    <mergeCell ref="B21:B22"/>
    <mergeCell ref="B5:B6"/>
    <mergeCell ref="B9:B10"/>
    <mergeCell ref="B11:B12"/>
  </mergeCells>
  <pageMargins left="0.7" right="0.7" top="0.75" bottom="0.75" header="0.3" footer="0.3"/>
  <ignoredErrors>
    <ignoredError sqref="C5:P31 C32:P35" numberStoredAsText="1"/>
  </ignoredError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1F82A0-6078-4484-B620-4D25D9A94E22}">
  <sheetPr>
    <tabColor theme="9"/>
  </sheetPr>
  <dimension ref="B3:O13"/>
  <sheetViews>
    <sheetView showGridLines="0" zoomScale="120" zoomScaleNormal="120" workbookViewId="0">
      <selection activeCell="B3" sqref="B3:O3"/>
    </sheetView>
  </sheetViews>
  <sheetFormatPr defaultColWidth="9.140625" defaultRowHeight="11.25"/>
  <cols>
    <col min="1" max="2" width="9.140625" style="1039"/>
    <col min="3" max="3" width="6.85546875" style="1039" bestFit="1" customWidth="1"/>
    <col min="4" max="4" width="10.85546875" style="1039" bestFit="1" customWidth="1"/>
    <col min="5" max="15" width="7.7109375" style="1039" customWidth="1"/>
    <col min="16" max="24" width="5.7109375" style="1039" customWidth="1"/>
    <col min="25" max="16384" width="9.140625" style="1039"/>
  </cols>
  <sheetData>
    <row r="3" spans="2:15" ht="12.75">
      <c r="B3" s="1703" t="s">
        <v>2696</v>
      </c>
      <c r="C3" s="1703"/>
      <c r="D3" s="1703"/>
      <c r="E3" s="1703"/>
      <c r="F3" s="1703"/>
      <c r="G3" s="1703"/>
      <c r="H3" s="1703"/>
      <c r="I3" s="1703"/>
      <c r="J3" s="1703"/>
      <c r="K3" s="1703"/>
      <c r="L3" s="1703"/>
      <c r="M3" s="1703"/>
      <c r="N3" s="1703"/>
      <c r="O3" s="1703"/>
    </row>
    <row r="5" spans="2:15">
      <c r="B5" s="1027" t="s">
        <v>125</v>
      </c>
      <c r="C5" s="1047" t="s">
        <v>368</v>
      </c>
      <c r="D5" s="1028" t="s">
        <v>1185</v>
      </c>
      <c r="E5" s="1028">
        <v>2004</v>
      </c>
      <c r="F5" s="1028">
        <v>2005</v>
      </c>
      <c r="G5" s="1028">
        <v>2006</v>
      </c>
      <c r="H5" s="1028">
        <v>2007</v>
      </c>
      <c r="I5" s="1028">
        <v>2008</v>
      </c>
      <c r="J5" s="1028">
        <v>2009</v>
      </c>
      <c r="K5" s="1028">
        <v>2010</v>
      </c>
      <c r="L5" s="1028">
        <v>2011</v>
      </c>
      <c r="M5" s="1028">
        <v>2012</v>
      </c>
      <c r="N5" s="1028">
        <v>2013</v>
      </c>
      <c r="O5" s="1028">
        <v>2014</v>
      </c>
    </row>
    <row r="6" spans="2:15" ht="12.75">
      <c r="B6" s="1711" t="s">
        <v>426</v>
      </c>
      <c r="C6" s="1030" t="s">
        <v>121</v>
      </c>
      <c r="D6" s="651" t="s">
        <v>1347</v>
      </c>
      <c r="E6" s="1045">
        <v>0.39317150000000001</v>
      </c>
      <c r="F6" s="1045">
        <v>0.3984394</v>
      </c>
      <c r="G6" s="1045">
        <v>0.39513670000000001</v>
      </c>
      <c r="H6" s="1045">
        <v>0.40284170000000002</v>
      </c>
      <c r="I6" s="1045">
        <v>0.4130084</v>
      </c>
      <c r="J6" s="1045">
        <v>0.39037470000000002</v>
      </c>
      <c r="K6" s="1045">
        <v>0.39340079999999999</v>
      </c>
      <c r="L6" s="1045">
        <v>0.39986240000000001</v>
      </c>
      <c r="M6" s="1045">
        <v>0.40151629999999999</v>
      </c>
      <c r="N6" s="1045">
        <v>0.3969608</v>
      </c>
      <c r="O6" s="1045">
        <v>0.40942030000000001</v>
      </c>
    </row>
    <row r="7" spans="2:15" ht="12.75">
      <c r="B7" s="1712"/>
      <c r="C7" s="955" t="s">
        <v>121</v>
      </c>
      <c r="D7" s="651" t="s">
        <v>1346</v>
      </c>
      <c r="E7" s="1045">
        <v>0.39039289999999999</v>
      </c>
      <c r="F7" s="1045">
        <v>0.39704790000000001</v>
      </c>
      <c r="G7" s="1045">
        <v>0.39504089999999997</v>
      </c>
      <c r="H7" s="1045">
        <v>0.40316980000000002</v>
      </c>
      <c r="I7" s="1045">
        <v>0.40821010000000002</v>
      </c>
      <c r="J7" s="1045">
        <v>0.38605260000000002</v>
      </c>
      <c r="K7" s="1045">
        <v>0.3897774</v>
      </c>
      <c r="L7" s="1045">
        <v>0.39795029999999998</v>
      </c>
      <c r="M7" s="1045">
        <v>0.39906209999999998</v>
      </c>
      <c r="N7" s="1045">
        <v>0.39353939999999998</v>
      </c>
      <c r="O7" s="1045">
        <v>0.40476319999999999</v>
      </c>
    </row>
    <row r="8" spans="2:15" ht="12.75">
      <c r="B8" s="1712" t="s">
        <v>427</v>
      </c>
      <c r="C8" s="955" t="s">
        <v>121</v>
      </c>
      <c r="D8" s="651" t="s">
        <v>1347</v>
      </c>
      <c r="E8" s="1045">
        <v>0.1864664</v>
      </c>
      <c r="F8" s="1045">
        <v>0.17187549999999999</v>
      </c>
      <c r="G8" s="1045">
        <v>0.17380280000000001</v>
      </c>
      <c r="H8" s="1045">
        <v>0.18907599999999999</v>
      </c>
      <c r="I8" s="1045">
        <v>0.236288</v>
      </c>
      <c r="J8" s="1045">
        <v>0.1970739</v>
      </c>
      <c r="K8" s="1045">
        <v>0.1901205</v>
      </c>
      <c r="L8" s="1045">
        <v>0.20056280000000001</v>
      </c>
      <c r="M8" s="1045">
        <v>0.19581950000000001</v>
      </c>
      <c r="N8" s="1045">
        <v>0.17887600000000001</v>
      </c>
      <c r="O8" s="1045">
        <v>0.1796179</v>
      </c>
    </row>
    <row r="9" spans="2:15" ht="12.75">
      <c r="B9" s="1475"/>
      <c r="C9" s="249" t="s">
        <v>121</v>
      </c>
      <c r="D9" s="220" t="s">
        <v>1346</v>
      </c>
      <c r="E9" s="1046">
        <v>0.182811</v>
      </c>
      <c r="F9" s="1046">
        <v>0.16981350000000001</v>
      </c>
      <c r="G9" s="1046">
        <v>0.17332890000000001</v>
      </c>
      <c r="H9" s="1046">
        <v>0.18871579999999999</v>
      </c>
      <c r="I9" s="1046">
        <v>0.23485410000000001</v>
      </c>
      <c r="J9" s="1046">
        <v>0.19413569999999999</v>
      </c>
      <c r="K9" s="1046">
        <v>0.1896534</v>
      </c>
      <c r="L9" s="1046">
        <v>0.20197370000000001</v>
      </c>
      <c r="M9" s="1046">
        <v>0.1967419</v>
      </c>
      <c r="N9" s="1046">
        <v>0.17880570000000001</v>
      </c>
      <c r="O9" s="1046">
        <v>0.17981259999999999</v>
      </c>
    </row>
    <row r="10" spans="2:15" ht="12.75">
      <c r="B10" s="1712" t="s">
        <v>426</v>
      </c>
      <c r="C10" s="955" t="s">
        <v>122</v>
      </c>
      <c r="D10" s="651" t="s">
        <v>1347</v>
      </c>
      <c r="E10" s="1045">
        <v>0.68180890000000005</v>
      </c>
      <c r="F10" s="1045">
        <v>0.66811670000000001</v>
      </c>
      <c r="G10" s="1045">
        <v>0.65928140000000002</v>
      </c>
      <c r="H10" s="1045">
        <v>0.65731709999999999</v>
      </c>
      <c r="I10" s="1045">
        <v>0.68599869999999996</v>
      </c>
      <c r="J10" s="1045">
        <v>0.66550719999999997</v>
      </c>
      <c r="K10" s="1045">
        <v>0.65309309999999998</v>
      </c>
      <c r="L10" s="1045">
        <v>0.66435330000000004</v>
      </c>
      <c r="M10" s="1045">
        <v>0.6661842</v>
      </c>
      <c r="N10" s="1045">
        <v>0.65944309999999995</v>
      </c>
      <c r="O10" s="1045">
        <v>0.66355030000000004</v>
      </c>
    </row>
    <row r="11" spans="2:15" ht="12.75">
      <c r="B11" s="1712"/>
      <c r="C11" s="955" t="s">
        <v>122</v>
      </c>
      <c r="D11" s="651" t="s">
        <v>1346</v>
      </c>
      <c r="E11" s="1045">
        <v>0.69473490000000004</v>
      </c>
      <c r="F11" s="1045">
        <v>0.68080510000000005</v>
      </c>
      <c r="G11" s="1045">
        <v>0.66871259999999999</v>
      </c>
      <c r="H11" s="1045">
        <v>0.66105769999999997</v>
      </c>
      <c r="I11" s="1045">
        <v>0.67763580000000001</v>
      </c>
      <c r="J11" s="1045">
        <v>0.65449889999999999</v>
      </c>
      <c r="K11" s="1045">
        <v>0.6440842</v>
      </c>
      <c r="L11" s="1045">
        <v>0.65266900000000005</v>
      </c>
      <c r="M11" s="1045">
        <v>0.65560490000000005</v>
      </c>
      <c r="N11" s="1045">
        <v>0.65250980000000003</v>
      </c>
      <c r="O11" s="1045">
        <v>0.66028500000000001</v>
      </c>
    </row>
    <row r="12" spans="2:15" ht="12.75">
      <c r="B12" s="1712" t="s">
        <v>427</v>
      </c>
      <c r="C12" s="955" t="s">
        <v>122</v>
      </c>
      <c r="D12" s="651" t="s">
        <v>1347</v>
      </c>
      <c r="E12" s="1045">
        <v>0.60159379999999996</v>
      </c>
      <c r="F12" s="1045">
        <v>0.54772770000000004</v>
      </c>
      <c r="G12" s="1045">
        <v>0.55110289999999995</v>
      </c>
      <c r="H12" s="1045">
        <v>0.59334050000000005</v>
      </c>
      <c r="I12" s="1045">
        <v>0.68822930000000004</v>
      </c>
      <c r="J12" s="1045">
        <v>0.62022569999999999</v>
      </c>
      <c r="K12" s="1045">
        <v>0.59642899999999999</v>
      </c>
      <c r="L12" s="1045">
        <v>0.6200135</v>
      </c>
      <c r="M12" s="1045">
        <v>0.60504309999999994</v>
      </c>
      <c r="N12" s="1045">
        <v>0.57542899999999997</v>
      </c>
      <c r="O12" s="1045">
        <v>0.57479290000000005</v>
      </c>
    </row>
    <row r="13" spans="2:15" ht="12.75">
      <c r="B13" s="1475"/>
      <c r="C13" s="249" t="s">
        <v>122</v>
      </c>
      <c r="D13" s="220" t="s">
        <v>1346</v>
      </c>
      <c r="E13" s="1046">
        <v>0.61308359999999995</v>
      </c>
      <c r="F13" s="1046">
        <v>0.5637354</v>
      </c>
      <c r="G13" s="1046">
        <v>0.56073819999999996</v>
      </c>
      <c r="H13" s="1046">
        <v>0.59472999999999998</v>
      </c>
      <c r="I13" s="1046">
        <v>0.68120400000000003</v>
      </c>
      <c r="J13" s="1046">
        <v>0.60731919999999995</v>
      </c>
      <c r="K13" s="1046">
        <v>0.58667630000000004</v>
      </c>
      <c r="L13" s="1046">
        <v>0.61008019999999996</v>
      </c>
      <c r="M13" s="1046">
        <v>0.59776379999999996</v>
      </c>
      <c r="N13" s="1046">
        <v>0.57225349999999997</v>
      </c>
      <c r="O13" s="1046">
        <v>0.57451649999999999</v>
      </c>
    </row>
  </sheetData>
  <mergeCells count="5">
    <mergeCell ref="B6:B7"/>
    <mergeCell ref="B8:B9"/>
    <mergeCell ref="B10:B11"/>
    <mergeCell ref="B12:B13"/>
    <mergeCell ref="B3:O3"/>
  </mergeCells>
  <pageMargins left="0.7" right="0.7" top="0.75" bottom="0.75" header="0.3" footer="0.3"/>
  <pageSetup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9D94A2-9044-4D4B-AEC4-321498CF5E4F}">
  <sheetPr>
    <tabColor theme="9"/>
    <pageSetUpPr fitToPage="1"/>
  </sheetPr>
  <dimension ref="B2:Q74"/>
  <sheetViews>
    <sheetView showGridLines="0" zoomScale="120" zoomScaleNormal="120" workbookViewId="0">
      <selection activeCell="B3" sqref="B3:Q3"/>
    </sheetView>
  </sheetViews>
  <sheetFormatPr defaultColWidth="13.42578125" defaultRowHeight="11.25"/>
  <cols>
    <col min="1" max="1" width="13.42578125" style="666"/>
    <col min="2" max="2" width="25" style="670" bestFit="1" customWidth="1"/>
    <col min="3" max="3" width="9.7109375" style="666" customWidth="1"/>
    <col min="4" max="17" width="8.7109375" style="666" customWidth="1"/>
    <col min="18" max="16384" width="13.42578125" style="666"/>
  </cols>
  <sheetData>
    <row r="2" spans="2:17">
      <c r="L2" s="781"/>
    </row>
    <row r="3" spans="2:17">
      <c r="B3" s="1544" t="s">
        <v>2375</v>
      </c>
      <c r="C3" s="1544"/>
      <c r="D3" s="1544"/>
      <c r="E3" s="1544"/>
      <c r="F3" s="1544"/>
      <c r="G3" s="1544"/>
      <c r="H3" s="1544"/>
      <c r="I3" s="1544"/>
      <c r="J3" s="1544"/>
      <c r="K3" s="1544"/>
      <c r="L3" s="1544"/>
      <c r="M3" s="1544"/>
      <c r="N3" s="1544"/>
      <c r="O3" s="1544"/>
      <c r="P3" s="1544"/>
      <c r="Q3" s="1544"/>
    </row>
    <row r="4" spans="2:17">
      <c r="B4" s="634"/>
      <c r="C4" s="667"/>
      <c r="D4" s="667"/>
      <c r="E4" s="667"/>
      <c r="F4" s="667"/>
      <c r="G4" s="667"/>
      <c r="H4" s="667"/>
      <c r="I4" s="667"/>
      <c r="J4" s="667"/>
      <c r="K4" s="667"/>
      <c r="L4" s="667"/>
      <c r="M4" s="667"/>
      <c r="N4" s="667"/>
      <c r="O4" s="667"/>
      <c r="P4" s="667"/>
      <c r="Q4" s="667"/>
    </row>
    <row r="5" spans="2:17" s="678" customFormat="1">
      <c r="B5" s="1716" t="s">
        <v>1350</v>
      </c>
      <c r="C5" s="1718" t="s">
        <v>632</v>
      </c>
      <c r="D5" s="1720" t="s">
        <v>615</v>
      </c>
      <c r="E5" s="1720"/>
      <c r="F5" s="1720"/>
      <c r="G5" s="1720"/>
      <c r="H5" s="1720"/>
      <c r="I5" s="1720"/>
      <c r="J5" s="1718"/>
      <c r="K5" s="1720" t="s">
        <v>1156</v>
      </c>
      <c r="L5" s="1720"/>
      <c r="M5" s="1720"/>
      <c r="N5" s="1720"/>
      <c r="O5" s="1720"/>
      <c r="P5" s="1720"/>
      <c r="Q5" s="1720"/>
    </row>
    <row r="6" spans="2:17" s="678" customFormat="1">
      <c r="B6" s="1717"/>
      <c r="C6" s="1719"/>
      <c r="D6" s="698" t="s">
        <v>616</v>
      </c>
      <c r="E6" s="698" t="s">
        <v>207</v>
      </c>
      <c r="F6" s="698" t="s">
        <v>617</v>
      </c>
      <c r="G6" s="698" t="s">
        <v>618</v>
      </c>
      <c r="H6" s="698" t="s">
        <v>619</v>
      </c>
      <c r="I6" s="698" t="s">
        <v>620</v>
      </c>
      <c r="J6" s="770" t="s">
        <v>621</v>
      </c>
      <c r="K6" s="698" t="s">
        <v>841</v>
      </c>
      <c r="L6" s="698" t="s">
        <v>661</v>
      </c>
      <c r="M6" s="698" t="s">
        <v>659</v>
      </c>
      <c r="N6" s="698" t="s">
        <v>842</v>
      </c>
      <c r="O6" s="698" t="s">
        <v>658</v>
      </c>
      <c r="P6" s="698" t="s">
        <v>660</v>
      </c>
      <c r="Q6" s="698" t="s">
        <v>843</v>
      </c>
    </row>
    <row r="7" spans="2:17" s="678" customFormat="1">
      <c r="B7" s="680" t="s">
        <v>1</v>
      </c>
      <c r="C7" s="721" t="s">
        <v>783</v>
      </c>
      <c r="D7" s="669" t="s">
        <v>784</v>
      </c>
      <c r="E7" s="669" t="s">
        <v>785</v>
      </c>
      <c r="F7" s="669" t="s">
        <v>786</v>
      </c>
      <c r="G7" s="669" t="s">
        <v>831</v>
      </c>
      <c r="H7" s="669" t="s">
        <v>832</v>
      </c>
      <c r="I7" s="669" t="s">
        <v>833</v>
      </c>
      <c r="J7" s="721" t="s">
        <v>834</v>
      </c>
      <c r="K7" s="669" t="s">
        <v>835</v>
      </c>
      <c r="L7" s="669" t="s">
        <v>836</v>
      </c>
      <c r="M7" s="669" t="s">
        <v>837</v>
      </c>
      <c r="N7" s="669" t="s">
        <v>838</v>
      </c>
      <c r="O7" s="669" t="s">
        <v>839</v>
      </c>
      <c r="P7" s="669" t="s">
        <v>840</v>
      </c>
      <c r="Q7" s="669" t="s">
        <v>1163</v>
      </c>
    </row>
    <row r="8" spans="2:17">
      <c r="B8" s="700"/>
      <c r="C8" s="1549" t="s">
        <v>636</v>
      </c>
      <c r="D8" s="1595"/>
      <c r="E8" s="1595"/>
      <c r="F8" s="1595"/>
      <c r="G8" s="1595"/>
      <c r="H8" s="1595"/>
      <c r="I8" s="1595"/>
      <c r="J8" s="1595"/>
      <c r="K8" s="1595"/>
      <c r="L8" s="1595"/>
      <c r="M8" s="1595"/>
      <c r="N8" s="1595"/>
      <c r="O8" s="1595"/>
      <c r="P8" s="1595"/>
      <c r="Q8" s="1595"/>
    </row>
    <row r="9" spans="2:17">
      <c r="B9" s="1714" t="s">
        <v>1435</v>
      </c>
      <c r="C9" s="1103" t="s">
        <v>2453</v>
      </c>
      <c r="D9" s="678" t="s">
        <v>1259</v>
      </c>
      <c r="E9" s="678" t="s">
        <v>1487</v>
      </c>
      <c r="F9" s="678" t="s">
        <v>1220</v>
      </c>
      <c r="G9" s="678" t="s">
        <v>2405</v>
      </c>
      <c r="H9" s="678" t="s">
        <v>2423</v>
      </c>
      <c r="I9" s="678" t="s">
        <v>2541</v>
      </c>
      <c r="J9" s="678" t="s">
        <v>2424</v>
      </c>
      <c r="K9" s="678" t="s">
        <v>2542</v>
      </c>
      <c r="L9" s="671" t="s">
        <v>2407</v>
      </c>
      <c r="M9" s="678" t="s">
        <v>2408</v>
      </c>
      <c r="N9" s="678" t="s">
        <v>1439</v>
      </c>
      <c r="O9" s="678" t="s">
        <v>2409</v>
      </c>
      <c r="P9" s="678" t="s">
        <v>2410</v>
      </c>
      <c r="Q9" s="678" t="s">
        <v>1439</v>
      </c>
    </row>
    <row r="10" spans="2:17">
      <c r="B10" s="1714"/>
      <c r="C10" s="1104" t="s">
        <v>1139</v>
      </c>
      <c r="D10" s="678" t="s">
        <v>943</v>
      </c>
      <c r="E10" s="678" t="s">
        <v>966</v>
      </c>
      <c r="F10" s="678" t="s">
        <v>819</v>
      </c>
      <c r="G10" s="678" t="s">
        <v>1202</v>
      </c>
      <c r="H10" s="678" t="s">
        <v>907</v>
      </c>
      <c r="I10" s="678" t="s">
        <v>2543</v>
      </c>
      <c r="J10" s="678" t="s">
        <v>1359</v>
      </c>
      <c r="K10" s="678" t="s">
        <v>818</v>
      </c>
      <c r="L10" s="671" t="s">
        <v>951</v>
      </c>
      <c r="M10" s="678" t="s">
        <v>1030</v>
      </c>
      <c r="N10" s="678" t="s">
        <v>862</v>
      </c>
      <c r="O10" s="678" t="s">
        <v>906</v>
      </c>
      <c r="P10" s="678" t="s">
        <v>1084</v>
      </c>
      <c r="Q10" s="678" t="s">
        <v>1429</v>
      </c>
    </row>
    <row r="11" spans="2:17" s="668" customFormat="1">
      <c r="B11" s="1714" t="s">
        <v>787</v>
      </c>
      <c r="C11" s="1104" t="s">
        <v>1787</v>
      </c>
      <c r="D11" s="1169">
        <v>-0.154</v>
      </c>
      <c r="E11" s="1169">
        <v>-6.2E-2</v>
      </c>
      <c r="F11" s="1169" t="s">
        <v>2411</v>
      </c>
      <c r="G11" s="1169" t="s">
        <v>2412</v>
      </c>
      <c r="H11" s="1169">
        <v>4.2999999999999997E-2</v>
      </c>
      <c r="I11" s="1169">
        <v>-0.39700000000000002</v>
      </c>
      <c r="J11" s="1169">
        <v>0.08</v>
      </c>
      <c r="K11" s="1169" t="s">
        <v>2544</v>
      </c>
      <c r="L11" s="1169" t="s">
        <v>1605</v>
      </c>
      <c r="M11" s="1169">
        <v>-9.0999999999999998E-2</v>
      </c>
      <c r="N11" s="1169">
        <v>-5.1999999999999998E-2</v>
      </c>
      <c r="O11" s="1169">
        <v>-0.10100000000000001</v>
      </c>
      <c r="P11" s="1169">
        <v>-2.4E-2</v>
      </c>
      <c r="Q11" s="1169">
        <v>-0.02</v>
      </c>
    </row>
    <row r="12" spans="2:17">
      <c r="B12" s="1714"/>
      <c r="C12" s="1104" t="s">
        <v>1017</v>
      </c>
      <c r="D12" s="673" t="s">
        <v>906</v>
      </c>
      <c r="E12" s="673" t="s">
        <v>1036</v>
      </c>
      <c r="F12" s="673" t="s">
        <v>885</v>
      </c>
      <c r="G12" s="673" t="s">
        <v>1239</v>
      </c>
      <c r="H12" s="673" t="s">
        <v>818</v>
      </c>
      <c r="I12" s="673" t="s">
        <v>2545</v>
      </c>
      <c r="J12" s="673" t="s">
        <v>1355</v>
      </c>
      <c r="K12" s="673" t="s">
        <v>1058</v>
      </c>
      <c r="L12" s="671" t="s">
        <v>1056</v>
      </c>
      <c r="M12" s="673" t="s">
        <v>1123</v>
      </c>
      <c r="N12" s="673" t="s">
        <v>1084</v>
      </c>
      <c r="O12" s="673" t="s">
        <v>1126</v>
      </c>
      <c r="P12" s="673" t="s">
        <v>904</v>
      </c>
      <c r="Q12" s="673" t="s">
        <v>351</v>
      </c>
    </row>
    <row r="13" spans="2:17" s="668" customFormat="1">
      <c r="B13" s="1714" t="s">
        <v>793</v>
      </c>
      <c r="C13" s="1104" t="s">
        <v>1834</v>
      </c>
      <c r="D13" s="1169">
        <v>7.0000000000000001E-3</v>
      </c>
      <c r="E13" s="1169">
        <v>4.0000000000000001E-3</v>
      </c>
      <c r="F13" s="1169" t="s">
        <v>1807</v>
      </c>
      <c r="G13" s="1169" t="s">
        <v>1415</v>
      </c>
      <c r="H13" s="1169">
        <v>4.0000000000000001E-3</v>
      </c>
      <c r="I13" s="1169">
        <v>1.4999999999999999E-2</v>
      </c>
      <c r="J13" s="1169">
        <v>1E-3</v>
      </c>
      <c r="K13" s="1169">
        <v>6.0000000000000001E-3</v>
      </c>
      <c r="L13" s="671">
        <v>6.0000000000000001E-3</v>
      </c>
      <c r="M13" s="1169">
        <v>3.0000000000000001E-3</v>
      </c>
      <c r="N13" s="1169" t="s">
        <v>1834</v>
      </c>
      <c r="O13" s="1169">
        <v>-1E-3</v>
      </c>
      <c r="P13" s="1169">
        <v>-1E-3</v>
      </c>
      <c r="Q13" s="1169">
        <v>1E-3</v>
      </c>
    </row>
    <row r="14" spans="2:17">
      <c r="B14" s="1714"/>
      <c r="C14" s="1104" t="s">
        <v>340</v>
      </c>
      <c r="D14" s="673" t="s">
        <v>803</v>
      </c>
      <c r="E14" s="673" t="s">
        <v>972</v>
      </c>
      <c r="F14" s="673" t="s">
        <v>855</v>
      </c>
      <c r="G14" s="673" t="s">
        <v>804</v>
      </c>
      <c r="H14" s="673" t="s">
        <v>855</v>
      </c>
      <c r="I14" s="673" t="s">
        <v>1308</v>
      </c>
      <c r="J14" s="673" t="s">
        <v>855</v>
      </c>
      <c r="K14" s="673" t="s">
        <v>797</v>
      </c>
      <c r="L14" s="671" t="s">
        <v>972</v>
      </c>
      <c r="M14" s="673" t="s">
        <v>339</v>
      </c>
      <c r="N14" s="673" t="s">
        <v>340</v>
      </c>
      <c r="O14" s="673" t="s">
        <v>339</v>
      </c>
      <c r="P14" s="673" t="s">
        <v>339</v>
      </c>
      <c r="Q14" s="673" t="s">
        <v>339</v>
      </c>
    </row>
    <row r="15" spans="2:17" s="668" customFormat="1">
      <c r="B15" s="1714" t="s">
        <v>799</v>
      </c>
      <c r="C15" s="1104" t="s">
        <v>1785</v>
      </c>
      <c r="D15" s="1169">
        <v>8.9999999999999993E-3</v>
      </c>
      <c r="E15" s="1169" t="s">
        <v>2414</v>
      </c>
      <c r="F15" s="1169" t="s">
        <v>1256</v>
      </c>
      <c r="G15" s="1169">
        <v>5.0000000000000001E-3</v>
      </c>
      <c r="H15" s="1169">
        <v>7.0000000000000001E-3</v>
      </c>
      <c r="I15" s="1169">
        <v>5.0000000000000001E-3</v>
      </c>
      <c r="J15" s="1169">
        <v>-2.1999999999999999E-2</v>
      </c>
      <c r="K15" s="1169">
        <v>8.9999999999999993E-3</v>
      </c>
      <c r="L15" s="671" t="s">
        <v>461</v>
      </c>
      <c r="M15" s="1169" t="s">
        <v>1316</v>
      </c>
      <c r="N15" s="1169" t="s">
        <v>2415</v>
      </c>
      <c r="O15" s="1169">
        <v>7.0000000000000001E-3</v>
      </c>
      <c r="P15" s="1169" t="s">
        <v>337</v>
      </c>
      <c r="Q15" s="1169" t="s">
        <v>1833</v>
      </c>
    </row>
    <row r="16" spans="2:17">
      <c r="B16" s="1714"/>
      <c r="C16" s="1104" t="s">
        <v>972</v>
      </c>
      <c r="D16" s="673" t="s">
        <v>803</v>
      </c>
      <c r="E16" s="673" t="s">
        <v>804</v>
      </c>
      <c r="F16" s="673" t="s">
        <v>803</v>
      </c>
      <c r="G16" s="673" t="s">
        <v>339</v>
      </c>
      <c r="H16" s="673" t="s">
        <v>972</v>
      </c>
      <c r="I16" s="673" t="s">
        <v>972</v>
      </c>
      <c r="J16" s="673" t="s">
        <v>331</v>
      </c>
      <c r="K16" s="673" t="s">
        <v>855</v>
      </c>
      <c r="L16" s="671" t="s">
        <v>855</v>
      </c>
      <c r="M16" s="673" t="s">
        <v>804</v>
      </c>
      <c r="N16" s="673" t="s">
        <v>804</v>
      </c>
      <c r="O16" s="673" t="s">
        <v>803</v>
      </c>
      <c r="P16" s="673" t="s">
        <v>804</v>
      </c>
      <c r="Q16" s="673" t="s">
        <v>972</v>
      </c>
    </row>
    <row r="17" spans="2:17" s="668" customFormat="1">
      <c r="B17" s="1714" t="s">
        <v>805</v>
      </c>
      <c r="C17" s="1104" t="s">
        <v>2572</v>
      </c>
      <c r="D17" s="1169">
        <v>4.7E-2</v>
      </c>
      <c r="E17" s="1169">
        <v>8.9999999999999993E-3</v>
      </c>
      <c r="F17" s="1169" t="s">
        <v>2416</v>
      </c>
      <c r="G17" s="1169">
        <v>2.4E-2</v>
      </c>
      <c r="H17" s="1169">
        <v>4.0000000000000001E-3</v>
      </c>
      <c r="I17" s="1169">
        <v>0.111</v>
      </c>
      <c r="J17" s="1169">
        <v>-4.9000000000000002E-2</v>
      </c>
      <c r="K17" s="1169">
        <v>-5.6000000000000001E-2</v>
      </c>
      <c r="L17" s="671" t="s">
        <v>2417</v>
      </c>
      <c r="M17" s="1169" t="s">
        <v>2418</v>
      </c>
      <c r="N17" s="1169" t="s">
        <v>2419</v>
      </c>
      <c r="O17" s="1169">
        <v>-3.2000000000000001E-2</v>
      </c>
      <c r="P17" s="1169">
        <v>5.0999999999999997E-2</v>
      </c>
      <c r="Q17" s="1169">
        <v>8.0000000000000002E-3</v>
      </c>
    </row>
    <row r="18" spans="2:17">
      <c r="B18" s="1714"/>
      <c r="C18" s="1104" t="s">
        <v>352</v>
      </c>
      <c r="D18" s="673" t="s">
        <v>1392</v>
      </c>
      <c r="E18" s="673" t="s">
        <v>810</v>
      </c>
      <c r="F18" s="673" t="s">
        <v>346</v>
      </c>
      <c r="G18" s="673" t="s">
        <v>348</v>
      </c>
      <c r="H18" s="673" t="s">
        <v>914</v>
      </c>
      <c r="I18" s="673" t="s">
        <v>947</v>
      </c>
      <c r="J18" s="673" t="s">
        <v>987</v>
      </c>
      <c r="K18" s="673" t="s">
        <v>1139</v>
      </c>
      <c r="L18" s="671" t="s">
        <v>352</v>
      </c>
      <c r="M18" s="673" t="s">
        <v>859</v>
      </c>
      <c r="N18" s="673" t="s">
        <v>934</v>
      </c>
      <c r="O18" s="673" t="s">
        <v>903</v>
      </c>
      <c r="P18" s="673" t="s">
        <v>1238</v>
      </c>
      <c r="Q18" s="673" t="s">
        <v>1308</v>
      </c>
    </row>
    <row r="19" spans="2:17" s="668" customFormat="1">
      <c r="B19" s="1714" t="s">
        <v>811</v>
      </c>
      <c r="C19" s="1104">
        <v>3.3000000000000002E-2</v>
      </c>
      <c r="D19" s="1169">
        <v>-0.152</v>
      </c>
      <c r="E19" s="1169">
        <v>0</v>
      </c>
      <c r="F19" s="1169">
        <v>0.22</v>
      </c>
      <c r="G19" s="1169">
        <v>-0.104</v>
      </c>
      <c r="H19" s="1169">
        <v>-9.6000000000000002E-2</v>
      </c>
      <c r="I19" s="1169">
        <v>-0.55600000000000005</v>
      </c>
      <c r="J19" s="1169" t="s">
        <v>2425</v>
      </c>
      <c r="K19" s="1169">
        <v>6.0999999999999999E-2</v>
      </c>
      <c r="L19" s="671">
        <v>0.28599999999999998</v>
      </c>
      <c r="M19" s="1169">
        <v>-8.8999999999999996E-2</v>
      </c>
      <c r="N19" s="1169" t="s">
        <v>2420</v>
      </c>
      <c r="O19" s="1169">
        <v>-0.105</v>
      </c>
      <c r="P19" s="1169">
        <v>-6.9000000000000006E-2</v>
      </c>
      <c r="Q19" s="1169" t="s">
        <v>2421</v>
      </c>
    </row>
    <row r="20" spans="2:17">
      <c r="B20" s="1714"/>
      <c r="C20" s="1104" t="s">
        <v>1030</v>
      </c>
      <c r="D20" s="673" t="s">
        <v>1632</v>
      </c>
      <c r="E20" s="673" t="s">
        <v>914</v>
      </c>
      <c r="F20" s="673" t="s">
        <v>1549</v>
      </c>
      <c r="G20" s="673" t="s">
        <v>885</v>
      </c>
      <c r="H20" s="673" t="s">
        <v>2426</v>
      </c>
      <c r="I20" s="673" t="s">
        <v>2546</v>
      </c>
      <c r="J20" s="673" t="s">
        <v>1128</v>
      </c>
      <c r="K20" s="673" t="s">
        <v>872</v>
      </c>
      <c r="L20" s="671" t="s">
        <v>852</v>
      </c>
      <c r="M20" s="673" t="s">
        <v>1416</v>
      </c>
      <c r="N20" s="673" t="s">
        <v>1041</v>
      </c>
      <c r="O20" s="673" t="s">
        <v>867</v>
      </c>
      <c r="P20" s="673" t="s">
        <v>1128</v>
      </c>
      <c r="Q20" s="673" t="s">
        <v>1653</v>
      </c>
    </row>
    <row r="21" spans="2:17" s="668" customFormat="1">
      <c r="B21" s="1714" t="s">
        <v>1437</v>
      </c>
      <c r="C21" s="1166">
        <v>1E-3</v>
      </c>
      <c r="D21" s="1169">
        <v>-1E-3</v>
      </c>
      <c r="E21" s="1713" t="s">
        <v>24</v>
      </c>
      <c r="F21" s="1169" t="s">
        <v>1744</v>
      </c>
      <c r="G21" s="1169"/>
      <c r="H21" s="1169">
        <v>1E-3</v>
      </c>
      <c r="I21" s="1713" t="s">
        <v>24</v>
      </c>
      <c r="J21" s="1713" t="s">
        <v>24</v>
      </c>
      <c r="K21" s="1169" t="s">
        <v>2547</v>
      </c>
      <c r="L21" s="1169">
        <v>-7.0000000000000001E-3</v>
      </c>
      <c r="M21" s="1169">
        <v>-1E-3</v>
      </c>
      <c r="N21" s="1169">
        <v>3.0000000000000001E-3</v>
      </c>
      <c r="O21" s="1169" t="s">
        <v>2422</v>
      </c>
      <c r="P21" s="1169">
        <v>3.0000000000000001E-3</v>
      </c>
      <c r="Q21" s="1169">
        <v>0</v>
      </c>
    </row>
    <row r="22" spans="2:17">
      <c r="B22" s="1714"/>
      <c r="C22" s="1166" t="s">
        <v>336</v>
      </c>
      <c r="D22" s="673" t="s">
        <v>336</v>
      </c>
      <c r="E22" s="1713"/>
      <c r="F22" s="673" t="s">
        <v>340</v>
      </c>
      <c r="G22" s="673"/>
      <c r="H22" s="673" t="s">
        <v>348</v>
      </c>
      <c r="I22" s="1713"/>
      <c r="J22" s="1713"/>
      <c r="K22" s="673" t="s">
        <v>353</v>
      </c>
      <c r="L22" s="671" t="s">
        <v>804</v>
      </c>
      <c r="M22" s="673" t="s">
        <v>336</v>
      </c>
      <c r="N22" s="673" t="s">
        <v>335</v>
      </c>
      <c r="O22" s="673" t="s">
        <v>335</v>
      </c>
      <c r="P22" s="673" t="s">
        <v>335</v>
      </c>
      <c r="Q22" s="673" t="s">
        <v>340</v>
      </c>
    </row>
    <row r="23" spans="2:17">
      <c r="B23" s="1714" t="s">
        <v>356</v>
      </c>
      <c r="C23" s="474" t="s">
        <v>2573</v>
      </c>
      <c r="D23" s="1169">
        <v>-3.5999999999999997E-2</v>
      </c>
      <c r="E23" s="1169">
        <v>-9.0999999999999998E-2</v>
      </c>
      <c r="F23" s="1169">
        <v>-8.2000000000000003E-2</v>
      </c>
      <c r="G23" s="1169">
        <v>-3.9E-2</v>
      </c>
      <c r="H23" s="1169">
        <v>0</v>
      </c>
      <c r="I23" s="1169">
        <v>0</v>
      </c>
      <c r="J23" s="1169">
        <v>0.33100000000000002</v>
      </c>
      <c r="K23" s="1169">
        <v>0</v>
      </c>
      <c r="L23" s="1169">
        <v>-0.1</v>
      </c>
      <c r="M23" s="1169">
        <v>0</v>
      </c>
      <c r="N23" s="1169">
        <v>-4.4999999999999998E-2</v>
      </c>
      <c r="O23" s="1169">
        <v>0</v>
      </c>
      <c r="P23" s="1169">
        <v>-7.3999999999999996E-2</v>
      </c>
      <c r="Q23" s="1169">
        <v>0</v>
      </c>
    </row>
    <row r="24" spans="2:17">
      <c r="B24" s="1715"/>
      <c r="C24" s="1170" t="s">
        <v>1036</v>
      </c>
      <c r="D24" s="674" t="s">
        <v>1362</v>
      </c>
      <c r="E24" s="674" t="s">
        <v>1239</v>
      </c>
      <c r="F24" s="674" t="s">
        <v>943</v>
      </c>
      <c r="G24" s="674" t="s">
        <v>361</v>
      </c>
      <c r="H24" s="674" t="s">
        <v>1356</v>
      </c>
      <c r="I24" s="674" t="s">
        <v>1356</v>
      </c>
      <c r="J24" s="674" t="s">
        <v>1928</v>
      </c>
      <c r="K24" s="674" t="s">
        <v>1356</v>
      </c>
      <c r="L24" s="1168" t="s">
        <v>1202</v>
      </c>
      <c r="M24" s="674" t="s">
        <v>1356</v>
      </c>
      <c r="N24" s="674" t="s">
        <v>359</v>
      </c>
      <c r="O24" s="674" t="s">
        <v>1356</v>
      </c>
      <c r="P24" s="674" t="s">
        <v>940</v>
      </c>
      <c r="Q24" s="674" t="s">
        <v>1356</v>
      </c>
    </row>
    <row r="25" spans="2:17">
      <c r="B25" s="1049" t="s">
        <v>365</v>
      </c>
      <c r="C25" s="662">
        <v>5562</v>
      </c>
      <c r="D25" s="662">
        <v>3091</v>
      </c>
      <c r="E25" s="662">
        <v>528</v>
      </c>
      <c r="F25" s="662">
        <v>380</v>
      </c>
      <c r="G25" s="662">
        <v>809</v>
      </c>
      <c r="H25" s="662">
        <v>185</v>
      </c>
      <c r="I25" s="662">
        <v>229</v>
      </c>
      <c r="J25" s="662">
        <v>569</v>
      </c>
      <c r="K25" s="662">
        <v>472</v>
      </c>
      <c r="L25" s="662">
        <v>417</v>
      </c>
      <c r="M25" s="662">
        <v>1430</v>
      </c>
      <c r="N25" s="662">
        <v>949</v>
      </c>
      <c r="O25" s="662">
        <v>869</v>
      </c>
      <c r="P25" s="662">
        <v>765</v>
      </c>
      <c r="Q25" s="662">
        <v>660</v>
      </c>
    </row>
    <row r="26" spans="2:17">
      <c r="B26" s="556" t="s">
        <v>824</v>
      </c>
      <c r="C26" s="662" t="s">
        <v>825</v>
      </c>
      <c r="D26" s="662" t="s">
        <v>825</v>
      </c>
      <c r="E26" s="662" t="s">
        <v>825</v>
      </c>
      <c r="F26" s="662" t="s">
        <v>825</v>
      </c>
      <c r="G26" s="662" t="s">
        <v>825</v>
      </c>
      <c r="H26" s="662" t="s">
        <v>825</v>
      </c>
      <c r="I26" s="662" t="s">
        <v>825</v>
      </c>
      <c r="J26" s="662" t="s">
        <v>825</v>
      </c>
      <c r="K26" s="662" t="s">
        <v>825</v>
      </c>
      <c r="L26" s="662" t="s">
        <v>825</v>
      </c>
      <c r="M26" s="662" t="s">
        <v>825</v>
      </c>
      <c r="N26" s="662" t="s">
        <v>825</v>
      </c>
      <c r="O26" s="662" t="s">
        <v>825</v>
      </c>
      <c r="P26" s="662" t="s">
        <v>825</v>
      </c>
      <c r="Q26" s="662" t="s">
        <v>825</v>
      </c>
    </row>
    <row r="27" spans="2:17">
      <c r="B27" s="556" t="s">
        <v>1348</v>
      </c>
      <c r="C27" s="662" t="s">
        <v>825</v>
      </c>
      <c r="D27" s="662" t="s">
        <v>1363</v>
      </c>
      <c r="E27" s="662" t="s">
        <v>1363</v>
      </c>
      <c r="F27" s="662" t="s">
        <v>1363</v>
      </c>
      <c r="G27" s="662" t="s">
        <v>1363</v>
      </c>
      <c r="H27" s="662" t="s">
        <v>1363</v>
      </c>
      <c r="I27" s="662" t="s">
        <v>1363</v>
      </c>
      <c r="J27" s="662" t="s">
        <v>1363</v>
      </c>
      <c r="K27" s="662" t="s">
        <v>825</v>
      </c>
      <c r="L27" s="662" t="s">
        <v>825</v>
      </c>
      <c r="M27" s="662" t="s">
        <v>825</v>
      </c>
      <c r="N27" s="662" t="s">
        <v>825</v>
      </c>
      <c r="O27" s="662" t="s">
        <v>825</v>
      </c>
      <c r="P27" s="662" t="s">
        <v>825</v>
      </c>
      <c r="Q27" s="662" t="s">
        <v>825</v>
      </c>
    </row>
    <row r="28" spans="2:17">
      <c r="B28" s="556" t="s">
        <v>1349</v>
      </c>
      <c r="C28" s="662" t="s">
        <v>825</v>
      </c>
      <c r="D28" s="662" t="s">
        <v>825</v>
      </c>
      <c r="E28" s="662" t="s">
        <v>825</v>
      </c>
      <c r="F28" s="662" t="s">
        <v>825</v>
      </c>
      <c r="G28" s="662" t="s">
        <v>825</v>
      </c>
      <c r="H28" s="662" t="s">
        <v>825</v>
      </c>
      <c r="I28" s="662" t="s">
        <v>825</v>
      </c>
      <c r="J28" s="662" t="s">
        <v>825</v>
      </c>
      <c r="K28" s="662" t="s">
        <v>1363</v>
      </c>
      <c r="L28" s="662" t="s">
        <v>1363</v>
      </c>
      <c r="M28" s="662" t="s">
        <v>1363</v>
      </c>
      <c r="N28" s="662" t="s">
        <v>1363</v>
      </c>
      <c r="O28" s="662" t="s">
        <v>1363</v>
      </c>
      <c r="P28" s="662" t="s">
        <v>1363</v>
      </c>
      <c r="Q28" s="662" t="s">
        <v>1363</v>
      </c>
    </row>
    <row r="29" spans="2:17">
      <c r="B29" s="556" t="s">
        <v>1364</v>
      </c>
      <c r="C29" s="676">
        <v>237</v>
      </c>
      <c r="D29" s="676">
        <v>69</v>
      </c>
      <c r="E29" s="676">
        <v>31</v>
      </c>
      <c r="F29" s="676">
        <v>30</v>
      </c>
      <c r="G29" s="676">
        <v>74</v>
      </c>
      <c r="H29" s="662">
        <v>30</v>
      </c>
      <c r="I29" s="676">
        <v>31</v>
      </c>
      <c r="J29" s="676">
        <v>41</v>
      </c>
      <c r="K29" s="676">
        <v>39</v>
      </c>
      <c r="L29" s="676">
        <v>31</v>
      </c>
      <c r="M29" s="676">
        <v>75</v>
      </c>
      <c r="N29" s="676">
        <v>75</v>
      </c>
      <c r="O29" s="676">
        <v>75</v>
      </c>
      <c r="P29" s="676">
        <v>74</v>
      </c>
      <c r="Q29" s="662">
        <v>74</v>
      </c>
    </row>
    <row r="30" spans="2:17">
      <c r="B30" s="556" t="s">
        <v>1365</v>
      </c>
      <c r="C30" s="676">
        <v>756</v>
      </c>
      <c r="D30" s="676">
        <v>407</v>
      </c>
      <c r="E30" s="676">
        <v>74</v>
      </c>
      <c r="F30" s="676">
        <v>53</v>
      </c>
      <c r="G30" s="676">
        <v>120</v>
      </c>
      <c r="H30" s="662">
        <v>31</v>
      </c>
      <c r="I30" s="676">
        <v>34</v>
      </c>
      <c r="J30" s="676">
        <v>71</v>
      </c>
      <c r="K30" s="676">
        <v>64</v>
      </c>
      <c r="L30" s="676">
        <v>63</v>
      </c>
      <c r="M30" s="676">
        <v>188</v>
      </c>
      <c r="N30" s="676">
        <v>132</v>
      </c>
      <c r="O30" s="676">
        <v>121</v>
      </c>
      <c r="P30" s="676">
        <v>97</v>
      </c>
      <c r="Q30" s="662">
        <v>91</v>
      </c>
    </row>
    <row r="31" spans="2:17">
      <c r="B31" s="556" t="s">
        <v>1366</v>
      </c>
      <c r="C31" s="1169">
        <v>0</v>
      </c>
      <c r="D31" s="1169">
        <v>0</v>
      </c>
      <c r="E31" s="1169">
        <v>0</v>
      </c>
      <c r="F31" s="1169">
        <v>1E-3</v>
      </c>
      <c r="G31" s="1169">
        <v>0</v>
      </c>
      <c r="H31" s="626">
        <v>1.6E-2</v>
      </c>
      <c r="I31" s="1169">
        <v>6.0000000000000001E-3</v>
      </c>
      <c r="J31" s="1169">
        <v>0</v>
      </c>
      <c r="K31" s="1169">
        <v>0</v>
      </c>
      <c r="L31" s="1169">
        <v>3.0000000000000001E-3</v>
      </c>
      <c r="M31" s="1169">
        <v>0</v>
      </c>
      <c r="N31" s="1169">
        <v>0</v>
      </c>
      <c r="O31" s="1169">
        <v>2E-3</v>
      </c>
      <c r="P31" s="1169">
        <v>0</v>
      </c>
      <c r="Q31" s="626">
        <v>2E-3</v>
      </c>
    </row>
    <row r="32" spans="2:17">
      <c r="B32" s="1049" t="s">
        <v>1367</v>
      </c>
      <c r="C32" s="626">
        <v>0.71299999999999997</v>
      </c>
      <c r="D32" s="626">
        <v>0.107</v>
      </c>
      <c r="E32" s="626">
        <v>0.28000000000000003</v>
      </c>
      <c r="F32" s="626">
        <v>0.123</v>
      </c>
      <c r="G32" s="626">
        <v>0.75600000000000001</v>
      </c>
      <c r="H32" s="626">
        <v>5.3999999999999999E-2</v>
      </c>
      <c r="I32" s="626">
        <v>0.79400000000000004</v>
      </c>
      <c r="J32" s="626">
        <v>5.3999999999999999E-2</v>
      </c>
      <c r="K32" s="626">
        <v>0.59499999999999997</v>
      </c>
      <c r="L32" s="626">
        <v>0.20200000000000001</v>
      </c>
      <c r="M32" s="626">
        <v>0.77300000000000002</v>
      </c>
      <c r="N32" s="626">
        <v>0.156</v>
      </c>
      <c r="O32" s="626">
        <v>0.47699999999999998</v>
      </c>
      <c r="P32" s="626">
        <v>0.127</v>
      </c>
      <c r="Q32" s="626">
        <v>0.504</v>
      </c>
    </row>
    <row r="33" spans="2:17">
      <c r="B33" s="1049" t="s">
        <v>1368</v>
      </c>
      <c r="C33" s="626">
        <f t="shared" ref="C33:Q33" si="0">1-(SUM(--(SUBSTITUTE(C9,"*",""))))</f>
        <v>0.19099999999999995</v>
      </c>
      <c r="D33" s="626">
        <f t="shared" si="0"/>
        <v>0.33799999999999997</v>
      </c>
      <c r="E33" s="626">
        <f t="shared" si="0"/>
        <v>0.22799999999999998</v>
      </c>
      <c r="F33" s="626">
        <f t="shared" si="0"/>
        <v>0.43200000000000005</v>
      </c>
      <c r="G33" s="626">
        <f t="shared" si="0"/>
        <v>0.16400000000000003</v>
      </c>
      <c r="H33" s="626">
        <f t="shared" si="0"/>
        <v>0.33299999999999996</v>
      </c>
      <c r="I33" s="626">
        <f t="shared" si="0"/>
        <v>0.18000000000000005</v>
      </c>
      <c r="J33" s="626">
        <f t="shared" si="0"/>
        <v>4.1000000000000036E-2</v>
      </c>
      <c r="K33" s="626">
        <f t="shared" si="0"/>
        <v>0.36199999999999999</v>
      </c>
      <c r="L33" s="626">
        <f t="shared" si="0"/>
        <v>0.38400000000000001</v>
      </c>
      <c r="M33" s="626">
        <f t="shared" si="0"/>
        <v>0.29900000000000004</v>
      </c>
      <c r="N33" s="626">
        <f t="shared" si="0"/>
        <v>0.34399999999999997</v>
      </c>
      <c r="O33" s="626">
        <f t="shared" si="0"/>
        <v>0.43899999999999995</v>
      </c>
      <c r="P33" s="626">
        <f t="shared" si="0"/>
        <v>0.25800000000000001</v>
      </c>
      <c r="Q33" s="626">
        <f t="shared" si="0"/>
        <v>0.34399999999999997</v>
      </c>
    </row>
    <row r="34" spans="2:17">
      <c r="B34" s="1049" t="s">
        <v>1369</v>
      </c>
      <c r="C34" s="626">
        <v>5.8000000000000003E-2</v>
      </c>
      <c r="D34" s="626">
        <v>0.113</v>
      </c>
      <c r="E34" s="626">
        <v>0.223</v>
      </c>
      <c r="F34" s="626">
        <v>0.107</v>
      </c>
      <c r="G34" s="626">
        <v>0.35899999999999999</v>
      </c>
      <c r="H34" s="626">
        <v>0.20599999999999999</v>
      </c>
      <c r="I34" s="626">
        <v>0.66100000000000003</v>
      </c>
      <c r="J34" s="626">
        <v>0.34599999999999997</v>
      </c>
      <c r="K34" s="626">
        <v>0.24299999999999999</v>
      </c>
      <c r="L34" s="626">
        <v>0.16300000000000001</v>
      </c>
      <c r="M34" s="626">
        <v>0.28499999999999998</v>
      </c>
      <c r="N34" s="626">
        <v>0.314</v>
      </c>
      <c r="O34" s="626">
        <v>0.113</v>
      </c>
      <c r="P34" s="626">
        <v>0.222</v>
      </c>
      <c r="Q34" s="626">
        <v>0.41</v>
      </c>
    </row>
    <row r="35" spans="2:17">
      <c r="B35" s="1049" t="s">
        <v>1370</v>
      </c>
      <c r="C35" s="665">
        <f>LN(0.5)/LN(1-C33)</f>
        <v>3.2702353176341226</v>
      </c>
      <c r="D35" s="665">
        <f t="shared" ref="D35:Q35" si="1">LN(0.5)/LN(1-D33)</f>
        <v>1.6803986665241375</v>
      </c>
      <c r="E35" s="665">
        <f t="shared" si="1"/>
        <v>2.6786150943453855</v>
      </c>
      <c r="F35" s="665">
        <f t="shared" si="1"/>
        <v>1.2254343830125805</v>
      </c>
      <c r="G35" s="665">
        <f t="shared" si="1"/>
        <v>3.8695923752459511</v>
      </c>
      <c r="H35" s="665">
        <f t="shared" si="1"/>
        <v>1.7116214528127152</v>
      </c>
      <c r="I35" s="665">
        <f t="shared" si="1"/>
        <v>3.4927886207911554</v>
      </c>
      <c r="J35" s="665">
        <f t="shared" si="1"/>
        <v>16.557037103244205</v>
      </c>
      <c r="K35" s="665">
        <f t="shared" si="1"/>
        <v>1.542325250910791</v>
      </c>
      <c r="L35" s="665">
        <f t="shared" si="1"/>
        <v>1.4306197818671997</v>
      </c>
      <c r="M35" s="665">
        <f t="shared" si="1"/>
        <v>1.9511675420330457</v>
      </c>
      <c r="N35" s="665">
        <f t="shared" si="1"/>
        <v>1.6441087275533186</v>
      </c>
      <c r="O35" s="665">
        <f t="shared" si="1"/>
        <v>1.1991452626105492</v>
      </c>
      <c r="P35" s="665">
        <f t="shared" si="1"/>
        <v>2.3228323068848198</v>
      </c>
      <c r="Q35" s="665">
        <f t="shared" si="1"/>
        <v>1.6441087275533186</v>
      </c>
    </row>
    <row r="36" spans="2:17" s="678" customFormat="1" ht="15">
      <c r="B36" s="689" t="s">
        <v>1470</v>
      </c>
      <c r="C36" s="722" t="s">
        <v>175</v>
      </c>
      <c r="D36" s="699" t="s">
        <v>175</v>
      </c>
      <c r="E36" s="699" t="s">
        <v>175</v>
      </c>
      <c r="F36" s="699" t="s">
        <v>175</v>
      </c>
      <c r="G36" s="699" t="s">
        <v>175</v>
      </c>
      <c r="H36" s="699" t="s">
        <v>175</v>
      </c>
      <c r="I36" s="699" t="s">
        <v>175</v>
      </c>
      <c r="J36" s="722" t="s">
        <v>175</v>
      </c>
      <c r="K36" s="699" t="s">
        <v>175</v>
      </c>
      <c r="L36" s="699" t="s">
        <v>175</v>
      </c>
      <c r="M36" s="699" t="s">
        <v>175</v>
      </c>
      <c r="N36" s="699" t="s">
        <v>175</v>
      </c>
      <c r="O36" s="699" t="s">
        <v>175</v>
      </c>
      <c r="P36" s="699" t="s">
        <v>175</v>
      </c>
      <c r="Q36" s="699" t="s">
        <v>175</v>
      </c>
    </row>
    <row r="37" spans="2:17" s="679" customFormat="1">
      <c r="B37" s="1050" t="s">
        <v>366</v>
      </c>
      <c r="C37" s="1546" t="s">
        <v>1371</v>
      </c>
      <c r="D37" s="1546"/>
      <c r="E37" s="1546"/>
      <c r="F37" s="1546"/>
      <c r="G37" s="1546"/>
      <c r="H37" s="1546"/>
      <c r="I37" s="1546"/>
      <c r="J37" s="1546"/>
      <c r="K37" s="1546"/>
      <c r="L37" s="1546"/>
      <c r="M37" s="1546"/>
      <c r="N37" s="1546"/>
      <c r="O37" s="1546"/>
      <c r="P37" s="1546"/>
      <c r="Q37" s="1546"/>
    </row>
    <row r="38" spans="2:17">
      <c r="B38" s="714" t="s">
        <v>1810</v>
      </c>
    </row>
    <row r="41" spans="2:17" s="678" customFormat="1">
      <c r="B41" s="1716" t="s">
        <v>1350</v>
      </c>
      <c r="C41" s="1718" t="s">
        <v>632</v>
      </c>
      <c r="D41" s="1720" t="s">
        <v>615</v>
      </c>
      <c r="E41" s="1720"/>
      <c r="F41" s="1720"/>
      <c r="G41" s="1720"/>
      <c r="H41" s="1720"/>
      <c r="I41" s="1720"/>
      <c r="J41" s="1718"/>
      <c r="K41" s="1720" t="s">
        <v>1156</v>
      </c>
      <c r="L41" s="1720"/>
      <c r="M41" s="1720"/>
      <c r="N41" s="1720"/>
      <c r="O41" s="1720"/>
      <c r="P41" s="1720"/>
      <c r="Q41" s="1720"/>
    </row>
    <row r="42" spans="2:17" s="678" customFormat="1">
      <c r="B42" s="1717"/>
      <c r="C42" s="1719"/>
      <c r="D42" s="698" t="s">
        <v>616</v>
      </c>
      <c r="E42" s="698" t="s">
        <v>207</v>
      </c>
      <c r="F42" s="698" t="s">
        <v>617</v>
      </c>
      <c r="G42" s="698" t="s">
        <v>618</v>
      </c>
      <c r="H42" s="698" t="s">
        <v>619</v>
      </c>
      <c r="I42" s="698" t="s">
        <v>620</v>
      </c>
      <c r="J42" s="770" t="s">
        <v>621</v>
      </c>
      <c r="K42" s="698" t="s">
        <v>841</v>
      </c>
      <c r="L42" s="698" t="s">
        <v>661</v>
      </c>
      <c r="M42" s="698" t="s">
        <v>659</v>
      </c>
      <c r="N42" s="698" t="s">
        <v>842</v>
      </c>
      <c r="O42" s="698" t="s">
        <v>658</v>
      </c>
      <c r="P42" s="698" t="s">
        <v>660</v>
      </c>
      <c r="Q42" s="698" t="s">
        <v>843</v>
      </c>
    </row>
    <row r="43" spans="2:17">
      <c r="B43" s="680" t="s">
        <v>1</v>
      </c>
      <c r="C43" s="721" t="s">
        <v>783</v>
      </c>
      <c r="D43" s="669" t="s">
        <v>784</v>
      </c>
      <c r="E43" s="669" t="s">
        <v>785</v>
      </c>
      <c r="F43" s="669" t="s">
        <v>786</v>
      </c>
      <c r="G43" s="669" t="s">
        <v>831</v>
      </c>
      <c r="H43" s="669" t="s">
        <v>832</v>
      </c>
      <c r="I43" s="669" t="s">
        <v>833</v>
      </c>
      <c r="J43" s="721" t="s">
        <v>834</v>
      </c>
      <c r="K43" s="669" t="s">
        <v>835</v>
      </c>
      <c r="L43" s="669" t="s">
        <v>836</v>
      </c>
      <c r="M43" s="669" t="s">
        <v>837</v>
      </c>
      <c r="N43" s="669" t="s">
        <v>838</v>
      </c>
      <c r="O43" s="669" t="s">
        <v>839</v>
      </c>
      <c r="P43" s="669" t="s">
        <v>840</v>
      </c>
      <c r="Q43" s="669" t="s">
        <v>1163</v>
      </c>
    </row>
    <row r="44" spans="2:17">
      <c r="B44" s="700"/>
      <c r="C44" s="1549" t="s">
        <v>637</v>
      </c>
      <c r="D44" s="1595"/>
      <c r="E44" s="1595"/>
      <c r="F44" s="1595"/>
      <c r="G44" s="1595"/>
      <c r="H44" s="1595"/>
      <c r="I44" s="1595"/>
      <c r="J44" s="1595"/>
      <c r="K44" s="1595"/>
      <c r="L44" s="1595"/>
      <c r="M44" s="1595"/>
      <c r="N44" s="1595"/>
      <c r="O44" s="1595"/>
      <c r="P44" s="1595"/>
      <c r="Q44" s="1595"/>
    </row>
    <row r="45" spans="2:17">
      <c r="B45" s="1714" t="s">
        <v>1435</v>
      </c>
      <c r="C45" s="1103" t="s">
        <v>2574</v>
      </c>
      <c r="D45" s="678" t="s">
        <v>2453</v>
      </c>
      <c r="E45" s="678" t="s">
        <v>1794</v>
      </c>
      <c r="F45" s="678">
        <v>0.20200000000000001</v>
      </c>
      <c r="G45" s="678" t="s">
        <v>2553</v>
      </c>
      <c r="H45" s="678" t="s">
        <v>1412</v>
      </c>
      <c r="I45" s="678" t="s">
        <v>2454</v>
      </c>
      <c r="J45" s="678" t="s">
        <v>2455</v>
      </c>
      <c r="K45" s="678" t="s">
        <v>1227</v>
      </c>
      <c r="L45" s="671" t="s">
        <v>2406</v>
      </c>
      <c r="M45" s="678" t="s">
        <v>2456</v>
      </c>
      <c r="N45" s="678" t="s">
        <v>1809</v>
      </c>
      <c r="O45" s="678" t="s">
        <v>2457</v>
      </c>
      <c r="P45" s="626">
        <v>0.70299999999999996</v>
      </c>
      <c r="Q45" s="678" t="s">
        <v>1888</v>
      </c>
    </row>
    <row r="46" spans="2:17">
      <c r="B46" s="1714"/>
      <c r="C46" s="1104" t="s">
        <v>1414</v>
      </c>
      <c r="D46" s="678" t="s">
        <v>810</v>
      </c>
      <c r="E46" s="678" t="s">
        <v>2458</v>
      </c>
      <c r="F46" s="678" t="s">
        <v>2459</v>
      </c>
      <c r="G46" s="678" t="s">
        <v>1205</v>
      </c>
      <c r="H46" s="678" t="s">
        <v>1416</v>
      </c>
      <c r="I46" s="678" t="s">
        <v>1420</v>
      </c>
      <c r="J46" s="678" t="s">
        <v>2460</v>
      </c>
      <c r="K46" s="678" t="s">
        <v>1074</v>
      </c>
      <c r="L46" s="671" t="s">
        <v>914</v>
      </c>
      <c r="M46" s="678" t="s">
        <v>936</v>
      </c>
      <c r="N46" s="678" t="s">
        <v>1000</v>
      </c>
      <c r="O46" s="678" t="s">
        <v>1829</v>
      </c>
      <c r="P46" s="678" t="s">
        <v>2461</v>
      </c>
      <c r="Q46" s="678" t="s">
        <v>977</v>
      </c>
    </row>
    <row r="47" spans="2:17">
      <c r="B47" s="1714" t="s">
        <v>787</v>
      </c>
      <c r="C47" s="1104" t="s">
        <v>2575</v>
      </c>
      <c r="D47" s="1169" t="s">
        <v>1803</v>
      </c>
      <c r="E47" s="1169">
        <v>0.26</v>
      </c>
      <c r="F47" s="1169">
        <v>-0.70299999999999996</v>
      </c>
      <c r="G47" s="1169" t="s">
        <v>2554</v>
      </c>
      <c r="H47" s="1169">
        <v>-0.10199999999999999</v>
      </c>
      <c r="I47" s="1169">
        <v>-0.33800000000000002</v>
      </c>
      <c r="J47" s="1169">
        <v>-0.307</v>
      </c>
      <c r="K47" s="1169">
        <v>-0.114</v>
      </c>
      <c r="L47" s="671">
        <v>-0.02</v>
      </c>
      <c r="M47" s="1169">
        <v>-0.158</v>
      </c>
      <c r="N47" s="1169">
        <v>-6.5000000000000002E-2</v>
      </c>
      <c r="O47" s="1169">
        <v>-3.0000000000000001E-3</v>
      </c>
      <c r="P47" s="1169">
        <v>8.3000000000000004E-2</v>
      </c>
      <c r="Q47" s="1169" t="s">
        <v>2435</v>
      </c>
    </row>
    <row r="48" spans="2:17">
      <c r="B48" s="1714"/>
      <c r="C48" s="1104" t="s">
        <v>1382</v>
      </c>
      <c r="D48" s="673" t="s">
        <v>885</v>
      </c>
      <c r="E48" s="673" t="s">
        <v>2462</v>
      </c>
      <c r="F48" s="673" t="s">
        <v>2463</v>
      </c>
      <c r="G48" s="673" t="s">
        <v>862</v>
      </c>
      <c r="H48" s="673" t="s">
        <v>1952</v>
      </c>
      <c r="I48" s="673" t="s">
        <v>873</v>
      </c>
      <c r="J48" s="673" t="s">
        <v>2464</v>
      </c>
      <c r="K48" s="673" t="s">
        <v>1952</v>
      </c>
      <c r="L48" s="671" t="s">
        <v>2465</v>
      </c>
      <c r="M48" s="673" t="s">
        <v>1153</v>
      </c>
      <c r="N48" s="673" t="s">
        <v>1239</v>
      </c>
      <c r="O48" s="673" t="s">
        <v>1516</v>
      </c>
      <c r="P48" s="673" t="s">
        <v>2466</v>
      </c>
      <c r="Q48" s="673" t="s">
        <v>1004</v>
      </c>
    </row>
    <row r="49" spans="2:17">
      <c r="B49" s="1714" t="s">
        <v>793</v>
      </c>
      <c r="C49" s="1104" t="s">
        <v>2576</v>
      </c>
      <c r="D49" s="1169">
        <v>0.02</v>
      </c>
      <c r="E49" s="1169">
        <v>-1.7000000000000001E-2</v>
      </c>
      <c r="F49" s="1169">
        <v>1E-3</v>
      </c>
      <c r="G49" s="1169">
        <v>-0.01</v>
      </c>
      <c r="H49" s="1169">
        <v>-6.0000000000000001E-3</v>
      </c>
      <c r="I49" s="1169" t="s">
        <v>2467</v>
      </c>
      <c r="J49" s="1169">
        <v>0.219</v>
      </c>
      <c r="K49" s="1169">
        <v>4.3999999999999997E-2</v>
      </c>
      <c r="L49" s="1169">
        <v>-3.4000000000000002E-2</v>
      </c>
      <c r="M49" s="1169">
        <v>0.01</v>
      </c>
      <c r="N49" s="1169">
        <v>-2.5999999999999999E-2</v>
      </c>
      <c r="O49" s="1169">
        <v>-7.8E-2</v>
      </c>
      <c r="P49" s="1169">
        <v>1.2E-2</v>
      </c>
      <c r="Q49" s="1169">
        <v>2.3E-2</v>
      </c>
    </row>
    <row r="50" spans="2:17">
      <c r="B50" s="1714"/>
      <c r="C50" s="1104" t="s">
        <v>347</v>
      </c>
      <c r="D50" s="673" t="s">
        <v>941</v>
      </c>
      <c r="E50" s="673" t="s">
        <v>876</v>
      </c>
      <c r="F50" s="673" t="s">
        <v>821</v>
      </c>
      <c r="G50" s="673" t="s">
        <v>897</v>
      </c>
      <c r="H50" s="673" t="s">
        <v>877</v>
      </c>
      <c r="I50" s="673" t="s">
        <v>877</v>
      </c>
      <c r="J50" s="673" t="s">
        <v>1060</v>
      </c>
      <c r="K50" s="673" t="s">
        <v>1084</v>
      </c>
      <c r="L50" s="671" t="s">
        <v>329</v>
      </c>
      <c r="M50" s="673" t="s">
        <v>897</v>
      </c>
      <c r="N50" s="673" t="s">
        <v>1052</v>
      </c>
      <c r="O50" s="673" t="s">
        <v>821</v>
      </c>
      <c r="P50" s="673" t="s">
        <v>864</v>
      </c>
      <c r="Q50" s="673" t="s">
        <v>1308</v>
      </c>
    </row>
    <row r="51" spans="2:17">
      <c r="B51" s="1714" t="s">
        <v>799</v>
      </c>
      <c r="C51" s="1166" t="s">
        <v>1793</v>
      </c>
      <c r="D51" s="1169" t="s">
        <v>1360</v>
      </c>
      <c r="E51" s="1169">
        <v>-1.2E-2</v>
      </c>
      <c r="F51" s="1169" t="s">
        <v>2468</v>
      </c>
      <c r="G51" s="1169" t="s">
        <v>586</v>
      </c>
      <c r="H51" s="1169">
        <v>4.0000000000000001E-3</v>
      </c>
      <c r="I51" s="1169" t="s">
        <v>1313</v>
      </c>
      <c r="J51" s="1169">
        <v>7.0000000000000001E-3</v>
      </c>
      <c r="K51" s="1169">
        <v>4.0000000000000001E-3</v>
      </c>
      <c r="L51" s="671" t="s">
        <v>1834</v>
      </c>
      <c r="M51" s="1169" t="s">
        <v>586</v>
      </c>
      <c r="N51" s="1169">
        <v>2E-3</v>
      </c>
      <c r="O51" s="1169">
        <v>8.0000000000000002E-3</v>
      </c>
      <c r="P51" s="1169">
        <v>-3.9E-2</v>
      </c>
      <c r="Q51" s="1169">
        <v>2E-3</v>
      </c>
    </row>
    <row r="52" spans="2:17">
      <c r="B52" s="1714"/>
      <c r="C52" s="1166" t="s">
        <v>804</v>
      </c>
      <c r="D52" s="673" t="s">
        <v>335</v>
      </c>
      <c r="E52" s="673" t="s">
        <v>1312</v>
      </c>
      <c r="F52" s="673" t="s">
        <v>897</v>
      </c>
      <c r="G52" s="673" t="s">
        <v>335</v>
      </c>
      <c r="H52" s="673" t="s">
        <v>972</v>
      </c>
      <c r="I52" s="673" t="s">
        <v>855</v>
      </c>
      <c r="J52" s="673" t="s">
        <v>797</v>
      </c>
      <c r="K52" s="673" t="s">
        <v>941</v>
      </c>
      <c r="L52" s="671" t="s">
        <v>339</v>
      </c>
      <c r="M52" s="673" t="s">
        <v>335</v>
      </c>
      <c r="N52" s="673" t="s">
        <v>335</v>
      </c>
      <c r="O52" s="673" t="s">
        <v>936</v>
      </c>
      <c r="P52" s="673" t="s">
        <v>958</v>
      </c>
      <c r="Q52" s="673" t="s">
        <v>339</v>
      </c>
    </row>
    <row r="53" spans="2:17">
      <c r="B53" s="1714" t="s">
        <v>805</v>
      </c>
      <c r="C53" s="1166" t="s">
        <v>1315</v>
      </c>
      <c r="D53" s="1169" t="s">
        <v>2469</v>
      </c>
      <c r="E53" s="1169">
        <v>-7.8E-2</v>
      </c>
      <c r="F53" s="1169">
        <v>4.0000000000000001E-3</v>
      </c>
      <c r="G53" s="1169">
        <v>0</v>
      </c>
      <c r="H53" s="1169">
        <v>4.5999999999999999E-2</v>
      </c>
      <c r="I53" s="1169">
        <v>4.4999999999999998E-2</v>
      </c>
      <c r="J53" s="1169">
        <v>-5.0999999999999997E-2</v>
      </c>
      <c r="K53" s="1169">
        <v>7.0000000000000001E-3</v>
      </c>
      <c r="L53" s="671">
        <v>-6.0000000000000001E-3</v>
      </c>
      <c r="M53" s="1169">
        <v>-4.0000000000000001E-3</v>
      </c>
      <c r="N53" s="1169">
        <v>2.1999999999999999E-2</v>
      </c>
      <c r="O53" s="1169">
        <v>0.106</v>
      </c>
      <c r="P53" s="1169">
        <v>0.222</v>
      </c>
      <c r="Q53" s="1169">
        <v>1.2E-2</v>
      </c>
    </row>
    <row r="54" spans="2:17">
      <c r="B54" s="1714"/>
      <c r="C54" s="1166" t="s">
        <v>810</v>
      </c>
      <c r="D54" s="673" t="s">
        <v>892</v>
      </c>
      <c r="E54" s="673" t="s">
        <v>918</v>
      </c>
      <c r="F54" s="673" t="s">
        <v>359</v>
      </c>
      <c r="G54" s="673" t="s">
        <v>898</v>
      </c>
      <c r="H54" s="673" t="s">
        <v>958</v>
      </c>
      <c r="I54" s="673" t="s">
        <v>353</v>
      </c>
      <c r="J54" s="673" t="s">
        <v>977</v>
      </c>
      <c r="K54" s="673" t="s">
        <v>359</v>
      </c>
      <c r="L54" s="671" t="s">
        <v>1308</v>
      </c>
      <c r="M54" s="673" t="s">
        <v>939</v>
      </c>
      <c r="N54" s="673" t="s">
        <v>877</v>
      </c>
      <c r="O54" s="673" t="s">
        <v>1847</v>
      </c>
      <c r="P54" s="673" t="s">
        <v>1040</v>
      </c>
      <c r="Q54" s="673" t="s">
        <v>877</v>
      </c>
    </row>
    <row r="55" spans="2:17">
      <c r="B55" s="1714" t="s">
        <v>811</v>
      </c>
      <c r="C55" s="1166">
        <v>-0.16</v>
      </c>
      <c r="D55" s="1169">
        <v>-2.9000000000000001E-2</v>
      </c>
      <c r="E55" s="1169">
        <v>-0.25900000000000001</v>
      </c>
      <c r="F55" s="1169">
        <v>0.39400000000000002</v>
      </c>
      <c r="G55" s="1169">
        <v>0.111</v>
      </c>
      <c r="H55" s="1169">
        <v>-2.4E-2</v>
      </c>
      <c r="I55" s="1169">
        <v>0.22600000000000001</v>
      </c>
      <c r="J55" s="1169">
        <v>0.13400000000000001</v>
      </c>
      <c r="K55" s="1169">
        <v>-0.31</v>
      </c>
      <c r="L55" s="1169">
        <v>8.4000000000000005E-2</v>
      </c>
      <c r="M55" s="1169">
        <v>2.1999999999999999E-2</v>
      </c>
      <c r="N55" s="1169">
        <v>0.01</v>
      </c>
      <c r="O55" s="1169">
        <v>0.122</v>
      </c>
      <c r="P55" s="1169">
        <v>-0.32700000000000001</v>
      </c>
      <c r="Q55" s="1169">
        <v>-0.16400000000000001</v>
      </c>
    </row>
    <row r="56" spans="2:17">
      <c r="B56" s="1714"/>
      <c r="C56" s="1166" t="s">
        <v>1003</v>
      </c>
      <c r="D56" s="673" t="s">
        <v>869</v>
      </c>
      <c r="E56" s="673" t="s">
        <v>2470</v>
      </c>
      <c r="F56" s="673" t="s">
        <v>2471</v>
      </c>
      <c r="G56" s="673" t="s">
        <v>906</v>
      </c>
      <c r="H56" s="673" t="s">
        <v>1632</v>
      </c>
      <c r="I56" s="673" t="s">
        <v>1395</v>
      </c>
      <c r="J56" s="673" t="s">
        <v>1353</v>
      </c>
      <c r="K56" s="673" t="s">
        <v>916</v>
      </c>
      <c r="L56" s="671" t="s">
        <v>1357</v>
      </c>
      <c r="M56" s="673" t="s">
        <v>1515</v>
      </c>
      <c r="N56" s="673" t="s">
        <v>1428</v>
      </c>
      <c r="O56" s="673" t="s">
        <v>2472</v>
      </c>
      <c r="P56" s="673" t="s">
        <v>2473</v>
      </c>
      <c r="Q56" s="673" t="s">
        <v>1060</v>
      </c>
    </row>
    <row r="57" spans="2:17">
      <c r="B57" s="1714" t="s">
        <v>1437</v>
      </c>
      <c r="C57" s="1166">
        <v>-1E-3</v>
      </c>
      <c r="D57" s="1713" t="s">
        <v>24</v>
      </c>
      <c r="E57" s="1169">
        <v>3.0000000000000001E-3</v>
      </c>
      <c r="F57" s="1169">
        <v>0</v>
      </c>
      <c r="G57" s="1169" t="s">
        <v>2555</v>
      </c>
      <c r="H57" s="1169">
        <v>1.7000000000000001E-2</v>
      </c>
      <c r="I57" s="1713" t="s">
        <v>24</v>
      </c>
      <c r="J57" s="1169">
        <v>-2.4E-2</v>
      </c>
      <c r="K57" s="1169">
        <v>-2E-3</v>
      </c>
      <c r="L57" s="671" t="s">
        <v>1062</v>
      </c>
      <c r="M57" s="1169">
        <v>-1E-3</v>
      </c>
      <c r="N57" s="1169">
        <v>-1E-3</v>
      </c>
      <c r="O57" s="1169">
        <v>-7.0000000000000001E-3</v>
      </c>
      <c r="P57" s="1169">
        <v>-2E-3</v>
      </c>
      <c r="Q57" s="1169">
        <v>3.0000000000000001E-3</v>
      </c>
    </row>
    <row r="58" spans="2:17">
      <c r="B58" s="1714"/>
      <c r="C58" s="1166" t="s">
        <v>336</v>
      </c>
      <c r="D58" s="1713"/>
      <c r="E58" s="673" t="s">
        <v>804</v>
      </c>
      <c r="F58" s="673" t="s">
        <v>340</v>
      </c>
      <c r="G58" s="673" t="s">
        <v>355</v>
      </c>
      <c r="H58" s="673" t="s">
        <v>897</v>
      </c>
      <c r="I58" s="1713"/>
      <c r="J58" s="673" t="s">
        <v>936</v>
      </c>
      <c r="K58" s="673" t="s">
        <v>340</v>
      </c>
      <c r="L58" s="671" t="s">
        <v>335</v>
      </c>
      <c r="M58" s="673" t="s">
        <v>336</v>
      </c>
      <c r="N58" s="673" t="s">
        <v>340</v>
      </c>
      <c r="O58" s="673" t="s">
        <v>898</v>
      </c>
      <c r="P58" s="673" t="s">
        <v>804</v>
      </c>
      <c r="Q58" s="673" t="s">
        <v>339</v>
      </c>
    </row>
    <row r="59" spans="2:17">
      <c r="B59" s="1714" t="s">
        <v>356</v>
      </c>
      <c r="C59" s="1166">
        <v>-7.9000000000000001E-2</v>
      </c>
      <c r="D59" s="1169">
        <v>-1.7999999999999999E-2</v>
      </c>
      <c r="E59" s="1169">
        <v>0</v>
      </c>
      <c r="F59" s="1169">
        <v>0.23400000000000001</v>
      </c>
      <c r="G59" s="1169">
        <v>0.109</v>
      </c>
      <c r="H59" s="1169">
        <v>0</v>
      </c>
      <c r="I59" s="1169">
        <v>0</v>
      </c>
      <c r="J59" s="1169">
        <v>0</v>
      </c>
      <c r="K59" s="1169">
        <v>6.2E-2</v>
      </c>
      <c r="L59" s="1169">
        <v>0</v>
      </c>
      <c r="M59" s="1169">
        <v>1.0999999999999999E-2</v>
      </c>
      <c r="N59" s="1169">
        <v>0</v>
      </c>
      <c r="O59" s="1169">
        <v>0</v>
      </c>
      <c r="P59" s="1169">
        <v>0</v>
      </c>
      <c r="Q59" s="1169">
        <v>7.8E-2</v>
      </c>
    </row>
    <row r="60" spans="2:17">
      <c r="B60" s="1715"/>
      <c r="C60" s="1165" t="s">
        <v>1625</v>
      </c>
      <c r="D60" s="674" t="s">
        <v>878</v>
      </c>
      <c r="E60" s="674" t="s">
        <v>1356</v>
      </c>
      <c r="F60" s="674" t="s">
        <v>2474</v>
      </c>
      <c r="G60" s="674" t="s">
        <v>967</v>
      </c>
      <c r="H60" s="674" t="s">
        <v>1356</v>
      </c>
      <c r="I60" s="674" t="s">
        <v>1356</v>
      </c>
      <c r="J60" s="674" t="s">
        <v>1356</v>
      </c>
      <c r="K60" s="674" t="s">
        <v>1528</v>
      </c>
      <c r="L60" s="1168" t="s">
        <v>1356</v>
      </c>
      <c r="M60" s="674" t="s">
        <v>877</v>
      </c>
      <c r="N60" s="674" t="s">
        <v>1356</v>
      </c>
      <c r="O60" s="674" t="s">
        <v>1356</v>
      </c>
      <c r="P60" s="674" t="s">
        <v>1356</v>
      </c>
      <c r="Q60" s="674" t="s">
        <v>946</v>
      </c>
    </row>
    <row r="61" spans="2:17">
      <c r="B61" s="1049" t="s">
        <v>365</v>
      </c>
      <c r="C61" s="1102">
        <v>4021</v>
      </c>
      <c r="D61" s="662">
        <v>1486</v>
      </c>
      <c r="E61" s="662">
        <v>236</v>
      </c>
      <c r="F61" s="662">
        <v>164</v>
      </c>
      <c r="G61" s="662">
        <v>1543</v>
      </c>
      <c r="H61" s="662">
        <v>381</v>
      </c>
      <c r="I61" s="662">
        <v>286</v>
      </c>
      <c r="J61" s="662">
        <v>211</v>
      </c>
      <c r="K61" s="662">
        <v>221</v>
      </c>
      <c r="L61" s="662">
        <v>544</v>
      </c>
      <c r="M61" s="662">
        <v>1406</v>
      </c>
      <c r="N61" s="662">
        <v>670</v>
      </c>
      <c r="O61" s="662">
        <v>132</v>
      </c>
      <c r="P61" s="662">
        <v>165</v>
      </c>
      <c r="Q61" s="662">
        <v>883</v>
      </c>
    </row>
    <row r="62" spans="2:17">
      <c r="B62" s="556" t="s">
        <v>824</v>
      </c>
      <c r="C62" s="662" t="s">
        <v>825</v>
      </c>
      <c r="D62" s="662" t="s">
        <v>825</v>
      </c>
      <c r="E62" s="662" t="s">
        <v>825</v>
      </c>
      <c r="F62" s="662" t="s">
        <v>825</v>
      </c>
      <c r="G62" s="662" t="s">
        <v>825</v>
      </c>
      <c r="H62" s="662" t="s">
        <v>825</v>
      </c>
      <c r="I62" s="662" t="s">
        <v>825</v>
      </c>
      <c r="J62" s="662" t="s">
        <v>825</v>
      </c>
      <c r="K62" s="662" t="s">
        <v>825</v>
      </c>
      <c r="L62" s="662" t="s">
        <v>825</v>
      </c>
      <c r="M62" s="662" t="s">
        <v>825</v>
      </c>
      <c r="N62" s="662" t="s">
        <v>825</v>
      </c>
      <c r="O62" s="662" t="s">
        <v>825</v>
      </c>
      <c r="P62" s="662" t="s">
        <v>825</v>
      </c>
      <c r="Q62" s="662" t="s">
        <v>825</v>
      </c>
    </row>
    <row r="63" spans="2:17">
      <c r="B63" s="556" t="s">
        <v>1348</v>
      </c>
      <c r="C63" s="662" t="s">
        <v>825</v>
      </c>
      <c r="D63" s="662" t="s">
        <v>1363</v>
      </c>
      <c r="E63" s="662" t="s">
        <v>1363</v>
      </c>
      <c r="F63" s="662" t="s">
        <v>1363</v>
      </c>
      <c r="G63" s="662" t="s">
        <v>1363</v>
      </c>
      <c r="H63" s="662" t="s">
        <v>1363</v>
      </c>
      <c r="I63" s="662" t="s">
        <v>1363</v>
      </c>
      <c r="J63" s="662" t="s">
        <v>1363</v>
      </c>
      <c r="K63" s="662" t="s">
        <v>825</v>
      </c>
      <c r="L63" s="662" t="s">
        <v>825</v>
      </c>
      <c r="M63" s="662" t="s">
        <v>825</v>
      </c>
      <c r="N63" s="662" t="s">
        <v>825</v>
      </c>
      <c r="O63" s="662" t="s">
        <v>825</v>
      </c>
      <c r="P63" s="662" t="s">
        <v>825</v>
      </c>
      <c r="Q63" s="662" t="s">
        <v>825</v>
      </c>
    </row>
    <row r="64" spans="2:17">
      <c r="B64" s="556" t="s">
        <v>1349</v>
      </c>
      <c r="C64" s="662" t="s">
        <v>825</v>
      </c>
      <c r="D64" s="662" t="s">
        <v>825</v>
      </c>
      <c r="E64" s="662" t="s">
        <v>825</v>
      </c>
      <c r="F64" s="662" t="s">
        <v>825</v>
      </c>
      <c r="G64" s="662" t="s">
        <v>825</v>
      </c>
      <c r="H64" s="662" t="s">
        <v>825</v>
      </c>
      <c r="I64" s="662" t="s">
        <v>825</v>
      </c>
      <c r="J64" s="662" t="s">
        <v>825</v>
      </c>
      <c r="K64" s="662" t="s">
        <v>1363</v>
      </c>
      <c r="L64" s="662" t="s">
        <v>1363</v>
      </c>
      <c r="M64" s="662" t="s">
        <v>1363</v>
      </c>
      <c r="N64" s="662" t="s">
        <v>1363</v>
      </c>
      <c r="O64" s="662" t="s">
        <v>1363</v>
      </c>
      <c r="P64" s="662" t="s">
        <v>1363</v>
      </c>
      <c r="Q64" s="662" t="s">
        <v>1363</v>
      </c>
    </row>
    <row r="65" spans="2:17">
      <c r="B65" s="556" t="s">
        <v>1364</v>
      </c>
      <c r="C65" s="676">
        <v>119</v>
      </c>
      <c r="D65" s="676">
        <v>128</v>
      </c>
      <c r="E65" s="676">
        <v>34</v>
      </c>
      <c r="F65" s="1085">
        <v>30</v>
      </c>
      <c r="G65" s="676">
        <v>175</v>
      </c>
      <c r="H65" s="662">
        <v>39</v>
      </c>
      <c r="I65" s="676">
        <v>38</v>
      </c>
      <c r="J65" s="676">
        <v>29</v>
      </c>
      <c r="K65" s="676">
        <v>30</v>
      </c>
      <c r="L65" s="676">
        <v>31</v>
      </c>
      <c r="M65" s="676">
        <v>128</v>
      </c>
      <c r="N65" s="676">
        <v>75</v>
      </c>
      <c r="O65" s="1085">
        <v>26</v>
      </c>
      <c r="P65" s="1085">
        <v>30</v>
      </c>
      <c r="Q65" s="662">
        <v>123</v>
      </c>
    </row>
    <row r="66" spans="2:17">
      <c r="B66" s="556" t="s">
        <v>1365</v>
      </c>
      <c r="C66" s="676">
        <v>577</v>
      </c>
      <c r="D66" s="676">
        <v>237</v>
      </c>
      <c r="E66" s="676">
        <v>36</v>
      </c>
      <c r="F66" s="676">
        <v>24</v>
      </c>
      <c r="G66" s="676">
        <v>196</v>
      </c>
      <c r="H66" s="662">
        <v>55</v>
      </c>
      <c r="I66" s="676">
        <v>38</v>
      </c>
      <c r="J66" s="676">
        <v>29</v>
      </c>
      <c r="K66" s="676">
        <v>34</v>
      </c>
      <c r="L66" s="676">
        <v>74</v>
      </c>
      <c r="M66" s="676">
        <v>195</v>
      </c>
      <c r="N66" s="676">
        <v>98</v>
      </c>
      <c r="O66" s="676">
        <v>25</v>
      </c>
      <c r="P66" s="676">
        <v>26</v>
      </c>
      <c r="Q66" s="662">
        <v>125</v>
      </c>
    </row>
    <row r="67" spans="2:17">
      <c r="B67" s="556" t="s">
        <v>1366</v>
      </c>
      <c r="C67" s="1169">
        <v>0</v>
      </c>
      <c r="D67" s="1169">
        <v>0</v>
      </c>
      <c r="E67" s="1169">
        <v>4.9000000000000002E-2</v>
      </c>
      <c r="F67" s="1086">
        <v>0.191</v>
      </c>
      <c r="G67" s="1169">
        <v>0</v>
      </c>
      <c r="H67" s="626">
        <v>2E-3</v>
      </c>
      <c r="I67" s="1169">
        <v>6.0000000000000001E-3</v>
      </c>
      <c r="J67" s="1169">
        <v>1.6E-2</v>
      </c>
      <c r="K67" s="1169">
        <v>1.7999999999999999E-2</v>
      </c>
      <c r="L67" s="1169">
        <v>0</v>
      </c>
      <c r="M67" s="1169">
        <v>0</v>
      </c>
      <c r="N67" s="1169">
        <v>0</v>
      </c>
      <c r="O67" s="1169">
        <v>4.4999999999999998E-2</v>
      </c>
      <c r="P67" s="1086">
        <v>0.54300000000000004</v>
      </c>
      <c r="Q67" s="626">
        <v>0</v>
      </c>
    </row>
    <row r="68" spans="2:17">
      <c r="B68" s="1049" t="s">
        <v>1367</v>
      </c>
      <c r="C68" s="626">
        <v>0.114</v>
      </c>
      <c r="D68" s="626">
        <v>0.35199999999999998</v>
      </c>
      <c r="E68" s="626">
        <v>0.41199999999999998</v>
      </c>
      <c r="F68" s="626">
        <v>0.55500000000000005</v>
      </c>
      <c r="G68" s="626">
        <v>0.45</v>
      </c>
      <c r="H68" s="626">
        <v>0.41099999999999998</v>
      </c>
      <c r="I68" s="626">
        <v>0.14899999999999999</v>
      </c>
      <c r="J68" s="626">
        <v>0.19400000000000001</v>
      </c>
      <c r="K68" s="626">
        <v>5.8999999999999997E-2</v>
      </c>
      <c r="L68" s="626">
        <v>6.4000000000000001E-2</v>
      </c>
      <c r="M68" s="626">
        <v>0.36699999999999999</v>
      </c>
      <c r="N68" s="626">
        <v>0.32200000000000001</v>
      </c>
      <c r="O68" s="626">
        <v>0.53600000000000003</v>
      </c>
      <c r="P68" s="626">
        <v>0.21099999999999999</v>
      </c>
      <c r="Q68" s="626">
        <v>0.1</v>
      </c>
    </row>
    <row r="69" spans="2:17">
      <c r="B69" s="1049" t="s">
        <v>1368</v>
      </c>
      <c r="C69" s="626">
        <f t="shared" ref="C69:Q69" si="2">1-(SUM(--(SUBSTITUTE(C45,"*",""))))</f>
        <v>0.26500000000000001</v>
      </c>
      <c r="D69" s="626">
        <f t="shared" si="2"/>
        <v>0.19099999999999995</v>
      </c>
      <c r="E69" s="626">
        <f t="shared" si="2"/>
        <v>0.11799999999999999</v>
      </c>
      <c r="F69" s="626">
        <f t="shared" si="2"/>
        <v>0.79800000000000004</v>
      </c>
      <c r="G69" s="626">
        <f t="shared" si="2"/>
        <v>0.11199999999999999</v>
      </c>
      <c r="H69" s="626">
        <f t="shared" si="2"/>
        <v>0.22199999999999998</v>
      </c>
      <c r="I69" s="626">
        <f t="shared" si="2"/>
        <v>0.42900000000000005</v>
      </c>
      <c r="J69" s="626">
        <f t="shared" si="2"/>
        <v>0.16000000000000003</v>
      </c>
      <c r="K69" s="626">
        <f t="shared" si="2"/>
        <v>0.30000000000000004</v>
      </c>
      <c r="L69" s="626">
        <f t="shared" si="2"/>
        <v>0.23799999999999999</v>
      </c>
      <c r="M69" s="626">
        <f t="shared" si="2"/>
        <v>0.13100000000000001</v>
      </c>
      <c r="N69" s="626">
        <f t="shared" si="2"/>
        <v>0.11499999999999999</v>
      </c>
      <c r="O69" s="626">
        <f t="shared" si="2"/>
        <v>-0.10899999999999999</v>
      </c>
      <c r="P69" s="626">
        <f t="shared" si="2"/>
        <v>0.29700000000000004</v>
      </c>
      <c r="Q69" s="626">
        <f t="shared" si="2"/>
        <v>0.16900000000000004</v>
      </c>
    </row>
    <row r="70" spans="2:17">
      <c r="B70" s="1049" t="s">
        <v>1369</v>
      </c>
      <c r="C70" s="626">
        <v>7.1999999999999995E-2</v>
      </c>
      <c r="D70" s="626">
        <v>8.8999999999999996E-2</v>
      </c>
      <c r="E70" s="626">
        <v>0.36099999999999999</v>
      </c>
      <c r="F70" s="626">
        <v>0.82399999999999995</v>
      </c>
      <c r="G70" s="626">
        <v>0.13</v>
      </c>
      <c r="H70" s="626">
        <v>0.23599999999999999</v>
      </c>
      <c r="I70" s="626">
        <v>0.128</v>
      </c>
      <c r="J70" s="626">
        <v>0.17499999999999999</v>
      </c>
      <c r="K70" s="626">
        <v>0.48</v>
      </c>
      <c r="L70" s="626">
        <v>9.4E-2</v>
      </c>
      <c r="M70" s="626">
        <v>6.3E-2</v>
      </c>
      <c r="N70" s="626">
        <v>0.193</v>
      </c>
      <c r="O70" s="1087">
        <v>2.7E-2</v>
      </c>
      <c r="P70" s="626">
        <v>0.91</v>
      </c>
      <c r="Q70" s="626">
        <v>0.184</v>
      </c>
    </row>
    <row r="71" spans="2:17">
      <c r="B71" s="1049" t="s">
        <v>1370</v>
      </c>
      <c r="C71" s="665">
        <f>LN(0.5)/LN(1-C69)</f>
        <v>2.2513200590146871</v>
      </c>
      <c r="D71" s="665">
        <f t="shared" ref="D71:Q71" si="3">LN(0.5)/LN(1-D69)</f>
        <v>3.2702353176341226</v>
      </c>
      <c r="E71" s="665">
        <f t="shared" si="3"/>
        <v>5.5203041474655699</v>
      </c>
      <c r="F71" s="665">
        <f t="shared" si="3"/>
        <v>0.43335577502567357</v>
      </c>
      <c r="G71" s="665">
        <f t="shared" si="3"/>
        <v>5.8353809287045619</v>
      </c>
      <c r="H71" s="665">
        <f t="shared" si="3"/>
        <v>2.7612262232740967</v>
      </c>
      <c r="I71" s="665">
        <f t="shared" si="3"/>
        <v>1.2369542313536142</v>
      </c>
      <c r="J71" s="665">
        <f t="shared" si="3"/>
        <v>3.9755303404824409</v>
      </c>
      <c r="K71" s="665">
        <f t="shared" si="3"/>
        <v>1.9433582098747315</v>
      </c>
      <c r="L71" s="665">
        <f t="shared" si="3"/>
        <v>2.5501285321384106</v>
      </c>
      <c r="M71" s="665">
        <f t="shared" si="3"/>
        <v>4.9365184010939593</v>
      </c>
      <c r="N71" s="665">
        <f t="shared" si="3"/>
        <v>5.6737382726613577</v>
      </c>
      <c r="O71" s="665">
        <f t="shared" si="3"/>
        <v>-6.699747092268904</v>
      </c>
      <c r="P71" s="665">
        <f t="shared" si="3"/>
        <v>1.9669419775825177</v>
      </c>
      <c r="Q71" s="665">
        <f t="shared" si="3"/>
        <v>3.7442018522182305</v>
      </c>
    </row>
    <row r="72" spans="2:17" ht="15" customHeight="1">
      <c r="B72" s="689" t="s">
        <v>1470</v>
      </c>
      <c r="C72" s="722" t="s">
        <v>175</v>
      </c>
      <c r="D72" s="699" t="s">
        <v>175</v>
      </c>
      <c r="E72" s="699" t="s">
        <v>175</v>
      </c>
      <c r="F72" s="1089" t="s">
        <v>2556</v>
      </c>
      <c r="G72" s="699" t="s">
        <v>175</v>
      </c>
      <c r="H72" s="699" t="s">
        <v>175</v>
      </c>
      <c r="I72" s="699" t="s">
        <v>175</v>
      </c>
      <c r="J72" s="722" t="s">
        <v>175</v>
      </c>
      <c r="K72" s="699" t="s">
        <v>175</v>
      </c>
      <c r="L72" s="699" t="s">
        <v>175</v>
      </c>
      <c r="M72" s="699" t="s">
        <v>175</v>
      </c>
      <c r="N72" s="699" t="s">
        <v>175</v>
      </c>
      <c r="O72" s="1089" t="s">
        <v>2557</v>
      </c>
      <c r="P72" s="1089" t="s">
        <v>2558</v>
      </c>
      <c r="Q72" s="699" t="s">
        <v>175</v>
      </c>
    </row>
    <row r="73" spans="2:17">
      <c r="B73" s="1050" t="s">
        <v>366</v>
      </c>
      <c r="C73" s="1546" t="s">
        <v>1371</v>
      </c>
      <c r="D73" s="1546"/>
      <c r="E73" s="1546"/>
      <c r="F73" s="1546"/>
      <c r="G73" s="1546"/>
      <c r="H73" s="1546"/>
      <c r="I73" s="1546"/>
      <c r="J73" s="1546"/>
      <c r="K73" s="1546"/>
      <c r="L73" s="1546"/>
      <c r="M73" s="1546"/>
      <c r="N73" s="1546"/>
      <c r="O73" s="1546"/>
      <c r="P73" s="1546"/>
      <c r="Q73" s="1546"/>
    </row>
    <row r="74" spans="2:17">
      <c r="B74" s="714" t="s">
        <v>1810</v>
      </c>
    </row>
  </sheetData>
  <mergeCells count="34">
    <mergeCell ref="K5:Q5"/>
    <mergeCell ref="C8:Q8"/>
    <mergeCell ref="B59:B60"/>
    <mergeCell ref="C73:Q73"/>
    <mergeCell ref="B53:B54"/>
    <mergeCell ref="I21:I22"/>
    <mergeCell ref="B23:B24"/>
    <mergeCell ref="C37:Q37"/>
    <mergeCell ref="B41:B42"/>
    <mergeCell ref="C41:C42"/>
    <mergeCell ref="D41:J41"/>
    <mergeCell ref="K41:Q41"/>
    <mergeCell ref="B21:B22"/>
    <mergeCell ref="C44:Q44"/>
    <mergeCell ref="B45:B46"/>
    <mergeCell ref="B47:B48"/>
    <mergeCell ref="B49:B50"/>
    <mergeCell ref="B51:B52"/>
    <mergeCell ref="B3:Q3"/>
    <mergeCell ref="J21:J22"/>
    <mergeCell ref="B55:B56"/>
    <mergeCell ref="B57:B58"/>
    <mergeCell ref="I57:I58"/>
    <mergeCell ref="D57:D58"/>
    <mergeCell ref="E21:E22"/>
    <mergeCell ref="B11:B12"/>
    <mergeCell ref="B13:B14"/>
    <mergeCell ref="B15:B16"/>
    <mergeCell ref="B17:B18"/>
    <mergeCell ref="B19:B20"/>
    <mergeCell ref="B9:B10"/>
    <mergeCell ref="B5:B6"/>
    <mergeCell ref="C5:C6"/>
    <mergeCell ref="D5:J5"/>
  </mergeCells>
  <pageMargins left="0.7" right="0.7" top="0.75" bottom="0.75" header="0.3" footer="0.3"/>
  <pageSetup paperSize="9" scale="81" fitToHeight="2" orientation="landscape" r:id="rId1"/>
  <ignoredErrors>
    <ignoredError sqref="C7:Q7 C43:Q43" numberStoredAsText="1"/>
  </ignoredError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E044FD-E862-4909-9CBD-015EB8B2D4E7}">
  <sheetPr>
    <tabColor theme="9"/>
    <pageSetUpPr fitToPage="1"/>
  </sheetPr>
  <dimension ref="B3:Q74"/>
  <sheetViews>
    <sheetView showGridLines="0" zoomScale="120" zoomScaleNormal="120" workbookViewId="0">
      <selection activeCell="B3" sqref="B3:Q3"/>
    </sheetView>
  </sheetViews>
  <sheetFormatPr defaultColWidth="13.42578125" defaultRowHeight="11.25"/>
  <cols>
    <col min="1" max="1" width="13.42578125" style="666"/>
    <col min="2" max="2" width="25" style="670" bestFit="1" customWidth="1"/>
    <col min="3" max="3" width="9.7109375" style="666" customWidth="1"/>
    <col min="4" max="17" width="8.7109375" style="666" customWidth="1"/>
    <col min="18" max="18" width="13.5703125" style="666" bestFit="1" customWidth="1"/>
    <col min="19" max="16384" width="13.42578125" style="666"/>
  </cols>
  <sheetData>
    <row r="3" spans="2:17">
      <c r="B3" s="1544" t="s">
        <v>2376</v>
      </c>
      <c r="C3" s="1544"/>
      <c r="D3" s="1544"/>
      <c r="E3" s="1544"/>
      <c r="F3" s="1544"/>
      <c r="G3" s="1544"/>
      <c r="H3" s="1544"/>
      <c r="I3" s="1544"/>
      <c r="J3" s="1544"/>
      <c r="K3" s="1544"/>
      <c r="L3" s="1544"/>
      <c r="M3" s="1544"/>
      <c r="N3" s="1544"/>
      <c r="O3" s="1544"/>
      <c r="P3" s="1544"/>
      <c r="Q3" s="1544"/>
    </row>
    <row r="4" spans="2:17">
      <c r="B4" s="634"/>
      <c r="C4" s="667"/>
      <c r="D4" s="667"/>
      <c r="E4" s="667"/>
      <c r="F4" s="667"/>
      <c r="G4" s="667"/>
      <c r="H4" s="667"/>
      <c r="I4" s="667"/>
      <c r="J4" s="667"/>
      <c r="K4" s="667"/>
      <c r="L4" s="667"/>
      <c r="M4" s="667"/>
      <c r="N4" s="667"/>
      <c r="O4" s="667"/>
      <c r="P4" s="667"/>
      <c r="Q4" s="667"/>
    </row>
    <row r="5" spans="2:17" s="678" customFormat="1">
      <c r="B5" s="1716" t="s">
        <v>1350</v>
      </c>
      <c r="C5" s="1718" t="s">
        <v>632</v>
      </c>
      <c r="D5" s="1720" t="s">
        <v>615</v>
      </c>
      <c r="E5" s="1720"/>
      <c r="F5" s="1720"/>
      <c r="G5" s="1720"/>
      <c r="H5" s="1720"/>
      <c r="I5" s="1720"/>
      <c r="J5" s="1718"/>
      <c r="K5" s="1720" t="s">
        <v>1156</v>
      </c>
      <c r="L5" s="1720"/>
      <c r="M5" s="1720"/>
      <c r="N5" s="1720"/>
      <c r="O5" s="1720"/>
      <c r="P5" s="1720"/>
      <c r="Q5" s="1720"/>
    </row>
    <row r="6" spans="2:17" s="678" customFormat="1">
      <c r="B6" s="1717"/>
      <c r="C6" s="1719"/>
      <c r="D6" s="698" t="s">
        <v>616</v>
      </c>
      <c r="E6" s="698" t="s">
        <v>207</v>
      </c>
      <c r="F6" s="698" t="s">
        <v>617</v>
      </c>
      <c r="G6" s="698" t="s">
        <v>618</v>
      </c>
      <c r="H6" s="698" t="s">
        <v>619</v>
      </c>
      <c r="I6" s="698" t="s">
        <v>620</v>
      </c>
      <c r="J6" s="770" t="s">
        <v>621</v>
      </c>
      <c r="K6" s="698" t="s">
        <v>841</v>
      </c>
      <c r="L6" s="698" t="s">
        <v>661</v>
      </c>
      <c r="M6" s="698" t="s">
        <v>659</v>
      </c>
      <c r="N6" s="698" t="s">
        <v>842</v>
      </c>
      <c r="O6" s="698" t="s">
        <v>658</v>
      </c>
      <c r="P6" s="698" t="s">
        <v>660</v>
      </c>
      <c r="Q6" s="698" t="s">
        <v>843</v>
      </c>
    </row>
    <row r="7" spans="2:17" s="678" customFormat="1">
      <c r="B7" s="680" t="s">
        <v>1</v>
      </c>
      <c r="C7" s="721" t="s">
        <v>783</v>
      </c>
      <c r="D7" s="669" t="s">
        <v>784</v>
      </c>
      <c r="E7" s="669" t="s">
        <v>785</v>
      </c>
      <c r="F7" s="669" t="s">
        <v>786</v>
      </c>
      <c r="G7" s="669" t="s">
        <v>831</v>
      </c>
      <c r="H7" s="669" t="s">
        <v>832</v>
      </c>
      <c r="I7" s="669" t="s">
        <v>833</v>
      </c>
      <c r="J7" s="721" t="s">
        <v>834</v>
      </c>
      <c r="K7" s="669" t="s">
        <v>835</v>
      </c>
      <c r="L7" s="669" t="s">
        <v>836</v>
      </c>
      <c r="M7" s="669" t="s">
        <v>837</v>
      </c>
      <c r="N7" s="669" t="s">
        <v>838</v>
      </c>
      <c r="O7" s="669" t="s">
        <v>839</v>
      </c>
      <c r="P7" s="669" t="s">
        <v>840</v>
      </c>
      <c r="Q7" s="669" t="s">
        <v>1163</v>
      </c>
    </row>
    <row r="8" spans="2:17">
      <c r="B8" s="700"/>
      <c r="C8" s="1595" t="s">
        <v>636</v>
      </c>
      <c r="D8" s="1595"/>
      <c r="E8" s="1595"/>
      <c r="F8" s="1595"/>
      <c r="G8" s="1595"/>
      <c r="H8" s="1595"/>
      <c r="I8" s="1595"/>
      <c r="J8" s="1595"/>
      <c r="K8" s="1595"/>
      <c r="L8" s="1595"/>
      <c r="M8" s="1595"/>
      <c r="N8" s="1595"/>
      <c r="O8" s="1595"/>
      <c r="P8" s="1595"/>
      <c r="Q8" s="1595"/>
    </row>
    <row r="9" spans="2:17">
      <c r="B9" s="1714" t="s">
        <v>1436</v>
      </c>
      <c r="C9" s="678" t="s">
        <v>1897</v>
      </c>
      <c r="D9" s="678" t="s">
        <v>2195</v>
      </c>
      <c r="E9" s="678" t="s">
        <v>2427</v>
      </c>
      <c r="F9" s="678" t="s">
        <v>2428</v>
      </c>
      <c r="G9" s="678" t="s">
        <v>2548</v>
      </c>
      <c r="H9" s="678" t="s">
        <v>2549</v>
      </c>
      <c r="I9" s="678" t="s">
        <v>2429</v>
      </c>
      <c r="J9" s="678" t="s">
        <v>2246</v>
      </c>
      <c r="K9" s="678" t="s">
        <v>2430</v>
      </c>
      <c r="L9" s="671" t="s">
        <v>2550</v>
      </c>
      <c r="M9" s="678" t="s">
        <v>1209</v>
      </c>
      <c r="N9" s="678" t="s">
        <v>2431</v>
      </c>
      <c r="O9" s="678" t="s">
        <v>2432</v>
      </c>
      <c r="P9" s="678" t="s">
        <v>2193</v>
      </c>
      <c r="Q9" s="678" t="s">
        <v>1385</v>
      </c>
    </row>
    <row r="10" spans="2:17">
      <c r="B10" s="1714"/>
      <c r="C10" s="678" t="s">
        <v>2433</v>
      </c>
      <c r="D10" s="678" t="s">
        <v>1239</v>
      </c>
      <c r="E10" s="678" t="s">
        <v>1036</v>
      </c>
      <c r="F10" s="678" t="s">
        <v>1047</v>
      </c>
      <c r="G10" s="678" t="s">
        <v>1414</v>
      </c>
      <c r="H10" s="678" t="s">
        <v>1530</v>
      </c>
      <c r="I10" s="678" t="s">
        <v>1372</v>
      </c>
      <c r="J10" s="678" t="s">
        <v>1393</v>
      </c>
      <c r="K10" s="678" t="s">
        <v>1359</v>
      </c>
      <c r="L10" s="671" t="s">
        <v>992</v>
      </c>
      <c r="M10" s="678" t="s">
        <v>1084</v>
      </c>
      <c r="N10" s="678" t="s">
        <v>885</v>
      </c>
      <c r="O10" s="678" t="s">
        <v>1519</v>
      </c>
      <c r="P10" s="678" t="s">
        <v>907</v>
      </c>
      <c r="Q10" s="678" t="s">
        <v>1392</v>
      </c>
    </row>
    <row r="11" spans="2:17" s="668" customFormat="1">
      <c r="B11" s="1714" t="s">
        <v>787</v>
      </c>
      <c r="C11" s="1169">
        <v>-0.10199999999999999</v>
      </c>
      <c r="D11" s="1169" t="s">
        <v>2551</v>
      </c>
      <c r="E11" s="1169">
        <v>-0.10299999999999999</v>
      </c>
      <c r="F11" s="1169" t="s">
        <v>2434</v>
      </c>
      <c r="G11" s="1169">
        <v>-8.9999999999999993E-3</v>
      </c>
      <c r="H11" s="1169" t="s">
        <v>2552</v>
      </c>
      <c r="I11" s="1169">
        <v>-8.5000000000000006E-2</v>
      </c>
      <c r="J11" s="1169" t="s">
        <v>2569</v>
      </c>
      <c r="K11" s="1169" t="s">
        <v>2436</v>
      </c>
      <c r="L11" s="1169">
        <v>1.7999999999999999E-2</v>
      </c>
      <c r="M11" s="1169" t="s">
        <v>2437</v>
      </c>
      <c r="N11" s="1169" t="s">
        <v>2438</v>
      </c>
      <c r="O11" s="1169">
        <v>-7.8E-2</v>
      </c>
      <c r="P11" s="1169">
        <v>6.0000000000000001E-3</v>
      </c>
      <c r="Q11" s="1169" t="s">
        <v>2439</v>
      </c>
    </row>
    <row r="12" spans="2:17">
      <c r="B12" s="1714"/>
      <c r="C12" s="673" t="s">
        <v>2440</v>
      </c>
      <c r="D12" s="673" t="s">
        <v>1674</v>
      </c>
      <c r="E12" s="673" t="s">
        <v>1061</v>
      </c>
      <c r="F12" s="673" t="s">
        <v>1674</v>
      </c>
      <c r="G12" s="673" t="s">
        <v>1202</v>
      </c>
      <c r="H12" s="673" t="s">
        <v>1312</v>
      </c>
      <c r="I12" s="673" t="s">
        <v>1416</v>
      </c>
      <c r="J12" s="673" t="s">
        <v>849</v>
      </c>
      <c r="K12" s="673" t="s">
        <v>907</v>
      </c>
      <c r="L12" s="671" t="s">
        <v>1964</v>
      </c>
      <c r="M12" s="673" t="s">
        <v>885</v>
      </c>
      <c r="N12" s="673" t="s">
        <v>353</v>
      </c>
      <c r="O12" s="673" t="s">
        <v>978</v>
      </c>
      <c r="P12" s="673" t="s">
        <v>860</v>
      </c>
      <c r="Q12" s="673" t="s">
        <v>885</v>
      </c>
    </row>
    <row r="13" spans="2:17" s="668" customFormat="1">
      <c r="B13" s="1714" t="s">
        <v>793</v>
      </c>
      <c r="C13" s="1169">
        <v>-1.4E-2</v>
      </c>
      <c r="D13" s="1169">
        <v>-4.0000000000000001E-3</v>
      </c>
      <c r="E13" s="1169">
        <v>-3.0000000000000001E-3</v>
      </c>
      <c r="F13" s="1169" t="s">
        <v>334</v>
      </c>
      <c r="G13" s="1169">
        <v>0</v>
      </c>
      <c r="H13" s="1169">
        <v>4.0000000000000001E-3</v>
      </c>
      <c r="I13" s="1169">
        <v>-2E-3</v>
      </c>
      <c r="J13" s="1169">
        <v>-5.0000000000000001E-3</v>
      </c>
      <c r="K13" s="1169">
        <v>4.0000000000000001E-3</v>
      </c>
      <c r="L13" s="671">
        <v>-4.0000000000000001E-3</v>
      </c>
      <c r="M13" s="1169">
        <v>2E-3</v>
      </c>
      <c r="N13" s="1169">
        <v>2E-3</v>
      </c>
      <c r="O13" s="1169">
        <v>-7.0000000000000001E-3</v>
      </c>
      <c r="P13" s="1169">
        <v>5.0000000000000001E-3</v>
      </c>
      <c r="Q13" s="1169">
        <v>-4.0000000000000001E-3</v>
      </c>
    </row>
    <row r="14" spans="2:17">
      <c r="B14" s="1714"/>
      <c r="C14" s="673" t="s">
        <v>892</v>
      </c>
      <c r="D14" s="673" t="s">
        <v>340</v>
      </c>
      <c r="E14" s="673" t="s">
        <v>939</v>
      </c>
      <c r="F14" s="673" t="s">
        <v>972</v>
      </c>
      <c r="G14" s="673" t="s">
        <v>804</v>
      </c>
      <c r="H14" s="673" t="s">
        <v>797</v>
      </c>
      <c r="I14" s="673" t="s">
        <v>855</v>
      </c>
      <c r="J14" s="673" t="s">
        <v>803</v>
      </c>
      <c r="K14" s="673" t="s">
        <v>941</v>
      </c>
      <c r="L14" s="671" t="s">
        <v>855</v>
      </c>
      <c r="M14" s="673" t="s">
        <v>804</v>
      </c>
      <c r="N14" s="673" t="s">
        <v>339</v>
      </c>
      <c r="O14" s="673" t="s">
        <v>804</v>
      </c>
      <c r="P14" s="673" t="s">
        <v>339</v>
      </c>
      <c r="Q14" s="673" t="s">
        <v>804</v>
      </c>
    </row>
    <row r="15" spans="2:17" s="668" customFormat="1">
      <c r="B15" s="1714" t="s">
        <v>799</v>
      </c>
      <c r="C15" s="1169">
        <v>1.7000000000000001E-2</v>
      </c>
      <c r="D15" s="1169" t="s">
        <v>1450</v>
      </c>
      <c r="E15" s="1169" t="s">
        <v>1918</v>
      </c>
      <c r="F15" s="1169" t="s">
        <v>1595</v>
      </c>
      <c r="G15" s="1169">
        <v>1.0999999999999999E-2</v>
      </c>
      <c r="H15" s="1169" t="s">
        <v>1255</v>
      </c>
      <c r="I15" s="1169">
        <v>0.01</v>
      </c>
      <c r="J15" s="1169">
        <v>0.01</v>
      </c>
      <c r="K15" s="1169" t="s">
        <v>2441</v>
      </c>
      <c r="L15" s="671">
        <v>1.0999999999999999E-2</v>
      </c>
      <c r="M15" s="1169" t="s">
        <v>2442</v>
      </c>
      <c r="N15" s="1169" t="s">
        <v>2443</v>
      </c>
      <c r="O15" s="1169" t="s">
        <v>2415</v>
      </c>
      <c r="P15" s="1169" t="s">
        <v>2444</v>
      </c>
      <c r="Q15" s="1169" t="s">
        <v>337</v>
      </c>
    </row>
    <row r="16" spans="2:17">
      <c r="B16" s="1714"/>
      <c r="C16" s="673" t="s">
        <v>332</v>
      </c>
      <c r="D16" s="673" t="s">
        <v>804</v>
      </c>
      <c r="E16" s="673" t="s">
        <v>348</v>
      </c>
      <c r="F16" s="673" t="s">
        <v>339</v>
      </c>
      <c r="G16" s="673" t="s">
        <v>802</v>
      </c>
      <c r="H16" s="673" t="s">
        <v>804</v>
      </c>
      <c r="I16" s="673" t="s">
        <v>996</v>
      </c>
      <c r="J16" s="673" t="s">
        <v>856</v>
      </c>
      <c r="K16" s="673" t="s">
        <v>995</v>
      </c>
      <c r="L16" s="671" t="s">
        <v>855</v>
      </c>
      <c r="M16" s="673" t="s">
        <v>339</v>
      </c>
      <c r="N16" s="673" t="s">
        <v>340</v>
      </c>
      <c r="O16" s="673" t="s">
        <v>339</v>
      </c>
      <c r="P16" s="673" t="s">
        <v>340</v>
      </c>
      <c r="Q16" s="673" t="s">
        <v>339</v>
      </c>
    </row>
    <row r="17" spans="2:17" s="668" customFormat="1">
      <c r="B17" s="1714" t="s">
        <v>805</v>
      </c>
      <c r="C17" s="1169">
        <v>0.34499999999999997</v>
      </c>
      <c r="D17" s="1169">
        <v>-3.5999999999999997E-2</v>
      </c>
      <c r="E17" s="1169">
        <v>-2.3E-2</v>
      </c>
      <c r="F17" s="1169">
        <v>-2E-3</v>
      </c>
      <c r="G17" s="1169">
        <v>1.7000000000000001E-2</v>
      </c>
      <c r="H17" s="1169">
        <v>-6.8000000000000005E-2</v>
      </c>
      <c r="I17" s="1169">
        <v>3.7999999999999999E-2</v>
      </c>
      <c r="J17" s="1169">
        <v>1.2999999999999999E-2</v>
      </c>
      <c r="K17" s="1169">
        <v>3.7999999999999999E-2</v>
      </c>
      <c r="L17" s="671">
        <v>4.0000000000000001E-3</v>
      </c>
      <c r="M17" s="1169">
        <v>-6.0000000000000001E-3</v>
      </c>
      <c r="N17" s="1169">
        <v>1.2999999999999999E-2</v>
      </c>
      <c r="O17" s="1169">
        <v>5.0000000000000001E-3</v>
      </c>
      <c r="P17" s="1169">
        <v>4.2000000000000003E-2</v>
      </c>
      <c r="Q17" s="1169">
        <v>-4.0000000000000001E-3</v>
      </c>
    </row>
    <row r="18" spans="2:17">
      <c r="B18" s="1714"/>
      <c r="C18" s="673" t="s">
        <v>1760</v>
      </c>
      <c r="D18" s="673" t="s">
        <v>791</v>
      </c>
      <c r="E18" s="673" t="s">
        <v>2445</v>
      </c>
      <c r="F18" s="673" t="s">
        <v>858</v>
      </c>
      <c r="G18" s="673" t="s">
        <v>348</v>
      </c>
      <c r="H18" s="673" t="s">
        <v>353</v>
      </c>
      <c r="I18" s="673" t="s">
        <v>1017</v>
      </c>
      <c r="J18" s="673" t="s">
        <v>978</v>
      </c>
      <c r="K18" s="673" t="s">
        <v>940</v>
      </c>
      <c r="L18" s="671" t="s">
        <v>877</v>
      </c>
      <c r="M18" s="673" t="s">
        <v>996</v>
      </c>
      <c r="N18" s="673" t="s">
        <v>329</v>
      </c>
      <c r="O18" s="673" t="s">
        <v>936</v>
      </c>
      <c r="P18" s="673" t="s">
        <v>329</v>
      </c>
      <c r="Q18" s="673" t="s">
        <v>347</v>
      </c>
    </row>
    <row r="19" spans="2:17" s="668" customFormat="1">
      <c r="B19" s="1714" t="s">
        <v>811</v>
      </c>
      <c r="C19" s="1169" t="s">
        <v>2446</v>
      </c>
      <c r="D19" s="1169">
        <v>-5.3999999999999999E-2</v>
      </c>
      <c r="E19" s="1169">
        <v>-7.3999999999999996E-2</v>
      </c>
      <c r="F19" s="1169">
        <v>-4.1000000000000002E-2</v>
      </c>
      <c r="G19" s="1169">
        <v>-0.224</v>
      </c>
      <c r="H19" s="1169">
        <v>-6.5000000000000002E-2</v>
      </c>
      <c r="I19" s="1169">
        <v>-0.127</v>
      </c>
      <c r="J19" s="1169">
        <v>1.4999999999999999E-2</v>
      </c>
      <c r="K19" s="1169">
        <v>7.0000000000000007E-2</v>
      </c>
      <c r="L19" s="671">
        <v>-0.02</v>
      </c>
      <c r="M19" s="1169" t="s">
        <v>2413</v>
      </c>
      <c r="N19" s="1169" t="s">
        <v>547</v>
      </c>
      <c r="O19" s="1169" t="s">
        <v>2447</v>
      </c>
      <c r="P19" s="1169">
        <v>-8.8999999999999996E-2</v>
      </c>
      <c r="Q19" s="1169" t="s">
        <v>2448</v>
      </c>
    </row>
    <row r="20" spans="2:17">
      <c r="B20" s="1714"/>
      <c r="C20" s="673" t="s">
        <v>2449</v>
      </c>
      <c r="D20" s="673" t="s">
        <v>792</v>
      </c>
      <c r="E20" s="673" t="s">
        <v>907</v>
      </c>
      <c r="F20" s="673" t="s">
        <v>947</v>
      </c>
      <c r="G20" s="673" t="s">
        <v>1792</v>
      </c>
      <c r="H20" s="673" t="s">
        <v>1484</v>
      </c>
      <c r="I20" s="673" t="s">
        <v>983</v>
      </c>
      <c r="J20" s="673" t="s">
        <v>949</v>
      </c>
      <c r="K20" s="673" t="s">
        <v>926</v>
      </c>
      <c r="L20" s="671" t="s">
        <v>1355</v>
      </c>
      <c r="M20" s="673" t="s">
        <v>905</v>
      </c>
      <c r="N20" s="673" t="s">
        <v>821</v>
      </c>
      <c r="O20" s="673" t="s">
        <v>1429</v>
      </c>
      <c r="P20" s="673" t="s">
        <v>1416</v>
      </c>
      <c r="Q20" s="673" t="s">
        <v>1859</v>
      </c>
    </row>
    <row r="21" spans="2:17" s="668" customFormat="1">
      <c r="B21" s="1714" t="s">
        <v>1437</v>
      </c>
      <c r="C21" s="1169" t="s">
        <v>2450</v>
      </c>
      <c r="D21" s="1713" t="s">
        <v>24</v>
      </c>
      <c r="E21" s="1169">
        <v>-1E-3</v>
      </c>
      <c r="F21" s="1169">
        <v>1E-3</v>
      </c>
      <c r="G21" s="1169" t="s">
        <v>816</v>
      </c>
      <c r="H21" s="1169">
        <v>-1.4E-2</v>
      </c>
      <c r="I21" s="1713" t="s">
        <v>24</v>
      </c>
      <c r="J21" s="1713" t="s">
        <v>24</v>
      </c>
      <c r="K21" s="1169">
        <v>1E-3</v>
      </c>
      <c r="L21" s="1169">
        <v>-1E-3</v>
      </c>
      <c r="M21" s="1169">
        <v>0</v>
      </c>
      <c r="N21" s="1169">
        <v>-2E-3</v>
      </c>
      <c r="O21" s="1169">
        <v>1E-3</v>
      </c>
      <c r="P21" s="1169">
        <v>1E-3</v>
      </c>
      <c r="Q21" s="1169">
        <v>0</v>
      </c>
    </row>
    <row r="22" spans="2:17">
      <c r="B22" s="1714"/>
      <c r="C22" s="673" t="s">
        <v>859</v>
      </c>
      <c r="D22" s="1713"/>
      <c r="E22" s="673" t="s">
        <v>340</v>
      </c>
      <c r="F22" s="673" t="s">
        <v>335</v>
      </c>
      <c r="G22" s="673" t="s">
        <v>336</v>
      </c>
      <c r="H22" s="673" t="s">
        <v>892</v>
      </c>
      <c r="I22" s="1713"/>
      <c r="J22" s="1713"/>
      <c r="K22" s="673" t="s">
        <v>858</v>
      </c>
      <c r="L22" s="671" t="s">
        <v>804</v>
      </c>
      <c r="M22" s="673" t="s">
        <v>335</v>
      </c>
      <c r="N22" s="673" t="s">
        <v>336</v>
      </c>
      <c r="O22" s="673" t="s">
        <v>340</v>
      </c>
      <c r="P22" s="673" t="s">
        <v>336</v>
      </c>
      <c r="Q22" s="673" t="s">
        <v>972</v>
      </c>
    </row>
    <row r="23" spans="2:17">
      <c r="B23" s="1714" t="s">
        <v>356</v>
      </c>
      <c r="C23" s="1169">
        <v>-0.33900000000000002</v>
      </c>
      <c r="D23" s="1169" t="s">
        <v>2411</v>
      </c>
      <c r="E23" s="1169">
        <v>-0.33</v>
      </c>
      <c r="F23" s="1169">
        <v>-0.02</v>
      </c>
      <c r="G23" s="1169">
        <v>-0.104</v>
      </c>
      <c r="H23" s="1169">
        <v>0</v>
      </c>
      <c r="I23" s="1169">
        <v>-2.9000000000000001E-2</v>
      </c>
      <c r="J23" s="1169">
        <v>-5.0000000000000001E-3</v>
      </c>
      <c r="K23" s="1169">
        <v>-0.35299999999999998</v>
      </c>
      <c r="L23" s="1169">
        <v>-9.7000000000000003E-2</v>
      </c>
      <c r="M23" s="1169">
        <v>0</v>
      </c>
      <c r="N23" s="1169">
        <v>-4.8000000000000001E-2</v>
      </c>
      <c r="O23" s="1169">
        <v>0</v>
      </c>
      <c r="P23" s="1169">
        <v>0</v>
      </c>
      <c r="Q23" s="1169">
        <v>5.0000000000000001E-3</v>
      </c>
    </row>
    <row r="24" spans="2:17">
      <c r="B24" s="1715"/>
      <c r="C24" s="674" t="s">
        <v>2002</v>
      </c>
      <c r="D24" s="674" t="s">
        <v>1418</v>
      </c>
      <c r="E24" s="674" t="s">
        <v>2640</v>
      </c>
      <c r="F24" s="674" t="s">
        <v>1016</v>
      </c>
      <c r="G24" s="674" t="s">
        <v>888</v>
      </c>
      <c r="H24" s="674" t="s">
        <v>1356</v>
      </c>
      <c r="I24" s="674" t="s">
        <v>2451</v>
      </c>
      <c r="J24" s="674" t="s">
        <v>925</v>
      </c>
      <c r="K24" s="674" t="s">
        <v>2452</v>
      </c>
      <c r="L24" s="1168" t="s">
        <v>1414</v>
      </c>
      <c r="M24" s="674" t="s">
        <v>1356</v>
      </c>
      <c r="N24" s="674" t="s">
        <v>353</v>
      </c>
      <c r="O24" s="674" t="s">
        <v>1356</v>
      </c>
      <c r="P24" s="674" t="s">
        <v>1356</v>
      </c>
      <c r="Q24" s="674" t="s">
        <v>1016</v>
      </c>
    </row>
    <row r="25" spans="2:17">
      <c r="B25" s="1049" t="s">
        <v>365</v>
      </c>
      <c r="C25" s="662">
        <v>5562</v>
      </c>
      <c r="D25" s="662">
        <v>3091</v>
      </c>
      <c r="E25" s="662">
        <v>528</v>
      </c>
      <c r="F25" s="662">
        <v>380</v>
      </c>
      <c r="G25" s="662">
        <v>809</v>
      </c>
      <c r="H25" s="662">
        <v>185</v>
      </c>
      <c r="I25" s="662">
        <v>229</v>
      </c>
      <c r="J25" s="662">
        <v>569</v>
      </c>
      <c r="K25" s="662">
        <v>472</v>
      </c>
      <c r="L25" s="662">
        <v>417</v>
      </c>
      <c r="M25" s="662">
        <v>1430</v>
      </c>
      <c r="N25" s="662">
        <v>949</v>
      </c>
      <c r="O25" s="662">
        <v>869</v>
      </c>
      <c r="P25" s="662">
        <v>765</v>
      </c>
      <c r="Q25" s="662">
        <v>660</v>
      </c>
    </row>
    <row r="26" spans="2:17">
      <c r="B26" s="556" t="s">
        <v>824</v>
      </c>
      <c r="C26" s="662" t="s">
        <v>825</v>
      </c>
      <c r="D26" s="662" t="s">
        <v>825</v>
      </c>
      <c r="E26" s="662" t="s">
        <v>825</v>
      </c>
      <c r="F26" s="662" t="s">
        <v>825</v>
      </c>
      <c r="G26" s="662" t="s">
        <v>825</v>
      </c>
      <c r="H26" s="662" t="s">
        <v>825</v>
      </c>
      <c r="I26" s="662" t="s">
        <v>825</v>
      </c>
      <c r="J26" s="662" t="s">
        <v>825</v>
      </c>
      <c r="K26" s="662" t="s">
        <v>825</v>
      </c>
      <c r="L26" s="662" t="s">
        <v>825</v>
      </c>
      <c r="M26" s="662" t="s">
        <v>825</v>
      </c>
      <c r="N26" s="662" t="s">
        <v>825</v>
      </c>
      <c r="O26" s="662" t="s">
        <v>825</v>
      </c>
      <c r="P26" s="662" t="s">
        <v>825</v>
      </c>
      <c r="Q26" s="662" t="s">
        <v>825</v>
      </c>
    </row>
    <row r="27" spans="2:17">
      <c r="B27" s="556" t="s">
        <v>1348</v>
      </c>
      <c r="C27" s="662" t="s">
        <v>825</v>
      </c>
      <c r="D27" s="662" t="s">
        <v>1363</v>
      </c>
      <c r="E27" s="662" t="s">
        <v>1363</v>
      </c>
      <c r="F27" s="662" t="s">
        <v>1363</v>
      </c>
      <c r="G27" s="662" t="s">
        <v>1363</v>
      </c>
      <c r="H27" s="662" t="s">
        <v>1363</v>
      </c>
      <c r="I27" s="662" t="s">
        <v>1363</v>
      </c>
      <c r="J27" s="662" t="s">
        <v>1363</v>
      </c>
      <c r="K27" s="662" t="s">
        <v>825</v>
      </c>
      <c r="L27" s="662" t="s">
        <v>825</v>
      </c>
      <c r="M27" s="662" t="s">
        <v>825</v>
      </c>
      <c r="N27" s="662" t="s">
        <v>825</v>
      </c>
      <c r="O27" s="662" t="s">
        <v>825</v>
      </c>
      <c r="P27" s="662" t="s">
        <v>825</v>
      </c>
      <c r="Q27" s="662" t="s">
        <v>825</v>
      </c>
    </row>
    <row r="28" spans="2:17">
      <c r="B28" s="556" t="s">
        <v>1349</v>
      </c>
      <c r="C28" s="662" t="s">
        <v>825</v>
      </c>
      <c r="D28" s="662" t="s">
        <v>825</v>
      </c>
      <c r="E28" s="662" t="s">
        <v>825</v>
      </c>
      <c r="F28" s="662" t="s">
        <v>825</v>
      </c>
      <c r="G28" s="662" t="s">
        <v>825</v>
      </c>
      <c r="H28" s="662" t="s">
        <v>825</v>
      </c>
      <c r="I28" s="662" t="s">
        <v>825</v>
      </c>
      <c r="J28" s="662" t="s">
        <v>825</v>
      </c>
      <c r="K28" s="662" t="s">
        <v>1363</v>
      </c>
      <c r="L28" s="662" t="s">
        <v>1363</v>
      </c>
      <c r="M28" s="662" t="s">
        <v>1363</v>
      </c>
      <c r="N28" s="662" t="s">
        <v>1363</v>
      </c>
      <c r="O28" s="662" t="s">
        <v>1363</v>
      </c>
      <c r="P28" s="662" t="s">
        <v>1363</v>
      </c>
      <c r="Q28" s="662" t="s">
        <v>1363</v>
      </c>
    </row>
    <row r="29" spans="2:17">
      <c r="B29" s="556" t="s">
        <v>1364</v>
      </c>
      <c r="C29" s="676">
        <v>38</v>
      </c>
      <c r="D29" s="676">
        <v>237</v>
      </c>
      <c r="E29" s="676">
        <v>60</v>
      </c>
      <c r="F29" s="676">
        <v>30</v>
      </c>
      <c r="G29" s="676">
        <v>108</v>
      </c>
      <c r="H29" s="662">
        <v>31</v>
      </c>
      <c r="I29" s="676">
        <v>30</v>
      </c>
      <c r="J29" s="676">
        <v>49</v>
      </c>
      <c r="K29" s="676">
        <v>53</v>
      </c>
      <c r="L29" s="676">
        <v>55</v>
      </c>
      <c r="M29" s="676">
        <v>128</v>
      </c>
      <c r="N29" s="676">
        <v>75</v>
      </c>
      <c r="O29" s="676">
        <v>75</v>
      </c>
      <c r="P29" s="676">
        <v>74</v>
      </c>
      <c r="Q29" s="662">
        <v>74</v>
      </c>
    </row>
    <row r="30" spans="2:17">
      <c r="B30" s="556" t="s">
        <v>1365</v>
      </c>
      <c r="C30" s="676">
        <v>756</v>
      </c>
      <c r="D30" s="676">
        <v>407</v>
      </c>
      <c r="E30" s="676">
        <v>74</v>
      </c>
      <c r="F30" s="676">
        <v>53</v>
      </c>
      <c r="G30" s="676">
        <v>120</v>
      </c>
      <c r="H30" s="662">
        <v>31</v>
      </c>
      <c r="I30" s="676">
        <v>34</v>
      </c>
      <c r="J30" s="676">
        <v>71</v>
      </c>
      <c r="K30" s="676">
        <v>64</v>
      </c>
      <c r="L30" s="676">
        <v>63</v>
      </c>
      <c r="M30" s="676">
        <v>188</v>
      </c>
      <c r="N30" s="676">
        <v>132</v>
      </c>
      <c r="O30" s="676">
        <v>121</v>
      </c>
      <c r="P30" s="676">
        <v>97</v>
      </c>
      <c r="Q30" s="662">
        <v>91</v>
      </c>
    </row>
    <row r="31" spans="2:17">
      <c r="B31" s="556" t="s">
        <v>1366</v>
      </c>
      <c r="C31" s="1169">
        <v>2.5000000000000001E-2</v>
      </c>
      <c r="D31" s="1169">
        <v>0</v>
      </c>
      <c r="E31" s="1169">
        <v>0</v>
      </c>
      <c r="F31" s="1169">
        <v>1E-3</v>
      </c>
      <c r="G31" s="1169">
        <v>0</v>
      </c>
      <c r="H31" s="626">
        <v>7.0000000000000001E-3</v>
      </c>
      <c r="I31" s="1169">
        <v>1.7000000000000001E-2</v>
      </c>
      <c r="J31" s="1169">
        <v>0.01</v>
      </c>
      <c r="K31" s="1169">
        <v>1E-3</v>
      </c>
      <c r="L31" s="1169">
        <v>2E-3</v>
      </c>
      <c r="M31" s="1169">
        <v>0</v>
      </c>
      <c r="N31" s="1169">
        <v>0</v>
      </c>
      <c r="O31" s="1169">
        <v>0</v>
      </c>
      <c r="P31" s="1169">
        <v>0</v>
      </c>
      <c r="Q31" s="626">
        <v>2E-3</v>
      </c>
    </row>
    <row r="32" spans="2:17">
      <c r="B32" s="1049" t="s">
        <v>1367</v>
      </c>
      <c r="C32" s="626">
        <v>0.44900000000000001</v>
      </c>
      <c r="D32" s="626">
        <v>0.74099999999999999</v>
      </c>
      <c r="E32" s="626">
        <v>5.7000000000000002E-2</v>
      </c>
      <c r="F32" s="626">
        <v>0.75600000000000001</v>
      </c>
      <c r="G32" s="626">
        <v>0.17299999999999999</v>
      </c>
      <c r="H32" s="626">
        <v>0.19600000000000001</v>
      </c>
      <c r="I32" s="626">
        <v>0.40400000000000003</v>
      </c>
      <c r="J32" s="626">
        <v>0.80500000000000005</v>
      </c>
      <c r="K32" s="626">
        <v>6.3E-2</v>
      </c>
      <c r="L32" s="626">
        <v>5.1999999999999998E-2</v>
      </c>
      <c r="M32" s="626">
        <v>0.75</v>
      </c>
      <c r="N32" s="626">
        <v>0.121</v>
      </c>
      <c r="O32" s="626">
        <v>0.88200000000000001</v>
      </c>
      <c r="P32" s="626">
        <v>0.38200000000000001</v>
      </c>
      <c r="Q32" s="626">
        <v>7.1999999999999995E-2</v>
      </c>
    </row>
    <row r="33" spans="2:17">
      <c r="B33" s="1049" t="s">
        <v>1368</v>
      </c>
      <c r="C33" s="626">
        <f t="shared" ref="C33:Q33" si="0">1-(SUM(--(SUBSTITUTE(C9,"*",""))))</f>
        <v>0.19399999999999995</v>
      </c>
      <c r="D33" s="626">
        <f t="shared" si="0"/>
        <v>0.35599999999999998</v>
      </c>
      <c r="E33" s="626">
        <f t="shared" si="0"/>
        <v>0.51500000000000001</v>
      </c>
      <c r="F33" s="626">
        <f t="shared" si="0"/>
        <v>0.61899999999999999</v>
      </c>
      <c r="G33" s="626">
        <f t="shared" si="0"/>
        <v>0.21599999999999997</v>
      </c>
      <c r="H33" s="626">
        <f t="shared" si="0"/>
        <v>0.23699999999999999</v>
      </c>
      <c r="I33" s="626">
        <f t="shared" si="0"/>
        <v>0.42800000000000005</v>
      </c>
      <c r="J33" s="626">
        <f t="shared" si="0"/>
        <v>0.66500000000000004</v>
      </c>
      <c r="K33" s="626">
        <f t="shared" si="0"/>
        <v>0.67300000000000004</v>
      </c>
      <c r="L33" s="626">
        <f t="shared" si="0"/>
        <v>0.30300000000000005</v>
      </c>
      <c r="M33" s="626">
        <f t="shared" si="0"/>
        <v>0.52500000000000002</v>
      </c>
      <c r="N33" s="626">
        <f t="shared" si="0"/>
        <v>0.48099999999999998</v>
      </c>
      <c r="O33" s="626">
        <f t="shared" si="0"/>
        <v>0.625</v>
      </c>
      <c r="P33" s="626">
        <f t="shared" si="0"/>
        <v>0.27900000000000003</v>
      </c>
      <c r="Q33" s="626">
        <f t="shared" si="0"/>
        <v>0.50900000000000001</v>
      </c>
    </row>
    <row r="34" spans="2:17">
      <c r="B34" s="1049" t="s">
        <v>1369</v>
      </c>
      <c r="C34" s="626">
        <v>0.622</v>
      </c>
      <c r="D34" s="626">
        <v>8.6999999999999994E-2</v>
      </c>
      <c r="E34" s="626">
        <v>0.42299999999999999</v>
      </c>
      <c r="F34" s="626">
        <v>0.40300000000000002</v>
      </c>
      <c r="G34" s="626">
        <v>0.14000000000000001</v>
      </c>
      <c r="H34" s="626">
        <v>0.159</v>
      </c>
      <c r="I34" s="626">
        <v>0.69499999999999995</v>
      </c>
      <c r="J34" s="626">
        <v>0.20899999999999999</v>
      </c>
      <c r="K34" s="626">
        <v>0.39400000000000002</v>
      </c>
      <c r="L34" s="626">
        <v>0.17399999999999999</v>
      </c>
      <c r="M34" s="626">
        <v>0.215</v>
      </c>
      <c r="N34" s="626">
        <v>0.253</v>
      </c>
      <c r="O34" s="626">
        <v>0.06</v>
      </c>
      <c r="P34" s="626">
        <v>0.43</v>
      </c>
      <c r="Q34" s="626">
        <v>0.106</v>
      </c>
    </row>
    <row r="35" spans="2:17">
      <c r="B35" s="1049" t="s">
        <v>1370</v>
      </c>
      <c r="C35" s="665">
        <f>LN(0.5)/LN(1-C33)</f>
        <v>3.2139019913675901</v>
      </c>
      <c r="D35" s="665">
        <f t="shared" ref="D35:Q35" si="1">LN(0.5)/LN(1-D33)</f>
        <v>1.5751320507036117</v>
      </c>
      <c r="E35" s="665">
        <f t="shared" si="1"/>
        <v>0.95790638669316308</v>
      </c>
      <c r="F35" s="665">
        <f t="shared" si="1"/>
        <v>0.71832005772544449</v>
      </c>
      <c r="G35" s="665">
        <f t="shared" si="1"/>
        <v>2.8483987568057394</v>
      </c>
      <c r="H35" s="665">
        <f t="shared" si="1"/>
        <v>2.5624925445993374</v>
      </c>
      <c r="I35" s="665">
        <f t="shared" si="1"/>
        <v>1.2408288049298235</v>
      </c>
      <c r="J35" s="665">
        <f t="shared" si="1"/>
        <v>0.63380714670348681</v>
      </c>
      <c r="K35" s="665">
        <f t="shared" si="1"/>
        <v>0.62010217753369223</v>
      </c>
      <c r="L35" s="665">
        <f t="shared" si="1"/>
        <v>1.9202355697301461</v>
      </c>
      <c r="M35" s="665">
        <f t="shared" si="1"/>
        <v>0.93109819238244906</v>
      </c>
      <c r="N35" s="665">
        <f t="shared" si="1"/>
        <v>1.0568662123487287</v>
      </c>
      <c r="O35" s="665">
        <f t="shared" si="1"/>
        <v>0.70669505261142374</v>
      </c>
      <c r="P35" s="665">
        <f t="shared" si="1"/>
        <v>2.1189635490430581</v>
      </c>
      <c r="Q35" s="665">
        <f t="shared" si="1"/>
        <v>0.97446409971593395</v>
      </c>
    </row>
    <row r="36" spans="2:17" s="678" customFormat="1" ht="15">
      <c r="B36" s="689" t="s">
        <v>1470</v>
      </c>
      <c r="C36" s="722" t="s">
        <v>175</v>
      </c>
      <c r="D36" s="699" t="s">
        <v>175</v>
      </c>
      <c r="E36" s="699" t="s">
        <v>175</v>
      </c>
      <c r="F36" s="699" t="s">
        <v>175</v>
      </c>
      <c r="G36" s="699" t="s">
        <v>175</v>
      </c>
      <c r="H36" s="699" t="s">
        <v>175</v>
      </c>
      <c r="I36" s="699" t="s">
        <v>175</v>
      </c>
      <c r="J36" s="722" t="s">
        <v>175</v>
      </c>
      <c r="K36" s="699" t="s">
        <v>175</v>
      </c>
      <c r="L36" s="699" t="s">
        <v>175</v>
      </c>
      <c r="M36" s="699" t="s">
        <v>175</v>
      </c>
      <c r="N36" s="699" t="s">
        <v>175</v>
      </c>
      <c r="O36" s="699" t="s">
        <v>175</v>
      </c>
      <c r="P36" s="699" t="s">
        <v>175</v>
      </c>
      <c r="Q36" s="699" t="s">
        <v>175</v>
      </c>
    </row>
    <row r="37" spans="2:17" s="679" customFormat="1">
      <c r="B37" s="1050" t="s">
        <v>366</v>
      </c>
      <c r="C37" s="1546" t="s">
        <v>1371</v>
      </c>
      <c r="D37" s="1546"/>
      <c r="E37" s="1546"/>
      <c r="F37" s="1546"/>
      <c r="G37" s="1546"/>
      <c r="H37" s="1546"/>
      <c r="I37" s="1546"/>
      <c r="J37" s="1546"/>
      <c r="K37" s="1546"/>
      <c r="L37" s="1546"/>
      <c r="M37" s="1546"/>
      <c r="N37" s="1546"/>
      <c r="O37" s="1546"/>
      <c r="P37" s="1546"/>
      <c r="Q37" s="1546"/>
    </row>
    <row r="41" spans="2:17" s="678" customFormat="1">
      <c r="B41" s="1716" t="s">
        <v>1350</v>
      </c>
      <c r="C41" s="1718" t="s">
        <v>632</v>
      </c>
      <c r="D41" s="1720" t="s">
        <v>615</v>
      </c>
      <c r="E41" s="1720"/>
      <c r="F41" s="1720"/>
      <c r="G41" s="1720"/>
      <c r="H41" s="1720"/>
      <c r="I41" s="1720"/>
      <c r="J41" s="1718"/>
      <c r="K41" s="1720" t="s">
        <v>1156</v>
      </c>
      <c r="L41" s="1720"/>
      <c r="M41" s="1720"/>
      <c r="N41" s="1720"/>
      <c r="O41" s="1720"/>
      <c r="P41" s="1720"/>
      <c r="Q41" s="1720"/>
    </row>
    <row r="42" spans="2:17" s="678" customFormat="1">
      <c r="B42" s="1717"/>
      <c r="C42" s="1719"/>
      <c r="D42" s="698" t="s">
        <v>616</v>
      </c>
      <c r="E42" s="698" t="s">
        <v>207</v>
      </c>
      <c r="F42" s="698" t="s">
        <v>617</v>
      </c>
      <c r="G42" s="698" t="s">
        <v>618</v>
      </c>
      <c r="H42" s="698" t="s">
        <v>619</v>
      </c>
      <c r="I42" s="698" t="s">
        <v>620</v>
      </c>
      <c r="J42" s="770" t="s">
        <v>621</v>
      </c>
      <c r="K42" s="698" t="s">
        <v>841</v>
      </c>
      <c r="L42" s="698" t="s">
        <v>661</v>
      </c>
      <c r="M42" s="698" t="s">
        <v>659</v>
      </c>
      <c r="N42" s="698" t="s">
        <v>842</v>
      </c>
      <c r="O42" s="698" t="s">
        <v>658</v>
      </c>
      <c r="P42" s="698" t="s">
        <v>660</v>
      </c>
      <c r="Q42" s="698" t="s">
        <v>843</v>
      </c>
    </row>
    <row r="43" spans="2:17">
      <c r="B43" s="680" t="s">
        <v>1</v>
      </c>
      <c r="C43" s="721" t="s">
        <v>783</v>
      </c>
      <c r="D43" s="669" t="s">
        <v>784</v>
      </c>
      <c r="E43" s="669" t="s">
        <v>785</v>
      </c>
      <c r="F43" s="669" t="s">
        <v>786</v>
      </c>
      <c r="G43" s="669" t="s">
        <v>831</v>
      </c>
      <c r="H43" s="669" t="s">
        <v>832</v>
      </c>
      <c r="I43" s="669" t="s">
        <v>833</v>
      </c>
      <c r="J43" s="721" t="s">
        <v>834</v>
      </c>
      <c r="K43" s="669" t="s">
        <v>835</v>
      </c>
      <c r="L43" s="669" t="s">
        <v>836</v>
      </c>
      <c r="M43" s="669" t="s">
        <v>837</v>
      </c>
      <c r="N43" s="669" t="s">
        <v>838</v>
      </c>
      <c r="O43" s="669" t="s">
        <v>839</v>
      </c>
      <c r="P43" s="669" t="s">
        <v>840</v>
      </c>
      <c r="Q43" s="669" t="s">
        <v>1163</v>
      </c>
    </row>
    <row r="44" spans="2:17">
      <c r="B44" s="700"/>
      <c r="C44" s="1595" t="s">
        <v>637</v>
      </c>
      <c r="D44" s="1595"/>
      <c r="E44" s="1595"/>
      <c r="F44" s="1595"/>
      <c r="G44" s="1595"/>
      <c r="H44" s="1595"/>
      <c r="I44" s="1595"/>
      <c r="J44" s="1595"/>
      <c r="K44" s="1595"/>
      <c r="L44" s="1595"/>
      <c r="M44" s="1595"/>
      <c r="N44" s="1595"/>
      <c r="O44" s="1595"/>
      <c r="P44" s="1595"/>
      <c r="Q44" s="1595"/>
    </row>
    <row r="45" spans="2:17">
      <c r="B45" s="1714" t="s">
        <v>1436</v>
      </c>
      <c r="C45" s="1110" t="s">
        <v>2475</v>
      </c>
      <c r="D45" s="1110" t="s">
        <v>2559</v>
      </c>
      <c r="E45" s="1110" t="s">
        <v>2476</v>
      </c>
      <c r="F45" s="1110">
        <v>1.9E-2</v>
      </c>
      <c r="G45" s="1110" t="s">
        <v>2410</v>
      </c>
      <c r="H45" s="1110" t="s">
        <v>1788</v>
      </c>
      <c r="I45" s="1110" t="s">
        <v>2477</v>
      </c>
      <c r="J45" s="1110">
        <v>0.51500000000000001</v>
      </c>
      <c r="K45" s="1110" t="s">
        <v>2530</v>
      </c>
      <c r="L45" s="1110" t="s">
        <v>2560</v>
      </c>
      <c r="M45" s="1110" t="s">
        <v>1201</v>
      </c>
      <c r="N45" s="1110" t="s">
        <v>2406</v>
      </c>
      <c r="O45" s="1110">
        <v>-0.63200000000000001</v>
      </c>
      <c r="P45" s="1110">
        <v>0.84199999999999997</v>
      </c>
      <c r="Q45" s="1110" t="s">
        <v>2476</v>
      </c>
    </row>
    <row r="46" spans="2:17">
      <c r="B46" s="1714"/>
      <c r="C46" s="1111" t="s">
        <v>923</v>
      </c>
      <c r="D46" s="1111" t="s">
        <v>361</v>
      </c>
      <c r="E46" s="1111" t="s">
        <v>1089</v>
      </c>
      <c r="F46" s="1111" t="s">
        <v>2478</v>
      </c>
      <c r="G46" s="1111" t="s">
        <v>905</v>
      </c>
      <c r="H46" s="1111" t="s">
        <v>954</v>
      </c>
      <c r="I46" s="1111" t="s">
        <v>1847</v>
      </c>
      <c r="J46" s="1111" t="s">
        <v>2531</v>
      </c>
      <c r="K46" s="1111" t="s">
        <v>1800</v>
      </c>
      <c r="L46" s="1111" t="s">
        <v>1382</v>
      </c>
      <c r="M46" s="1111" t="s">
        <v>1416</v>
      </c>
      <c r="N46" s="1111" t="s">
        <v>819</v>
      </c>
      <c r="O46" s="1111" t="s">
        <v>2479</v>
      </c>
      <c r="P46" s="1111" t="s">
        <v>2480</v>
      </c>
      <c r="Q46" s="1111" t="s">
        <v>943</v>
      </c>
    </row>
    <row r="47" spans="2:17">
      <c r="B47" s="1714" t="s">
        <v>787</v>
      </c>
      <c r="C47" s="1111" t="s">
        <v>2481</v>
      </c>
      <c r="D47" s="1111" t="s">
        <v>2561</v>
      </c>
      <c r="E47" s="1111">
        <v>0.72299999999999998</v>
      </c>
      <c r="F47" s="1111">
        <v>-0.78900000000000003</v>
      </c>
      <c r="G47" s="1111">
        <v>6.3E-2</v>
      </c>
      <c r="H47" s="1111">
        <v>-4.4999999999999998E-2</v>
      </c>
      <c r="I47" s="1111">
        <v>-4.9000000000000002E-2</v>
      </c>
      <c r="J47" s="1111">
        <v>-3.3000000000000002E-2</v>
      </c>
      <c r="K47" s="1111">
        <v>-0.216</v>
      </c>
      <c r="L47" s="1111">
        <v>-2.5000000000000001E-2</v>
      </c>
      <c r="M47" s="1111">
        <v>-0.184</v>
      </c>
      <c r="N47" s="1111">
        <v>1.2999999999999999E-2</v>
      </c>
      <c r="O47" s="1111">
        <v>-0.95299999999999996</v>
      </c>
      <c r="P47" s="1111">
        <v>-0.26200000000000001</v>
      </c>
      <c r="Q47" s="1111" t="s">
        <v>2482</v>
      </c>
    </row>
    <row r="48" spans="2:17">
      <c r="B48" s="1714"/>
      <c r="C48" s="1111" t="s">
        <v>954</v>
      </c>
      <c r="D48" s="1111" t="s">
        <v>1035</v>
      </c>
      <c r="E48" s="1111" t="s">
        <v>2483</v>
      </c>
      <c r="F48" s="1111" t="s">
        <v>2484</v>
      </c>
      <c r="G48" s="1111" t="s">
        <v>2485</v>
      </c>
      <c r="H48" s="1111" t="s">
        <v>1703</v>
      </c>
      <c r="I48" s="1111" t="s">
        <v>1546</v>
      </c>
      <c r="J48" s="1111" t="s">
        <v>2532</v>
      </c>
      <c r="K48" s="1111" t="s">
        <v>1688</v>
      </c>
      <c r="L48" s="1111" t="s">
        <v>1425</v>
      </c>
      <c r="M48" s="1111" t="s">
        <v>1038</v>
      </c>
      <c r="N48" s="1111" t="s">
        <v>1359</v>
      </c>
      <c r="O48" s="1111" t="s">
        <v>2486</v>
      </c>
      <c r="P48" s="1111" t="s">
        <v>2487</v>
      </c>
      <c r="Q48" s="1111" t="s">
        <v>888</v>
      </c>
    </row>
    <row r="49" spans="2:17">
      <c r="B49" s="1714" t="s">
        <v>793</v>
      </c>
      <c r="C49" s="1062" t="s">
        <v>2488</v>
      </c>
      <c r="D49" s="1062">
        <v>2E-3</v>
      </c>
      <c r="E49" s="1062">
        <v>0.157</v>
      </c>
      <c r="F49" s="1062">
        <v>-0.24299999999999999</v>
      </c>
      <c r="G49" s="1062" t="s">
        <v>2489</v>
      </c>
      <c r="H49" s="1062">
        <v>-0.03</v>
      </c>
      <c r="I49" s="1062">
        <v>-8.3000000000000004E-2</v>
      </c>
      <c r="J49" s="1062">
        <v>-6.0999999999999999E-2</v>
      </c>
      <c r="K49" s="1062">
        <v>6.4000000000000001E-2</v>
      </c>
      <c r="L49" s="1062">
        <v>-7.0000000000000007E-2</v>
      </c>
      <c r="M49" s="1062" t="s">
        <v>2490</v>
      </c>
      <c r="N49" s="1062" t="s">
        <v>2491</v>
      </c>
      <c r="O49" s="1062">
        <v>-0.26</v>
      </c>
      <c r="P49" s="1062">
        <v>0.114</v>
      </c>
      <c r="Q49" s="1062" t="s">
        <v>2492</v>
      </c>
    </row>
    <row r="50" spans="2:17">
      <c r="B50" s="1714"/>
      <c r="C50" s="1062" t="s">
        <v>346</v>
      </c>
      <c r="D50" s="1062" t="s">
        <v>1308</v>
      </c>
      <c r="E50" s="1062" t="s">
        <v>1429</v>
      </c>
      <c r="F50" s="1062" t="s">
        <v>2493</v>
      </c>
      <c r="G50" s="1062" t="s">
        <v>1205</v>
      </c>
      <c r="H50" s="1062" t="s">
        <v>940</v>
      </c>
      <c r="I50" s="1062" t="s">
        <v>1000</v>
      </c>
      <c r="J50" s="1062" t="s">
        <v>1901</v>
      </c>
      <c r="K50" s="1062" t="s">
        <v>1030</v>
      </c>
      <c r="L50" s="1062" t="s">
        <v>1414</v>
      </c>
      <c r="M50" s="1062" t="s">
        <v>1015</v>
      </c>
      <c r="N50" s="1062" t="s">
        <v>820</v>
      </c>
      <c r="O50" s="1062" t="s">
        <v>1769</v>
      </c>
      <c r="P50" s="1062" t="s">
        <v>2494</v>
      </c>
      <c r="Q50" s="1062" t="s">
        <v>348</v>
      </c>
    </row>
    <row r="51" spans="2:17">
      <c r="B51" s="1714" t="s">
        <v>799</v>
      </c>
      <c r="C51" s="1062" t="s">
        <v>2495</v>
      </c>
      <c r="D51" s="1062" t="s">
        <v>1137</v>
      </c>
      <c r="E51" s="1062">
        <v>8.0000000000000002E-3</v>
      </c>
      <c r="F51" s="1062">
        <v>4.2000000000000003E-2</v>
      </c>
      <c r="G51" s="1062" t="s">
        <v>800</v>
      </c>
      <c r="H51" s="1062" t="s">
        <v>2442</v>
      </c>
      <c r="I51" s="1062" t="s">
        <v>984</v>
      </c>
      <c r="J51" s="1062">
        <v>8.9999999999999993E-3</v>
      </c>
      <c r="K51" s="1062">
        <v>-1.6E-2</v>
      </c>
      <c r="L51" s="1062" t="s">
        <v>343</v>
      </c>
      <c r="M51" s="1062">
        <v>5.0000000000000001E-3</v>
      </c>
      <c r="N51" s="1062" t="s">
        <v>1451</v>
      </c>
      <c r="O51" s="1062">
        <v>5.8000000000000003E-2</v>
      </c>
      <c r="P51" s="1062">
        <v>-5.0999999999999997E-2</v>
      </c>
      <c r="Q51" s="1062">
        <v>1.4E-2</v>
      </c>
    </row>
    <row r="52" spans="2:17">
      <c r="B52" s="1714"/>
      <c r="C52" s="1062" t="s">
        <v>803</v>
      </c>
      <c r="D52" s="1062" t="s">
        <v>340</v>
      </c>
      <c r="E52" s="1062" t="s">
        <v>329</v>
      </c>
      <c r="F52" s="1062" t="s">
        <v>885</v>
      </c>
      <c r="G52" s="1062" t="s">
        <v>798</v>
      </c>
      <c r="H52" s="1062" t="s">
        <v>803</v>
      </c>
      <c r="I52" s="1062" t="s">
        <v>798</v>
      </c>
      <c r="J52" s="1062" t="s">
        <v>859</v>
      </c>
      <c r="K52" s="1062" t="s">
        <v>877</v>
      </c>
      <c r="L52" s="1062" t="s">
        <v>347</v>
      </c>
      <c r="M52" s="1062" t="s">
        <v>797</v>
      </c>
      <c r="N52" s="1062" t="s">
        <v>858</v>
      </c>
      <c r="O52" s="1062" t="s">
        <v>361</v>
      </c>
      <c r="P52" s="1062" t="s">
        <v>1205</v>
      </c>
      <c r="Q52" s="1062" t="s">
        <v>797</v>
      </c>
    </row>
    <row r="53" spans="2:17">
      <c r="B53" s="1714" t="s">
        <v>805</v>
      </c>
      <c r="C53" s="1062" t="s">
        <v>2496</v>
      </c>
      <c r="D53" s="1062" t="s">
        <v>1720</v>
      </c>
      <c r="E53" s="1062" t="s">
        <v>2497</v>
      </c>
      <c r="F53" s="1062">
        <v>-0.22500000000000001</v>
      </c>
      <c r="G53" s="1062">
        <v>7.6999999999999999E-2</v>
      </c>
      <c r="H53" s="1062">
        <v>5.3999999999999999E-2</v>
      </c>
      <c r="I53" s="1062">
        <v>2.3E-2</v>
      </c>
      <c r="J53" s="1062">
        <v>-7.2999999999999995E-2</v>
      </c>
      <c r="K53" s="1062">
        <v>0.32</v>
      </c>
      <c r="L53" s="1062">
        <v>-5.6000000000000001E-2</v>
      </c>
      <c r="M53" s="1062">
        <v>0.06</v>
      </c>
      <c r="N53" s="1062">
        <v>-3.0000000000000001E-3</v>
      </c>
      <c r="O53" s="1062">
        <v>0.26600000000000001</v>
      </c>
      <c r="P53" s="1062">
        <v>0.20799999999999999</v>
      </c>
      <c r="Q53" s="1062">
        <v>8.0000000000000002E-3</v>
      </c>
    </row>
    <row r="54" spans="2:17">
      <c r="B54" s="1714"/>
      <c r="C54" s="1062" t="s">
        <v>1018</v>
      </c>
      <c r="D54" s="1062" t="s">
        <v>1031</v>
      </c>
      <c r="E54" s="1062" t="s">
        <v>1499</v>
      </c>
      <c r="F54" s="1062" t="s">
        <v>2498</v>
      </c>
      <c r="G54" s="1062" t="s">
        <v>903</v>
      </c>
      <c r="H54" s="1062" t="s">
        <v>1139</v>
      </c>
      <c r="I54" s="1062" t="s">
        <v>1123</v>
      </c>
      <c r="J54" s="1062" t="s">
        <v>1781</v>
      </c>
      <c r="K54" s="1062" t="s">
        <v>1002</v>
      </c>
      <c r="L54" s="1062" t="s">
        <v>1035</v>
      </c>
      <c r="M54" s="1062" t="s">
        <v>792</v>
      </c>
      <c r="N54" s="1062" t="s">
        <v>978</v>
      </c>
      <c r="O54" s="1062" t="s">
        <v>2499</v>
      </c>
      <c r="P54" s="1062" t="s">
        <v>1808</v>
      </c>
      <c r="Q54" s="1062" t="s">
        <v>361</v>
      </c>
    </row>
    <row r="55" spans="2:17">
      <c r="B55" s="1714" t="s">
        <v>811</v>
      </c>
      <c r="C55" s="1062" t="s">
        <v>2500</v>
      </c>
      <c r="D55" s="1062">
        <v>-0.13800000000000001</v>
      </c>
      <c r="E55" s="1062">
        <v>-2.899</v>
      </c>
      <c r="F55" s="1062">
        <v>-1.734</v>
      </c>
      <c r="G55" s="1062">
        <v>-0.51</v>
      </c>
      <c r="H55" s="1062">
        <v>-0.16600000000000001</v>
      </c>
      <c r="I55" s="1062">
        <v>-0.10100000000000001</v>
      </c>
      <c r="J55" s="1062">
        <v>-0.183</v>
      </c>
      <c r="K55" s="1062">
        <v>0.14099999999999999</v>
      </c>
      <c r="L55" s="1062">
        <v>-0.29199999999999998</v>
      </c>
      <c r="M55" s="1062" t="s">
        <v>2501</v>
      </c>
      <c r="N55" s="1062" t="s">
        <v>2502</v>
      </c>
      <c r="O55" s="1062">
        <v>-0.19900000000000001</v>
      </c>
      <c r="P55" s="1062">
        <v>-0.64800000000000002</v>
      </c>
      <c r="Q55" s="1062">
        <v>-0.189</v>
      </c>
    </row>
    <row r="56" spans="2:17">
      <c r="B56" s="1714"/>
      <c r="C56" s="1062" t="s">
        <v>983</v>
      </c>
      <c r="D56" s="1062" t="s">
        <v>907</v>
      </c>
      <c r="E56" s="1062" t="s">
        <v>2503</v>
      </c>
      <c r="F56" s="1062" t="s">
        <v>2504</v>
      </c>
      <c r="G56" s="1062" t="s">
        <v>2505</v>
      </c>
      <c r="H56" s="1062" t="s">
        <v>1372</v>
      </c>
      <c r="I56" s="1062" t="s">
        <v>1481</v>
      </c>
      <c r="J56" s="1062" t="s">
        <v>2533</v>
      </c>
      <c r="K56" s="1062" t="s">
        <v>2534</v>
      </c>
      <c r="L56" s="1062" t="s">
        <v>2562</v>
      </c>
      <c r="M56" s="1062" t="s">
        <v>1840</v>
      </c>
      <c r="N56" s="1062" t="s">
        <v>1358</v>
      </c>
      <c r="O56" s="1062" t="s">
        <v>2506</v>
      </c>
      <c r="P56" s="1062" t="s">
        <v>2507</v>
      </c>
      <c r="Q56" s="1062" t="s">
        <v>1424</v>
      </c>
    </row>
    <row r="57" spans="2:17">
      <c r="B57" s="1714" t="s">
        <v>1437</v>
      </c>
      <c r="C57" s="1062" t="s">
        <v>1494</v>
      </c>
      <c r="D57" s="1713" t="s">
        <v>24</v>
      </c>
      <c r="E57" s="1062">
        <v>-4.0000000000000001E-3</v>
      </c>
      <c r="F57" s="1062">
        <v>7.0000000000000001E-3</v>
      </c>
      <c r="G57" s="1713" t="s">
        <v>24</v>
      </c>
      <c r="H57" s="1062">
        <v>-1.2E-2</v>
      </c>
      <c r="I57" s="1713" t="s">
        <v>24</v>
      </c>
      <c r="J57" s="1062">
        <v>4.8000000000000001E-2</v>
      </c>
      <c r="K57" s="1062">
        <v>-3.0000000000000001E-3</v>
      </c>
      <c r="L57" s="1062" t="s">
        <v>2563</v>
      </c>
      <c r="M57" s="1062" t="s">
        <v>970</v>
      </c>
      <c r="N57" s="1062" t="s">
        <v>1743</v>
      </c>
      <c r="O57" s="1062" t="s">
        <v>1093</v>
      </c>
      <c r="P57" s="1062">
        <v>8.0000000000000002E-3</v>
      </c>
      <c r="Q57" s="1062" t="s">
        <v>1434</v>
      </c>
    </row>
    <row r="58" spans="2:17">
      <c r="B58" s="1714"/>
      <c r="C58" s="1062" t="s">
        <v>340</v>
      </c>
      <c r="D58" s="1713"/>
      <c r="E58" s="1062" t="s">
        <v>972</v>
      </c>
      <c r="F58" s="1062" t="s">
        <v>892</v>
      </c>
      <c r="G58" s="1713"/>
      <c r="H58" s="1062" t="s">
        <v>995</v>
      </c>
      <c r="I58" s="1713"/>
      <c r="J58" s="1062" t="s">
        <v>1429</v>
      </c>
      <c r="K58" s="1062" t="s">
        <v>941</v>
      </c>
      <c r="L58" s="1062" t="s">
        <v>804</v>
      </c>
      <c r="M58" s="1062" t="s">
        <v>340</v>
      </c>
      <c r="N58" s="1062" t="s">
        <v>340</v>
      </c>
      <c r="O58" s="1062" t="s">
        <v>856</v>
      </c>
      <c r="P58" s="1062" t="s">
        <v>855</v>
      </c>
      <c r="Q58" s="1062" t="s">
        <v>340</v>
      </c>
    </row>
    <row r="59" spans="2:17">
      <c r="B59" s="1714" t="s">
        <v>356</v>
      </c>
      <c r="C59" s="1088">
        <v>0</v>
      </c>
      <c r="D59" s="1062">
        <v>-8.5000000000000006E-2</v>
      </c>
      <c r="E59" s="1088">
        <v>0</v>
      </c>
      <c r="F59" s="1062">
        <v>0.67700000000000005</v>
      </c>
      <c r="G59" s="1062" t="s">
        <v>2641</v>
      </c>
      <c r="H59" s="1088">
        <v>0</v>
      </c>
      <c r="I59" s="1088">
        <v>0</v>
      </c>
      <c r="J59" s="1088">
        <v>0</v>
      </c>
      <c r="K59" s="1088">
        <v>0</v>
      </c>
      <c r="L59" s="1062" t="s">
        <v>2564</v>
      </c>
      <c r="M59" s="1062">
        <v>-2.5999999999999999E-2</v>
      </c>
      <c r="N59" s="1062">
        <v>-0.434</v>
      </c>
      <c r="O59" s="1062">
        <v>0.46800000000000003</v>
      </c>
      <c r="P59" s="1088">
        <v>0</v>
      </c>
      <c r="Q59" s="1062" t="s">
        <v>2508</v>
      </c>
    </row>
    <row r="60" spans="2:17">
      <c r="B60" s="1715"/>
      <c r="C60" s="1061" t="s">
        <v>1356</v>
      </c>
      <c r="D60" s="1061" t="s">
        <v>1084</v>
      </c>
      <c r="E60" s="1061" t="s">
        <v>1356</v>
      </c>
      <c r="F60" s="1061" t="s">
        <v>2509</v>
      </c>
      <c r="G60" s="1061" t="s">
        <v>1669</v>
      </c>
      <c r="H60" s="1061" t="s">
        <v>1356</v>
      </c>
      <c r="I60" s="1061" t="s">
        <v>1356</v>
      </c>
      <c r="J60" s="1061" t="s">
        <v>1356</v>
      </c>
      <c r="K60" s="1061" t="s">
        <v>1356</v>
      </c>
      <c r="L60" s="1061" t="s">
        <v>1543</v>
      </c>
      <c r="M60" s="1061" t="s">
        <v>1061</v>
      </c>
      <c r="N60" s="1061" t="s">
        <v>2459</v>
      </c>
      <c r="O60" s="1061" t="s">
        <v>2510</v>
      </c>
      <c r="P60" s="1061" t="s">
        <v>1356</v>
      </c>
      <c r="Q60" s="1061" t="s">
        <v>1653</v>
      </c>
    </row>
    <row r="61" spans="2:17">
      <c r="B61" s="1049" t="s">
        <v>365</v>
      </c>
      <c r="C61" s="662">
        <v>4021</v>
      </c>
      <c r="D61" s="662">
        <v>1486</v>
      </c>
      <c r="E61" s="662">
        <v>236</v>
      </c>
      <c r="F61" s="662">
        <v>164</v>
      </c>
      <c r="G61" s="662">
        <v>1543</v>
      </c>
      <c r="H61" s="662">
        <v>381</v>
      </c>
      <c r="I61" s="662">
        <v>286</v>
      </c>
      <c r="J61" s="662">
        <v>211</v>
      </c>
      <c r="K61" s="662">
        <v>221</v>
      </c>
      <c r="L61" s="662">
        <v>544</v>
      </c>
      <c r="M61" s="662">
        <v>1406</v>
      </c>
      <c r="N61" s="662">
        <v>670</v>
      </c>
      <c r="O61" s="662">
        <v>132</v>
      </c>
      <c r="P61" s="662">
        <v>165</v>
      </c>
      <c r="Q61" s="662">
        <v>883</v>
      </c>
    </row>
    <row r="62" spans="2:17">
      <c r="B62" s="556" t="s">
        <v>824</v>
      </c>
      <c r="C62" s="662" t="s">
        <v>825</v>
      </c>
      <c r="D62" s="662" t="s">
        <v>825</v>
      </c>
      <c r="E62" s="662" t="s">
        <v>825</v>
      </c>
      <c r="F62" s="662" t="s">
        <v>825</v>
      </c>
      <c r="G62" s="662" t="s">
        <v>825</v>
      </c>
      <c r="H62" s="662" t="s">
        <v>825</v>
      </c>
      <c r="I62" s="662" t="s">
        <v>825</v>
      </c>
      <c r="J62" s="662" t="s">
        <v>825</v>
      </c>
      <c r="K62" s="662" t="s">
        <v>825</v>
      </c>
      <c r="L62" s="662" t="s">
        <v>825</v>
      </c>
      <c r="M62" s="662" t="s">
        <v>825</v>
      </c>
      <c r="N62" s="662" t="s">
        <v>825</v>
      </c>
      <c r="O62" s="662" t="s">
        <v>825</v>
      </c>
      <c r="P62" s="662" t="s">
        <v>825</v>
      </c>
      <c r="Q62" s="662" t="s">
        <v>825</v>
      </c>
    </row>
    <row r="63" spans="2:17">
      <c r="B63" s="556" t="s">
        <v>1348</v>
      </c>
      <c r="C63" s="662" t="s">
        <v>825</v>
      </c>
      <c r="D63" s="662" t="s">
        <v>1363</v>
      </c>
      <c r="E63" s="662" t="s">
        <v>1363</v>
      </c>
      <c r="F63" s="662" t="s">
        <v>1363</v>
      </c>
      <c r="G63" s="662" t="s">
        <v>1363</v>
      </c>
      <c r="H63" s="662" t="s">
        <v>1363</v>
      </c>
      <c r="I63" s="662" t="s">
        <v>1363</v>
      </c>
      <c r="J63" s="662" t="s">
        <v>1363</v>
      </c>
      <c r="K63" s="662" t="s">
        <v>825</v>
      </c>
      <c r="L63" s="662" t="s">
        <v>825</v>
      </c>
      <c r="M63" s="662" t="s">
        <v>825</v>
      </c>
      <c r="N63" s="662" t="s">
        <v>825</v>
      </c>
      <c r="O63" s="662" t="s">
        <v>825</v>
      </c>
      <c r="P63" s="662" t="s">
        <v>825</v>
      </c>
      <c r="Q63" s="662" t="s">
        <v>825</v>
      </c>
    </row>
    <row r="64" spans="2:17">
      <c r="B64" s="556" t="s">
        <v>1349</v>
      </c>
      <c r="C64" s="662" t="s">
        <v>825</v>
      </c>
      <c r="D64" s="662" t="s">
        <v>825</v>
      </c>
      <c r="E64" s="662" t="s">
        <v>825</v>
      </c>
      <c r="F64" s="662" t="s">
        <v>825</v>
      </c>
      <c r="G64" s="662" t="s">
        <v>825</v>
      </c>
      <c r="H64" s="662" t="s">
        <v>825</v>
      </c>
      <c r="I64" s="662" t="s">
        <v>825</v>
      </c>
      <c r="J64" s="662" t="s">
        <v>825</v>
      </c>
      <c r="K64" s="662" t="s">
        <v>1363</v>
      </c>
      <c r="L64" s="662" t="s">
        <v>1363</v>
      </c>
      <c r="M64" s="662" t="s">
        <v>1363</v>
      </c>
      <c r="N64" s="662" t="s">
        <v>1363</v>
      </c>
      <c r="O64" s="662" t="s">
        <v>1363</v>
      </c>
      <c r="P64" s="662" t="s">
        <v>1363</v>
      </c>
      <c r="Q64" s="662" t="s">
        <v>1363</v>
      </c>
    </row>
    <row r="65" spans="2:17">
      <c r="B65" s="556" t="s">
        <v>1364</v>
      </c>
      <c r="C65" s="676">
        <v>143</v>
      </c>
      <c r="D65" s="676">
        <v>234</v>
      </c>
      <c r="E65" s="676">
        <v>36</v>
      </c>
      <c r="F65" s="676">
        <v>24</v>
      </c>
      <c r="G65" s="676">
        <v>156</v>
      </c>
      <c r="H65" s="662">
        <v>39</v>
      </c>
      <c r="I65" s="676">
        <v>38</v>
      </c>
      <c r="J65" s="676">
        <v>29</v>
      </c>
      <c r="K65" s="676">
        <v>32</v>
      </c>
      <c r="L65" s="676">
        <v>53</v>
      </c>
      <c r="M65" s="676">
        <v>173</v>
      </c>
      <c r="N65" s="676">
        <v>58</v>
      </c>
      <c r="O65" s="1085">
        <v>28</v>
      </c>
      <c r="P65" s="1085">
        <v>30</v>
      </c>
      <c r="Q65" s="662">
        <v>123</v>
      </c>
    </row>
    <row r="66" spans="2:17" s="686" customFormat="1">
      <c r="B66" s="556" t="s">
        <v>1365</v>
      </c>
      <c r="C66" s="676">
        <v>577</v>
      </c>
      <c r="D66" s="676">
        <v>237</v>
      </c>
      <c r="E66" s="676">
        <v>36</v>
      </c>
      <c r="F66" s="676">
        <v>24</v>
      </c>
      <c r="G66" s="676">
        <v>196</v>
      </c>
      <c r="H66" s="662">
        <v>55</v>
      </c>
      <c r="I66" s="676">
        <v>38</v>
      </c>
      <c r="J66" s="676">
        <v>29</v>
      </c>
      <c r="K66" s="676">
        <v>34</v>
      </c>
      <c r="L66" s="676">
        <v>74</v>
      </c>
      <c r="M66" s="676">
        <v>195</v>
      </c>
      <c r="N66" s="676">
        <v>98</v>
      </c>
      <c r="O66" s="676">
        <v>25</v>
      </c>
      <c r="P66" s="676">
        <v>26</v>
      </c>
      <c r="Q66" s="662">
        <v>125</v>
      </c>
    </row>
    <row r="67" spans="2:17" s="686" customFormat="1">
      <c r="B67" s="556" t="s">
        <v>1366</v>
      </c>
      <c r="C67" s="1169">
        <v>0</v>
      </c>
      <c r="D67" s="1169">
        <v>0</v>
      </c>
      <c r="E67" s="1169">
        <v>3.0000000000000001E-3</v>
      </c>
      <c r="F67" s="1086">
        <v>0.42899999999999999</v>
      </c>
      <c r="G67" s="1169">
        <v>0</v>
      </c>
      <c r="H67" s="626">
        <v>0</v>
      </c>
      <c r="I67" s="1169">
        <v>0</v>
      </c>
      <c r="J67" s="1169">
        <v>8.0000000000000002E-3</v>
      </c>
      <c r="K67" s="1169">
        <v>8.9999999999999993E-3</v>
      </c>
      <c r="L67" s="1169">
        <v>0</v>
      </c>
      <c r="M67" s="1169">
        <v>0</v>
      </c>
      <c r="N67" s="1169">
        <v>0</v>
      </c>
      <c r="O67" s="1086">
        <v>0.875</v>
      </c>
      <c r="P67" s="1086">
        <v>0.16400000000000001</v>
      </c>
      <c r="Q67" s="626">
        <v>0</v>
      </c>
    </row>
    <row r="68" spans="2:17" s="686" customFormat="1">
      <c r="B68" s="1049" t="s">
        <v>1367</v>
      </c>
      <c r="C68" s="626">
        <v>0.111</v>
      </c>
      <c r="D68" s="626">
        <v>0.33900000000000002</v>
      </c>
      <c r="E68" s="626">
        <v>0.14299999999999999</v>
      </c>
      <c r="F68" s="626">
        <v>0.14099999999999999</v>
      </c>
      <c r="G68" s="626">
        <v>7.3999999999999996E-2</v>
      </c>
      <c r="H68" s="626">
        <v>0.71899999999999997</v>
      </c>
      <c r="I68" s="626">
        <v>0.14599999999999999</v>
      </c>
      <c r="J68" s="626">
        <v>0.20499999999999999</v>
      </c>
      <c r="K68" s="626">
        <v>0.77600000000000002</v>
      </c>
      <c r="L68" s="626">
        <v>0.17</v>
      </c>
      <c r="M68" s="626">
        <v>6.9000000000000006E-2</v>
      </c>
      <c r="N68" s="626">
        <v>0.26100000000000001</v>
      </c>
      <c r="O68" s="626">
        <v>0.23400000000000001</v>
      </c>
      <c r="P68" s="626">
        <v>0.27400000000000002</v>
      </c>
      <c r="Q68" s="626">
        <v>5.5E-2</v>
      </c>
    </row>
    <row r="69" spans="2:17" s="686" customFormat="1">
      <c r="B69" s="1049" t="s">
        <v>1368</v>
      </c>
      <c r="C69" s="626">
        <f t="shared" ref="C69:Q69" si="2">1-(SUM(--(SUBSTITUTE(C45,"*",""))))</f>
        <v>0.35699999999999998</v>
      </c>
      <c r="D69" s="626">
        <f t="shared" si="2"/>
        <v>0.374</v>
      </c>
      <c r="E69" s="626">
        <f t="shared" si="2"/>
        <v>5.4000000000000048E-2</v>
      </c>
      <c r="F69" s="626">
        <f t="shared" si="2"/>
        <v>0.98099999999999998</v>
      </c>
      <c r="G69" s="626">
        <f t="shared" si="2"/>
        <v>0.25800000000000001</v>
      </c>
      <c r="H69" s="626">
        <f t="shared" si="2"/>
        <v>0.40200000000000002</v>
      </c>
      <c r="I69" s="626">
        <f t="shared" si="2"/>
        <v>0.56600000000000006</v>
      </c>
      <c r="J69" s="626">
        <f t="shared" si="2"/>
        <v>0.48499999999999999</v>
      </c>
      <c r="K69" s="626">
        <f t="shared" si="2"/>
        <v>0.15800000000000003</v>
      </c>
      <c r="L69" s="626">
        <f t="shared" si="2"/>
        <v>0.64100000000000001</v>
      </c>
      <c r="M69" s="626">
        <f t="shared" si="2"/>
        <v>0.248</v>
      </c>
      <c r="N69" s="626">
        <f t="shared" si="2"/>
        <v>0.23799999999999999</v>
      </c>
      <c r="O69" s="626">
        <f t="shared" si="2"/>
        <v>1.6320000000000001</v>
      </c>
      <c r="P69" s="626">
        <f t="shared" si="2"/>
        <v>0.15800000000000003</v>
      </c>
      <c r="Q69" s="626">
        <f t="shared" si="2"/>
        <v>5.4000000000000048E-2</v>
      </c>
    </row>
    <row r="70" spans="2:17" s="686" customFormat="1">
      <c r="B70" s="1049" t="s">
        <v>1369</v>
      </c>
      <c r="C70" s="1087">
        <v>0</v>
      </c>
      <c r="D70" s="626">
        <v>0.66900000000000004</v>
      </c>
      <c r="E70" s="626">
        <v>0.191</v>
      </c>
      <c r="F70" s="1087" t="s">
        <v>2511</v>
      </c>
      <c r="G70" s="626">
        <v>0.245</v>
      </c>
      <c r="H70" s="626">
        <v>7.9000000000000001E-2</v>
      </c>
      <c r="I70" s="626">
        <v>0.19500000000000001</v>
      </c>
      <c r="J70" s="626">
        <v>7.9000000000000001E-2</v>
      </c>
      <c r="K70" s="626">
        <v>0.25600000000000001</v>
      </c>
      <c r="L70" s="626">
        <v>0.36699999999999999</v>
      </c>
      <c r="M70" s="626">
        <v>0.438</v>
      </c>
      <c r="N70" s="626">
        <v>6.7000000000000004E-2</v>
      </c>
      <c r="O70" s="1087">
        <v>3.7999999999999999E-2</v>
      </c>
      <c r="P70" s="626">
        <v>0.751</v>
      </c>
      <c r="Q70" s="626">
        <v>0.23799999999999999</v>
      </c>
    </row>
    <row r="71" spans="2:17" s="686" customFormat="1">
      <c r="B71" s="1049" t="s">
        <v>1370</v>
      </c>
      <c r="C71" s="665">
        <f>LN(0.5)/LN(1-C69)</f>
        <v>1.5695892525959838</v>
      </c>
      <c r="D71" s="665">
        <f t="shared" ref="D71:Q71" si="3">LN(0.5)/LN(1-D69)</f>
        <v>1.4798034113137539</v>
      </c>
      <c r="E71" s="665">
        <f t="shared" si="3"/>
        <v>12.486278933792875</v>
      </c>
      <c r="F71" s="665" t="s">
        <v>24</v>
      </c>
      <c r="G71" s="665">
        <f t="shared" si="3"/>
        <v>2.3228323068848198</v>
      </c>
      <c r="H71" s="665">
        <f t="shared" si="3"/>
        <v>1.3481038593968979</v>
      </c>
      <c r="I71" s="665">
        <f t="shared" si="3"/>
        <v>0.83040404692305148</v>
      </c>
      <c r="J71" s="665">
        <f t="shared" si="3"/>
        <v>1.0445438817304928</v>
      </c>
      <c r="K71" s="665">
        <f t="shared" si="3"/>
        <v>4.0305050939077836</v>
      </c>
      <c r="L71" s="665">
        <f t="shared" si="3"/>
        <v>0.67661550794781022</v>
      </c>
      <c r="M71" s="665">
        <f t="shared" si="3"/>
        <v>2.431933625191351</v>
      </c>
      <c r="N71" s="665">
        <f t="shared" si="3"/>
        <v>2.5501285321384106</v>
      </c>
      <c r="O71" s="665" t="e">
        <f>LN(0.5)/LN(1-O69)</f>
        <v>#NUM!</v>
      </c>
      <c r="P71" s="665">
        <f t="shared" si="3"/>
        <v>4.0305050939077836</v>
      </c>
      <c r="Q71" s="665">
        <f t="shared" si="3"/>
        <v>12.486278933792875</v>
      </c>
    </row>
    <row r="72" spans="2:17" s="686" customFormat="1" ht="15" customHeight="1">
      <c r="B72" s="689" t="s">
        <v>1470</v>
      </c>
      <c r="C72" s="1090" t="s">
        <v>2566</v>
      </c>
      <c r="D72" s="699" t="s">
        <v>175</v>
      </c>
      <c r="E72" s="699" t="s">
        <v>175</v>
      </c>
      <c r="F72" s="1089" t="s">
        <v>2565</v>
      </c>
      <c r="G72" s="699" t="s">
        <v>175</v>
      </c>
      <c r="H72" s="699" t="s">
        <v>175</v>
      </c>
      <c r="I72" s="699" t="s">
        <v>175</v>
      </c>
      <c r="J72" s="699" t="s">
        <v>175</v>
      </c>
      <c r="K72" s="783" t="s">
        <v>175</v>
      </c>
      <c r="L72" s="699" t="s">
        <v>175</v>
      </c>
      <c r="M72" s="699" t="s">
        <v>175</v>
      </c>
      <c r="N72" s="699" t="s">
        <v>175</v>
      </c>
      <c r="O72" s="1089" t="s">
        <v>2568</v>
      </c>
      <c r="P72" s="1089" t="s">
        <v>2567</v>
      </c>
      <c r="Q72" s="699" t="s">
        <v>175</v>
      </c>
    </row>
    <row r="73" spans="2:17" s="686" customFormat="1">
      <c r="B73" s="1050" t="s">
        <v>366</v>
      </c>
      <c r="C73" s="1546" t="s">
        <v>1371</v>
      </c>
      <c r="D73" s="1546"/>
      <c r="E73" s="1546"/>
      <c r="F73" s="1546"/>
      <c r="G73" s="1546"/>
      <c r="H73" s="1546"/>
      <c r="I73" s="1546"/>
      <c r="J73" s="1546"/>
      <c r="K73" s="1546"/>
      <c r="L73" s="1546"/>
      <c r="M73" s="1546"/>
      <c r="N73" s="1546"/>
      <c r="O73" s="1546"/>
      <c r="P73" s="1546"/>
      <c r="Q73" s="1546"/>
    </row>
    <row r="74" spans="2:17">
      <c r="B74" s="714" t="s">
        <v>1810</v>
      </c>
    </row>
  </sheetData>
  <mergeCells count="35">
    <mergeCell ref="K5:Q5"/>
    <mergeCell ref="B5:B6"/>
    <mergeCell ref="C5:C6"/>
    <mergeCell ref="D5:J5"/>
    <mergeCell ref="B17:B18"/>
    <mergeCell ref="D21:D22"/>
    <mergeCell ref="J21:J22"/>
    <mergeCell ref="B19:B20"/>
    <mergeCell ref="C8:Q8"/>
    <mergeCell ref="B11:B12"/>
    <mergeCell ref="B13:B14"/>
    <mergeCell ref="B15:B16"/>
    <mergeCell ref="B9:B10"/>
    <mergeCell ref="C73:Q73"/>
    <mergeCell ref="B55:B56"/>
    <mergeCell ref="B57:B58"/>
    <mergeCell ref="I57:I58"/>
    <mergeCell ref="D57:D58"/>
    <mergeCell ref="G57:G58"/>
    <mergeCell ref="B3:Q3"/>
    <mergeCell ref="B49:B50"/>
    <mergeCell ref="B51:B52"/>
    <mergeCell ref="B53:B54"/>
    <mergeCell ref="B59:B60"/>
    <mergeCell ref="K41:Q41"/>
    <mergeCell ref="B21:B22"/>
    <mergeCell ref="C44:Q44"/>
    <mergeCell ref="B45:B46"/>
    <mergeCell ref="B47:B48"/>
    <mergeCell ref="I21:I22"/>
    <mergeCell ref="B23:B24"/>
    <mergeCell ref="C37:Q37"/>
    <mergeCell ref="B41:B42"/>
    <mergeCell ref="C41:C42"/>
    <mergeCell ref="D41:J41"/>
  </mergeCells>
  <pageMargins left="0.7" right="0.7" top="0.75" bottom="0.75" header="0.3" footer="0.3"/>
  <pageSetup paperSize="9" scale="81" fitToHeight="2" orientation="landscape" r:id="rId1"/>
  <ignoredErrors>
    <ignoredError sqref="C7:Q7 C43:Q43" numberStoredAsText="1"/>
  </ignoredErrors>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C0EB36-A510-4406-8515-8163F226BB36}">
  <sheetPr>
    <tabColor theme="9"/>
  </sheetPr>
  <dimension ref="B3:K57"/>
  <sheetViews>
    <sheetView showGridLines="0" zoomScale="120" zoomScaleNormal="120" workbookViewId="0">
      <selection activeCell="B3" sqref="B3:K3"/>
    </sheetView>
  </sheetViews>
  <sheetFormatPr defaultColWidth="9.140625" defaultRowHeight="11.25"/>
  <cols>
    <col min="1" max="1" width="13.42578125" style="691" customWidth="1"/>
    <col min="2" max="2" width="26" style="666" customWidth="1"/>
    <col min="3" max="3" width="2.28515625" style="691" customWidth="1"/>
    <col min="4" max="6" width="8.85546875" style="691" customWidth="1"/>
    <col min="7" max="7" width="2.28515625" style="691" customWidth="1"/>
    <col min="8" max="11" width="8.85546875" style="691" customWidth="1"/>
    <col min="12" max="16384" width="9.140625" style="691"/>
  </cols>
  <sheetData>
    <row r="3" spans="2:11">
      <c r="B3" s="1544" t="s">
        <v>2695</v>
      </c>
      <c r="C3" s="1544"/>
      <c r="D3" s="1544"/>
      <c r="E3" s="1544"/>
      <c r="F3" s="1544"/>
      <c r="G3" s="1544"/>
      <c r="H3" s="1544"/>
      <c r="I3" s="1544"/>
      <c r="J3" s="1544"/>
      <c r="K3" s="1544"/>
    </row>
    <row r="4" spans="2:11" s="666" customFormat="1">
      <c r="B4" s="667"/>
      <c r="C4" s="667"/>
      <c r="D4" s="667"/>
      <c r="E4" s="667"/>
      <c r="F4" s="667"/>
      <c r="G4" s="667"/>
      <c r="H4" s="667"/>
      <c r="I4" s="667"/>
      <c r="J4" s="667"/>
      <c r="K4" s="667"/>
    </row>
    <row r="5" spans="2:11" s="666" customFormat="1">
      <c r="D5" s="1546" t="s">
        <v>144</v>
      </c>
      <c r="E5" s="1546"/>
      <c r="F5" s="1546"/>
      <c r="G5" s="1051"/>
      <c r="H5" s="1721" t="s">
        <v>147</v>
      </c>
      <c r="I5" s="1721"/>
      <c r="J5" s="1721"/>
      <c r="K5" s="1721"/>
    </row>
    <row r="6" spans="2:11" s="666" customFormat="1" ht="15" customHeight="1">
      <c r="B6" s="1716" t="s">
        <v>1350</v>
      </c>
      <c r="C6" s="701"/>
      <c r="D6" s="1724" t="s">
        <v>617</v>
      </c>
      <c r="E6" s="1724" t="s">
        <v>658</v>
      </c>
      <c r="F6" s="1722" t="s">
        <v>660</v>
      </c>
      <c r="G6" s="681"/>
      <c r="H6" s="1720" t="s">
        <v>632</v>
      </c>
      <c r="I6" s="1724" t="s">
        <v>617</v>
      </c>
      <c r="J6" s="1724" t="s">
        <v>658</v>
      </c>
      <c r="K6" s="1724" t="s">
        <v>660</v>
      </c>
    </row>
    <row r="7" spans="2:11" s="666" customFormat="1">
      <c r="B7" s="1717"/>
      <c r="C7" s="702"/>
      <c r="D7" s="1725"/>
      <c r="E7" s="1725"/>
      <c r="F7" s="1723"/>
      <c r="G7" s="698"/>
      <c r="H7" s="1726"/>
      <c r="I7" s="1725"/>
      <c r="J7" s="1725"/>
      <c r="K7" s="1725"/>
    </row>
    <row r="8" spans="2:11" s="692" customFormat="1" ht="15">
      <c r="B8" s="680" t="s">
        <v>1</v>
      </c>
      <c r="C8" s="693"/>
      <c r="D8" s="696" t="s">
        <v>1394</v>
      </c>
      <c r="E8" s="779" t="s">
        <v>1452</v>
      </c>
      <c r="F8" s="780" t="s">
        <v>1453</v>
      </c>
      <c r="G8" s="696"/>
      <c r="H8" s="779" t="s">
        <v>1454</v>
      </c>
      <c r="I8" s="696" t="s">
        <v>1804</v>
      </c>
      <c r="J8" s="696" t="s">
        <v>1455</v>
      </c>
      <c r="K8" s="696" t="s">
        <v>1456</v>
      </c>
    </row>
    <row r="9" spans="2:11" s="666" customFormat="1" ht="10.5" customHeight="1">
      <c r="B9" s="1714" t="s">
        <v>1435</v>
      </c>
      <c r="C9" s="677" t="s">
        <v>1196</v>
      </c>
      <c r="D9" s="648" t="s">
        <v>2512</v>
      </c>
      <c r="E9" s="1053" t="s">
        <v>1789</v>
      </c>
      <c r="F9" s="514" t="s">
        <v>2535</v>
      </c>
      <c r="G9" s="671"/>
      <c r="H9" s="671"/>
      <c r="I9" s="678"/>
      <c r="J9" s="678"/>
      <c r="K9" s="678"/>
    </row>
    <row r="10" spans="2:11" s="666" customFormat="1" ht="10.5" customHeight="1">
      <c r="B10" s="1714"/>
      <c r="D10" s="1055" t="s">
        <v>1805</v>
      </c>
      <c r="E10" s="1055" t="s">
        <v>1497</v>
      </c>
      <c r="F10" s="1055" t="s">
        <v>916</v>
      </c>
      <c r="G10" s="671"/>
      <c r="H10" s="671"/>
      <c r="I10" s="678"/>
      <c r="J10" s="678"/>
      <c r="K10" s="678"/>
    </row>
    <row r="11" spans="2:11" s="666" customFormat="1" ht="10.5" customHeight="1">
      <c r="B11" s="1714" t="s">
        <v>1469</v>
      </c>
      <c r="C11" s="366" t="s">
        <v>1203</v>
      </c>
      <c r="D11" s="1055">
        <v>9.5000000000000001E-2</v>
      </c>
      <c r="E11" s="1055">
        <v>0.11899999999999999</v>
      </c>
      <c r="F11" s="1055">
        <v>0.26800000000000002</v>
      </c>
      <c r="G11" s="1048"/>
      <c r="H11" s="1048"/>
      <c r="I11" s="678"/>
      <c r="J11" s="678"/>
      <c r="K11" s="678"/>
    </row>
    <row r="12" spans="2:11" s="666" customFormat="1" ht="10.5" customHeight="1">
      <c r="B12" s="1714"/>
      <c r="D12" s="1055" t="s">
        <v>2513</v>
      </c>
      <c r="E12" s="1055" t="s">
        <v>1417</v>
      </c>
      <c r="F12" s="1055" t="s">
        <v>2445</v>
      </c>
      <c r="G12" s="671"/>
      <c r="H12" s="705"/>
      <c r="I12" s="685"/>
      <c r="J12" s="685"/>
      <c r="K12" s="685"/>
    </row>
    <row r="13" spans="2:11" s="666" customFormat="1" ht="10.5" customHeight="1">
      <c r="B13" s="1714" t="s">
        <v>1436</v>
      </c>
      <c r="C13" s="677"/>
      <c r="D13" s="671"/>
      <c r="E13" s="671"/>
      <c r="F13" s="671"/>
      <c r="G13" s="677" t="s">
        <v>1401</v>
      </c>
      <c r="H13" s="1054" t="s">
        <v>2526</v>
      </c>
      <c r="I13" s="1054" t="s">
        <v>2536</v>
      </c>
      <c r="J13" s="1054" t="s">
        <v>2515</v>
      </c>
      <c r="K13" s="1054" t="s">
        <v>2516</v>
      </c>
    </row>
    <row r="14" spans="2:11" s="666" customFormat="1" ht="10.5" customHeight="1">
      <c r="B14" s="1714"/>
      <c r="D14" s="671"/>
      <c r="E14" s="671"/>
      <c r="F14" s="671"/>
      <c r="H14" s="1055" t="s">
        <v>1030</v>
      </c>
      <c r="I14" s="1055" t="s">
        <v>1806</v>
      </c>
      <c r="J14" s="1055" t="s">
        <v>865</v>
      </c>
      <c r="K14" s="1055" t="s">
        <v>947</v>
      </c>
    </row>
    <row r="15" spans="2:11" s="666" customFormat="1" ht="10.5" customHeight="1">
      <c r="B15" s="1714" t="s">
        <v>1468</v>
      </c>
      <c r="C15" s="366"/>
      <c r="D15" s="671"/>
      <c r="E15" s="671"/>
      <c r="F15" s="671"/>
      <c r="G15" s="366" t="s">
        <v>1402</v>
      </c>
      <c r="H15" s="1055">
        <v>0.11899999999999999</v>
      </c>
      <c r="I15" s="1055">
        <v>-1.7999999999999999E-2</v>
      </c>
      <c r="J15" s="1055" t="s">
        <v>2198</v>
      </c>
      <c r="K15" s="1055" t="s">
        <v>2517</v>
      </c>
    </row>
    <row r="16" spans="2:11" s="666" customFormat="1" ht="10.5" customHeight="1">
      <c r="B16" s="1714"/>
      <c r="D16" s="671"/>
      <c r="E16" s="671"/>
      <c r="F16" s="671"/>
      <c r="H16" s="1055" t="s">
        <v>853</v>
      </c>
      <c r="I16" s="1055" t="s">
        <v>1800</v>
      </c>
      <c r="J16" s="1055" t="s">
        <v>1952</v>
      </c>
      <c r="K16" s="1055" t="s">
        <v>1535</v>
      </c>
    </row>
    <row r="17" spans="2:11" s="666" customFormat="1" ht="10.5" customHeight="1">
      <c r="B17" s="1714" t="s">
        <v>787</v>
      </c>
      <c r="D17" s="1055" t="s">
        <v>2514</v>
      </c>
      <c r="E17" s="1055">
        <v>-5.6000000000000001E-2</v>
      </c>
      <c r="F17" s="1055">
        <v>2.5000000000000001E-2</v>
      </c>
      <c r="G17" s="671"/>
      <c r="H17" s="1055" t="s">
        <v>2527</v>
      </c>
      <c r="I17" s="1055" t="s">
        <v>991</v>
      </c>
      <c r="J17" s="1054">
        <v>-4.9000000000000002E-2</v>
      </c>
      <c r="K17" s="1054">
        <v>-0.126</v>
      </c>
    </row>
    <row r="18" spans="2:11" s="666" customFormat="1" ht="10.5" customHeight="1">
      <c r="B18" s="1714"/>
      <c r="D18" s="1055" t="s">
        <v>923</v>
      </c>
      <c r="E18" s="1055" t="s">
        <v>923</v>
      </c>
      <c r="F18" s="1055" t="s">
        <v>966</v>
      </c>
      <c r="G18" s="671"/>
      <c r="H18" s="1055" t="s">
        <v>1017</v>
      </c>
      <c r="I18" s="1055" t="s">
        <v>1147</v>
      </c>
      <c r="J18" s="1054" t="s">
        <v>904</v>
      </c>
      <c r="K18" s="1054" t="s">
        <v>876</v>
      </c>
    </row>
    <row r="19" spans="2:11" s="666" customFormat="1" ht="10.5" customHeight="1">
      <c r="B19" s="1714" t="s">
        <v>793</v>
      </c>
      <c r="D19" s="1055">
        <v>2E-3</v>
      </c>
      <c r="E19" s="1055">
        <v>-4.0000000000000001E-3</v>
      </c>
      <c r="F19" s="1055">
        <v>-1E-3</v>
      </c>
      <c r="G19" s="671"/>
      <c r="H19" s="1055" t="s">
        <v>1793</v>
      </c>
      <c r="I19" s="1055">
        <v>-8.9999999999999993E-3</v>
      </c>
      <c r="J19" s="1054">
        <v>-1E-3</v>
      </c>
      <c r="K19" s="1063">
        <v>0</v>
      </c>
    </row>
    <row r="20" spans="2:11" s="666" customFormat="1" ht="10.5" customHeight="1">
      <c r="B20" s="1714"/>
      <c r="D20" s="1055" t="s">
        <v>897</v>
      </c>
      <c r="E20" s="1055" t="s">
        <v>804</v>
      </c>
      <c r="F20" s="1055" t="s">
        <v>972</v>
      </c>
      <c r="G20" s="671"/>
      <c r="H20" s="1055" t="s">
        <v>804</v>
      </c>
      <c r="I20" s="1055" t="s">
        <v>856</v>
      </c>
      <c r="J20" s="1054" t="s">
        <v>804</v>
      </c>
      <c r="K20" s="1054" t="s">
        <v>797</v>
      </c>
    </row>
    <row r="21" spans="2:11" s="666" customFormat="1" ht="10.5" customHeight="1">
      <c r="B21" s="1714" t="s">
        <v>799</v>
      </c>
      <c r="D21" s="1055" t="s">
        <v>501</v>
      </c>
      <c r="E21" s="1055">
        <v>0.01</v>
      </c>
      <c r="F21" s="1055" t="s">
        <v>2414</v>
      </c>
      <c r="G21" s="671"/>
      <c r="H21" s="1055" t="s">
        <v>1719</v>
      </c>
      <c r="I21" s="1055" t="s">
        <v>1446</v>
      </c>
      <c r="J21" s="1054" t="s">
        <v>1255</v>
      </c>
      <c r="K21" s="1054" t="s">
        <v>1811</v>
      </c>
    </row>
    <row r="22" spans="2:11" s="666" customFormat="1" ht="10.5" customHeight="1">
      <c r="B22" s="1714"/>
      <c r="D22" s="1055" t="s">
        <v>797</v>
      </c>
      <c r="E22" s="1055" t="s">
        <v>802</v>
      </c>
      <c r="F22" s="1055" t="s">
        <v>804</v>
      </c>
      <c r="G22" s="671"/>
      <c r="H22" s="1055" t="s">
        <v>856</v>
      </c>
      <c r="I22" s="1055" t="s">
        <v>797</v>
      </c>
      <c r="J22" s="1054" t="s">
        <v>803</v>
      </c>
      <c r="K22" s="1054" t="s">
        <v>802</v>
      </c>
    </row>
    <row r="23" spans="2:11" s="666" customFormat="1" ht="10.5" customHeight="1">
      <c r="B23" s="1714" t="s">
        <v>805</v>
      </c>
      <c r="D23" s="1055">
        <v>-5.1999999999999998E-2</v>
      </c>
      <c r="E23" s="1055">
        <v>8.0000000000000002E-3</v>
      </c>
      <c r="F23" s="1055">
        <v>7.9000000000000001E-2</v>
      </c>
      <c r="G23" s="1048"/>
      <c r="H23" s="1055">
        <v>5.8999999999999997E-2</v>
      </c>
      <c r="I23" s="1055">
        <v>-4.7E-2</v>
      </c>
      <c r="J23" s="1054">
        <v>1.2999999999999999E-2</v>
      </c>
      <c r="K23" s="1054">
        <v>5.3999999999999999E-2</v>
      </c>
    </row>
    <row r="24" spans="2:11" s="666" customFormat="1" ht="10.5" customHeight="1">
      <c r="B24" s="1714"/>
      <c r="D24" s="1055" t="s">
        <v>352</v>
      </c>
      <c r="E24" s="1055" t="s">
        <v>331</v>
      </c>
      <c r="F24" s="1055" t="s">
        <v>1084</v>
      </c>
      <c r="G24" s="671"/>
      <c r="H24" s="1055" t="s">
        <v>791</v>
      </c>
      <c r="I24" s="1055" t="s">
        <v>934</v>
      </c>
      <c r="J24" s="1054" t="s">
        <v>329</v>
      </c>
      <c r="K24" s="1054" t="s">
        <v>993</v>
      </c>
    </row>
    <row r="25" spans="2:11" s="666" customFormat="1" ht="10.5" customHeight="1">
      <c r="B25" s="1714" t="s">
        <v>811</v>
      </c>
      <c r="D25" s="1055">
        <v>8.8999999999999996E-2</v>
      </c>
      <c r="E25" s="1055">
        <v>-0.122</v>
      </c>
      <c r="F25" s="1055">
        <v>-9.6000000000000002E-2</v>
      </c>
      <c r="G25" s="671"/>
      <c r="H25" s="1055">
        <v>-0.03</v>
      </c>
      <c r="I25" s="1055">
        <v>-7.0999999999999994E-2</v>
      </c>
      <c r="J25" s="1054">
        <v>-5.3999999999999999E-2</v>
      </c>
      <c r="K25" s="1054">
        <v>-5.7000000000000002E-2</v>
      </c>
    </row>
    <row r="26" spans="2:11" s="666" customFormat="1" ht="10.5" customHeight="1">
      <c r="B26" s="1714"/>
      <c r="D26" s="1055" t="s">
        <v>1799</v>
      </c>
      <c r="E26" s="1055" t="s">
        <v>948</v>
      </c>
      <c r="F26" s="1055" t="s">
        <v>1635</v>
      </c>
      <c r="G26" s="671"/>
      <c r="H26" s="1055" t="s">
        <v>1416</v>
      </c>
      <c r="I26" s="1055" t="s">
        <v>1395</v>
      </c>
      <c r="J26" s="1054" t="s">
        <v>1423</v>
      </c>
      <c r="K26" s="1054" t="s">
        <v>1003</v>
      </c>
    </row>
    <row r="27" spans="2:11" s="666" customFormat="1" ht="10.5" customHeight="1">
      <c r="B27" s="1714" t="s">
        <v>1437</v>
      </c>
      <c r="D27" s="1535" t="s">
        <v>24</v>
      </c>
      <c r="E27" s="1055">
        <v>-1E-3</v>
      </c>
      <c r="F27" s="1055" t="s">
        <v>1378</v>
      </c>
      <c r="G27" s="671"/>
      <c r="H27" s="1055">
        <v>-2E-3</v>
      </c>
      <c r="I27" s="1535" t="s">
        <v>24</v>
      </c>
      <c r="J27" s="1063">
        <v>0</v>
      </c>
      <c r="K27" s="1054">
        <v>-1.2999999999999999E-2</v>
      </c>
    </row>
    <row r="28" spans="2:11" s="666" customFormat="1" ht="10.5" customHeight="1">
      <c r="B28" s="1714"/>
      <c r="D28" s="1535"/>
      <c r="E28" s="1055" t="s">
        <v>335</v>
      </c>
      <c r="F28" s="1055" t="s">
        <v>335</v>
      </c>
      <c r="G28" s="671"/>
      <c r="H28" s="1055" t="s">
        <v>336</v>
      </c>
      <c r="I28" s="1535"/>
      <c r="J28" s="1054" t="s">
        <v>340</v>
      </c>
      <c r="K28" s="1054" t="s">
        <v>797</v>
      </c>
    </row>
    <row r="29" spans="2:11" s="666" customFormat="1" ht="10.5" customHeight="1">
      <c r="B29" s="1714" t="s">
        <v>1411</v>
      </c>
      <c r="D29" s="1055">
        <v>-6.6000000000000003E-2</v>
      </c>
      <c r="E29" s="1055">
        <v>-8.5000000000000006E-2</v>
      </c>
      <c r="F29" s="1055">
        <v>-0.21</v>
      </c>
      <c r="G29" s="671"/>
      <c r="H29" s="1055" t="s">
        <v>2528</v>
      </c>
      <c r="I29" s="1055">
        <v>-0.129</v>
      </c>
      <c r="J29" s="1054" t="s">
        <v>2518</v>
      </c>
      <c r="K29" s="1054" t="s">
        <v>2519</v>
      </c>
    </row>
    <row r="30" spans="2:11" s="666" customFormat="1" ht="10.5" customHeight="1">
      <c r="B30" s="1714"/>
      <c r="D30" s="1055" t="s">
        <v>1073</v>
      </c>
      <c r="E30" s="1055" t="s">
        <v>981</v>
      </c>
      <c r="F30" s="1055" t="s">
        <v>1355</v>
      </c>
      <c r="G30" s="671"/>
      <c r="H30" s="1055" t="s">
        <v>934</v>
      </c>
      <c r="I30" s="1055" t="s">
        <v>1073</v>
      </c>
      <c r="J30" s="1054" t="s">
        <v>967</v>
      </c>
      <c r="K30" s="1054" t="s">
        <v>1126</v>
      </c>
    </row>
    <row r="31" spans="2:11" s="666" customFormat="1" ht="10.5" customHeight="1">
      <c r="B31" s="1714" t="s">
        <v>356</v>
      </c>
      <c r="D31" s="1055">
        <v>2.1000000000000001E-2</v>
      </c>
      <c r="E31" s="1055">
        <v>4.3999999999999997E-2</v>
      </c>
      <c r="F31" s="474">
        <v>0</v>
      </c>
      <c r="G31" s="1048"/>
      <c r="H31" s="1055" t="s">
        <v>2529</v>
      </c>
      <c r="I31" s="1055">
        <v>5.1999999999999998E-2</v>
      </c>
      <c r="J31" s="1054" t="s">
        <v>2520</v>
      </c>
      <c r="K31" s="474">
        <v>0</v>
      </c>
    </row>
    <row r="32" spans="2:11" s="666" customFormat="1" ht="10.5" customHeight="1">
      <c r="B32" s="1715"/>
      <c r="C32" s="667"/>
      <c r="D32" s="1056" t="s">
        <v>821</v>
      </c>
      <c r="E32" s="1056" t="s">
        <v>1515</v>
      </c>
      <c r="F32" s="1056" t="s">
        <v>1356</v>
      </c>
      <c r="G32" s="675"/>
      <c r="H32" s="1056" t="s">
        <v>1792</v>
      </c>
      <c r="I32" s="1056" t="s">
        <v>1530</v>
      </c>
      <c r="J32" s="1056" t="s">
        <v>875</v>
      </c>
      <c r="K32" s="1056" t="s">
        <v>1356</v>
      </c>
    </row>
    <row r="33" spans="2:11" s="666" customFormat="1" ht="10.5" customHeight="1">
      <c r="B33" s="1049" t="s">
        <v>365</v>
      </c>
      <c r="D33" s="678">
        <v>544</v>
      </c>
      <c r="E33" s="662">
        <v>1001</v>
      </c>
      <c r="F33" s="662">
        <v>930</v>
      </c>
      <c r="G33" s="662"/>
      <c r="H33" s="662">
        <v>1333</v>
      </c>
      <c r="I33" s="662">
        <v>544</v>
      </c>
      <c r="J33" s="662">
        <v>1001</v>
      </c>
      <c r="K33" s="662">
        <v>930</v>
      </c>
    </row>
    <row r="34" spans="2:11" s="666" customFormat="1" ht="10.5" customHeight="1">
      <c r="B34" s="556" t="s">
        <v>824</v>
      </c>
      <c r="D34" s="678" t="s">
        <v>825</v>
      </c>
      <c r="E34" s="662" t="s">
        <v>825</v>
      </c>
      <c r="F34" s="662" t="s">
        <v>825</v>
      </c>
      <c r="G34" s="662"/>
      <c r="H34" s="662" t="s">
        <v>825</v>
      </c>
      <c r="I34" s="662" t="s">
        <v>825</v>
      </c>
      <c r="J34" s="662" t="s">
        <v>825</v>
      </c>
      <c r="K34" s="662" t="s">
        <v>825</v>
      </c>
    </row>
    <row r="35" spans="2:11" s="666" customFormat="1" ht="10.5" customHeight="1">
      <c r="B35" s="556" t="s">
        <v>1348</v>
      </c>
      <c r="D35" s="678" t="s">
        <v>1363</v>
      </c>
      <c r="E35" s="662" t="s">
        <v>825</v>
      </c>
      <c r="F35" s="662" t="s">
        <v>825</v>
      </c>
      <c r="G35" s="662"/>
      <c r="H35" s="662" t="s">
        <v>825</v>
      </c>
      <c r="I35" s="662" t="s">
        <v>1363</v>
      </c>
      <c r="J35" s="662" t="s">
        <v>825</v>
      </c>
      <c r="K35" s="662" t="s">
        <v>825</v>
      </c>
    </row>
    <row r="36" spans="2:11" s="666" customFormat="1" ht="10.5" customHeight="1">
      <c r="B36" s="556" t="s">
        <v>1349</v>
      </c>
      <c r="D36" s="685" t="s">
        <v>825</v>
      </c>
      <c r="E36" s="662" t="s">
        <v>1363</v>
      </c>
      <c r="F36" s="662" t="s">
        <v>1363</v>
      </c>
      <c r="G36" s="662"/>
      <c r="H36" s="662" t="s">
        <v>825</v>
      </c>
      <c r="I36" s="1059" t="s">
        <v>825</v>
      </c>
      <c r="J36" s="662" t="s">
        <v>1363</v>
      </c>
      <c r="K36" s="662" t="s">
        <v>1363</v>
      </c>
    </row>
    <row r="37" spans="2:11" s="666" customFormat="1" ht="10.5" customHeight="1">
      <c r="B37" s="556" t="s">
        <v>1364</v>
      </c>
      <c r="D37" s="1054">
        <v>75</v>
      </c>
      <c r="E37" s="676">
        <v>110</v>
      </c>
      <c r="F37" s="676">
        <v>75</v>
      </c>
      <c r="G37" s="676"/>
      <c r="H37" s="1054">
        <v>185</v>
      </c>
      <c r="I37" s="1054">
        <v>68</v>
      </c>
      <c r="J37" s="676">
        <v>110</v>
      </c>
      <c r="K37" s="676">
        <v>70</v>
      </c>
    </row>
    <row r="38" spans="2:11" s="666" customFormat="1" ht="10.5" customHeight="1">
      <c r="B38" s="556" t="s">
        <v>1365</v>
      </c>
      <c r="D38" s="1055">
        <v>77</v>
      </c>
      <c r="E38" s="676">
        <v>146</v>
      </c>
      <c r="F38" s="676">
        <v>123</v>
      </c>
      <c r="G38" s="676"/>
      <c r="H38" s="1055">
        <v>1333</v>
      </c>
      <c r="I38" s="1055">
        <v>77</v>
      </c>
      <c r="J38" s="676">
        <v>146</v>
      </c>
      <c r="K38" s="676">
        <v>123</v>
      </c>
    </row>
    <row r="39" spans="2:11" s="666" customFormat="1" ht="10.5" customHeight="1">
      <c r="B39" s="556" t="s">
        <v>1366</v>
      </c>
      <c r="D39" s="474">
        <v>0</v>
      </c>
      <c r="E39" s="626">
        <v>0</v>
      </c>
      <c r="F39" s="626">
        <v>0</v>
      </c>
      <c r="G39" s="626"/>
      <c r="H39" s="474">
        <v>0</v>
      </c>
      <c r="I39" s="1055">
        <v>1E-3</v>
      </c>
      <c r="J39" s="626">
        <v>0</v>
      </c>
      <c r="K39" s="626">
        <v>0</v>
      </c>
    </row>
    <row r="40" spans="2:11" s="666" customFormat="1" ht="10.5" customHeight="1">
      <c r="B40" s="1049" t="s">
        <v>1367</v>
      </c>
      <c r="D40" s="1055">
        <v>0.14799999999999999</v>
      </c>
      <c r="E40" s="626">
        <v>0.60399999999999998</v>
      </c>
      <c r="F40" s="626">
        <v>0.17499999999999999</v>
      </c>
      <c r="G40" s="626"/>
      <c r="H40" s="1055">
        <v>1E-3</v>
      </c>
      <c r="I40" s="1055">
        <v>0.16600000000000001</v>
      </c>
      <c r="J40" s="626">
        <v>0.72899999999999998</v>
      </c>
      <c r="K40" s="626">
        <v>0.64900000000000002</v>
      </c>
    </row>
    <row r="41" spans="2:11" s="666" customFormat="1" ht="10.5" customHeight="1">
      <c r="B41" s="1049" t="s">
        <v>1463</v>
      </c>
      <c r="D41" s="626">
        <f>1-(SUM(--(SUBSTITUTE(D9,"*",""))))</f>
        <v>0.44499999999999995</v>
      </c>
      <c r="E41" s="626">
        <f t="shared" ref="E41:F41" si="0">1-(SUM(--(SUBSTITUTE(E9,"*",""))))</f>
        <v>0.252</v>
      </c>
      <c r="F41" s="626">
        <f t="shared" si="0"/>
        <v>0.44099999999999995</v>
      </c>
      <c r="G41" s="626"/>
      <c r="H41" s="626">
        <f>1-(SUM(--(SUBSTITUTE(H13,"*",""))))</f>
        <v>0.45799999999999996</v>
      </c>
      <c r="I41" s="626">
        <f>1-(SUM(--(SUBSTITUTE(I13,"*",""))))</f>
        <v>0.43100000000000005</v>
      </c>
      <c r="J41" s="626">
        <f>1-(SUM(--(SUBSTITUTE(J13,"*",""))))</f>
        <v>0.77700000000000002</v>
      </c>
      <c r="K41" s="626">
        <f>1-(SUM(--(SUBSTITUTE(K13,"*",""))))</f>
        <v>0.65100000000000002</v>
      </c>
    </row>
    <row r="42" spans="2:11" s="666" customFormat="1" ht="10.5" customHeight="1">
      <c r="B42" s="1049" t="s">
        <v>1369</v>
      </c>
      <c r="D42" s="1057">
        <v>0.24</v>
      </c>
      <c r="E42" s="626">
        <v>0.40799999999999997</v>
      </c>
      <c r="F42" s="626">
        <v>0.39400000000000002</v>
      </c>
      <c r="G42" s="626"/>
      <c r="H42" s="1057">
        <v>0</v>
      </c>
      <c r="I42" s="648">
        <v>0.29099999999999998</v>
      </c>
      <c r="J42" s="626">
        <v>0.13400000000000001</v>
      </c>
      <c r="K42" s="626">
        <v>0.114</v>
      </c>
    </row>
    <row r="43" spans="2:11" s="666" customFormat="1" ht="10.5" customHeight="1">
      <c r="B43" s="683" t="s">
        <v>1398</v>
      </c>
      <c r="C43" s="686"/>
      <c r="D43" s="703">
        <f>LN(0.5)/LN(SUM(--(SUBSTITUTE(D9,"*",""))))</f>
        <v>1.1772457374855745</v>
      </c>
      <c r="E43" s="703">
        <f t="shared" ref="E43:F43" si="1">LN(0.5)/LN(SUM(--(SUBSTITUTE(E9,"*",""))))</f>
        <v>2.3872625708644182</v>
      </c>
      <c r="F43" s="703">
        <f t="shared" si="1"/>
        <v>1.1917817422305417</v>
      </c>
      <c r="G43" s="703"/>
      <c r="H43" s="703">
        <f t="shared" ref="H43" si="2">LN(0.5)/LN(SUM(--(SUBSTITUTE(H13,"*",""))))</f>
        <v>1.1316886776223751</v>
      </c>
      <c r="I43" s="703">
        <f>LN(0.5)/LN(SUM(--(SUBSTITUTE(I13,"*",""))))</f>
        <v>1.2292571425795675</v>
      </c>
      <c r="J43" s="703">
        <f t="shared" ref="J43:K43" si="3">LN(0.5)/LN(SUM(--(SUBSTITUTE(J13,"*",""))))</f>
        <v>0.46191843178695918</v>
      </c>
      <c r="K43" s="703">
        <f t="shared" si="3"/>
        <v>0.65845743270832091</v>
      </c>
    </row>
    <row r="44" spans="2:11" s="666" customFormat="1" ht="10.5" customHeight="1">
      <c r="B44" s="682" t="s">
        <v>1399</v>
      </c>
      <c r="C44" s="682"/>
      <c r="D44" s="718" t="s">
        <v>2522</v>
      </c>
      <c r="E44" s="720" t="s">
        <v>2570</v>
      </c>
      <c r="F44" s="720" t="s">
        <v>2537</v>
      </c>
      <c r="G44" s="720"/>
      <c r="H44" s="720"/>
      <c r="I44" s="719"/>
      <c r="J44" s="719"/>
      <c r="K44" s="719"/>
    </row>
    <row r="45" spans="2:11" s="666" customFormat="1" ht="10.5" customHeight="1">
      <c r="B45" s="684"/>
      <c r="C45" s="684"/>
      <c r="D45" s="685" t="s">
        <v>1035</v>
      </c>
      <c r="E45" s="705" t="s">
        <v>359</v>
      </c>
      <c r="F45" s="705" t="s">
        <v>1416</v>
      </c>
      <c r="G45" s="705"/>
      <c r="H45" s="705"/>
      <c r="I45" s="685"/>
      <c r="J45" s="685"/>
      <c r="K45" s="685"/>
    </row>
    <row r="46" spans="2:11" s="666" customFormat="1" ht="10.5" customHeight="1">
      <c r="B46" s="683" t="s">
        <v>1464</v>
      </c>
      <c r="C46" s="684"/>
      <c r="D46" s="706">
        <f>1-(SUM(--(SUBSTITUTE(D44,"*",""))))</f>
        <v>0.35099999999999998</v>
      </c>
      <c r="E46" s="706">
        <f t="shared" ref="E46:F46" si="4">1-(SUM(--(SUBSTITUTE(E44,"*",""))))</f>
        <v>0.13400000000000001</v>
      </c>
      <c r="F46" s="706">
        <f t="shared" si="4"/>
        <v>0.17300000000000004</v>
      </c>
      <c r="G46" s="706"/>
      <c r="H46" s="706"/>
      <c r="I46" s="685"/>
      <c r="J46" s="685"/>
      <c r="K46" s="685"/>
    </row>
    <row r="47" spans="2:11" s="666" customFormat="1" ht="10.5" customHeight="1">
      <c r="B47" s="1050" t="s">
        <v>1400</v>
      </c>
      <c r="C47" s="667"/>
      <c r="D47" s="663">
        <f>LN(0.5)/LN(SUM(--(SUBSTITUTE(D44,"*",""))))</f>
        <v>1.6033102156582557</v>
      </c>
      <c r="E47" s="663">
        <f t="shared" ref="E47:F47" si="5">LN(0.5)/LN(SUM(--(SUBSTITUTE(E44,"*",""))))</f>
        <v>4.8178591501355044</v>
      </c>
      <c r="F47" s="663">
        <f t="shared" si="5"/>
        <v>3.6490921276218891</v>
      </c>
      <c r="G47" s="663"/>
      <c r="H47" s="663"/>
      <c r="I47" s="1051"/>
      <c r="J47" s="1051"/>
      <c r="K47" s="1051"/>
    </row>
    <row r="48" spans="2:11" s="666" customFormat="1" ht="10.5" customHeight="1">
      <c r="B48" s="672" t="s">
        <v>1403</v>
      </c>
      <c r="D48" s="678"/>
      <c r="E48" s="678"/>
      <c r="F48" s="678"/>
      <c r="G48" s="678"/>
      <c r="H48" s="1048" t="s">
        <v>1259</v>
      </c>
      <c r="I48" s="1048" t="s">
        <v>2540</v>
      </c>
      <c r="J48" s="1048" t="s">
        <v>2521</v>
      </c>
      <c r="K48" s="1048" t="s">
        <v>2456</v>
      </c>
    </row>
    <row r="49" spans="2:11" s="686" customFormat="1" ht="10.5" customHeight="1">
      <c r="B49" s="1049"/>
      <c r="D49" s="703"/>
      <c r="E49" s="703"/>
      <c r="F49" s="703"/>
      <c r="G49" s="703"/>
      <c r="H49" s="705" t="s">
        <v>1047</v>
      </c>
      <c r="I49" s="705" t="s">
        <v>954</v>
      </c>
      <c r="J49" s="685" t="s">
        <v>819</v>
      </c>
      <c r="K49" s="685" t="s">
        <v>1612</v>
      </c>
    </row>
    <row r="50" spans="2:11" s="666" customFormat="1" ht="10.5" customHeight="1">
      <c r="B50" s="683" t="s">
        <v>1464</v>
      </c>
      <c r="C50" s="686"/>
      <c r="D50" s="703"/>
      <c r="E50" s="703"/>
      <c r="F50" s="703"/>
      <c r="G50" s="703"/>
      <c r="H50" s="706">
        <f t="shared" ref="H50" si="6">1-(SUM(--(SUBSTITUTE(H48,"*",""))))</f>
        <v>0.33799999999999997</v>
      </c>
      <c r="I50" s="706">
        <f t="shared" ref="I50" si="7">1-(SUM(--(SUBSTITUTE(I48,"*",""))))</f>
        <v>0.44899999999999995</v>
      </c>
      <c r="J50" s="706">
        <f t="shared" ref="J50:K50" si="8">1-(SUM(--(SUBSTITUTE(J48,"*",""))))</f>
        <v>0.123</v>
      </c>
      <c r="K50" s="706">
        <f t="shared" si="8"/>
        <v>0.13100000000000001</v>
      </c>
    </row>
    <row r="51" spans="2:11" s="666" customFormat="1" ht="10.5" customHeight="1">
      <c r="B51" s="1050" t="s">
        <v>1400</v>
      </c>
      <c r="C51" s="667"/>
      <c r="D51" s="663"/>
      <c r="E51" s="663"/>
      <c r="F51" s="663"/>
      <c r="G51" s="663"/>
      <c r="H51" s="663">
        <f>LN(0.5)/LN(SUM(--(SUBSTITUTE(H48,"*",""))))</f>
        <v>1.6803986665241375</v>
      </c>
      <c r="I51" s="663">
        <f>LN(0.5)/LN(SUM(--(SUBSTITUTE(I48,"*",""))))</f>
        <v>1.1629586828763656</v>
      </c>
      <c r="J51" s="663">
        <f>LN(0.5)/LN(SUM(--(SUBSTITUTE(J48,"*",""))))</f>
        <v>5.2811903184675648</v>
      </c>
      <c r="K51" s="663">
        <f>LN(0.5)/LN(SUM(--(SUBSTITUTE(K48,"*",""))))</f>
        <v>4.9365184010939593</v>
      </c>
    </row>
    <row r="52" spans="2:11" s="692" customFormat="1" ht="10.5" customHeight="1">
      <c r="B52" s="704" t="s">
        <v>2571</v>
      </c>
      <c r="C52" s="693"/>
      <c r="D52" s="708" t="s">
        <v>2524</v>
      </c>
      <c r="E52" s="708" t="s">
        <v>2524</v>
      </c>
      <c r="F52" s="708" t="s">
        <v>2524</v>
      </c>
      <c r="G52" s="697"/>
      <c r="H52" s="697" t="s">
        <v>2539</v>
      </c>
      <c r="I52" s="708" t="s">
        <v>2524</v>
      </c>
      <c r="J52" s="708" t="s">
        <v>2524</v>
      </c>
      <c r="K52" s="708" t="s">
        <v>2524</v>
      </c>
    </row>
    <row r="53" spans="2:11" s="666" customFormat="1" ht="10.5" customHeight="1">
      <c r="B53" s="1050" t="s">
        <v>366</v>
      </c>
      <c r="C53" s="667"/>
      <c r="D53" s="1550" t="s">
        <v>1404</v>
      </c>
      <c r="E53" s="1550"/>
      <c r="F53" s="1550"/>
      <c r="G53" s="1550"/>
      <c r="H53" s="1550"/>
      <c r="I53" s="1550"/>
      <c r="J53" s="1550"/>
      <c r="K53" s="1550"/>
    </row>
    <row r="54" spans="2:11" ht="10.5" customHeight="1">
      <c r="B54" s="714" t="s">
        <v>1810</v>
      </c>
      <c r="E54" s="695" t="s">
        <v>2538</v>
      </c>
      <c r="J54" s="713" t="s">
        <v>2523</v>
      </c>
    </row>
    <row r="55" spans="2:11" s="666" customFormat="1"/>
    <row r="56" spans="2:11">
      <c r="E56" s="1084"/>
    </row>
    <row r="57" spans="2:11">
      <c r="E57" s="1084"/>
      <c r="I57" s="1084"/>
    </row>
  </sheetData>
  <mergeCells count="26">
    <mergeCell ref="K6:K7"/>
    <mergeCell ref="J6:J7"/>
    <mergeCell ref="I6:I7"/>
    <mergeCell ref="H6:H7"/>
    <mergeCell ref="B6:B7"/>
    <mergeCell ref="B9:B10"/>
    <mergeCell ref="B11:B12"/>
    <mergeCell ref="F6:F7"/>
    <mergeCell ref="E6:E7"/>
    <mergeCell ref="D6:D7"/>
    <mergeCell ref="B3:K3"/>
    <mergeCell ref="B29:B30"/>
    <mergeCell ref="B31:B32"/>
    <mergeCell ref="D53:K53"/>
    <mergeCell ref="D27:D28"/>
    <mergeCell ref="I27:I28"/>
    <mergeCell ref="B27:B28"/>
    <mergeCell ref="B25:B26"/>
    <mergeCell ref="B13:B14"/>
    <mergeCell ref="B15:B16"/>
    <mergeCell ref="B17:B18"/>
    <mergeCell ref="B19:B20"/>
    <mergeCell ref="B21:B22"/>
    <mergeCell ref="B23:B24"/>
    <mergeCell ref="D5:F5"/>
    <mergeCell ref="H5:K5"/>
  </mergeCells>
  <pageMargins left="0.7" right="0.7" top="0.75" bottom="0.75" header="0.3" footer="0.3"/>
  <pageSetup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DB0B11-3919-4D11-BAB4-39029F613B45}">
  <sheetPr>
    <tabColor theme="9"/>
  </sheetPr>
  <dimension ref="B3:F14"/>
  <sheetViews>
    <sheetView showGridLines="0" zoomScale="120" zoomScaleNormal="120" workbookViewId="0">
      <selection activeCell="B3" sqref="B3:F3"/>
    </sheetView>
  </sheetViews>
  <sheetFormatPr defaultColWidth="9.140625" defaultRowHeight="12.75"/>
  <cols>
    <col min="1" max="1" width="9.140625" style="268"/>
    <col min="2" max="2" width="22.140625" style="268" customWidth="1"/>
    <col min="3" max="3" width="2" style="268" bestFit="1" customWidth="1"/>
    <col min="4" max="6" width="12.7109375" style="268" customWidth="1"/>
    <col min="7" max="16384" width="9.140625" style="268"/>
  </cols>
  <sheetData>
    <row r="3" spans="2:6">
      <c r="B3" s="1471" t="s">
        <v>2694</v>
      </c>
      <c r="C3" s="1471"/>
      <c r="D3" s="1471"/>
      <c r="E3" s="1471"/>
      <c r="F3" s="1471"/>
    </row>
    <row r="5" spans="2:6" ht="51.75" customHeight="1" thickBot="1">
      <c r="B5" s="340"/>
      <c r="C5" s="340"/>
      <c r="D5" s="545" t="s">
        <v>1175</v>
      </c>
      <c r="E5" s="545" t="s">
        <v>1174</v>
      </c>
      <c r="F5" s="545" t="s">
        <v>1178</v>
      </c>
    </row>
    <row r="6" spans="2:6">
      <c r="B6" s="1489" t="s">
        <v>1175</v>
      </c>
      <c r="C6" s="345" t="s">
        <v>701</v>
      </c>
      <c r="D6" s="1494">
        <v>1</v>
      </c>
      <c r="E6" s="336"/>
      <c r="F6" s="336"/>
    </row>
    <row r="7" spans="2:6">
      <c r="B7" s="1489"/>
      <c r="C7" s="343" t="s">
        <v>702</v>
      </c>
      <c r="D7" s="1494"/>
      <c r="E7" s="336"/>
      <c r="F7" s="336"/>
    </row>
    <row r="8" spans="2:6">
      <c r="B8" s="1490"/>
      <c r="C8" s="344" t="s">
        <v>703</v>
      </c>
      <c r="D8" s="1495"/>
      <c r="E8" s="338"/>
      <c r="F8" s="338"/>
    </row>
    <row r="9" spans="2:6">
      <c r="B9" s="1489" t="s">
        <v>1174</v>
      </c>
      <c r="C9" s="345" t="s">
        <v>701</v>
      </c>
      <c r="D9" s="335" t="s">
        <v>1188</v>
      </c>
      <c r="E9" s="1496">
        <v>1</v>
      </c>
      <c r="F9" s="336"/>
    </row>
    <row r="10" spans="2:6">
      <c r="B10" s="1489"/>
      <c r="C10" s="343" t="s">
        <v>702</v>
      </c>
      <c r="D10" s="339">
        <v>1.6199999999999999E-2</v>
      </c>
      <c r="E10" s="1491"/>
      <c r="F10" s="336"/>
    </row>
    <row r="11" spans="2:6">
      <c r="B11" s="1490"/>
      <c r="C11" s="344" t="s">
        <v>703</v>
      </c>
      <c r="D11" s="337" t="s">
        <v>1193</v>
      </c>
      <c r="E11" s="1492"/>
      <c r="F11" s="338"/>
    </row>
    <row r="12" spans="2:6">
      <c r="B12" s="1489" t="s">
        <v>1178</v>
      </c>
      <c r="C12" s="345" t="s">
        <v>701</v>
      </c>
      <c r="D12" s="335" t="s">
        <v>1189</v>
      </c>
      <c r="E12" s="336" t="s">
        <v>1190</v>
      </c>
      <c r="F12" s="1491">
        <v>1</v>
      </c>
    </row>
    <row r="13" spans="2:6">
      <c r="B13" s="1489"/>
      <c r="C13" s="343" t="s">
        <v>702</v>
      </c>
      <c r="D13" s="339" t="s">
        <v>1191</v>
      </c>
      <c r="E13" s="339" t="s">
        <v>1192</v>
      </c>
      <c r="F13" s="1491"/>
    </row>
    <row r="14" spans="2:6">
      <c r="B14" s="1490"/>
      <c r="C14" s="344" t="s">
        <v>703</v>
      </c>
      <c r="D14" s="337" t="s">
        <v>1194</v>
      </c>
      <c r="E14" s="338" t="s">
        <v>1195</v>
      </c>
      <c r="F14" s="1492"/>
    </row>
  </sheetData>
  <mergeCells count="7">
    <mergeCell ref="B3:F3"/>
    <mergeCell ref="F12:F14"/>
    <mergeCell ref="B6:B8"/>
    <mergeCell ref="D6:D8"/>
    <mergeCell ref="B9:B11"/>
    <mergeCell ref="E9:E11"/>
    <mergeCell ref="B12:B14"/>
  </mergeCells>
  <pageMargins left="0.7" right="0.7" top="0.75" bottom="0.75" header="0.3" footer="0.3"/>
  <pageSetup orientation="portrait" r:id="rId1"/>
  <ignoredErrors>
    <ignoredError sqref="E14" numberStoredAsText="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F92035-4108-4AA9-9D96-29BF464DECFB}">
  <sheetPr>
    <tabColor theme="8" tint="0.59999389629810485"/>
  </sheetPr>
  <dimension ref="B3:G7"/>
  <sheetViews>
    <sheetView showGridLines="0" zoomScale="120" zoomScaleNormal="120" workbookViewId="0">
      <selection activeCell="B3" sqref="B3:F3"/>
    </sheetView>
  </sheetViews>
  <sheetFormatPr defaultColWidth="7.7109375" defaultRowHeight="12.75"/>
  <cols>
    <col min="1" max="1" width="7.7109375" style="3"/>
    <col min="2" max="2" width="16.7109375" style="3" customWidth="1"/>
    <col min="3" max="3" width="16.140625" style="3" customWidth="1"/>
    <col min="4" max="4" width="2.140625" style="3" bestFit="1" customWidth="1"/>
    <col min="5" max="5" width="43.7109375" style="3" customWidth="1"/>
    <col min="6" max="6" width="12.7109375" style="995" customWidth="1"/>
    <col min="7" max="7" width="7.7109375" style="995"/>
    <col min="8" max="16384" width="7.7109375" style="3"/>
  </cols>
  <sheetData>
    <row r="3" spans="2:6">
      <c r="B3" s="1369" t="s">
        <v>2861</v>
      </c>
      <c r="C3" s="1369"/>
      <c r="D3" s="1369"/>
      <c r="E3" s="1369"/>
      <c r="F3" s="1369"/>
    </row>
    <row r="4" spans="2:6">
      <c r="B4" s="995"/>
      <c r="C4" s="995"/>
      <c r="D4" s="995"/>
      <c r="E4" s="995"/>
    </row>
    <row r="5" spans="2:6" ht="12.75" customHeight="1">
      <c r="B5" s="1234" t="s">
        <v>2666</v>
      </c>
      <c r="C5" s="1235" t="s">
        <v>2580</v>
      </c>
      <c r="D5" s="1394" t="s">
        <v>2667</v>
      </c>
      <c r="E5" s="1394"/>
      <c r="F5" s="1236" t="s">
        <v>47</v>
      </c>
    </row>
    <row r="6" spans="2:6">
      <c r="B6" s="1395" t="s">
        <v>2587</v>
      </c>
      <c r="C6" s="1243" t="s">
        <v>2584</v>
      </c>
      <c r="D6" s="1243" t="s">
        <v>2591</v>
      </c>
      <c r="E6" s="1241" t="s">
        <v>2586</v>
      </c>
      <c r="F6" s="1242" t="s">
        <v>2585</v>
      </c>
    </row>
    <row r="7" spans="2:6">
      <c r="B7" s="1395"/>
      <c r="C7" s="1243" t="s">
        <v>2588</v>
      </c>
      <c r="D7" s="1243" t="s">
        <v>2589</v>
      </c>
      <c r="E7" s="1239" t="s">
        <v>2592</v>
      </c>
      <c r="F7" s="1244" t="s">
        <v>2590</v>
      </c>
    </row>
  </sheetData>
  <mergeCells count="3">
    <mergeCell ref="D5:E5"/>
    <mergeCell ref="B6:B7"/>
    <mergeCell ref="B3:F3"/>
  </mergeCells>
  <pageMargins left="0.7" right="0.7" top="0.75" bottom="0.75" header="0.3" footer="0.3"/>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0AE795-3949-4049-BDD5-7C8E024C06CD}">
  <sheetPr>
    <tabColor theme="9"/>
  </sheetPr>
  <dimension ref="B3:N11"/>
  <sheetViews>
    <sheetView showGridLines="0" zoomScale="120" zoomScaleNormal="120" workbookViewId="0">
      <selection activeCell="B3" sqref="B3:N3"/>
    </sheetView>
  </sheetViews>
  <sheetFormatPr defaultColWidth="9.140625" defaultRowHeight="11.25"/>
  <cols>
    <col min="1" max="1" width="9.140625" style="214"/>
    <col min="2" max="2" width="13" style="214" customWidth="1"/>
    <col min="3" max="3" width="8.85546875" style="1016" bestFit="1" customWidth="1"/>
    <col min="4" max="14" width="6.28515625" style="214" bestFit="1" customWidth="1"/>
    <col min="15" max="16384" width="9.140625" style="214"/>
  </cols>
  <sheetData>
    <row r="3" spans="2:14">
      <c r="B3" s="1696" t="s">
        <v>2693</v>
      </c>
      <c r="C3" s="1696"/>
      <c r="D3" s="1696"/>
      <c r="E3" s="1696"/>
      <c r="F3" s="1696"/>
      <c r="G3" s="1696"/>
      <c r="H3" s="1696"/>
      <c r="I3" s="1696"/>
      <c r="J3" s="1696"/>
      <c r="K3" s="1696"/>
      <c r="L3" s="1696"/>
      <c r="M3" s="1696"/>
      <c r="N3" s="1696"/>
    </row>
    <row r="4" spans="2:14">
      <c r="B4" s="546"/>
    </row>
    <row r="5" spans="2:14" ht="12" thickBot="1">
      <c r="B5" s="1031" t="s">
        <v>141</v>
      </c>
      <c r="C5" s="1031" t="s">
        <v>1184</v>
      </c>
      <c r="D5" s="544">
        <v>2004</v>
      </c>
      <c r="E5" s="544">
        <v>2005</v>
      </c>
      <c r="F5" s="544">
        <v>2006</v>
      </c>
      <c r="G5" s="544">
        <v>2007</v>
      </c>
      <c r="H5" s="544">
        <v>2008</v>
      </c>
      <c r="I5" s="544">
        <v>2009</v>
      </c>
      <c r="J5" s="544">
        <v>2010</v>
      </c>
      <c r="K5" s="544">
        <v>2011</v>
      </c>
      <c r="L5" s="544">
        <v>2012</v>
      </c>
      <c r="M5" s="544">
        <v>2013</v>
      </c>
      <c r="N5" s="544">
        <v>2014</v>
      </c>
    </row>
    <row r="6" spans="2:14">
      <c r="B6" s="1015" t="s">
        <v>1175</v>
      </c>
      <c r="C6" s="1029" t="s">
        <v>121</v>
      </c>
      <c r="D6" s="541">
        <v>3.3716014714006128E-2</v>
      </c>
      <c r="E6" s="541">
        <v>2.9605983216961059E-2</v>
      </c>
      <c r="F6" s="541">
        <v>4.2500762174587182E-2</v>
      </c>
      <c r="G6" s="541">
        <v>6.142491477098759E-2</v>
      </c>
      <c r="H6" s="541">
        <v>1.0965910776848872E-2</v>
      </c>
      <c r="I6" s="541">
        <v>9.775821878180678E-3</v>
      </c>
      <c r="J6" s="541">
        <v>4.1759235332723771E-2</v>
      </c>
      <c r="K6" s="541">
        <v>3.5908399289248438E-2</v>
      </c>
      <c r="L6" s="541">
        <v>3.0960179884127595E-2</v>
      </c>
      <c r="M6" s="541">
        <v>2.0630920556253311E-2</v>
      </c>
      <c r="N6" s="541">
        <v>2.936087545170165E-2</v>
      </c>
    </row>
    <row r="7" spans="2:14">
      <c r="B7" s="1015" t="s">
        <v>1174</v>
      </c>
      <c r="C7" s="955" t="s">
        <v>121</v>
      </c>
      <c r="D7" s="541">
        <v>3.1886074943747421E-2</v>
      </c>
      <c r="E7" s="541">
        <v>2.0753416406690432E-2</v>
      </c>
      <c r="F7" s="541">
        <v>2.7441192066760565E-2</v>
      </c>
      <c r="G7" s="541">
        <v>1.9174184540579897E-2</v>
      </c>
      <c r="H7" s="541">
        <v>-1.9884856658206405E-2</v>
      </c>
      <c r="I7" s="541">
        <v>3.2331814906220016E-2</v>
      </c>
      <c r="J7" s="541">
        <v>1.5365050665278868E-2</v>
      </c>
      <c r="K7" s="541">
        <v>8.3268472729478374E-4</v>
      </c>
      <c r="L7" s="541">
        <v>1.2477029216598483E-2</v>
      </c>
      <c r="M7" s="541">
        <v>5.2386375508576494E-3</v>
      </c>
      <c r="N7" s="541">
        <v>-4.6661616695758698E-3</v>
      </c>
    </row>
    <row r="8" spans="2:14">
      <c r="B8" s="1017" t="s">
        <v>1178</v>
      </c>
      <c r="C8" s="955" t="s">
        <v>121</v>
      </c>
      <c r="D8" s="543">
        <v>6.5602089657753535E-2</v>
      </c>
      <c r="E8" s="543">
        <v>5.0359399623651477E-2</v>
      </c>
      <c r="F8" s="543">
        <v>6.9941954241347734E-2</v>
      </c>
      <c r="G8" s="543">
        <v>8.0599099311567404E-2</v>
      </c>
      <c r="H8" s="543">
        <v>-8.9189458813575453E-3</v>
      </c>
      <c r="I8" s="543">
        <v>4.2107636784400666E-2</v>
      </c>
      <c r="J8" s="543">
        <v>5.7124285998002532E-2</v>
      </c>
      <c r="K8" s="543">
        <v>3.6741084016543267E-2</v>
      </c>
      <c r="L8" s="543">
        <v>4.3437209100726022E-2</v>
      </c>
      <c r="M8" s="543">
        <v>2.5869558107110963E-2</v>
      </c>
      <c r="N8" s="543">
        <v>2.4694713782125795E-2</v>
      </c>
    </row>
    <row r="9" spans="2:14">
      <c r="B9" s="1015" t="s">
        <v>1175</v>
      </c>
      <c r="C9" s="1030" t="s">
        <v>122</v>
      </c>
      <c r="D9" s="541">
        <v>4.2282745050861895E-2</v>
      </c>
      <c r="E9" s="541">
        <v>2.0111929033405692E-2</v>
      </c>
      <c r="F9" s="541">
        <v>5.6697709573389446E-2</v>
      </c>
      <c r="G9" s="541">
        <v>8.8596731730723147E-2</v>
      </c>
      <c r="H9" s="541">
        <v>8.2193913208233257E-3</v>
      </c>
      <c r="I9" s="541">
        <v>9.3429928153351827E-3</v>
      </c>
      <c r="J9" s="541">
        <v>5.3714098189900181E-2</v>
      </c>
      <c r="K9" s="541">
        <v>4.0361559824477054E-2</v>
      </c>
      <c r="L9" s="541">
        <v>6.3800077840864859E-3</v>
      </c>
      <c r="M9" s="541">
        <v>5.7854812464778818E-3</v>
      </c>
      <c r="N9" s="541">
        <v>-8.3690485927844262E-3</v>
      </c>
    </row>
    <row r="10" spans="2:14">
      <c r="B10" s="1015" t="s">
        <v>1174</v>
      </c>
      <c r="C10" s="955" t="s">
        <v>122</v>
      </c>
      <c r="D10" s="541">
        <v>1.6784554337054641E-2</v>
      </c>
      <c r="E10" s="541">
        <v>1.3678933752823636E-2</v>
      </c>
      <c r="F10" s="541">
        <v>1.4778544493880936E-2</v>
      </c>
      <c r="G10" s="541">
        <v>1.4982890593035224E-2</v>
      </c>
      <c r="H10" s="541">
        <v>-2.1267727283165561E-2</v>
      </c>
      <c r="I10" s="541">
        <v>2.3909505071495453E-2</v>
      </c>
      <c r="J10" s="541">
        <v>1.2279860309670246E-2</v>
      </c>
      <c r="K10" s="541">
        <v>-2.1079510504320412E-3</v>
      </c>
      <c r="L10" s="541">
        <v>6.1484424918403979E-3</v>
      </c>
      <c r="M10" s="541">
        <v>9.256996450193988E-3</v>
      </c>
      <c r="N10" s="541">
        <v>-4.1669290919240732E-3</v>
      </c>
    </row>
    <row r="11" spans="2:14">
      <c r="B11" s="1017" t="s">
        <v>1178</v>
      </c>
      <c r="C11" s="249" t="s">
        <v>122</v>
      </c>
      <c r="D11" s="543">
        <v>5.9067299387916564E-2</v>
      </c>
      <c r="E11" s="543">
        <v>3.3790862786229316E-2</v>
      </c>
      <c r="F11" s="543">
        <v>7.1476254067270317E-2</v>
      </c>
      <c r="G11" s="543">
        <v>0.10357962232375828</v>
      </c>
      <c r="H11" s="543">
        <v>-1.3048335962342214E-2</v>
      </c>
      <c r="I11" s="543">
        <v>3.3252497886830601E-2</v>
      </c>
      <c r="J11" s="543">
        <v>6.5993958499570446E-2</v>
      </c>
      <c r="K11" s="543">
        <v>3.8253608774044982E-2</v>
      </c>
      <c r="L11" s="543">
        <v>1.2528450275926892E-2</v>
      </c>
      <c r="M11" s="543">
        <v>1.5042477696671859E-2</v>
      </c>
      <c r="N11" s="543">
        <v>-1.2535977684708481E-2</v>
      </c>
    </row>
  </sheetData>
  <mergeCells count="1">
    <mergeCell ref="B3:N3"/>
  </mergeCells>
  <pageMargins left="0.7" right="0.7" top="0.75" bottom="0.75" header="0.3" footer="0.3"/>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07DA0E-5DB7-4EE0-B512-7F51E3BAB014}">
  <sheetPr>
    <tabColor theme="9"/>
  </sheetPr>
  <dimension ref="B3:X50"/>
  <sheetViews>
    <sheetView showGridLines="0" zoomScale="120" zoomScaleNormal="120" workbookViewId="0">
      <selection activeCell="B3" sqref="B3:R3"/>
    </sheetView>
  </sheetViews>
  <sheetFormatPr defaultColWidth="9.140625" defaultRowHeight="11.25"/>
  <cols>
    <col min="1" max="1" width="9.140625" style="513"/>
    <col min="2" max="2" width="18.7109375" style="513" bestFit="1" customWidth="1"/>
    <col min="3" max="3" width="3" style="513" bestFit="1" customWidth="1"/>
    <col min="4" max="16384" width="9.140625" style="513"/>
  </cols>
  <sheetData>
    <row r="3" spans="2:24">
      <c r="B3" s="1696" t="s">
        <v>2377</v>
      </c>
      <c r="C3" s="1696"/>
      <c r="D3" s="1696"/>
      <c r="E3" s="1696"/>
      <c r="F3" s="1696"/>
      <c r="G3" s="1696"/>
      <c r="H3" s="1696"/>
      <c r="I3" s="1696"/>
      <c r="J3" s="1696"/>
      <c r="K3" s="1696"/>
      <c r="L3" s="1696"/>
      <c r="M3" s="1696"/>
      <c r="N3" s="1696"/>
      <c r="O3" s="1696"/>
      <c r="P3" s="1696"/>
      <c r="Q3" s="1696"/>
      <c r="R3" s="1696"/>
    </row>
    <row r="5" spans="2:24">
      <c r="B5" s="566"/>
      <c r="C5" s="566"/>
      <c r="D5" s="1733" t="s">
        <v>632</v>
      </c>
      <c r="E5" s="1735" t="s">
        <v>615</v>
      </c>
      <c r="F5" s="1735"/>
      <c r="G5" s="1735"/>
      <c r="H5" s="1735"/>
      <c r="I5" s="1735"/>
      <c r="J5" s="1735"/>
      <c r="K5" s="1735"/>
      <c r="L5" s="1735" t="s">
        <v>1156</v>
      </c>
      <c r="M5" s="1735"/>
      <c r="N5" s="1735"/>
      <c r="O5" s="1735"/>
      <c r="P5" s="1735"/>
      <c r="Q5" s="1735"/>
      <c r="R5" s="1735"/>
    </row>
    <row r="6" spans="2:24" ht="12" thickBot="1">
      <c r="B6" s="569"/>
      <c r="C6" s="604"/>
      <c r="D6" s="1734"/>
      <c r="E6" s="592" t="s">
        <v>616</v>
      </c>
      <c r="F6" s="570" t="s">
        <v>207</v>
      </c>
      <c r="G6" s="570" t="s">
        <v>617</v>
      </c>
      <c r="H6" s="570" t="s">
        <v>618</v>
      </c>
      <c r="I6" s="570" t="s">
        <v>619</v>
      </c>
      <c r="J6" s="570" t="s">
        <v>620</v>
      </c>
      <c r="K6" s="588" t="s">
        <v>621</v>
      </c>
      <c r="L6" s="570" t="s">
        <v>841</v>
      </c>
      <c r="M6" s="570" t="s">
        <v>661</v>
      </c>
      <c r="N6" s="570" t="s">
        <v>659</v>
      </c>
      <c r="O6" s="570" t="s">
        <v>842</v>
      </c>
      <c r="P6" s="570" t="s">
        <v>658</v>
      </c>
      <c r="Q6" s="570" t="s">
        <v>660</v>
      </c>
      <c r="R6" s="570" t="s">
        <v>843</v>
      </c>
    </row>
    <row r="7" spans="2:24">
      <c r="B7" s="554" t="s">
        <v>1</v>
      </c>
      <c r="C7" s="605"/>
      <c r="D7" s="549" t="s">
        <v>783</v>
      </c>
      <c r="E7" s="593" t="s">
        <v>784</v>
      </c>
      <c r="F7" s="549" t="s">
        <v>785</v>
      </c>
      <c r="G7" s="549" t="s">
        <v>786</v>
      </c>
      <c r="H7" s="549" t="s">
        <v>831</v>
      </c>
      <c r="I7" s="549" t="s">
        <v>832</v>
      </c>
      <c r="J7" s="549" t="s">
        <v>833</v>
      </c>
      <c r="K7" s="589" t="s">
        <v>834</v>
      </c>
      <c r="L7" s="549" t="s">
        <v>835</v>
      </c>
      <c r="M7" s="549" t="s">
        <v>836</v>
      </c>
      <c r="N7" s="549" t="s">
        <v>837</v>
      </c>
      <c r="O7" s="549" t="s">
        <v>838</v>
      </c>
      <c r="P7" s="549" t="s">
        <v>839</v>
      </c>
      <c r="Q7" s="549" t="s">
        <v>840</v>
      </c>
      <c r="R7" s="549" t="s">
        <v>1163</v>
      </c>
    </row>
    <row r="8" spans="2:24">
      <c r="B8" s="568"/>
      <c r="C8" s="606"/>
      <c r="D8" s="1732" t="s">
        <v>2366</v>
      </c>
      <c r="E8" s="1732"/>
      <c r="F8" s="1732"/>
      <c r="G8" s="1732"/>
      <c r="H8" s="1732"/>
      <c r="I8" s="1732"/>
      <c r="J8" s="1732"/>
      <c r="K8" s="1732"/>
      <c r="L8" s="1732"/>
      <c r="M8" s="1732"/>
      <c r="N8" s="1732"/>
      <c r="O8" s="1732"/>
      <c r="P8" s="1732"/>
      <c r="Q8" s="1732"/>
      <c r="R8" s="1732"/>
    </row>
    <row r="9" spans="2:24">
      <c r="B9" s="565" t="s">
        <v>1223</v>
      </c>
      <c r="C9" s="580" t="s">
        <v>1196</v>
      </c>
      <c r="D9" s="547" t="s">
        <v>1197</v>
      </c>
      <c r="E9" s="594" t="s">
        <v>1198</v>
      </c>
      <c r="F9" s="552" t="s">
        <v>1225</v>
      </c>
      <c r="G9" s="547" t="s">
        <v>1199</v>
      </c>
      <c r="H9" s="547" t="s">
        <v>2613</v>
      </c>
      <c r="I9" s="547" t="s">
        <v>2614</v>
      </c>
      <c r="J9" s="547" t="s">
        <v>1230</v>
      </c>
      <c r="K9" s="580" t="s">
        <v>2615</v>
      </c>
      <c r="L9" s="547" t="s">
        <v>1228</v>
      </c>
      <c r="M9" s="547" t="s">
        <v>1229</v>
      </c>
      <c r="N9" s="547" t="s">
        <v>2616</v>
      </c>
      <c r="O9" s="547" t="s">
        <v>1226</v>
      </c>
      <c r="P9" s="547" t="s">
        <v>1230</v>
      </c>
      <c r="Q9" s="547" t="s">
        <v>1231</v>
      </c>
      <c r="R9" s="547" t="s">
        <v>1201</v>
      </c>
    </row>
    <row r="10" spans="2:24">
      <c r="B10" s="565"/>
      <c r="C10" s="580"/>
      <c r="D10" s="547" t="s">
        <v>798</v>
      </c>
      <c r="E10" s="594" t="s">
        <v>898</v>
      </c>
      <c r="F10" s="547" t="s">
        <v>791</v>
      </c>
      <c r="G10" s="547" t="s">
        <v>862</v>
      </c>
      <c r="H10" s="547" t="s">
        <v>858</v>
      </c>
      <c r="I10" s="547" t="s">
        <v>332</v>
      </c>
      <c r="J10" s="547" t="s">
        <v>904</v>
      </c>
      <c r="K10" s="580" t="s">
        <v>860</v>
      </c>
      <c r="L10" s="547" t="s">
        <v>810</v>
      </c>
      <c r="M10" s="547" t="s">
        <v>878</v>
      </c>
      <c r="N10" s="547" t="s">
        <v>898</v>
      </c>
      <c r="O10" s="547" t="s">
        <v>331</v>
      </c>
      <c r="P10" s="547" t="s">
        <v>1080</v>
      </c>
      <c r="Q10" s="547" t="s">
        <v>1017</v>
      </c>
      <c r="R10" s="547" t="s">
        <v>330</v>
      </c>
    </row>
    <row r="11" spans="2:24">
      <c r="B11" s="565" t="s">
        <v>2638</v>
      </c>
      <c r="C11" s="580" t="s">
        <v>1203</v>
      </c>
      <c r="D11" s="547" t="s">
        <v>1232</v>
      </c>
      <c r="E11" s="594" t="s">
        <v>1233</v>
      </c>
      <c r="F11" s="552">
        <v>-3.4000000000000002E-2</v>
      </c>
      <c r="G11" s="547" t="s">
        <v>1234</v>
      </c>
      <c r="H11" s="547" t="s">
        <v>2617</v>
      </c>
      <c r="I11" s="547" t="s">
        <v>2618</v>
      </c>
      <c r="J11" s="547">
        <v>-9.9000000000000005E-2</v>
      </c>
      <c r="K11" s="580">
        <v>-6.9000000000000006E-2</v>
      </c>
      <c r="L11" s="547" t="s">
        <v>435</v>
      </c>
      <c r="M11" s="547" t="s">
        <v>1235</v>
      </c>
      <c r="N11" s="547" t="s">
        <v>2619</v>
      </c>
      <c r="O11" s="547" t="s">
        <v>1236</v>
      </c>
      <c r="P11" s="547" t="s">
        <v>2620</v>
      </c>
      <c r="Q11" s="547" t="s">
        <v>1237</v>
      </c>
      <c r="R11" s="547" t="s">
        <v>1233</v>
      </c>
    </row>
    <row r="12" spans="2:24">
      <c r="B12" s="565"/>
      <c r="C12" s="607"/>
      <c r="D12" s="547" t="s">
        <v>898</v>
      </c>
      <c r="E12" s="594" t="s">
        <v>330</v>
      </c>
      <c r="F12" s="547" t="s">
        <v>1123</v>
      </c>
      <c r="G12" s="547" t="s">
        <v>814</v>
      </c>
      <c r="H12" s="547" t="s">
        <v>1238</v>
      </c>
      <c r="I12" s="547" t="s">
        <v>967</v>
      </c>
      <c r="J12" s="547" t="s">
        <v>967</v>
      </c>
      <c r="K12" s="580" t="s">
        <v>360</v>
      </c>
      <c r="L12" s="547" t="s">
        <v>792</v>
      </c>
      <c r="M12" s="547" t="s">
        <v>1017</v>
      </c>
      <c r="N12" s="547" t="s">
        <v>1205</v>
      </c>
      <c r="O12" s="547" t="s">
        <v>810</v>
      </c>
      <c r="P12" s="547" t="s">
        <v>1239</v>
      </c>
      <c r="Q12" s="547" t="s">
        <v>1202</v>
      </c>
      <c r="R12" s="547" t="s">
        <v>1017</v>
      </c>
    </row>
    <row r="13" spans="2:24" s="1164" customFormat="1">
      <c r="B13" s="1729" t="s">
        <v>1411</v>
      </c>
      <c r="C13" s="607"/>
      <c r="D13" s="1731" t="s">
        <v>24</v>
      </c>
      <c r="E13" s="1727" t="s">
        <v>24</v>
      </c>
      <c r="F13" s="547">
        <v>-5.0000000000000001E-3</v>
      </c>
      <c r="G13" s="1728" t="s">
        <v>24</v>
      </c>
      <c r="H13" s="547" t="s">
        <v>2621</v>
      </c>
      <c r="I13" s="547">
        <v>1E-3</v>
      </c>
      <c r="J13" s="547">
        <v>-5.0000000000000001E-3</v>
      </c>
      <c r="K13" s="580">
        <v>-5.0000000000000001E-3</v>
      </c>
      <c r="L13" s="1727" t="s">
        <v>24</v>
      </c>
      <c r="M13" s="1728" t="s">
        <v>24</v>
      </c>
      <c r="N13" s="547" t="s">
        <v>1360</v>
      </c>
      <c r="O13" s="1728" t="s">
        <v>24</v>
      </c>
      <c r="P13" s="547">
        <v>4.0000000000000001E-3</v>
      </c>
      <c r="Q13" s="1728" t="s">
        <v>24</v>
      </c>
      <c r="R13" s="1728" t="s">
        <v>24</v>
      </c>
    </row>
    <row r="14" spans="2:24" s="1164" customFormat="1">
      <c r="B14" s="1729"/>
      <c r="C14" s="607"/>
      <c r="D14" s="1731"/>
      <c r="E14" s="1727"/>
      <c r="F14" s="547" t="s">
        <v>339</v>
      </c>
      <c r="G14" s="1728"/>
      <c r="H14" s="547" t="s">
        <v>336</v>
      </c>
      <c r="I14" s="547" t="s">
        <v>804</v>
      </c>
      <c r="J14" s="547" t="s">
        <v>804</v>
      </c>
      <c r="K14" s="580" t="s">
        <v>339</v>
      </c>
      <c r="L14" s="1727"/>
      <c r="M14" s="1728"/>
      <c r="N14" s="547" t="s">
        <v>335</v>
      </c>
      <c r="O14" s="1728"/>
      <c r="P14" s="547" t="s">
        <v>339</v>
      </c>
      <c r="Q14" s="1728"/>
      <c r="R14" s="1728"/>
    </row>
    <row r="15" spans="2:24">
      <c r="B15" s="1729" t="s">
        <v>356</v>
      </c>
      <c r="C15" s="607"/>
      <c r="D15" s="553" t="s">
        <v>1006</v>
      </c>
      <c r="E15" s="595" t="s">
        <v>1091</v>
      </c>
      <c r="F15" s="553" t="s">
        <v>2622</v>
      </c>
      <c r="G15" s="553" t="s">
        <v>1240</v>
      </c>
      <c r="H15" s="553">
        <v>-3.0000000000000001E-3</v>
      </c>
      <c r="I15" s="553">
        <v>5.0000000000000001E-3</v>
      </c>
      <c r="J15" s="553">
        <v>0</v>
      </c>
      <c r="K15" s="581">
        <v>0.01</v>
      </c>
      <c r="L15" s="553">
        <v>-3.0000000000000001E-3</v>
      </c>
      <c r="M15" s="553" t="s">
        <v>1020</v>
      </c>
      <c r="N15" s="553" t="s">
        <v>1124</v>
      </c>
      <c r="O15" s="553">
        <v>-3.0000000000000001E-3</v>
      </c>
      <c r="P15" s="553" t="s">
        <v>2623</v>
      </c>
      <c r="Q15" s="553">
        <v>-4.0000000000000001E-3</v>
      </c>
      <c r="R15" s="553">
        <v>5.0000000000000001E-3</v>
      </c>
      <c r="T15" s="1164"/>
      <c r="U15" s="1164"/>
      <c r="V15" s="1164"/>
      <c r="W15" s="1164"/>
      <c r="X15" s="1164"/>
    </row>
    <row r="16" spans="2:24">
      <c r="B16" s="1730"/>
      <c r="C16" s="608"/>
      <c r="D16" s="555" t="s">
        <v>335</v>
      </c>
      <c r="E16" s="596" t="s">
        <v>340</v>
      </c>
      <c r="F16" s="555" t="s">
        <v>941</v>
      </c>
      <c r="G16" s="555" t="s">
        <v>855</v>
      </c>
      <c r="H16" s="555" t="s">
        <v>340</v>
      </c>
      <c r="I16" s="555" t="s">
        <v>803</v>
      </c>
      <c r="J16" s="555" t="s">
        <v>855</v>
      </c>
      <c r="K16" s="582" t="s">
        <v>802</v>
      </c>
      <c r="L16" s="555" t="s">
        <v>803</v>
      </c>
      <c r="M16" s="555" t="s">
        <v>972</v>
      </c>
      <c r="N16" s="555" t="s">
        <v>340</v>
      </c>
      <c r="O16" s="555" t="s">
        <v>339</v>
      </c>
      <c r="P16" s="555" t="s">
        <v>802</v>
      </c>
      <c r="Q16" s="555" t="s">
        <v>803</v>
      </c>
      <c r="R16" s="555" t="s">
        <v>972</v>
      </c>
      <c r="T16" s="1164"/>
      <c r="U16" s="1164"/>
      <c r="V16" s="1164"/>
      <c r="W16" s="1164"/>
      <c r="X16" s="1164"/>
    </row>
    <row r="17" spans="2:24">
      <c r="B17" s="556" t="s">
        <v>822</v>
      </c>
      <c r="C17" s="609"/>
      <c r="D17" s="552">
        <v>0.68799999999999994</v>
      </c>
      <c r="E17" s="597">
        <v>0.621</v>
      </c>
      <c r="F17" s="552">
        <v>0.74399999999999999</v>
      </c>
      <c r="G17" s="552">
        <v>0.58699999999999997</v>
      </c>
      <c r="H17" s="552">
        <v>0.84499999999999997</v>
      </c>
      <c r="I17" s="552">
        <v>0.82499999999999996</v>
      </c>
      <c r="J17" s="552">
        <v>0.73799999999999999</v>
      </c>
      <c r="K17" s="583">
        <v>0.85499999999999998</v>
      </c>
      <c r="L17" s="552">
        <v>0.69099999999999995</v>
      </c>
      <c r="M17" s="552">
        <v>0.69599999999999995</v>
      </c>
      <c r="N17" s="552"/>
      <c r="O17" s="552">
        <v>0.75</v>
      </c>
      <c r="P17" s="552"/>
      <c r="Q17" s="552">
        <v>0.66900000000000004</v>
      </c>
      <c r="R17" s="552">
        <v>0.68400000000000005</v>
      </c>
      <c r="T17" s="1164"/>
      <c r="U17" s="1164"/>
      <c r="V17" s="1164"/>
      <c r="W17" s="1164"/>
      <c r="X17" s="1164"/>
    </row>
    <row r="18" spans="2:24">
      <c r="B18" s="556" t="s">
        <v>823</v>
      </c>
      <c r="C18" s="609"/>
      <c r="D18" s="552">
        <v>0.68799999999999994</v>
      </c>
      <c r="E18" s="597">
        <v>0.621</v>
      </c>
      <c r="F18" s="552">
        <v>0.73799999999999999</v>
      </c>
      <c r="G18" s="552">
        <v>0.57899999999999996</v>
      </c>
      <c r="H18" s="552">
        <v>0.84399999999999997</v>
      </c>
      <c r="I18" s="552">
        <v>0.81899999999999995</v>
      </c>
      <c r="J18" s="552">
        <v>0.72899999999999998</v>
      </c>
      <c r="K18" s="583">
        <v>0.85099999999999998</v>
      </c>
      <c r="L18" s="552">
        <v>0.68600000000000005</v>
      </c>
      <c r="M18" s="552">
        <v>0.69299999999999995</v>
      </c>
      <c r="N18" s="552"/>
      <c r="O18" s="552">
        <v>0.749</v>
      </c>
      <c r="P18" s="552"/>
      <c r="Q18" s="552">
        <v>0.66500000000000004</v>
      </c>
      <c r="R18" s="552">
        <v>0.68200000000000005</v>
      </c>
      <c r="T18" s="1164"/>
      <c r="U18" s="1164"/>
      <c r="V18" s="1164"/>
      <c r="W18" s="1164"/>
      <c r="X18" s="1164"/>
    </row>
    <row r="19" spans="2:24">
      <c r="B19" s="556" t="s">
        <v>364</v>
      </c>
      <c r="C19" s="609"/>
      <c r="D19" s="557">
        <v>1406</v>
      </c>
      <c r="E19" s="598">
        <v>645</v>
      </c>
      <c r="F19" s="557"/>
      <c r="G19" s="557">
        <v>77</v>
      </c>
      <c r="H19" s="557"/>
      <c r="I19" s="557"/>
      <c r="J19" s="558"/>
      <c r="K19" s="584"/>
      <c r="L19" s="557">
        <v>100</v>
      </c>
      <c r="M19" s="557">
        <v>143</v>
      </c>
      <c r="N19" s="557">
        <v>400</v>
      </c>
      <c r="O19" s="557">
        <v>247</v>
      </c>
      <c r="P19" s="557">
        <v>172</v>
      </c>
      <c r="Q19" s="558">
        <v>123</v>
      </c>
      <c r="R19" s="558">
        <v>221</v>
      </c>
      <c r="T19" s="1164"/>
      <c r="U19" s="1164"/>
      <c r="V19" s="1164"/>
      <c r="W19" s="1164"/>
      <c r="X19" s="1164"/>
    </row>
    <row r="20" spans="2:24">
      <c r="B20" s="559" t="s">
        <v>365</v>
      </c>
      <c r="C20" s="610"/>
      <c r="D20" s="560">
        <v>11544</v>
      </c>
      <c r="E20" s="599">
        <v>5247</v>
      </c>
      <c r="F20" s="560">
        <v>878</v>
      </c>
      <c r="G20" s="560">
        <v>629</v>
      </c>
      <c r="H20" s="560">
        <v>2669</v>
      </c>
      <c r="I20" s="560">
        <v>652</v>
      </c>
      <c r="J20" s="561">
        <v>587</v>
      </c>
      <c r="K20" s="585">
        <v>882</v>
      </c>
      <c r="L20" s="560">
        <v>811</v>
      </c>
      <c r="M20" s="560">
        <v>1162</v>
      </c>
      <c r="N20" s="560">
        <v>3363</v>
      </c>
      <c r="O20" s="560">
        <v>1996</v>
      </c>
      <c r="P20" s="560">
        <v>1343</v>
      </c>
      <c r="Q20" s="561">
        <v>1058</v>
      </c>
      <c r="R20" s="561">
        <v>1811</v>
      </c>
      <c r="T20" s="1164"/>
      <c r="U20" s="1164"/>
      <c r="V20" s="1164"/>
      <c r="W20" s="1164"/>
      <c r="X20" s="1164"/>
    </row>
    <row r="21" spans="2:24">
      <c r="B21" s="562" t="s">
        <v>1206</v>
      </c>
      <c r="C21" s="607"/>
      <c r="D21" s="552" t="s">
        <v>1273</v>
      </c>
      <c r="E21" s="597" t="s">
        <v>1274</v>
      </c>
      <c r="F21" s="552" t="s">
        <v>1257</v>
      </c>
      <c r="G21" s="552" t="s">
        <v>1258</v>
      </c>
      <c r="H21" s="552" t="s">
        <v>1259</v>
      </c>
      <c r="I21" s="552" t="s">
        <v>1210</v>
      </c>
      <c r="J21" s="552" t="s">
        <v>1260</v>
      </c>
      <c r="K21" s="583" t="s">
        <v>1261</v>
      </c>
      <c r="L21" s="552" t="s">
        <v>1222</v>
      </c>
      <c r="M21" s="552" t="s">
        <v>1207</v>
      </c>
      <c r="N21" s="552" t="s">
        <v>1262</v>
      </c>
      <c r="O21" s="552" t="s">
        <v>1263</v>
      </c>
      <c r="P21" s="552" t="s">
        <v>1209</v>
      </c>
      <c r="Q21" s="552" t="s">
        <v>1001</v>
      </c>
      <c r="R21" s="552" t="s">
        <v>1264</v>
      </c>
      <c r="T21" s="1164"/>
      <c r="U21" s="1164"/>
      <c r="V21" s="1164"/>
      <c r="W21" s="1164"/>
      <c r="X21" s="1164"/>
    </row>
    <row r="22" spans="2:24">
      <c r="B22" s="564" t="s">
        <v>1211</v>
      </c>
      <c r="C22" s="607"/>
      <c r="D22" s="575" t="s">
        <v>892</v>
      </c>
      <c r="E22" s="595" t="s">
        <v>995</v>
      </c>
      <c r="F22" s="575" t="s">
        <v>848</v>
      </c>
      <c r="G22" s="575" t="s">
        <v>1277</v>
      </c>
      <c r="H22" s="575" t="s">
        <v>791</v>
      </c>
      <c r="I22" s="575" t="s">
        <v>993</v>
      </c>
      <c r="J22" s="575" t="s">
        <v>1205</v>
      </c>
      <c r="K22" s="581" t="s">
        <v>352</v>
      </c>
      <c r="L22" s="575" t="s">
        <v>1205</v>
      </c>
      <c r="M22" s="575" t="s">
        <v>1015</v>
      </c>
      <c r="N22" s="575" t="s">
        <v>1278</v>
      </c>
      <c r="O22" s="575" t="s">
        <v>1205</v>
      </c>
      <c r="P22" s="575" t="s">
        <v>330</v>
      </c>
      <c r="Q22" s="575" t="s">
        <v>791</v>
      </c>
      <c r="R22" s="575" t="s">
        <v>351</v>
      </c>
      <c r="T22" s="1164"/>
      <c r="U22" s="1164"/>
      <c r="V22" s="1164"/>
      <c r="W22" s="1164"/>
      <c r="X22" s="1164"/>
    </row>
    <row r="23" spans="2:24">
      <c r="B23" s="576" t="s">
        <v>824</v>
      </c>
      <c r="C23" s="611"/>
      <c r="D23" s="577" t="s">
        <v>825</v>
      </c>
      <c r="E23" s="600" t="s">
        <v>825</v>
      </c>
      <c r="F23" s="577" t="s">
        <v>825</v>
      </c>
      <c r="G23" s="577" t="s">
        <v>825</v>
      </c>
      <c r="H23" s="577" t="s">
        <v>825</v>
      </c>
      <c r="I23" s="577" t="s">
        <v>825</v>
      </c>
      <c r="J23" s="577" t="s">
        <v>825</v>
      </c>
      <c r="K23" s="586" t="s">
        <v>825</v>
      </c>
      <c r="L23" s="577" t="s">
        <v>825</v>
      </c>
      <c r="M23" s="577" t="s">
        <v>825</v>
      </c>
      <c r="N23" s="577" t="s">
        <v>825</v>
      </c>
      <c r="O23" s="577" t="s">
        <v>825</v>
      </c>
      <c r="P23" s="577" t="s">
        <v>825</v>
      </c>
      <c r="Q23" s="577" t="s">
        <v>825</v>
      </c>
      <c r="R23" s="577" t="s">
        <v>825</v>
      </c>
    </row>
    <row r="24" spans="2:24" s="820" customFormat="1">
      <c r="B24" s="556" t="s">
        <v>1348</v>
      </c>
      <c r="C24" s="838"/>
      <c r="D24" s="575" t="s">
        <v>24</v>
      </c>
      <c r="E24" s="595" t="s">
        <v>24</v>
      </c>
      <c r="F24" s="575" t="s">
        <v>24</v>
      </c>
      <c r="G24" s="575" t="s">
        <v>24</v>
      </c>
      <c r="H24" s="575" t="s">
        <v>24</v>
      </c>
      <c r="I24" s="575" t="s">
        <v>24</v>
      </c>
      <c r="J24" s="575" t="s">
        <v>24</v>
      </c>
      <c r="K24" s="575" t="s">
        <v>24</v>
      </c>
      <c r="L24" s="595" t="s">
        <v>24</v>
      </c>
      <c r="M24" s="575" t="s">
        <v>24</v>
      </c>
      <c r="N24" s="575" t="s">
        <v>825</v>
      </c>
      <c r="O24" s="575" t="s">
        <v>24</v>
      </c>
      <c r="P24" s="575" t="s">
        <v>825</v>
      </c>
      <c r="Q24" s="575" t="s">
        <v>24</v>
      </c>
      <c r="R24" s="575" t="s">
        <v>24</v>
      </c>
    </row>
    <row r="25" spans="2:24" s="820" customFormat="1">
      <c r="B25" s="1095" t="s">
        <v>1349</v>
      </c>
      <c r="C25" s="1096"/>
      <c r="D25" s="1097" t="s">
        <v>24</v>
      </c>
      <c r="E25" s="1098" t="s">
        <v>24</v>
      </c>
      <c r="F25" s="1097" t="s">
        <v>825</v>
      </c>
      <c r="G25" s="1097" t="s">
        <v>24</v>
      </c>
      <c r="H25" s="1097" t="s">
        <v>825</v>
      </c>
      <c r="I25" s="1097" t="s">
        <v>825</v>
      </c>
      <c r="J25" s="1097" t="s">
        <v>825</v>
      </c>
      <c r="K25" s="1099" t="s">
        <v>825</v>
      </c>
      <c r="L25" s="1098" t="s">
        <v>24</v>
      </c>
      <c r="M25" s="1097" t="s">
        <v>24</v>
      </c>
      <c r="N25" s="1097" t="s">
        <v>24</v>
      </c>
      <c r="O25" s="1097" t="s">
        <v>24</v>
      </c>
      <c r="P25" s="1097" t="s">
        <v>24</v>
      </c>
      <c r="Q25" s="1097" t="s">
        <v>24</v>
      </c>
      <c r="R25" s="1097" t="s">
        <v>24</v>
      </c>
    </row>
    <row r="26" spans="2:24">
      <c r="B26" s="554" t="s">
        <v>366</v>
      </c>
      <c r="C26" s="608"/>
      <c r="D26" s="578" t="s">
        <v>212</v>
      </c>
      <c r="E26" s="601" t="s">
        <v>212</v>
      </c>
      <c r="F26" s="578" t="s">
        <v>174</v>
      </c>
      <c r="G26" s="578" t="s">
        <v>212</v>
      </c>
      <c r="H26" s="578" t="s">
        <v>174</v>
      </c>
      <c r="I26" s="578" t="s">
        <v>174</v>
      </c>
      <c r="J26" s="578" t="s">
        <v>174</v>
      </c>
      <c r="K26" s="587" t="s">
        <v>174</v>
      </c>
      <c r="L26" s="578" t="s">
        <v>212</v>
      </c>
      <c r="M26" s="578" t="s">
        <v>212</v>
      </c>
      <c r="N26" s="578" t="s">
        <v>373</v>
      </c>
      <c r="O26" s="578" t="s">
        <v>212</v>
      </c>
      <c r="P26" s="578" t="s">
        <v>373</v>
      </c>
      <c r="Q26" s="578" t="s">
        <v>212</v>
      </c>
      <c r="R26" s="578" t="s">
        <v>212</v>
      </c>
    </row>
    <row r="27" spans="2:24">
      <c r="B27" s="550"/>
      <c r="C27" s="550"/>
      <c r="D27" s="548"/>
      <c r="E27" s="567"/>
      <c r="F27" s="567"/>
      <c r="G27" s="567"/>
      <c r="H27" s="567"/>
      <c r="I27" s="567"/>
      <c r="J27" s="567"/>
      <c r="K27" s="567"/>
      <c r="L27" s="567"/>
      <c r="M27" s="567"/>
      <c r="N27" s="567"/>
      <c r="O27" s="567"/>
      <c r="P27" s="567"/>
      <c r="Q27" s="567"/>
      <c r="R27" s="567"/>
    </row>
    <row r="28" spans="2:24">
      <c r="B28" s="571"/>
      <c r="C28" s="571"/>
      <c r="D28" s="567"/>
      <c r="E28" s="567"/>
      <c r="F28" s="567"/>
      <c r="G28" s="567"/>
      <c r="H28" s="567"/>
      <c r="I28" s="567"/>
      <c r="J28" s="567"/>
      <c r="K28" s="567"/>
      <c r="L28" s="567"/>
      <c r="M28" s="567"/>
      <c r="N28" s="567"/>
      <c r="O28" s="567"/>
      <c r="P28" s="567"/>
      <c r="Q28" s="567"/>
      <c r="R28" s="567"/>
      <c r="S28" s="522"/>
    </row>
    <row r="29" spans="2:24">
      <c r="B29" s="566"/>
      <c r="C29" s="566"/>
      <c r="D29" s="1733" t="s">
        <v>632</v>
      </c>
      <c r="E29" s="1735" t="s">
        <v>615</v>
      </c>
      <c r="F29" s="1735"/>
      <c r="G29" s="1735"/>
      <c r="H29" s="1735"/>
      <c r="I29" s="1735"/>
      <c r="J29" s="1735"/>
      <c r="K29" s="1735"/>
      <c r="L29" s="1735" t="s">
        <v>1156</v>
      </c>
      <c r="M29" s="1735"/>
      <c r="N29" s="1735"/>
      <c r="O29" s="1735"/>
      <c r="P29" s="1735"/>
      <c r="Q29" s="1735"/>
      <c r="R29" s="1735"/>
    </row>
    <row r="30" spans="2:24" ht="12" thickBot="1">
      <c r="B30" s="569"/>
      <c r="C30" s="604"/>
      <c r="D30" s="1734"/>
      <c r="E30" s="592" t="s">
        <v>616</v>
      </c>
      <c r="F30" s="570" t="s">
        <v>207</v>
      </c>
      <c r="G30" s="570" t="s">
        <v>617</v>
      </c>
      <c r="H30" s="570" t="s">
        <v>618</v>
      </c>
      <c r="I30" s="570" t="s">
        <v>619</v>
      </c>
      <c r="J30" s="570" t="s">
        <v>620</v>
      </c>
      <c r="K30" s="588" t="s">
        <v>621</v>
      </c>
      <c r="L30" s="570" t="s">
        <v>841</v>
      </c>
      <c r="M30" s="570" t="s">
        <v>661</v>
      </c>
      <c r="N30" s="570" t="s">
        <v>659</v>
      </c>
      <c r="O30" s="570" t="s">
        <v>842</v>
      </c>
      <c r="P30" s="570" t="s">
        <v>658</v>
      </c>
      <c r="Q30" s="570" t="s">
        <v>660</v>
      </c>
      <c r="R30" s="570" t="s">
        <v>843</v>
      </c>
    </row>
    <row r="31" spans="2:24">
      <c r="B31" s="554" t="s">
        <v>1</v>
      </c>
      <c r="C31" s="605"/>
      <c r="D31" s="549" t="s">
        <v>783</v>
      </c>
      <c r="E31" s="593" t="s">
        <v>784</v>
      </c>
      <c r="F31" s="549" t="s">
        <v>785</v>
      </c>
      <c r="G31" s="549" t="s">
        <v>786</v>
      </c>
      <c r="H31" s="549" t="s">
        <v>831</v>
      </c>
      <c r="I31" s="549" t="s">
        <v>832</v>
      </c>
      <c r="J31" s="549" t="s">
        <v>833</v>
      </c>
      <c r="K31" s="589" t="s">
        <v>834</v>
      </c>
      <c r="L31" s="549" t="s">
        <v>835</v>
      </c>
      <c r="M31" s="549" t="s">
        <v>836</v>
      </c>
      <c r="N31" s="549" t="s">
        <v>837</v>
      </c>
      <c r="O31" s="549" t="s">
        <v>838</v>
      </c>
      <c r="P31" s="549" t="s">
        <v>839</v>
      </c>
      <c r="Q31" s="549" t="s">
        <v>840</v>
      </c>
      <c r="R31" s="549" t="s">
        <v>1163</v>
      </c>
    </row>
    <row r="32" spans="2:24">
      <c r="B32" s="568"/>
      <c r="C32" s="606"/>
      <c r="D32" s="1732" t="s">
        <v>2367</v>
      </c>
      <c r="E32" s="1732"/>
      <c r="F32" s="1732"/>
      <c r="G32" s="1732"/>
      <c r="H32" s="1732"/>
      <c r="I32" s="1732"/>
      <c r="J32" s="1732"/>
      <c r="K32" s="1732"/>
      <c r="L32" s="1732"/>
      <c r="M32" s="1732"/>
      <c r="N32" s="1732"/>
      <c r="O32" s="1732"/>
      <c r="P32" s="1732"/>
      <c r="Q32" s="1732"/>
      <c r="R32" s="1732"/>
    </row>
    <row r="33" spans="2:18">
      <c r="B33" s="565" t="s">
        <v>1223</v>
      </c>
      <c r="C33" s="580" t="s">
        <v>1196</v>
      </c>
      <c r="D33" s="551" t="s">
        <v>1212</v>
      </c>
      <c r="E33" s="602" t="s">
        <v>1213</v>
      </c>
      <c r="F33" s="551" t="s">
        <v>1241</v>
      </c>
      <c r="G33" s="551" t="s">
        <v>1214</v>
      </c>
      <c r="H33" s="551" t="s">
        <v>2624</v>
      </c>
      <c r="I33" s="551" t="s">
        <v>1215</v>
      </c>
      <c r="J33" s="551" t="s">
        <v>566</v>
      </c>
      <c r="K33" s="590" t="s">
        <v>1248</v>
      </c>
      <c r="L33" s="551" t="s">
        <v>1243</v>
      </c>
      <c r="M33" s="551" t="s">
        <v>1244</v>
      </c>
      <c r="N33" s="551" t="s">
        <v>2625</v>
      </c>
      <c r="O33" s="551" t="s">
        <v>1242</v>
      </c>
      <c r="P33" s="551" t="s">
        <v>566</v>
      </c>
      <c r="Q33" s="551" t="s">
        <v>480</v>
      </c>
      <c r="R33" s="551" t="s">
        <v>1216</v>
      </c>
    </row>
    <row r="34" spans="2:18">
      <c r="B34" s="565"/>
      <c r="C34" s="580"/>
      <c r="D34" s="551" t="s">
        <v>798</v>
      </c>
      <c r="E34" s="602" t="s">
        <v>898</v>
      </c>
      <c r="F34" s="551" t="s">
        <v>791</v>
      </c>
      <c r="G34" s="551" t="s">
        <v>862</v>
      </c>
      <c r="H34" s="551" t="s">
        <v>858</v>
      </c>
      <c r="I34" s="551" t="s">
        <v>332</v>
      </c>
      <c r="J34" s="551" t="s">
        <v>904</v>
      </c>
      <c r="K34" s="590" t="s">
        <v>860</v>
      </c>
      <c r="L34" s="551" t="s">
        <v>810</v>
      </c>
      <c r="M34" s="551" t="s">
        <v>878</v>
      </c>
      <c r="N34" s="551" t="s">
        <v>898</v>
      </c>
      <c r="O34" s="551" t="s">
        <v>331</v>
      </c>
      <c r="P34" s="551" t="s">
        <v>1080</v>
      </c>
      <c r="Q34" s="551" t="s">
        <v>1017</v>
      </c>
      <c r="R34" s="551" t="s">
        <v>330</v>
      </c>
    </row>
    <row r="35" spans="2:18">
      <c r="B35" s="565" t="s">
        <v>2638</v>
      </c>
      <c r="C35" s="580" t="s">
        <v>1203</v>
      </c>
      <c r="D35" s="551" t="s">
        <v>1245</v>
      </c>
      <c r="E35" s="602" t="s">
        <v>1246</v>
      </c>
      <c r="F35" s="551">
        <v>3.4000000000000002E-2</v>
      </c>
      <c r="G35" s="551" t="s">
        <v>1247</v>
      </c>
      <c r="H35" s="551" t="s">
        <v>2626</v>
      </c>
      <c r="I35" s="551" t="s">
        <v>1727</v>
      </c>
      <c r="J35" s="551">
        <v>9.9000000000000005E-2</v>
      </c>
      <c r="K35" s="590">
        <v>6.9000000000000006E-2</v>
      </c>
      <c r="L35" s="551" t="s">
        <v>1249</v>
      </c>
      <c r="M35" s="551" t="s">
        <v>1250</v>
      </c>
      <c r="N35" s="551" t="s">
        <v>470</v>
      </c>
      <c r="O35" s="551" t="s">
        <v>463</v>
      </c>
      <c r="P35" s="551" t="s">
        <v>2627</v>
      </c>
      <c r="Q35" s="551" t="s">
        <v>1251</v>
      </c>
      <c r="R35" s="551" t="s">
        <v>1246</v>
      </c>
    </row>
    <row r="36" spans="2:18">
      <c r="B36" s="565"/>
      <c r="C36" s="607"/>
      <c r="D36" s="551" t="s">
        <v>898</v>
      </c>
      <c r="E36" s="602" t="s">
        <v>330</v>
      </c>
      <c r="F36" s="551" t="s">
        <v>1123</v>
      </c>
      <c r="G36" s="551" t="s">
        <v>814</v>
      </c>
      <c r="H36" s="551" t="s">
        <v>1238</v>
      </c>
      <c r="I36" s="551" t="s">
        <v>967</v>
      </c>
      <c r="J36" s="551" t="s">
        <v>967</v>
      </c>
      <c r="K36" s="590" t="s">
        <v>360</v>
      </c>
      <c r="L36" s="551" t="s">
        <v>792</v>
      </c>
      <c r="M36" s="551" t="s">
        <v>1017</v>
      </c>
      <c r="N36" s="551" t="s">
        <v>1205</v>
      </c>
      <c r="O36" s="551" t="s">
        <v>810</v>
      </c>
      <c r="P36" s="551" t="s">
        <v>1239</v>
      </c>
      <c r="Q36" s="551" t="s">
        <v>1202</v>
      </c>
      <c r="R36" s="551" t="s">
        <v>1017</v>
      </c>
    </row>
    <row r="37" spans="2:18" s="1164" customFormat="1">
      <c r="B37" s="1729" t="s">
        <v>1411</v>
      </c>
      <c r="C37" s="607"/>
      <c r="D37" s="1731" t="s">
        <v>24</v>
      </c>
      <c r="E37" s="1727" t="s">
        <v>24</v>
      </c>
      <c r="F37" s="551">
        <v>5.0000000000000001E-3</v>
      </c>
      <c r="G37" s="1728" t="s">
        <v>24</v>
      </c>
      <c r="H37" s="551" t="s">
        <v>1745</v>
      </c>
      <c r="I37" s="551">
        <v>-1E-3</v>
      </c>
      <c r="J37" s="551">
        <v>5.0000000000000001E-3</v>
      </c>
      <c r="K37" s="590">
        <v>5.0000000000000001E-3</v>
      </c>
      <c r="L37" s="1727" t="s">
        <v>24</v>
      </c>
      <c r="M37" s="1728" t="s">
        <v>24</v>
      </c>
      <c r="N37" s="551" t="s">
        <v>445</v>
      </c>
      <c r="O37" s="1728" t="s">
        <v>24</v>
      </c>
      <c r="P37" s="551">
        <v>-4.0000000000000001E-3</v>
      </c>
      <c r="Q37" s="1728" t="s">
        <v>24</v>
      </c>
      <c r="R37" s="1728" t="s">
        <v>24</v>
      </c>
    </row>
    <row r="38" spans="2:18" s="1164" customFormat="1">
      <c r="B38" s="1729"/>
      <c r="C38" s="607"/>
      <c r="D38" s="1731"/>
      <c r="E38" s="1727"/>
      <c r="F38" s="551" t="s">
        <v>339</v>
      </c>
      <c r="G38" s="1728"/>
      <c r="H38" s="551" t="s">
        <v>336</v>
      </c>
      <c r="I38" s="551" t="s">
        <v>804</v>
      </c>
      <c r="J38" s="551" t="s">
        <v>804</v>
      </c>
      <c r="K38" s="590" t="s">
        <v>339</v>
      </c>
      <c r="L38" s="1727"/>
      <c r="M38" s="1728"/>
      <c r="N38" s="551" t="s">
        <v>335</v>
      </c>
      <c r="O38" s="1728"/>
      <c r="P38" s="551" t="s">
        <v>339</v>
      </c>
      <c r="Q38" s="1728"/>
      <c r="R38" s="1728"/>
    </row>
    <row r="39" spans="2:18">
      <c r="B39" s="1729" t="s">
        <v>356</v>
      </c>
      <c r="C39" s="607"/>
      <c r="D39" s="551" t="s">
        <v>1252</v>
      </c>
      <c r="E39" s="602" t="s">
        <v>1253</v>
      </c>
      <c r="F39" s="551" t="s">
        <v>2628</v>
      </c>
      <c r="G39" s="551" t="s">
        <v>1254</v>
      </c>
      <c r="H39" s="551">
        <v>3.0000000000000001E-3</v>
      </c>
      <c r="I39" s="551">
        <v>-5.0000000000000001E-3</v>
      </c>
      <c r="J39" s="579">
        <v>0</v>
      </c>
      <c r="K39" s="590">
        <v>-0.01</v>
      </c>
      <c r="L39" s="551">
        <v>3.0000000000000001E-3</v>
      </c>
      <c r="M39" s="551" t="s">
        <v>1255</v>
      </c>
      <c r="N39" s="551" t="s">
        <v>1834</v>
      </c>
      <c r="O39" s="551">
        <v>3.0000000000000001E-3</v>
      </c>
      <c r="P39" s="551" t="s">
        <v>1833</v>
      </c>
      <c r="Q39" s="551">
        <v>4.0000000000000001E-3</v>
      </c>
      <c r="R39" s="551">
        <v>-5.0000000000000001E-3</v>
      </c>
    </row>
    <row r="40" spans="2:18">
      <c r="B40" s="1730"/>
      <c r="C40" s="608"/>
      <c r="D40" s="563" t="s">
        <v>335</v>
      </c>
      <c r="E40" s="603" t="s">
        <v>340</v>
      </c>
      <c r="F40" s="563" t="s">
        <v>941</v>
      </c>
      <c r="G40" s="563" t="s">
        <v>855</v>
      </c>
      <c r="H40" s="563" t="s">
        <v>340</v>
      </c>
      <c r="I40" s="563" t="s">
        <v>803</v>
      </c>
      <c r="J40" s="563" t="s">
        <v>855</v>
      </c>
      <c r="K40" s="591" t="s">
        <v>802</v>
      </c>
      <c r="L40" s="563" t="s">
        <v>803</v>
      </c>
      <c r="M40" s="563" t="s">
        <v>972</v>
      </c>
      <c r="N40" s="563" t="s">
        <v>340</v>
      </c>
      <c r="O40" s="563" t="s">
        <v>339</v>
      </c>
      <c r="P40" s="563" t="s">
        <v>802</v>
      </c>
      <c r="Q40" s="563" t="s">
        <v>803</v>
      </c>
      <c r="R40" s="563" t="s">
        <v>972</v>
      </c>
    </row>
    <row r="41" spans="2:18">
      <c r="B41" s="556" t="s">
        <v>822</v>
      </c>
      <c r="C41" s="609"/>
      <c r="D41" s="552">
        <v>0.40799999999999997</v>
      </c>
      <c r="E41" s="597">
        <v>0.44900000000000001</v>
      </c>
      <c r="F41" s="552">
        <v>0.373</v>
      </c>
      <c r="G41" s="552">
        <v>0.627</v>
      </c>
      <c r="H41" s="552">
        <v>0.36599999999999999</v>
      </c>
      <c r="I41" s="552">
        <v>0.44500000000000001</v>
      </c>
      <c r="J41" s="552">
        <v>0.47699999999999998</v>
      </c>
      <c r="K41" s="583">
        <v>0.32100000000000001</v>
      </c>
      <c r="L41" s="552">
        <v>0.54800000000000004</v>
      </c>
      <c r="M41" s="552">
        <v>0.53</v>
      </c>
      <c r="N41" s="552"/>
      <c r="O41" s="552">
        <v>0.307</v>
      </c>
      <c r="P41" s="552"/>
      <c r="Q41" s="552">
        <v>0.46700000000000003</v>
      </c>
      <c r="R41" s="552">
        <v>0.33400000000000002</v>
      </c>
    </row>
    <row r="42" spans="2:18">
      <c r="B42" s="556" t="s">
        <v>823</v>
      </c>
      <c r="C42" s="609"/>
      <c r="D42" s="552">
        <v>0.40799999999999997</v>
      </c>
      <c r="E42" s="597">
        <v>0.44700000000000001</v>
      </c>
      <c r="F42" s="552">
        <v>0.35899999999999999</v>
      </c>
      <c r="G42" s="552">
        <v>0.62</v>
      </c>
      <c r="H42" s="552">
        <v>0.36099999999999999</v>
      </c>
      <c r="I42" s="552">
        <v>0.42899999999999999</v>
      </c>
      <c r="J42" s="552">
        <v>0.46100000000000002</v>
      </c>
      <c r="K42" s="583">
        <v>0.30599999999999999</v>
      </c>
      <c r="L42" s="552">
        <v>0.54100000000000004</v>
      </c>
      <c r="M42" s="552">
        <v>0.52500000000000002</v>
      </c>
      <c r="N42" s="552"/>
      <c r="O42" s="552">
        <v>0.30299999999999999</v>
      </c>
      <c r="P42" s="552"/>
      <c r="Q42" s="552">
        <v>0.46100000000000002</v>
      </c>
      <c r="R42" s="552">
        <v>0.33</v>
      </c>
    </row>
    <row r="43" spans="2:18">
      <c r="B43" s="556" t="s">
        <v>364</v>
      </c>
      <c r="C43" s="609"/>
      <c r="D43" s="557">
        <v>1406</v>
      </c>
      <c r="E43" s="598">
        <v>645</v>
      </c>
      <c r="F43" s="557"/>
      <c r="G43" s="557">
        <v>77</v>
      </c>
      <c r="H43" s="557"/>
      <c r="I43" s="557"/>
      <c r="J43" s="558"/>
      <c r="K43" s="584"/>
      <c r="L43" s="557">
        <v>100</v>
      </c>
      <c r="M43" s="557">
        <v>143</v>
      </c>
      <c r="N43" s="557">
        <v>400</v>
      </c>
      <c r="O43" s="557">
        <v>247</v>
      </c>
      <c r="P43" s="557">
        <v>172</v>
      </c>
      <c r="Q43" s="558">
        <v>123</v>
      </c>
      <c r="R43" s="558">
        <v>221</v>
      </c>
    </row>
    <row r="44" spans="2:18">
      <c r="B44" s="559" t="s">
        <v>365</v>
      </c>
      <c r="C44" s="610"/>
      <c r="D44" s="560">
        <v>11544</v>
      </c>
      <c r="E44" s="599">
        <v>5247</v>
      </c>
      <c r="F44" s="560">
        <v>878</v>
      </c>
      <c r="G44" s="560">
        <v>629</v>
      </c>
      <c r="H44" s="560">
        <v>2669</v>
      </c>
      <c r="I44" s="560">
        <v>652</v>
      </c>
      <c r="J44" s="561">
        <v>587</v>
      </c>
      <c r="K44" s="585">
        <v>882</v>
      </c>
      <c r="L44" s="560">
        <v>811</v>
      </c>
      <c r="M44" s="560">
        <v>1162</v>
      </c>
      <c r="N44" s="560">
        <v>3363</v>
      </c>
      <c r="O44" s="560">
        <v>1996</v>
      </c>
      <c r="P44" s="560">
        <v>1343</v>
      </c>
      <c r="Q44" s="561">
        <v>1058</v>
      </c>
      <c r="R44" s="561">
        <v>1811</v>
      </c>
    </row>
    <row r="45" spans="2:18">
      <c r="B45" s="562" t="s">
        <v>1206</v>
      </c>
      <c r="C45" s="607"/>
      <c r="D45" s="552" t="s">
        <v>1275</v>
      </c>
      <c r="E45" s="597" t="s">
        <v>1276</v>
      </c>
      <c r="F45" s="552" t="s">
        <v>1265</v>
      </c>
      <c r="G45" s="552" t="s">
        <v>1266</v>
      </c>
      <c r="H45" s="552" t="s">
        <v>1249</v>
      </c>
      <c r="I45" s="552" t="s">
        <v>1222</v>
      </c>
      <c r="J45" s="552" t="s">
        <v>1267</v>
      </c>
      <c r="K45" s="583" t="s">
        <v>1268</v>
      </c>
      <c r="L45" s="552" t="s">
        <v>1210</v>
      </c>
      <c r="M45" s="552" t="s">
        <v>1218</v>
      </c>
      <c r="N45" s="552" t="s">
        <v>1269</v>
      </c>
      <c r="O45" s="552" t="s">
        <v>1270</v>
      </c>
      <c r="P45" s="552" t="s">
        <v>1221</v>
      </c>
      <c r="Q45" s="552" t="s">
        <v>1271</v>
      </c>
      <c r="R45" s="552" t="s">
        <v>1272</v>
      </c>
    </row>
    <row r="46" spans="2:18">
      <c r="B46" s="564" t="s">
        <v>1211</v>
      </c>
      <c r="C46" s="607"/>
      <c r="D46" s="575" t="s">
        <v>892</v>
      </c>
      <c r="E46" s="595" t="s">
        <v>995</v>
      </c>
      <c r="F46" s="575" t="s">
        <v>848</v>
      </c>
      <c r="G46" s="575" t="s">
        <v>1277</v>
      </c>
      <c r="H46" s="575" t="s">
        <v>791</v>
      </c>
      <c r="I46" s="575" t="s">
        <v>993</v>
      </c>
      <c r="J46" s="575" t="s">
        <v>1205</v>
      </c>
      <c r="K46" s="581" t="s">
        <v>352</v>
      </c>
      <c r="L46" s="575" t="s">
        <v>1205</v>
      </c>
      <c r="M46" s="575" t="s">
        <v>1015</v>
      </c>
      <c r="N46" s="575" t="s">
        <v>1278</v>
      </c>
      <c r="O46" s="575" t="s">
        <v>1205</v>
      </c>
      <c r="P46" s="575" t="s">
        <v>330</v>
      </c>
      <c r="Q46" s="575" t="s">
        <v>791</v>
      </c>
      <c r="R46" s="575" t="s">
        <v>351</v>
      </c>
    </row>
    <row r="47" spans="2:18">
      <c r="B47" s="576" t="s">
        <v>824</v>
      </c>
      <c r="C47" s="611"/>
      <c r="D47" s="577" t="s">
        <v>825</v>
      </c>
      <c r="E47" s="600" t="s">
        <v>825</v>
      </c>
      <c r="F47" s="577" t="s">
        <v>825</v>
      </c>
      <c r="G47" s="577" t="s">
        <v>825</v>
      </c>
      <c r="H47" s="577" t="s">
        <v>825</v>
      </c>
      <c r="I47" s="577" t="s">
        <v>825</v>
      </c>
      <c r="J47" s="577" t="s">
        <v>825</v>
      </c>
      <c r="K47" s="586" t="s">
        <v>825</v>
      </c>
      <c r="L47" s="577" t="s">
        <v>825</v>
      </c>
      <c r="M47" s="577" t="s">
        <v>825</v>
      </c>
      <c r="N47" s="577" t="s">
        <v>825</v>
      </c>
      <c r="O47" s="577" t="s">
        <v>825</v>
      </c>
      <c r="P47" s="577" t="s">
        <v>825</v>
      </c>
      <c r="Q47" s="577" t="s">
        <v>825</v>
      </c>
      <c r="R47" s="577" t="s">
        <v>825</v>
      </c>
    </row>
    <row r="48" spans="2:18" s="820" customFormat="1">
      <c r="B48" s="556" t="s">
        <v>1348</v>
      </c>
      <c r="C48" s="838"/>
      <c r="D48" s="575" t="s">
        <v>24</v>
      </c>
      <c r="E48" s="595" t="s">
        <v>24</v>
      </c>
      <c r="F48" s="575" t="s">
        <v>24</v>
      </c>
      <c r="G48" s="575" t="s">
        <v>24</v>
      </c>
      <c r="H48" s="575" t="s">
        <v>24</v>
      </c>
      <c r="I48" s="575" t="s">
        <v>24</v>
      </c>
      <c r="J48" s="575" t="s">
        <v>24</v>
      </c>
      <c r="K48" s="575" t="s">
        <v>24</v>
      </c>
      <c r="L48" s="595" t="s">
        <v>24</v>
      </c>
      <c r="M48" s="575" t="s">
        <v>24</v>
      </c>
      <c r="N48" s="575" t="s">
        <v>825</v>
      </c>
      <c r="O48" s="575" t="s">
        <v>24</v>
      </c>
      <c r="P48" s="575" t="s">
        <v>825</v>
      </c>
      <c r="Q48" s="575" t="s">
        <v>24</v>
      </c>
      <c r="R48" s="575" t="s">
        <v>24</v>
      </c>
    </row>
    <row r="49" spans="2:18" s="820" customFormat="1">
      <c r="B49" s="1095" t="s">
        <v>1349</v>
      </c>
      <c r="C49" s="1096"/>
      <c r="D49" s="1097" t="s">
        <v>24</v>
      </c>
      <c r="E49" s="1098" t="s">
        <v>24</v>
      </c>
      <c r="F49" s="1097" t="s">
        <v>825</v>
      </c>
      <c r="G49" s="1097" t="s">
        <v>24</v>
      </c>
      <c r="H49" s="1097" t="s">
        <v>825</v>
      </c>
      <c r="I49" s="1097" t="s">
        <v>825</v>
      </c>
      <c r="J49" s="1097" t="s">
        <v>825</v>
      </c>
      <c r="K49" s="1099" t="s">
        <v>825</v>
      </c>
      <c r="L49" s="1097" t="s">
        <v>24</v>
      </c>
      <c r="M49" s="1097" t="s">
        <v>24</v>
      </c>
      <c r="N49" s="1097" t="s">
        <v>24</v>
      </c>
      <c r="O49" s="1097" t="s">
        <v>24</v>
      </c>
      <c r="P49" s="1097" t="s">
        <v>24</v>
      </c>
      <c r="Q49" s="1097" t="s">
        <v>24</v>
      </c>
      <c r="R49" s="1097" t="s">
        <v>24</v>
      </c>
    </row>
    <row r="50" spans="2:18">
      <c r="B50" s="554" t="s">
        <v>366</v>
      </c>
      <c r="C50" s="608"/>
      <c r="D50" s="578" t="s">
        <v>212</v>
      </c>
      <c r="E50" s="601" t="s">
        <v>212</v>
      </c>
      <c r="F50" s="578" t="s">
        <v>174</v>
      </c>
      <c r="G50" s="578" t="s">
        <v>212</v>
      </c>
      <c r="H50" s="578" t="s">
        <v>174</v>
      </c>
      <c r="I50" s="578" t="s">
        <v>174</v>
      </c>
      <c r="J50" s="578" t="s">
        <v>174</v>
      </c>
      <c r="K50" s="587" t="s">
        <v>174</v>
      </c>
      <c r="L50" s="578" t="s">
        <v>212</v>
      </c>
      <c r="M50" s="578" t="s">
        <v>212</v>
      </c>
      <c r="N50" s="578" t="s">
        <v>373</v>
      </c>
      <c r="O50" s="578" t="s">
        <v>212</v>
      </c>
      <c r="P50" s="578" t="s">
        <v>373</v>
      </c>
      <c r="Q50" s="578" t="s">
        <v>212</v>
      </c>
      <c r="R50" s="578" t="s">
        <v>212</v>
      </c>
    </row>
  </sheetData>
  <mergeCells count="29">
    <mergeCell ref="B39:B40"/>
    <mergeCell ref="D13:D14"/>
    <mergeCell ref="E13:E14"/>
    <mergeCell ref="G13:G14"/>
    <mergeCell ref="D37:D38"/>
    <mergeCell ref="E37:E38"/>
    <mergeCell ref="G37:G38"/>
    <mergeCell ref="D32:R32"/>
    <mergeCell ref="B15:B16"/>
    <mergeCell ref="D29:D30"/>
    <mergeCell ref="E29:K29"/>
    <mergeCell ref="L29:R29"/>
    <mergeCell ref="B13:B14"/>
    <mergeCell ref="M13:M14"/>
    <mergeCell ref="O13:O14"/>
    <mergeCell ref="Q13:Q14"/>
    <mergeCell ref="B3:R3"/>
    <mergeCell ref="L37:L38"/>
    <mergeCell ref="M37:M38"/>
    <mergeCell ref="O37:O38"/>
    <mergeCell ref="Q37:Q38"/>
    <mergeCell ref="R37:R38"/>
    <mergeCell ref="B37:B38"/>
    <mergeCell ref="R13:R14"/>
    <mergeCell ref="L13:L14"/>
    <mergeCell ref="D5:D6"/>
    <mergeCell ref="E5:K5"/>
    <mergeCell ref="L5:R5"/>
    <mergeCell ref="D8:R8"/>
  </mergeCells>
  <pageMargins left="0.7" right="0.7" top="0.75" bottom="0.75" header="0.3" footer="0.3"/>
  <pageSetup orientation="portrait" r:id="rId1"/>
  <ignoredErrors>
    <ignoredError sqref="D7:R7 D23:R23 D28:R28 D26:I26 K26:R26 E8:R8 D27:R27 D30:R31 D29" numberStoredAsText="1"/>
  </ignoredErrors>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9322AF-B4BA-4AC5-92B1-20356CBE4477}">
  <sheetPr>
    <tabColor theme="9"/>
  </sheetPr>
  <dimension ref="B3:R51"/>
  <sheetViews>
    <sheetView showGridLines="0" zoomScale="120" zoomScaleNormal="120" workbookViewId="0">
      <selection activeCell="B3" sqref="B3:R3"/>
    </sheetView>
  </sheetViews>
  <sheetFormatPr defaultColWidth="9.140625" defaultRowHeight="11.25"/>
  <cols>
    <col min="1" max="1" width="9.140625" style="513"/>
    <col min="2" max="2" width="18.7109375" style="513" bestFit="1" customWidth="1"/>
    <col min="3" max="3" width="3" style="513" bestFit="1" customWidth="1"/>
    <col min="4" max="16384" width="9.140625" style="513"/>
  </cols>
  <sheetData>
    <row r="3" spans="2:18">
      <c r="B3" s="1696" t="s">
        <v>2378</v>
      </c>
      <c r="C3" s="1696"/>
      <c r="D3" s="1696"/>
      <c r="E3" s="1696"/>
      <c r="F3" s="1696"/>
      <c r="G3" s="1696"/>
      <c r="H3" s="1696"/>
      <c r="I3" s="1696"/>
      <c r="J3" s="1696"/>
      <c r="K3" s="1696"/>
      <c r="L3" s="1696"/>
      <c r="M3" s="1696"/>
      <c r="N3" s="1696"/>
      <c r="O3" s="1696"/>
      <c r="P3" s="1696"/>
      <c r="Q3" s="1696"/>
      <c r="R3" s="1696"/>
    </row>
    <row r="5" spans="2:18">
      <c r="B5" s="566"/>
      <c r="C5" s="566"/>
      <c r="D5" s="1733" t="s">
        <v>632</v>
      </c>
      <c r="E5" s="1735" t="s">
        <v>615</v>
      </c>
      <c r="F5" s="1735"/>
      <c r="G5" s="1735"/>
      <c r="H5" s="1735"/>
      <c r="I5" s="1735"/>
      <c r="J5" s="1735"/>
      <c r="K5" s="1735"/>
      <c r="L5" s="1735" t="s">
        <v>1156</v>
      </c>
      <c r="M5" s="1735"/>
      <c r="N5" s="1735"/>
      <c r="O5" s="1735"/>
      <c r="P5" s="1735"/>
      <c r="Q5" s="1735"/>
      <c r="R5" s="1735"/>
    </row>
    <row r="6" spans="2:18" ht="12" thickBot="1">
      <c r="B6" s="569"/>
      <c r="C6" s="604"/>
      <c r="D6" s="1734"/>
      <c r="E6" s="592" t="s">
        <v>616</v>
      </c>
      <c r="F6" s="570" t="s">
        <v>207</v>
      </c>
      <c r="G6" s="570" t="s">
        <v>617</v>
      </c>
      <c r="H6" s="570" t="s">
        <v>618</v>
      </c>
      <c r="I6" s="570" t="s">
        <v>619</v>
      </c>
      <c r="J6" s="570" t="s">
        <v>620</v>
      </c>
      <c r="K6" s="588" t="s">
        <v>621</v>
      </c>
      <c r="L6" s="570" t="s">
        <v>841</v>
      </c>
      <c r="M6" s="570" t="s">
        <v>661</v>
      </c>
      <c r="N6" s="570" t="s">
        <v>659</v>
      </c>
      <c r="O6" s="570" t="s">
        <v>842</v>
      </c>
      <c r="P6" s="570" t="s">
        <v>658</v>
      </c>
      <c r="Q6" s="570" t="s">
        <v>660</v>
      </c>
      <c r="R6" s="570" t="s">
        <v>843</v>
      </c>
    </row>
    <row r="7" spans="2:18">
      <c r="B7" s="554" t="s">
        <v>1</v>
      </c>
      <c r="C7" s="605"/>
      <c r="D7" s="549" t="s">
        <v>783</v>
      </c>
      <c r="E7" s="593" t="s">
        <v>784</v>
      </c>
      <c r="F7" s="549" t="s">
        <v>785</v>
      </c>
      <c r="G7" s="549" t="s">
        <v>786</v>
      </c>
      <c r="H7" s="549" t="s">
        <v>831</v>
      </c>
      <c r="I7" s="549" t="s">
        <v>832</v>
      </c>
      <c r="J7" s="549" t="s">
        <v>833</v>
      </c>
      <c r="K7" s="589" t="s">
        <v>834</v>
      </c>
      <c r="L7" s="549" t="s">
        <v>835</v>
      </c>
      <c r="M7" s="549" t="s">
        <v>836</v>
      </c>
      <c r="N7" s="549" t="s">
        <v>837</v>
      </c>
      <c r="O7" s="549" t="s">
        <v>838</v>
      </c>
      <c r="P7" s="549" t="s">
        <v>839</v>
      </c>
      <c r="Q7" s="549" t="s">
        <v>840</v>
      </c>
      <c r="R7" s="549" t="s">
        <v>1163</v>
      </c>
    </row>
    <row r="8" spans="2:18">
      <c r="B8" s="550"/>
      <c r="C8" s="606"/>
      <c r="D8" s="1732" t="s">
        <v>2366</v>
      </c>
      <c r="E8" s="1732"/>
      <c r="F8" s="1732"/>
      <c r="G8" s="1732"/>
      <c r="H8" s="1732"/>
      <c r="I8" s="1732"/>
      <c r="J8" s="1732"/>
      <c r="K8" s="1732"/>
      <c r="L8" s="1732"/>
      <c r="M8" s="1732"/>
      <c r="N8" s="1732"/>
      <c r="O8" s="1732"/>
      <c r="P8" s="1732"/>
      <c r="Q8" s="1732"/>
      <c r="R8" s="1732"/>
    </row>
    <row r="9" spans="2:18">
      <c r="B9" s="1736" t="s">
        <v>1343</v>
      </c>
      <c r="C9" s="580" t="s">
        <v>1196</v>
      </c>
      <c r="D9" s="547">
        <v>-7.0000000000000001E-3</v>
      </c>
      <c r="E9" s="594" t="s">
        <v>1305</v>
      </c>
      <c r="F9" s="552">
        <v>3.3000000000000002E-2</v>
      </c>
      <c r="G9" s="547" t="s">
        <v>1306</v>
      </c>
      <c r="H9" s="547" t="s">
        <v>2629</v>
      </c>
      <c r="I9" s="547" t="s">
        <v>490</v>
      </c>
      <c r="J9" s="547" t="s">
        <v>579</v>
      </c>
      <c r="K9" s="580" t="s">
        <v>2496</v>
      </c>
      <c r="L9" s="547">
        <v>-3.3000000000000002E-2</v>
      </c>
      <c r="M9" s="547" t="s">
        <v>1307</v>
      </c>
      <c r="N9" s="547" t="s">
        <v>1627</v>
      </c>
      <c r="O9" s="547">
        <v>6.0000000000000001E-3</v>
      </c>
      <c r="P9" s="547" t="s">
        <v>524</v>
      </c>
      <c r="Q9" s="547">
        <v>1.0999999999999999E-2</v>
      </c>
      <c r="R9" s="547" t="s">
        <v>1299</v>
      </c>
    </row>
    <row r="10" spans="2:18">
      <c r="B10" s="1737"/>
      <c r="C10" s="580"/>
      <c r="D10" s="547" t="s">
        <v>939</v>
      </c>
      <c r="E10" s="594" t="s">
        <v>1308</v>
      </c>
      <c r="F10" s="547" t="s">
        <v>1015</v>
      </c>
      <c r="G10" s="547" t="s">
        <v>809</v>
      </c>
      <c r="H10" s="547" t="s">
        <v>878</v>
      </c>
      <c r="I10" s="547" t="s">
        <v>958</v>
      </c>
      <c r="J10" s="547" t="s">
        <v>810</v>
      </c>
      <c r="K10" s="580" t="s">
        <v>358</v>
      </c>
      <c r="L10" s="547" t="s">
        <v>820</v>
      </c>
      <c r="M10" s="547" t="s">
        <v>936</v>
      </c>
      <c r="N10" s="547" t="s">
        <v>330</v>
      </c>
      <c r="O10" s="547" t="s">
        <v>936</v>
      </c>
      <c r="P10" s="547" t="s">
        <v>1016</v>
      </c>
      <c r="Q10" s="547" t="s">
        <v>1205</v>
      </c>
      <c r="R10" s="547" t="s">
        <v>877</v>
      </c>
    </row>
    <row r="11" spans="2:18">
      <c r="B11" s="1738" t="s">
        <v>2639</v>
      </c>
      <c r="C11" s="580" t="s">
        <v>1203</v>
      </c>
      <c r="D11" s="547" t="s">
        <v>1309</v>
      </c>
      <c r="E11" s="594" t="s">
        <v>1310</v>
      </c>
      <c r="F11" s="552">
        <v>-7.9000000000000001E-2</v>
      </c>
      <c r="G11" s="547" t="s">
        <v>1311</v>
      </c>
      <c r="H11" s="547" t="s">
        <v>1296</v>
      </c>
      <c r="I11" s="547" t="s">
        <v>2630</v>
      </c>
      <c r="J11" s="547">
        <v>-6.0999999999999999E-2</v>
      </c>
      <c r="K11" s="580">
        <v>-7.1999999999999995E-2</v>
      </c>
      <c r="L11" s="547">
        <v>-1.7999999999999999E-2</v>
      </c>
      <c r="M11" s="547">
        <v>4.2000000000000003E-2</v>
      </c>
      <c r="N11" s="547" t="s">
        <v>2631</v>
      </c>
      <c r="O11" s="547" t="s">
        <v>1301</v>
      </c>
      <c r="P11" s="547" t="s">
        <v>2632</v>
      </c>
      <c r="Q11" s="547" t="s">
        <v>1298</v>
      </c>
      <c r="R11" s="547" t="s">
        <v>1204</v>
      </c>
    </row>
    <row r="12" spans="2:18">
      <c r="B12" s="1738"/>
      <c r="C12" s="607"/>
      <c r="D12" s="547" t="s">
        <v>898</v>
      </c>
      <c r="E12" s="594" t="s">
        <v>331</v>
      </c>
      <c r="F12" s="547" t="s">
        <v>1056</v>
      </c>
      <c r="G12" s="547" t="s">
        <v>1016</v>
      </c>
      <c r="H12" s="547" t="s">
        <v>936</v>
      </c>
      <c r="I12" s="547" t="s">
        <v>1056</v>
      </c>
      <c r="J12" s="547" t="s">
        <v>1084</v>
      </c>
      <c r="K12" s="580" t="s">
        <v>1418</v>
      </c>
      <c r="L12" s="547" t="s">
        <v>943</v>
      </c>
      <c r="M12" s="547" t="s">
        <v>360</v>
      </c>
      <c r="N12" s="547" t="s">
        <v>1031</v>
      </c>
      <c r="O12" s="547" t="s">
        <v>360</v>
      </c>
      <c r="P12" s="547" t="s">
        <v>1674</v>
      </c>
      <c r="Q12" s="547" t="s">
        <v>934</v>
      </c>
      <c r="R12" s="547" t="s">
        <v>848</v>
      </c>
    </row>
    <row r="13" spans="2:18" s="1164" customFormat="1">
      <c r="B13" s="1729" t="s">
        <v>1411</v>
      </c>
      <c r="C13" s="607"/>
      <c r="D13" s="1731" t="s">
        <v>24</v>
      </c>
      <c r="E13" s="1727" t="s">
        <v>24</v>
      </c>
      <c r="F13" s="547" t="s">
        <v>2633</v>
      </c>
      <c r="G13" s="1728" t="s">
        <v>24</v>
      </c>
      <c r="H13" s="547" t="s">
        <v>337</v>
      </c>
      <c r="I13" s="547">
        <v>1E-3</v>
      </c>
      <c r="J13" s="547">
        <v>2E-3</v>
      </c>
      <c r="K13" s="580" t="s">
        <v>446</v>
      </c>
      <c r="L13" s="1727" t="s">
        <v>24</v>
      </c>
      <c r="M13" s="1728" t="s">
        <v>24</v>
      </c>
      <c r="N13" s="547">
        <v>6.0000000000000001E-3</v>
      </c>
      <c r="O13" s="1728" t="s">
        <v>24</v>
      </c>
      <c r="P13" s="547" t="s">
        <v>1446</v>
      </c>
      <c r="Q13" s="1728" t="s">
        <v>24</v>
      </c>
      <c r="R13" s="1728" t="s">
        <v>24</v>
      </c>
    </row>
    <row r="14" spans="2:18" s="1164" customFormat="1">
      <c r="B14" s="1729"/>
      <c r="C14" s="607"/>
      <c r="D14" s="1731"/>
      <c r="E14" s="1727"/>
      <c r="F14" s="547" t="s">
        <v>855</v>
      </c>
      <c r="G14" s="1728"/>
      <c r="H14" s="547" t="s">
        <v>340</v>
      </c>
      <c r="I14" s="547" t="s">
        <v>797</v>
      </c>
      <c r="J14" s="547" t="s">
        <v>855</v>
      </c>
      <c r="K14" s="580" t="s">
        <v>856</v>
      </c>
      <c r="L14" s="1727"/>
      <c r="M14" s="1728"/>
      <c r="N14" s="547" t="s">
        <v>339</v>
      </c>
      <c r="O14" s="1728"/>
      <c r="P14" s="547" t="s">
        <v>855</v>
      </c>
      <c r="Q14" s="1728"/>
      <c r="R14" s="1728"/>
    </row>
    <row r="15" spans="2:18">
      <c r="B15" s="1729" t="s">
        <v>356</v>
      </c>
      <c r="C15" s="607"/>
      <c r="D15" s="553" t="s">
        <v>1415</v>
      </c>
      <c r="E15" s="595" t="s">
        <v>794</v>
      </c>
      <c r="F15" s="553" t="s">
        <v>1721</v>
      </c>
      <c r="G15" s="553" t="s">
        <v>2634</v>
      </c>
      <c r="H15" s="553" t="s">
        <v>1255</v>
      </c>
      <c r="I15" s="553" t="s">
        <v>1376</v>
      </c>
      <c r="J15" s="553">
        <v>8.9999999999999993E-3</v>
      </c>
      <c r="K15" s="581" t="s">
        <v>1475</v>
      </c>
      <c r="L15" s="553">
        <v>1.6E-2</v>
      </c>
      <c r="M15" s="553" t="s">
        <v>1742</v>
      </c>
      <c r="N15" s="553">
        <v>4.0000000000000001E-3</v>
      </c>
      <c r="O15" s="553">
        <v>4.0000000000000001E-3</v>
      </c>
      <c r="P15" s="553" t="s">
        <v>450</v>
      </c>
      <c r="Q15" s="553" t="s">
        <v>1598</v>
      </c>
      <c r="R15" s="553">
        <v>2E-3</v>
      </c>
    </row>
    <row r="16" spans="2:18">
      <c r="B16" s="1730"/>
      <c r="C16" s="608"/>
      <c r="D16" s="555" t="s">
        <v>340</v>
      </c>
      <c r="E16" s="596" t="s">
        <v>339</v>
      </c>
      <c r="F16" s="555" t="s">
        <v>898</v>
      </c>
      <c r="G16" s="555" t="s">
        <v>939</v>
      </c>
      <c r="H16" s="555" t="s">
        <v>804</v>
      </c>
      <c r="I16" s="555" t="s">
        <v>1308</v>
      </c>
      <c r="J16" s="555" t="s">
        <v>898</v>
      </c>
      <c r="K16" s="582" t="s">
        <v>858</v>
      </c>
      <c r="L16" s="555" t="s">
        <v>798</v>
      </c>
      <c r="M16" s="555" t="s">
        <v>803</v>
      </c>
      <c r="N16" s="555" t="s">
        <v>972</v>
      </c>
      <c r="O16" s="555" t="s">
        <v>972</v>
      </c>
      <c r="P16" s="555" t="s">
        <v>941</v>
      </c>
      <c r="Q16" s="555" t="s">
        <v>797</v>
      </c>
      <c r="R16" s="555" t="s">
        <v>802</v>
      </c>
    </row>
    <row r="17" spans="2:18">
      <c r="B17" s="556" t="s">
        <v>822</v>
      </c>
      <c r="C17" s="609"/>
      <c r="D17" s="552">
        <v>5.8000000000000003E-2</v>
      </c>
      <c r="E17" s="597">
        <v>7.1999999999999995E-2</v>
      </c>
      <c r="F17" s="552">
        <v>0.129</v>
      </c>
      <c r="G17" s="552">
        <v>0.107</v>
      </c>
      <c r="H17" s="552">
        <v>0.28999999999999998</v>
      </c>
      <c r="I17" s="552">
        <v>9.0999999999999998E-2</v>
      </c>
      <c r="J17" s="552">
        <v>0.128</v>
      </c>
      <c r="K17" s="583">
        <v>0.23400000000000001</v>
      </c>
      <c r="L17" s="552">
        <v>8.1000000000000003E-2</v>
      </c>
      <c r="M17" s="552">
        <v>0.107</v>
      </c>
      <c r="N17" s="552"/>
      <c r="O17" s="552">
        <v>7.0000000000000007E-2</v>
      </c>
      <c r="P17" s="552"/>
      <c r="Q17" s="552">
        <v>6.0999999999999999E-2</v>
      </c>
      <c r="R17" s="552">
        <v>5.2999999999999999E-2</v>
      </c>
    </row>
    <row r="18" spans="2:18">
      <c r="B18" s="556" t="s">
        <v>823</v>
      </c>
      <c r="C18" s="609"/>
      <c r="D18" s="552">
        <v>5.7000000000000002E-2</v>
      </c>
      <c r="E18" s="597">
        <v>7.0000000000000007E-2</v>
      </c>
      <c r="F18" s="552">
        <v>0.108</v>
      </c>
      <c r="G18" s="552">
        <v>8.7999999999999995E-2</v>
      </c>
      <c r="H18" s="552">
        <v>0.28499999999999998</v>
      </c>
      <c r="I18" s="552">
        <v>6.0999999999999999E-2</v>
      </c>
      <c r="J18" s="552">
        <v>9.8000000000000004E-2</v>
      </c>
      <c r="K18" s="583">
        <v>0.216</v>
      </c>
      <c r="L18" s="552">
        <v>6.7000000000000004E-2</v>
      </c>
      <c r="M18" s="552">
        <v>9.7000000000000003E-2</v>
      </c>
      <c r="N18" s="552"/>
      <c r="O18" s="552">
        <v>6.4000000000000001E-2</v>
      </c>
      <c r="P18" s="552"/>
      <c r="Q18" s="552">
        <v>0.05</v>
      </c>
      <c r="R18" s="552">
        <v>4.5999999999999999E-2</v>
      </c>
    </row>
    <row r="19" spans="2:18">
      <c r="B19" s="556" t="s">
        <v>364</v>
      </c>
      <c r="C19" s="609"/>
      <c r="D19" s="557">
        <v>1406</v>
      </c>
      <c r="E19" s="598">
        <v>645</v>
      </c>
      <c r="F19" s="557"/>
      <c r="G19" s="557">
        <v>77</v>
      </c>
      <c r="H19" s="557"/>
      <c r="I19" s="557"/>
      <c r="J19" s="558"/>
      <c r="K19" s="584"/>
      <c r="L19" s="557">
        <v>100</v>
      </c>
      <c r="M19" s="557">
        <v>143</v>
      </c>
      <c r="N19" s="557">
        <v>400</v>
      </c>
      <c r="O19" s="557">
        <v>247</v>
      </c>
      <c r="P19" s="557">
        <v>172</v>
      </c>
      <c r="Q19" s="558">
        <v>123</v>
      </c>
      <c r="R19" s="558">
        <v>221</v>
      </c>
    </row>
    <row r="20" spans="2:18">
      <c r="B20" s="559" t="s">
        <v>365</v>
      </c>
      <c r="C20" s="610"/>
      <c r="D20" s="560">
        <v>10138</v>
      </c>
      <c r="E20" s="599">
        <v>4602</v>
      </c>
      <c r="F20" s="560">
        <v>768</v>
      </c>
      <c r="G20" s="560">
        <v>552</v>
      </c>
      <c r="H20" s="560">
        <v>2353</v>
      </c>
      <c r="I20" s="560">
        <v>566</v>
      </c>
      <c r="J20" s="561">
        <v>515</v>
      </c>
      <c r="K20" s="585">
        <v>782</v>
      </c>
      <c r="L20" s="560">
        <v>711</v>
      </c>
      <c r="M20" s="560">
        <v>1019</v>
      </c>
      <c r="N20" s="560">
        <v>2963</v>
      </c>
      <c r="O20" s="560">
        <v>1749</v>
      </c>
      <c r="P20" s="560">
        <v>1171</v>
      </c>
      <c r="Q20" s="561">
        <v>935</v>
      </c>
      <c r="R20" s="561">
        <v>1590</v>
      </c>
    </row>
    <row r="21" spans="2:18">
      <c r="B21" s="562" t="s">
        <v>1206</v>
      </c>
      <c r="C21" s="607"/>
      <c r="D21" s="552" t="s">
        <v>1297</v>
      </c>
      <c r="E21" s="597" t="s">
        <v>1333</v>
      </c>
      <c r="F21" s="552" t="s">
        <v>1334</v>
      </c>
      <c r="G21" s="552" t="s">
        <v>1335</v>
      </c>
      <c r="H21" s="552" t="s">
        <v>1336</v>
      </c>
      <c r="I21" s="552" t="s">
        <v>1337</v>
      </c>
      <c r="J21" s="552" t="s">
        <v>1300</v>
      </c>
      <c r="K21" s="583" t="s">
        <v>1338</v>
      </c>
      <c r="L21" s="552" t="s">
        <v>1339</v>
      </c>
      <c r="M21" s="552" t="s">
        <v>1340</v>
      </c>
      <c r="N21" s="552" t="s">
        <v>1341</v>
      </c>
      <c r="O21" s="552" t="s">
        <v>1296</v>
      </c>
      <c r="P21" s="552" t="s">
        <v>1324</v>
      </c>
      <c r="Q21" s="552" t="s">
        <v>796</v>
      </c>
      <c r="R21" s="552" t="s">
        <v>1342</v>
      </c>
    </row>
    <row r="22" spans="2:18">
      <c r="B22" s="564" t="s">
        <v>1211</v>
      </c>
      <c r="C22" s="607"/>
      <c r="D22" s="575">
        <v>1.2E-2</v>
      </c>
      <c r="E22" s="595">
        <v>1.7000000000000001E-2</v>
      </c>
      <c r="F22" s="575">
        <v>3.7999999999999999E-2</v>
      </c>
      <c r="G22" s="575">
        <v>3.1E-2</v>
      </c>
      <c r="H22" s="575">
        <v>2.9000000000000001E-2</v>
      </c>
      <c r="I22" s="575">
        <v>5.2999999999999999E-2</v>
      </c>
      <c r="J22" s="575">
        <v>4.3999999999999997E-2</v>
      </c>
      <c r="K22" s="581">
        <v>4.1000000000000002E-2</v>
      </c>
      <c r="L22" s="575">
        <v>2.8000000000000001E-2</v>
      </c>
      <c r="M22" s="575">
        <v>3.4000000000000002E-2</v>
      </c>
      <c r="N22" s="575">
        <v>2.8000000000000001E-2</v>
      </c>
      <c r="O22" s="575">
        <v>3.3000000000000002E-2</v>
      </c>
      <c r="P22" s="575">
        <v>2.8000000000000001E-2</v>
      </c>
      <c r="Q22" s="575">
        <v>3.4000000000000002E-2</v>
      </c>
      <c r="R22" s="575">
        <v>3.5000000000000003E-2</v>
      </c>
    </row>
    <row r="23" spans="2:18">
      <c r="B23" s="576" t="s">
        <v>824</v>
      </c>
      <c r="C23" s="611"/>
      <c r="D23" s="577" t="s">
        <v>825</v>
      </c>
      <c r="E23" s="600" t="s">
        <v>825</v>
      </c>
      <c r="F23" s="577" t="s">
        <v>825</v>
      </c>
      <c r="G23" s="577" t="s">
        <v>825</v>
      </c>
      <c r="H23" s="577" t="s">
        <v>825</v>
      </c>
      <c r="I23" s="577" t="s">
        <v>825</v>
      </c>
      <c r="J23" s="577" t="s">
        <v>825</v>
      </c>
      <c r="K23" s="586" t="s">
        <v>825</v>
      </c>
      <c r="L23" s="577" t="s">
        <v>825</v>
      </c>
      <c r="M23" s="577" t="s">
        <v>825</v>
      </c>
      <c r="N23" s="577" t="s">
        <v>825</v>
      </c>
      <c r="O23" s="577" t="s">
        <v>825</v>
      </c>
      <c r="P23" s="577" t="s">
        <v>825</v>
      </c>
      <c r="Q23" s="577" t="s">
        <v>825</v>
      </c>
      <c r="R23" s="577" t="s">
        <v>825</v>
      </c>
    </row>
    <row r="24" spans="2:18" s="820" customFormat="1">
      <c r="B24" s="556" t="s">
        <v>1348</v>
      </c>
      <c r="C24" s="838"/>
      <c r="D24" s="575" t="s">
        <v>24</v>
      </c>
      <c r="E24" s="595" t="s">
        <v>24</v>
      </c>
      <c r="F24" s="575" t="s">
        <v>24</v>
      </c>
      <c r="G24" s="575" t="s">
        <v>24</v>
      </c>
      <c r="H24" s="575" t="s">
        <v>24</v>
      </c>
      <c r="I24" s="575" t="s">
        <v>24</v>
      </c>
      <c r="J24" s="575" t="s">
        <v>24</v>
      </c>
      <c r="K24" s="575" t="s">
        <v>24</v>
      </c>
      <c r="L24" s="595" t="s">
        <v>24</v>
      </c>
      <c r="M24" s="575" t="s">
        <v>24</v>
      </c>
      <c r="N24" s="575" t="s">
        <v>825</v>
      </c>
      <c r="O24" s="575" t="s">
        <v>24</v>
      </c>
      <c r="P24" s="575" t="s">
        <v>825</v>
      </c>
      <c r="Q24" s="575" t="s">
        <v>24</v>
      </c>
      <c r="R24" s="575" t="s">
        <v>24</v>
      </c>
    </row>
    <row r="25" spans="2:18" s="820" customFormat="1">
      <c r="B25" s="1095" t="s">
        <v>1349</v>
      </c>
      <c r="C25" s="1096"/>
      <c r="D25" s="1097" t="s">
        <v>24</v>
      </c>
      <c r="E25" s="1098" t="s">
        <v>24</v>
      </c>
      <c r="F25" s="1097" t="s">
        <v>825</v>
      </c>
      <c r="G25" s="1097" t="s">
        <v>24</v>
      </c>
      <c r="H25" s="1097" t="s">
        <v>825</v>
      </c>
      <c r="I25" s="1097" t="s">
        <v>825</v>
      </c>
      <c r="J25" s="1097" t="s">
        <v>825</v>
      </c>
      <c r="K25" s="1099" t="s">
        <v>825</v>
      </c>
      <c r="L25" s="1098" t="s">
        <v>24</v>
      </c>
      <c r="M25" s="1097" t="s">
        <v>24</v>
      </c>
      <c r="N25" s="1097" t="s">
        <v>24</v>
      </c>
      <c r="O25" s="1097" t="s">
        <v>24</v>
      </c>
      <c r="P25" s="1097" t="s">
        <v>24</v>
      </c>
      <c r="Q25" s="1097" t="s">
        <v>24</v>
      </c>
      <c r="R25" s="1097" t="s">
        <v>24</v>
      </c>
    </row>
    <row r="26" spans="2:18">
      <c r="B26" s="554" t="s">
        <v>366</v>
      </c>
      <c r="C26" s="608"/>
      <c r="D26" s="578" t="s">
        <v>212</v>
      </c>
      <c r="E26" s="601" t="s">
        <v>212</v>
      </c>
      <c r="F26" s="578" t="s">
        <v>174</v>
      </c>
      <c r="G26" s="578" t="s">
        <v>212</v>
      </c>
      <c r="H26" s="578" t="s">
        <v>174</v>
      </c>
      <c r="I26" s="578" t="s">
        <v>174</v>
      </c>
      <c r="J26" s="578" t="s">
        <v>174</v>
      </c>
      <c r="K26" s="587" t="s">
        <v>174</v>
      </c>
      <c r="L26" s="578" t="s">
        <v>212</v>
      </c>
      <c r="M26" s="578" t="s">
        <v>212</v>
      </c>
      <c r="N26" s="578" t="s">
        <v>373</v>
      </c>
      <c r="O26" s="578" t="s">
        <v>212</v>
      </c>
      <c r="P26" s="578" t="s">
        <v>373</v>
      </c>
      <c r="Q26" s="578" t="s">
        <v>212</v>
      </c>
      <c r="R26" s="578" t="s">
        <v>212</v>
      </c>
    </row>
    <row r="27" spans="2:18">
      <c r="B27" s="550"/>
      <c r="C27" s="550"/>
      <c r="D27" s="646"/>
      <c r="E27" s="647"/>
      <c r="F27" s="647"/>
      <c r="G27" s="647"/>
      <c r="H27" s="647"/>
      <c r="I27" s="647"/>
      <c r="J27" s="647"/>
      <c r="K27" s="647"/>
      <c r="L27" s="647"/>
      <c r="M27" s="647"/>
      <c r="N27" s="647"/>
      <c r="O27" s="647"/>
      <c r="P27" s="647"/>
      <c r="Q27" s="647"/>
      <c r="R27" s="647"/>
    </row>
    <row r="28" spans="2:18">
      <c r="B28" s="571"/>
      <c r="C28" s="571"/>
      <c r="D28" s="567"/>
      <c r="E28" s="567"/>
      <c r="F28" s="567"/>
      <c r="G28" s="567"/>
      <c r="H28" s="567"/>
      <c r="I28" s="567"/>
      <c r="J28" s="567"/>
      <c r="K28" s="567"/>
      <c r="L28" s="567"/>
      <c r="M28" s="567"/>
      <c r="N28" s="567"/>
      <c r="O28" s="567"/>
      <c r="P28" s="567"/>
      <c r="Q28" s="567"/>
      <c r="R28" s="567"/>
    </row>
    <row r="29" spans="2:18">
      <c r="B29" s="566"/>
      <c r="C29" s="566"/>
      <c r="D29" s="1733" t="s">
        <v>632</v>
      </c>
      <c r="E29" s="1735" t="s">
        <v>615</v>
      </c>
      <c r="F29" s="1735"/>
      <c r="G29" s="1735"/>
      <c r="H29" s="1735"/>
      <c r="I29" s="1735"/>
      <c r="J29" s="1735"/>
      <c r="K29" s="1735"/>
      <c r="L29" s="1735" t="s">
        <v>1156</v>
      </c>
      <c r="M29" s="1735"/>
      <c r="N29" s="1735"/>
      <c r="O29" s="1735"/>
      <c r="P29" s="1735"/>
      <c r="Q29" s="1735"/>
      <c r="R29" s="1735"/>
    </row>
    <row r="30" spans="2:18" ht="12" thickBot="1">
      <c r="B30" s="569"/>
      <c r="C30" s="604"/>
      <c r="D30" s="1734"/>
      <c r="E30" s="592" t="s">
        <v>616</v>
      </c>
      <c r="F30" s="570" t="s">
        <v>207</v>
      </c>
      <c r="G30" s="570" t="s">
        <v>617</v>
      </c>
      <c r="H30" s="570" t="s">
        <v>618</v>
      </c>
      <c r="I30" s="570" t="s">
        <v>619</v>
      </c>
      <c r="J30" s="570" t="s">
        <v>620</v>
      </c>
      <c r="K30" s="588" t="s">
        <v>621</v>
      </c>
      <c r="L30" s="570" t="s">
        <v>841</v>
      </c>
      <c r="M30" s="570" t="s">
        <v>661</v>
      </c>
      <c r="N30" s="570" t="s">
        <v>659</v>
      </c>
      <c r="O30" s="570" t="s">
        <v>842</v>
      </c>
      <c r="P30" s="570" t="s">
        <v>658</v>
      </c>
      <c r="Q30" s="570" t="s">
        <v>660</v>
      </c>
      <c r="R30" s="570" t="s">
        <v>843</v>
      </c>
    </row>
    <row r="31" spans="2:18">
      <c r="B31" s="554" t="s">
        <v>1</v>
      </c>
      <c r="C31" s="605"/>
      <c r="D31" s="549" t="s">
        <v>783</v>
      </c>
      <c r="E31" s="593" t="s">
        <v>784</v>
      </c>
      <c r="F31" s="549" t="s">
        <v>785</v>
      </c>
      <c r="G31" s="549" t="s">
        <v>786</v>
      </c>
      <c r="H31" s="549" t="s">
        <v>831</v>
      </c>
      <c r="I31" s="549" t="s">
        <v>832</v>
      </c>
      <c r="J31" s="549" t="s">
        <v>833</v>
      </c>
      <c r="K31" s="589" t="s">
        <v>834</v>
      </c>
      <c r="L31" s="549" t="s">
        <v>835</v>
      </c>
      <c r="M31" s="549" t="s">
        <v>836</v>
      </c>
      <c r="N31" s="549" t="s">
        <v>837</v>
      </c>
      <c r="O31" s="549" t="s">
        <v>838</v>
      </c>
      <c r="P31" s="549" t="s">
        <v>839</v>
      </c>
      <c r="Q31" s="549" t="s">
        <v>840</v>
      </c>
      <c r="R31" s="549" t="s">
        <v>1163</v>
      </c>
    </row>
    <row r="32" spans="2:18">
      <c r="B32" s="568"/>
      <c r="C32" s="606"/>
      <c r="D32" s="1732" t="s">
        <v>2367</v>
      </c>
      <c r="E32" s="1732"/>
      <c r="F32" s="1732"/>
      <c r="G32" s="1732"/>
      <c r="H32" s="1732"/>
      <c r="I32" s="1732"/>
      <c r="J32" s="1732"/>
      <c r="K32" s="1732"/>
      <c r="L32" s="1732"/>
      <c r="M32" s="1732"/>
      <c r="N32" s="1732"/>
      <c r="O32" s="1732"/>
      <c r="P32" s="1732"/>
      <c r="Q32" s="1732"/>
      <c r="R32" s="1732"/>
    </row>
    <row r="33" spans="2:18">
      <c r="B33" s="1736" t="s">
        <v>1343</v>
      </c>
      <c r="C33" s="580" t="s">
        <v>1196</v>
      </c>
      <c r="D33" s="551" t="s">
        <v>1295</v>
      </c>
      <c r="E33" s="602">
        <v>-1.7999999999999999E-2</v>
      </c>
      <c r="F33" s="551">
        <v>-6.0000000000000001E-3</v>
      </c>
      <c r="G33" s="551">
        <v>-5.3999999999999999E-2</v>
      </c>
      <c r="H33" s="551">
        <v>8.9999999999999993E-3</v>
      </c>
      <c r="I33" s="551">
        <v>-6.0000000000000001E-3</v>
      </c>
      <c r="J33" s="551">
        <v>3.5999999999999997E-2</v>
      </c>
      <c r="K33" s="590">
        <v>8.9999999999999993E-3</v>
      </c>
      <c r="L33" s="551">
        <v>1.7000000000000001E-2</v>
      </c>
      <c r="M33" s="551">
        <v>-1.2E-2</v>
      </c>
      <c r="N33" s="553">
        <v>4.0000000000000001E-3</v>
      </c>
      <c r="O33" s="551">
        <v>-2.5000000000000001E-2</v>
      </c>
      <c r="P33" s="551" t="s">
        <v>1835</v>
      </c>
      <c r="Q33" s="551">
        <v>-3.6999999999999998E-2</v>
      </c>
      <c r="R33" s="551">
        <v>-1.6E-2</v>
      </c>
    </row>
    <row r="34" spans="2:18">
      <c r="B34" s="1737"/>
      <c r="C34" s="580"/>
      <c r="D34" s="551" t="s">
        <v>802</v>
      </c>
      <c r="E34" s="602" t="s">
        <v>939</v>
      </c>
      <c r="F34" s="551" t="s">
        <v>1052</v>
      </c>
      <c r="G34" s="551" t="s">
        <v>352</v>
      </c>
      <c r="H34" s="551" t="s">
        <v>797</v>
      </c>
      <c r="I34" s="551" t="s">
        <v>898</v>
      </c>
      <c r="J34" s="551" t="s">
        <v>936</v>
      </c>
      <c r="K34" s="590" t="s">
        <v>331</v>
      </c>
      <c r="L34" s="551" t="s">
        <v>329</v>
      </c>
      <c r="M34" s="551" t="s">
        <v>859</v>
      </c>
      <c r="N34" s="551" t="s">
        <v>941</v>
      </c>
      <c r="O34" s="551" t="s">
        <v>892</v>
      </c>
      <c r="P34" s="551" t="s">
        <v>935</v>
      </c>
      <c r="Q34" s="551" t="s">
        <v>352</v>
      </c>
      <c r="R34" s="551" t="s">
        <v>996</v>
      </c>
    </row>
    <row r="35" spans="2:18">
      <c r="B35" s="1738" t="s">
        <v>2639</v>
      </c>
      <c r="C35" s="580" t="s">
        <v>1203</v>
      </c>
      <c r="D35" s="553">
        <v>0.01</v>
      </c>
      <c r="E35" s="602">
        <v>2.5000000000000001E-2</v>
      </c>
      <c r="F35" s="551">
        <v>1.7999999999999999E-2</v>
      </c>
      <c r="G35" s="553">
        <v>0</v>
      </c>
      <c r="H35" s="551">
        <v>-2E-3</v>
      </c>
      <c r="I35" s="551">
        <v>2.1999999999999999E-2</v>
      </c>
      <c r="J35" s="553">
        <v>8.3000000000000004E-2</v>
      </c>
      <c r="K35" s="590">
        <v>3.5000000000000003E-2</v>
      </c>
      <c r="L35" s="551">
        <v>-8.5000000000000006E-2</v>
      </c>
      <c r="M35" s="551">
        <v>5.5E-2</v>
      </c>
      <c r="N35" s="551" t="s">
        <v>343</v>
      </c>
      <c r="O35" s="551">
        <v>-3.0000000000000001E-3</v>
      </c>
      <c r="P35" s="551" t="s">
        <v>2635</v>
      </c>
      <c r="Q35" s="551">
        <v>2.7E-2</v>
      </c>
      <c r="R35" s="551">
        <v>5.0000000000000001E-3</v>
      </c>
    </row>
    <row r="36" spans="2:18">
      <c r="B36" s="1738"/>
      <c r="C36" s="607"/>
      <c r="D36" s="551" t="s">
        <v>892</v>
      </c>
      <c r="E36" s="602" t="s">
        <v>1052</v>
      </c>
      <c r="F36" s="551" t="s">
        <v>958</v>
      </c>
      <c r="G36" s="551" t="s">
        <v>814</v>
      </c>
      <c r="H36" s="551" t="s">
        <v>1308</v>
      </c>
      <c r="I36" s="551" t="s">
        <v>936</v>
      </c>
      <c r="J36" s="551" t="s">
        <v>1056</v>
      </c>
      <c r="K36" s="590" t="s">
        <v>935</v>
      </c>
      <c r="L36" s="551" t="s">
        <v>1030</v>
      </c>
      <c r="M36" s="551" t="s">
        <v>999</v>
      </c>
      <c r="N36" s="551" t="s">
        <v>1308</v>
      </c>
      <c r="O36" s="551" t="s">
        <v>332</v>
      </c>
      <c r="P36" s="551" t="s">
        <v>978</v>
      </c>
      <c r="Q36" s="551" t="s">
        <v>1016</v>
      </c>
      <c r="R36" s="551" t="s">
        <v>1031</v>
      </c>
    </row>
    <row r="37" spans="2:18" s="1164" customFormat="1">
      <c r="B37" s="1729" t="s">
        <v>1411</v>
      </c>
      <c r="C37" s="607"/>
      <c r="D37" s="1731" t="s">
        <v>24</v>
      </c>
      <c r="E37" s="1727" t="s">
        <v>24</v>
      </c>
      <c r="F37" s="551">
        <v>6.0000000000000001E-3</v>
      </c>
      <c r="G37" s="1728" t="s">
        <v>24</v>
      </c>
      <c r="H37" s="551">
        <v>-1E-3</v>
      </c>
      <c r="I37" s="551">
        <v>2E-3</v>
      </c>
      <c r="J37" s="551">
        <v>6.0000000000000001E-3</v>
      </c>
      <c r="K37" s="590">
        <v>-7.0000000000000001E-3</v>
      </c>
      <c r="L37" s="1727" t="s">
        <v>24</v>
      </c>
      <c r="M37" s="1728" t="s">
        <v>24</v>
      </c>
      <c r="N37" s="551" t="s">
        <v>854</v>
      </c>
      <c r="O37" s="1728" t="s">
        <v>24</v>
      </c>
      <c r="P37" s="551">
        <v>2E-3</v>
      </c>
      <c r="Q37" s="1728" t="s">
        <v>24</v>
      </c>
      <c r="R37" s="1728" t="s">
        <v>24</v>
      </c>
    </row>
    <row r="38" spans="2:18" s="1164" customFormat="1">
      <c r="B38" s="1729"/>
      <c r="C38" s="607"/>
      <c r="D38" s="1731"/>
      <c r="E38" s="1727"/>
      <c r="F38" s="551" t="s">
        <v>804</v>
      </c>
      <c r="G38" s="1728"/>
      <c r="H38" s="551" t="s">
        <v>335</v>
      </c>
      <c r="I38" s="551" t="s">
        <v>804</v>
      </c>
      <c r="J38" s="551" t="s">
        <v>804</v>
      </c>
      <c r="K38" s="590" t="s">
        <v>804</v>
      </c>
      <c r="L38" s="1727"/>
      <c r="M38" s="1728"/>
      <c r="N38" s="551" t="s">
        <v>340</v>
      </c>
      <c r="O38" s="1728"/>
      <c r="P38" s="551" t="s">
        <v>804</v>
      </c>
      <c r="Q38" s="1728"/>
      <c r="R38" s="1728"/>
    </row>
    <row r="39" spans="2:18">
      <c r="B39" s="1729" t="s">
        <v>356</v>
      </c>
      <c r="C39" s="607"/>
      <c r="D39" s="551" t="s">
        <v>1037</v>
      </c>
      <c r="E39" s="602" t="s">
        <v>334</v>
      </c>
      <c r="F39" s="551">
        <v>-6.0000000000000001E-3</v>
      </c>
      <c r="G39" s="551" t="s">
        <v>450</v>
      </c>
      <c r="H39" s="551">
        <v>2E-3</v>
      </c>
      <c r="I39" s="551">
        <v>-6.0000000000000001E-3</v>
      </c>
      <c r="J39" s="579" t="s">
        <v>2636</v>
      </c>
      <c r="K39" s="581" t="s">
        <v>2637</v>
      </c>
      <c r="L39" s="551">
        <v>4.0000000000000001E-3</v>
      </c>
      <c r="M39" s="551">
        <v>-3.0000000000000001E-3</v>
      </c>
      <c r="N39" s="551" t="s">
        <v>1508</v>
      </c>
      <c r="O39" s="551">
        <v>-5.0000000000000001E-3</v>
      </c>
      <c r="P39" s="551">
        <v>8.0000000000000002E-3</v>
      </c>
      <c r="Q39" s="551">
        <v>3.0000000000000001E-3</v>
      </c>
      <c r="R39" s="551" t="s">
        <v>970</v>
      </c>
    </row>
    <row r="40" spans="2:18">
      <c r="B40" s="1730"/>
      <c r="C40" s="608"/>
      <c r="D40" s="563" t="s">
        <v>335</v>
      </c>
      <c r="E40" s="603" t="s">
        <v>339</v>
      </c>
      <c r="F40" s="563" t="s">
        <v>797</v>
      </c>
      <c r="G40" s="563" t="s">
        <v>798</v>
      </c>
      <c r="H40" s="563" t="s">
        <v>340</v>
      </c>
      <c r="I40" s="563" t="s">
        <v>797</v>
      </c>
      <c r="J40" s="563" t="s">
        <v>797</v>
      </c>
      <c r="K40" s="591" t="s">
        <v>855</v>
      </c>
      <c r="L40" s="563" t="s">
        <v>802</v>
      </c>
      <c r="M40" s="563" t="s">
        <v>972</v>
      </c>
      <c r="N40" s="563" t="s">
        <v>804</v>
      </c>
      <c r="O40" s="563" t="s">
        <v>804</v>
      </c>
      <c r="P40" s="563" t="s">
        <v>856</v>
      </c>
      <c r="Q40" s="563" t="s">
        <v>803</v>
      </c>
      <c r="R40" s="563" t="s">
        <v>339</v>
      </c>
    </row>
    <row r="41" spans="2:18">
      <c r="B41" s="556" t="s">
        <v>822</v>
      </c>
      <c r="C41" s="609"/>
      <c r="D41" s="552">
        <v>5.2999999999999999E-2</v>
      </c>
      <c r="E41" s="597">
        <v>4.2999999999999997E-2</v>
      </c>
      <c r="F41" s="552">
        <v>5.1999999999999998E-2</v>
      </c>
      <c r="G41" s="552">
        <v>0.111</v>
      </c>
      <c r="H41" s="552">
        <v>0.13500000000000001</v>
      </c>
      <c r="I41" s="552">
        <v>0.109</v>
      </c>
      <c r="J41" s="552">
        <v>0.17499999999999999</v>
      </c>
      <c r="K41" s="583">
        <v>0.14899999999999999</v>
      </c>
      <c r="L41" s="552">
        <v>6.3E-2</v>
      </c>
      <c r="M41" s="552">
        <v>0.121</v>
      </c>
      <c r="N41" s="552"/>
      <c r="O41" s="552">
        <v>9.1999999999999998E-2</v>
      </c>
      <c r="P41" s="552"/>
      <c r="Q41" s="552">
        <v>5.0999999999999997E-2</v>
      </c>
      <c r="R41" s="552">
        <v>2.7E-2</v>
      </c>
    </row>
    <row r="42" spans="2:18">
      <c r="B42" s="556" t="s">
        <v>823</v>
      </c>
      <c r="C42" s="609"/>
      <c r="D42" s="552">
        <v>5.1999999999999998E-2</v>
      </c>
      <c r="E42" s="597">
        <v>0.04</v>
      </c>
      <c r="F42" s="552">
        <v>0.03</v>
      </c>
      <c r="G42" s="552">
        <v>9.2999999999999999E-2</v>
      </c>
      <c r="H42" s="552">
        <v>0.128</v>
      </c>
      <c r="I42" s="552">
        <v>7.9000000000000001E-2</v>
      </c>
      <c r="J42" s="552">
        <v>0.14599999999999999</v>
      </c>
      <c r="K42" s="583">
        <v>0.129</v>
      </c>
      <c r="L42" s="552">
        <v>4.8000000000000001E-2</v>
      </c>
      <c r="M42" s="552">
        <v>0.111</v>
      </c>
      <c r="N42" s="552"/>
      <c r="O42" s="552">
        <v>8.5999999999999993E-2</v>
      </c>
      <c r="P42" s="552"/>
      <c r="Q42" s="552">
        <v>0.04</v>
      </c>
      <c r="R42" s="552">
        <v>0.02</v>
      </c>
    </row>
    <row r="43" spans="2:18">
      <c r="B43" s="556" t="s">
        <v>364</v>
      </c>
      <c r="C43" s="609"/>
      <c r="D43" s="557">
        <v>1406</v>
      </c>
      <c r="E43" s="598">
        <v>645</v>
      </c>
      <c r="F43" s="557"/>
      <c r="G43" s="557">
        <v>77</v>
      </c>
      <c r="H43" s="557"/>
      <c r="I43" s="557"/>
      <c r="J43" s="558"/>
      <c r="K43" s="584"/>
      <c r="L43" s="557">
        <v>100</v>
      </c>
      <c r="M43" s="557">
        <v>143</v>
      </c>
      <c r="N43" s="557">
        <v>400</v>
      </c>
      <c r="O43" s="557">
        <v>247</v>
      </c>
      <c r="P43" s="557">
        <v>172</v>
      </c>
      <c r="Q43" s="558">
        <v>123</v>
      </c>
      <c r="R43" s="558">
        <v>221</v>
      </c>
    </row>
    <row r="44" spans="2:18">
      <c r="B44" s="559" t="s">
        <v>365</v>
      </c>
      <c r="C44" s="610"/>
      <c r="D44" s="560">
        <v>10138</v>
      </c>
      <c r="E44" s="599">
        <v>4602</v>
      </c>
      <c r="F44" s="560">
        <v>768</v>
      </c>
      <c r="G44" s="560">
        <v>552</v>
      </c>
      <c r="H44" s="560">
        <v>2353</v>
      </c>
      <c r="I44" s="560">
        <v>566</v>
      </c>
      <c r="J44" s="561">
        <v>515</v>
      </c>
      <c r="K44" s="585">
        <v>782</v>
      </c>
      <c r="L44" s="560">
        <v>711</v>
      </c>
      <c r="M44" s="560">
        <v>1019</v>
      </c>
      <c r="N44" s="560">
        <v>2963</v>
      </c>
      <c r="O44" s="560">
        <v>1749</v>
      </c>
      <c r="P44" s="560">
        <v>1171</v>
      </c>
      <c r="Q44" s="561">
        <v>935</v>
      </c>
      <c r="R44" s="561">
        <v>1590</v>
      </c>
    </row>
    <row r="45" spans="2:18">
      <c r="B45" s="562" t="s">
        <v>1206</v>
      </c>
      <c r="C45" s="607"/>
      <c r="D45" s="552" t="s">
        <v>1319</v>
      </c>
      <c r="E45" s="597" t="s">
        <v>1320</v>
      </c>
      <c r="F45" s="552" t="s">
        <v>1321</v>
      </c>
      <c r="G45" s="552" t="s">
        <v>1322</v>
      </c>
      <c r="H45" s="552" t="s">
        <v>1323</v>
      </c>
      <c r="I45" s="552" t="s">
        <v>1324</v>
      </c>
      <c r="J45" s="552" t="s">
        <v>1325</v>
      </c>
      <c r="K45" s="583" t="s">
        <v>1326</v>
      </c>
      <c r="L45" s="552" t="s">
        <v>1327</v>
      </c>
      <c r="M45" s="552" t="s">
        <v>1328</v>
      </c>
      <c r="N45" s="552" t="s">
        <v>1081</v>
      </c>
      <c r="O45" s="552" t="s">
        <v>1329</v>
      </c>
      <c r="P45" s="552" t="s">
        <v>1330</v>
      </c>
      <c r="Q45" s="649" t="s">
        <v>1331</v>
      </c>
      <c r="R45" s="552" t="s">
        <v>1332</v>
      </c>
    </row>
    <row r="46" spans="2:18">
      <c r="B46" s="564" t="s">
        <v>1211</v>
      </c>
      <c r="C46" s="607"/>
      <c r="D46" s="575">
        <v>1.4E-2</v>
      </c>
      <c r="E46" s="595">
        <v>1.7000000000000001E-2</v>
      </c>
      <c r="F46" s="575">
        <v>2.5999999999999999E-2</v>
      </c>
      <c r="G46" s="575">
        <v>7.0000000000000007E-2</v>
      </c>
      <c r="H46" s="575">
        <v>0.02</v>
      </c>
      <c r="I46" s="575">
        <v>3.3000000000000002E-2</v>
      </c>
      <c r="J46" s="575">
        <v>5.2999999999999999E-2</v>
      </c>
      <c r="K46" s="581">
        <v>2.3E-2</v>
      </c>
      <c r="L46" s="575">
        <v>5.8999999999999997E-2</v>
      </c>
      <c r="M46" s="575">
        <v>6.7000000000000004E-2</v>
      </c>
      <c r="N46" s="575">
        <v>1.9E-2</v>
      </c>
      <c r="O46" s="575">
        <v>2.1999999999999999E-2</v>
      </c>
      <c r="P46" s="575">
        <v>3.4000000000000002E-2</v>
      </c>
      <c r="Q46" s="575">
        <v>2.9000000000000001E-2</v>
      </c>
      <c r="R46" s="575">
        <v>3.5000000000000003E-2</v>
      </c>
    </row>
    <row r="47" spans="2:18">
      <c r="B47" s="576" t="s">
        <v>824</v>
      </c>
      <c r="C47" s="611"/>
      <c r="D47" s="577" t="s">
        <v>825</v>
      </c>
      <c r="E47" s="600" t="s">
        <v>825</v>
      </c>
      <c r="F47" s="577" t="s">
        <v>825</v>
      </c>
      <c r="G47" s="577" t="s">
        <v>825</v>
      </c>
      <c r="H47" s="577" t="s">
        <v>825</v>
      </c>
      <c r="I47" s="577" t="s">
        <v>825</v>
      </c>
      <c r="J47" s="577" t="s">
        <v>825</v>
      </c>
      <c r="K47" s="586" t="s">
        <v>825</v>
      </c>
      <c r="L47" s="577" t="s">
        <v>825</v>
      </c>
      <c r="M47" s="577" t="s">
        <v>825</v>
      </c>
      <c r="N47" s="577" t="s">
        <v>825</v>
      </c>
      <c r="O47" s="577" t="s">
        <v>825</v>
      </c>
      <c r="P47" s="577" t="s">
        <v>825</v>
      </c>
      <c r="Q47" s="577" t="s">
        <v>825</v>
      </c>
      <c r="R47" s="577" t="s">
        <v>825</v>
      </c>
    </row>
    <row r="48" spans="2:18" s="820" customFormat="1">
      <c r="B48" s="556" t="s">
        <v>1348</v>
      </c>
      <c r="C48" s="838"/>
      <c r="D48" s="575" t="s">
        <v>24</v>
      </c>
      <c r="E48" s="595" t="s">
        <v>24</v>
      </c>
      <c r="F48" s="575" t="s">
        <v>24</v>
      </c>
      <c r="G48" s="575" t="s">
        <v>24</v>
      </c>
      <c r="H48" s="575" t="s">
        <v>24</v>
      </c>
      <c r="I48" s="575" t="s">
        <v>24</v>
      </c>
      <c r="J48" s="575" t="s">
        <v>24</v>
      </c>
      <c r="K48" s="575" t="s">
        <v>24</v>
      </c>
      <c r="L48" s="595" t="s">
        <v>24</v>
      </c>
      <c r="M48" s="575" t="s">
        <v>24</v>
      </c>
      <c r="N48" s="575" t="s">
        <v>825</v>
      </c>
      <c r="O48" s="575" t="s">
        <v>24</v>
      </c>
      <c r="P48" s="575" t="s">
        <v>825</v>
      </c>
      <c r="Q48" s="575" t="s">
        <v>24</v>
      </c>
      <c r="R48" s="575" t="s">
        <v>24</v>
      </c>
    </row>
    <row r="49" spans="2:18" s="820" customFormat="1">
      <c r="B49" s="1095" t="s">
        <v>1349</v>
      </c>
      <c r="C49" s="1096"/>
      <c r="D49" s="1097" t="s">
        <v>24</v>
      </c>
      <c r="E49" s="1098" t="s">
        <v>24</v>
      </c>
      <c r="F49" s="1097" t="s">
        <v>825</v>
      </c>
      <c r="G49" s="1097" t="s">
        <v>24</v>
      </c>
      <c r="H49" s="1097" t="s">
        <v>825</v>
      </c>
      <c r="I49" s="1097" t="s">
        <v>825</v>
      </c>
      <c r="J49" s="1097" t="s">
        <v>825</v>
      </c>
      <c r="K49" s="1099" t="s">
        <v>825</v>
      </c>
      <c r="L49" s="1098" t="s">
        <v>24</v>
      </c>
      <c r="M49" s="1097" t="s">
        <v>24</v>
      </c>
      <c r="N49" s="1097" t="s">
        <v>24</v>
      </c>
      <c r="O49" s="1097" t="s">
        <v>24</v>
      </c>
      <c r="P49" s="1097" t="s">
        <v>24</v>
      </c>
      <c r="Q49" s="1097" t="s">
        <v>24</v>
      </c>
      <c r="R49" s="1097" t="s">
        <v>24</v>
      </c>
    </row>
    <row r="50" spans="2:18">
      <c r="B50" s="554" t="s">
        <v>366</v>
      </c>
      <c r="C50" s="608"/>
      <c r="D50" s="578" t="s">
        <v>212</v>
      </c>
      <c r="E50" s="601" t="s">
        <v>212</v>
      </c>
      <c r="F50" s="578" t="s">
        <v>174</v>
      </c>
      <c r="G50" s="578" t="s">
        <v>212</v>
      </c>
      <c r="H50" s="578" t="s">
        <v>174</v>
      </c>
      <c r="I50" s="578" t="s">
        <v>174</v>
      </c>
      <c r="J50" s="578" t="s">
        <v>174</v>
      </c>
      <c r="K50" s="587" t="s">
        <v>174</v>
      </c>
      <c r="L50" s="578" t="s">
        <v>212</v>
      </c>
      <c r="M50" s="578" t="s">
        <v>212</v>
      </c>
      <c r="N50" s="578" t="s">
        <v>373</v>
      </c>
      <c r="O50" s="578" t="s">
        <v>212</v>
      </c>
      <c r="P50" s="578" t="s">
        <v>373</v>
      </c>
      <c r="Q50" s="578" t="s">
        <v>212</v>
      </c>
      <c r="R50" s="578" t="s">
        <v>212</v>
      </c>
    </row>
    <row r="51" spans="2:18">
      <c r="I51" s="648"/>
      <c r="J51" s="648"/>
      <c r="K51" s="648"/>
      <c r="L51" s="648"/>
      <c r="M51" s="648"/>
      <c r="N51" s="648"/>
      <c r="O51" s="648"/>
      <c r="P51" s="648"/>
      <c r="Q51" s="648"/>
      <c r="R51" s="648"/>
    </row>
  </sheetData>
  <mergeCells count="33">
    <mergeCell ref="L13:L14"/>
    <mergeCell ref="B39:B40"/>
    <mergeCell ref="D13:D14"/>
    <mergeCell ref="E13:E14"/>
    <mergeCell ref="D37:D38"/>
    <mergeCell ref="E37:E38"/>
    <mergeCell ref="B33:B34"/>
    <mergeCell ref="B35:B36"/>
    <mergeCell ref="B15:B16"/>
    <mergeCell ref="D29:D30"/>
    <mergeCell ref="E29:K29"/>
    <mergeCell ref="B13:B14"/>
    <mergeCell ref="G13:G14"/>
    <mergeCell ref="D32:R32"/>
    <mergeCell ref="M13:M14"/>
    <mergeCell ref="O13:O14"/>
    <mergeCell ref="Q13:Q14"/>
    <mergeCell ref="B3:R3"/>
    <mergeCell ref="R37:R38"/>
    <mergeCell ref="Q37:Q38"/>
    <mergeCell ref="O37:O38"/>
    <mergeCell ref="M37:M38"/>
    <mergeCell ref="G37:G38"/>
    <mergeCell ref="L37:L38"/>
    <mergeCell ref="B37:B38"/>
    <mergeCell ref="B9:B10"/>
    <mergeCell ref="B11:B12"/>
    <mergeCell ref="L29:R29"/>
    <mergeCell ref="D5:D6"/>
    <mergeCell ref="E5:K5"/>
    <mergeCell ref="L5:R5"/>
    <mergeCell ref="D8:R8"/>
    <mergeCell ref="R13:R14"/>
  </mergeCells>
  <pageMargins left="0.7" right="0.7" top="0.75" bottom="0.75" header="0.3" footer="0.3"/>
  <pageSetup orientation="portrait" r:id="rId1"/>
  <ignoredErrors>
    <ignoredError sqref="D7:R7 D31:R31 D26:R26 D45:R45 D28:R28 E32:R32 D30:R30 D29 D21:R23" numberStoredAsText="1"/>
  </ignoredErrors>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C51A1D-9FC4-482A-BF9A-F977C39BFE89}">
  <sheetPr>
    <tabColor theme="9"/>
    <pageSetUpPr fitToPage="1"/>
  </sheetPr>
  <dimension ref="B3:L22"/>
  <sheetViews>
    <sheetView showGridLines="0" zoomScale="120" zoomScaleNormal="120" workbookViewId="0">
      <selection activeCell="B3" sqref="B3:J3"/>
    </sheetView>
  </sheetViews>
  <sheetFormatPr defaultColWidth="13.42578125" defaultRowHeight="11.25"/>
  <cols>
    <col min="1" max="1" width="8.7109375" style="1" customWidth="1"/>
    <col min="2" max="2" width="14.42578125" style="630" bestFit="1" customWidth="1"/>
    <col min="3" max="3" width="8" style="459" customWidth="1"/>
    <col min="4" max="9" width="8" style="1" customWidth="1"/>
    <col min="10" max="10" width="7.140625" style="459" customWidth="1"/>
    <col min="11" max="11" width="10.85546875" style="1" customWidth="1"/>
    <col min="12" max="30" width="7.85546875" style="1" customWidth="1"/>
    <col min="31" max="16384" width="13.42578125" style="1"/>
  </cols>
  <sheetData>
    <row r="3" spans="2:12">
      <c r="B3" s="1556" t="s">
        <v>2379</v>
      </c>
      <c r="C3" s="1556"/>
      <c r="D3" s="1556"/>
      <c r="E3" s="1556"/>
      <c r="F3" s="1556"/>
      <c r="G3" s="1556"/>
      <c r="H3" s="1556"/>
      <c r="I3" s="1556"/>
      <c r="J3" s="1556"/>
    </row>
    <row r="4" spans="2:12">
      <c r="B4" s="612"/>
      <c r="C4" s="460"/>
      <c r="D4" s="613"/>
      <c r="E4" s="613"/>
      <c r="F4" s="613"/>
      <c r="G4" s="614"/>
      <c r="H4" s="614"/>
      <c r="I4" s="614"/>
      <c r="J4" s="460"/>
      <c r="K4" s="459"/>
      <c r="L4" s="459"/>
    </row>
    <row r="5" spans="2:12">
      <c r="B5" s="615"/>
      <c r="C5" s="639"/>
      <c r="D5" s="1555" t="s">
        <v>2366</v>
      </c>
      <c r="E5" s="1555"/>
      <c r="F5" s="1555"/>
      <c r="G5" s="1555" t="s">
        <v>2367</v>
      </c>
      <c r="H5" s="1555"/>
      <c r="I5" s="1555"/>
      <c r="J5" s="631"/>
    </row>
    <row r="6" spans="2:12" ht="12" thickBot="1">
      <c r="B6" s="640" t="s">
        <v>1304</v>
      </c>
      <c r="C6" s="641"/>
      <c r="D6" s="642" t="s">
        <v>121</v>
      </c>
      <c r="E6" s="642" t="s">
        <v>1302</v>
      </c>
      <c r="F6" s="617" t="s">
        <v>122</v>
      </c>
      <c r="G6" s="642" t="s">
        <v>121</v>
      </c>
      <c r="H6" s="642" t="s">
        <v>1302</v>
      </c>
      <c r="I6" s="642" t="s">
        <v>122</v>
      </c>
      <c r="J6" s="643"/>
      <c r="K6" s="327"/>
    </row>
    <row r="7" spans="2:12" s="619" customFormat="1">
      <c r="B7" s="634" t="s">
        <v>368</v>
      </c>
      <c r="C7" s="635"/>
      <c r="D7" s="636" t="s">
        <v>783</v>
      </c>
      <c r="E7" s="636" t="s">
        <v>784</v>
      </c>
      <c r="F7" s="637" t="s">
        <v>785</v>
      </c>
      <c r="G7" s="636" t="s">
        <v>786</v>
      </c>
      <c r="H7" s="636" t="s">
        <v>831</v>
      </c>
      <c r="I7" s="636" t="s">
        <v>832</v>
      </c>
      <c r="J7" s="638" t="s">
        <v>366</v>
      </c>
      <c r="K7" s="618"/>
    </row>
    <row r="8" spans="2:12">
      <c r="B8" s="1025" t="s">
        <v>632</v>
      </c>
      <c r="C8" s="621" t="s">
        <v>1279</v>
      </c>
      <c r="D8" s="628" t="s">
        <v>1297</v>
      </c>
      <c r="E8" s="628" t="s">
        <v>1309</v>
      </c>
      <c r="F8" s="629">
        <v>-7.0000000000000001E-3</v>
      </c>
      <c r="G8" s="628" t="s">
        <v>1319</v>
      </c>
      <c r="H8" s="628">
        <v>0.01</v>
      </c>
      <c r="I8" s="628" t="s">
        <v>1295</v>
      </c>
      <c r="J8" s="622" t="s">
        <v>212</v>
      </c>
      <c r="K8" s="327"/>
    </row>
    <row r="9" spans="2:12">
      <c r="B9" s="616" t="s">
        <v>105</v>
      </c>
      <c r="C9" s="623" t="s">
        <v>1280</v>
      </c>
      <c r="D9" s="624" t="s">
        <v>1333</v>
      </c>
      <c r="E9" s="624" t="s">
        <v>1310</v>
      </c>
      <c r="F9" s="625" t="s">
        <v>1305</v>
      </c>
      <c r="G9" s="624" t="s">
        <v>1320</v>
      </c>
      <c r="H9" s="624">
        <v>2.5000000000000001E-2</v>
      </c>
      <c r="I9" s="624">
        <v>-1.7999999999999999E-2</v>
      </c>
      <c r="J9" s="626" t="s">
        <v>212</v>
      </c>
      <c r="K9" s="327"/>
    </row>
    <row r="10" spans="2:12">
      <c r="B10" s="616" t="s">
        <v>106</v>
      </c>
      <c r="C10" s="623" t="s">
        <v>1281</v>
      </c>
      <c r="D10" s="624" t="s">
        <v>1334</v>
      </c>
      <c r="E10" s="624">
        <v>-7.9000000000000001E-2</v>
      </c>
      <c r="F10" s="625">
        <v>3.3000000000000002E-2</v>
      </c>
      <c r="G10" s="624" t="s">
        <v>1321</v>
      </c>
      <c r="H10" s="624">
        <v>1.7999999999999999E-2</v>
      </c>
      <c r="I10" s="624">
        <v>-6.0000000000000001E-3</v>
      </c>
      <c r="J10" s="626" t="s">
        <v>174</v>
      </c>
      <c r="K10" s="327"/>
    </row>
    <row r="11" spans="2:12">
      <c r="B11" s="616" t="s">
        <v>107</v>
      </c>
      <c r="C11" s="623" t="s">
        <v>1282</v>
      </c>
      <c r="D11" s="624" t="s">
        <v>1335</v>
      </c>
      <c r="E11" s="624" t="s">
        <v>1311</v>
      </c>
      <c r="F11" s="625" t="s">
        <v>1306</v>
      </c>
      <c r="G11" s="624" t="s">
        <v>1322</v>
      </c>
      <c r="H11" s="624">
        <v>0</v>
      </c>
      <c r="I11" s="624">
        <v>-5.3999999999999999E-2</v>
      </c>
      <c r="J11" s="626" t="s">
        <v>212</v>
      </c>
      <c r="K11" s="327"/>
    </row>
    <row r="12" spans="2:12">
      <c r="B12" s="616" t="s">
        <v>108</v>
      </c>
      <c r="C12" s="623" t="s">
        <v>1283</v>
      </c>
      <c r="D12" s="624" t="s">
        <v>1336</v>
      </c>
      <c r="E12" s="624" t="s">
        <v>1296</v>
      </c>
      <c r="F12" s="625" t="s">
        <v>2629</v>
      </c>
      <c r="G12" s="624" t="s">
        <v>1323</v>
      </c>
      <c r="H12" s="624">
        <v>-2E-3</v>
      </c>
      <c r="I12" s="624">
        <v>8.9999999999999993E-3</v>
      </c>
      <c r="J12" s="626" t="s">
        <v>174</v>
      </c>
      <c r="K12" s="327"/>
    </row>
    <row r="13" spans="2:12">
      <c r="B13" s="616" t="s">
        <v>109</v>
      </c>
      <c r="C13" s="623" t="s">
        <v>1284</v>
      </c>
      <c r="D13" s="624" t="s">
        <v>1337</v>
      </c>
      <c r="E13" s="624" t="s">
        <v>2630</v>
      </c>
      <c r="F13" s="625" t="s">
        <v>490</v>
      </c>
      <c r="G13" s="624" t="s">
        <v>1324</v>
      </c>
      <c r="H13" s="624">
        <v>2.1999999999999999E-2</v>
      </c>
      <c r="I13" s="624">
        <v>-6.0000000000000001E-3</v>
      </c>
      <c r="J13" s="626" t="s">
        <v>174</v>
      </c>
      <c r="K13" s="327"/>
    </row>
    <row r="14" spans="2:12">
      <c r="B14" s="616" t="s">
        <v>110</v>
      </c>
      <c r="C14" s="623" t="s">
        <v>1285</v>
      </c>
      <c r="D14" s="624" t="s">
        <v>1300</v>
      </c>
      <c r="E14" s="624">
        <v>-6.0999999999999999E-2</v>
      </c>
      <c r="F14" s="625" t="s">
        <v>579</v>
      </c>
      <c r="G14" s="624" t="s">
        <v>1325</v>
      </c>
      <c r="H14" s="624">
        <v>8.3000000000000004E-2</v>
      </c>
      <c r="I14" s="624">
        <v>3.5999999999999997E-2</v>
      </c>
      <c r="J14" s="626" t="s">
        <v>174</v>
      </c>
      <c r="K14" s="327"/>
    </row>
    <row r="15" spans="2:12">
      <c r="B15" s="620" t="s">
        <v>111</v>
      </c>
      <c r="C15" s="627" t="s">
        <v>1286</v>
      </c>
      <c r="D15" s="628" t="s">
        <v>1338</v>
      </c>
      <c r="E15" s="628">
        <v>-7.1999999999999995E-2</v>
      </c>
      <c r="F15" s="629" t="s">
        <v>2496</v>
      </c>
      <c r="G15" s="628" t="s">
        <v>1326</v>
      </c>
      <c r="H15" s="628">
        <v>3.5000000000000003E-2</v>
      </c>
      <c r="I15" s="628">
        <v>8.9999999999999993E-3</v>
      </c>
      <c r="J15" s="622" t="s">
        <v>174</v>
      </c>
      <c r="K15" s="327"/>
    </row>
    <row r="16" spans="2:12">
      <c r="B16" s="616" t="s">
        <v>112</v>
      </c>
      <c r="C16" s="623" t="s">
        <v>1287</v>
      </c>
      <c r="D16" s="624" t="s">
        <v>1339</v>
      </c>
      <c r="E16" s="624">
        <v>-1.7999999999999999E-2</v>
      </c>
      <c r="F16" s="625">
        <v>-3.3000000000000002E-2</v>
      </c>
      <c r="G16" s="624" t="s">
        <v>1327</v>
      </c>
      <c r="H16" s="624">
        <v>-8.5000000000000006E-2</v>
      </c>
      <c r="I16" s="624">
        <v>1.7000000000000001E-2</v>
      </c>
      <c r="J16" s="626" t="s">
        <v>212</v>
      </c>
      <c r="K16" s="327"/>
    </row>
    <row r="17" spans="2:11">
      <c r="B17" s="616" t="s">
        <v>113</v>
      </c>
      <c r="C17" s="623" t="s">
        <v>1288</v>
      </c>
      <c r="D17" s="624" t="s">
        <v>1340</v>
      </c>
      <c r="E17" s="624">
        <v>4.2000000000000003E-2</v>
      </c>
      <c r="F17" s="625" t="s">
        <v>1307</v>
      </c>
      <c r="G17" s="624" t="s">
        <v>1328</v>
      </c>
      <c r="H17" s="624">
        <v>5.5E-2</v>
      </c>
      <c r="I17" s="624">
        <v>-1.2E-2</v>
      </c>
      <c r="J17" s="626" t="s">
        <v>212</v>
      </c>
      <c r="K17" s="327"/>
    </row>
    <row r="18" spans="2:11">
      <c r="B18" s="616" t="s">
        <v>114</v>
      </c>
      <c r="C18" s="623" t="s">
        <v>1289</v>
      </c>
      <c r="D18" s="624" t="s">
        <v>1341</v>
      </c>
      <c r="E18" s="624" t="s">
        <v>2631</v>
      </c>
      <c r="F18" s="625" t="s">
        <v>1627</v>
      </c>
      <c r="G18" s="624" t="s">
        <v>1081</v>
      </c>
      <c r="H18" s="624" t="s">
        <v>343</v>
      </c>
      <c r="I18" s="624">
        <v>4.0000000000000001E-3</v>
      </c>
      <c r="J18" s="626" t="s">
        <v>373</v>
      </c>
      <c r="K18" s="327"/>
    </row>
    <row r="19" spans="2:11">
      <c r="B19" s="616" t="s">
        <v>115</v>
      </c>
      <c r="C19" s="623" t="s">
        <v>1290</v>
      </c>
      <c r="D19" s="624" t="s">
        <v>1296</v>
      </c>
      <c r="E19" s="624" t="s">
        <v>1301</v>
      </c>
      <c r="F19" s="625">
        <v>6.0000000000000001E-3</v>
      </c>
      <c r="G19" s="624" t="s">
        <v>1329</v>
      </c>
      <c r="H19" s="624">
        <v>-3.0000000000000001E-3</v>
      </c>
      <c r="I19" s="624">
        <v>-2.5000000000000001E-2</v>
      </c>
      <c r="J19" s="626" t="s">
        <v>212</v>
      </c>
      <c r="K19" s="327"/>
    </row>
    <row r="20" spans="2:11">
      <c r="B20" s="616" t="s">
        <v>116</v>
      </c>
      <c r="C20" s="623" t="s">
        <v>1291</v>
      </c>
      <c r="D20" s="624" t="s">
        <v>1324</v>
      </c>
      <c r="E20" s="624" t="s">
        <v>2632</v>
      </c>
      <c r="F20" s="625" t="s">
        <v>524</v>
      </c>
      <c r="G20" s="624" t="s">
        <v>1330</v>
      </c>
      <c r="H20" s="624" t="s">
        <v>2635</v>
      </c>
      <c r="I20" s="624" t="s">
        <v>1835</v>
      </c>
      <c r="J20" s="626" t="s">
        <v>373</v>
      </c>
      <c r="K20" s="327"/>
    </row>
    <row r="21" spans="2:11">
      <c r="B21" s="616" t="s">
        <v>117</v>
      </c>
      <c r="C21" s="623" t="s">
        <v>1292</v>
      </c>
      <c r="D21" s="624" t="s">
        <v>796</v>
      </c>
      <c r="E21" s="624" t="s">
        <v>1298</v>
      </c>
      <c r="F21" s="625">
        <v>1.0999999999999999E-2</v>
      </c>
      <c r="G21" s="624" t="s">
        <v>1331</v>
      </c>
      <c r="H21" s="624">
        <v>2.7E-2</v>
      </c>
      <c r="I21" s="624">
        <v>-3.6999999999999998E-2</v>
      </c>
      <c r="J21" s="626" t="s">
        <v>212</v>
      </c>
      <c r="K21" s="327"/>
    </row>
    <row r="22" spans="2:11">
      <c r="B22" s="559" t="s">
        <v>118</v>
      </c>
      <c r="C22" s="632" t="s">
        <v>1293</v>
      </c>
      <c r="D22" s="644" t="s">
        <v>1342</v>
      </c>
      <c r="E22" s="644" t="s">
        <v>1204</v>
      </c>
      <c r="F22" s="645" t="s">
        <v>1299</v>
      </c>
      <c r="G22" s="644" t="s">
        <v>1332</v>
      </c>
      <c r="H22" s="644">
        <v>5.0000000000000001E-3</v>
      </c>
      <c r="I22" s="644">
        <v>-1.6E-2</v>
      </c>
      <c r="J22" s="633" t="s">
        <v>212</v>
      </c>
      <c r="K22" s="327"/>
    </row>
  </sheetData>
  <mergeCells count="3">
    <mergeCell ref="D5:F5"/>
    <mergeCell ref="G5:I5"/>
    <mergeCell ref="B3:J3"/>
  </mergeCells>
  <pageMargins left="0.7" right="0.7" top="0.75" bottom="0.75" header="0.3" footer="0.3"/>
  <pageSetup paperSize="9" scale="81" fitToHeight="2" orientation="landscape" horizontalDpi="0" verticalDpi="0" r:id="rId1"/>
  <ignoredErrors>
    <ignoredError sqref="H7:I7 G7 D7:F7 D8:G22" numberStoredAsText="1"/>
  </ignoredErrors>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ECB6BD-B527-4E0F-A17B-2CE53C4DAD8F}">
  <sheetPr>
    <tabColor theme="9" tint="-0.249977111117893"/>
  </sheetPr>
  <dimension ref="B3:D8"/>
  <sheetViews>
    <sheetView showGridLines="0" zoomScale="120" zoomScaleNormal="120" workbookViewId="0">
      <selection activeCell="B3" sqref="B3:D3"/>
    </sheetView>
  </sheetViews>
  <sheetFormatPr defaultColWidth="9.140625" defaultRowHeight="11.25"/>
  <cols>
    <col min="1" max="1" width="9.140625" style="18"/>
    <col min="2" max="2" width="20" style="18" customWidth="1"/>
    <col min="3" max="3" width="45" style="18" customWidth="1"/>
    <col min="4" max="4" width="14.5703125" style="18" bestFit="1" customWidth="1"/>
    <col min="5" max="5" width="18" style="18" customWidth="1"/>
    <col min="6" max="16384" width="9.140625" style="18"/>
  </cols>
  <sheetData>
    <row r="3" spans="2:4" ht="12">
      <c r="B3" s="1739" t="s">
        <v>2049</v>
      </c>
      <c r="C3" s="1739"/>
      <c r="D3" s="1739"/>
    </row>
    <row r="5" spans="2:4" ht="12.75" thickBot="1">
      <c r="B5" s="48" t="s">
        <v>141</v>
      </c>
      <c r="C5" s="49" t="s">
        <v>142</v>
      </c>
      <c r="D5" s="48" t="s">
        <v>143</v>
      </c>
    </row>
    <row r="6" spans="2:4" ht="13.5">
      <c r="B6" s="810" t="s">
        <v>1584</v>
      </c>
      <c r="C6" s="811" t="s">
        <v>2047</v>
      </c>
      <c r="D6" s="810" t="s">
        <v>1586</v>
      </c>
    </row>
    <row r="7" spans="2:4" ht="12.75" thickBot="1">
      <c r="B7" s="812" t="s">
        <v>1585</v>
      </c>
      <c r="C7" s="813" t="s">
        <v>1588</v>
      </c>
      <c r="D7" s="812" t="s">
        <v>1587</v>
      </c>
    </row>
    <row r="8" spans="2:4" ht="11.45" customHeight="1">
      <c r="B8" s="1740" t="s">
        <v>2048</v>
      </c>
      <c r="C8" s="1740"/>
      <c r="D8" s="1740"/>
    </row>
  </sheetData>
  <mergeCells count="2">
    <mergeCell ref="B3:D3"/>
    <mergeCell ref="B8:D8"/>
  </mergeCells>
  <pageMargins left="0.7" right="0.7" top="0.75" bottom="0.75" header="0.3" footer="0.3"/>
  <pageSetup orientation="portrait"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7621EF-A7D2-44D0-B141-8C5727F76972}">
  <sheetPr>
    <tabColor theme="9" tint="-0.249977111117893"/>
  </sheetPr>
  <dimension ref="B3:F27"/>
  <sheetViews>
    <sheetView showGridLines="0" zoomScale="120" zoomScaleNormal="120" workbookViewId="0">
      <selection activeCell="B3" sqref="B3:F3"/>
    </sheetView>
  </sheetViews>
  <sheetFormatPr defaultColWidth="9.140625" defaultRowHeight="11.25"/>
  <cols>
    <col min="1" max="1" width="9.140625" style="1"/>
    <col min="2" max="2" width="25.7109375" style="1" customWidth="1"/>
    <col min="3" max="6" width="8.5703125" style="1" customWidth="1"/>
    <col min="7" max="16384" width="9.140625" style="1"/>
  </cols>
  <sheetData>
    <row r="3" spans="2:6" ht="12.75">
      <c r="B3" s="1369" t="s">
        <v>2692</v>
      </c>
      <c r="C3" s="1369"/>
      <c r="D3" s="1369"/>
      <c r="E3" s="1369"/>
      <c r="F3" s="1369"/>
    </row>
    <row r="5" spans="2:6">
      <c r="B5" s="748" t="s">
        <v>782</v>
      </c>
      <c r="C5" s="1500" t="s">
        <v>1584</v>
      </c>
      <c r="D5" s="1500"/>
      <c r="E5" s="1500" t="s">
        <v>1585</v>
      </c>
      <c r="F5" s="1500"/>
    </row>
    <row r="6" spans="2:6">
      <c r="B6" s="418"/>
      <c r="C6" s="749" t="s">
        <v>121</v>
      </c>
      <c r="D6" s="749" t="s">
        <v>122</v>
      </c>
      <c r="E6" s="749" t="s">
        <v>121</v>
      </c>
      <c r="F6" s="749" t="s">
        <v>122</v>
      </c>
    </row>
    <row r="7" spans="2:6" ht="12" thickBot="1">
      <c r="B7" s="419" t="s">
        <v>1</v>
      </c>
      <c r="C7" s="750" t="s">
        <v>783</v>
      </c>
      <c r="D7" s="751" t="s">
        <v>784</v>
      </c>
      <c r="E7" s="752" t="s">
        <v>785</v>
      </c>
      <c r="F7" s="750" t="s">
        <v>786</v>
      </c>
    </row>
    <row r="8" spans="2:6">
      <c r="B8" s="1497" t="s">
        <v>787</v>
      </c>
      <c r="C8" s="753" t="s">
        <v>1591</v>
      </c>
      <c r="D8" s="753" t="s">
        <v>1592</v>
      </c>
      <c r="E8" s="753" t="s">
        <v>1149</v>
      </c>
      <c r="F8" s="753" t="s">
        <v>1593</v>
      </c>
    </row>
    <row r="9" spans="2:6">
      <c r="B9" s="1497"/>
      <c r="C9" s="671" t="s">
        <v>352</v>
      </c>
      <c r="D9" s="671" t="s">
        <v>359</v>
      </c>
      <c r="E9" s="671" t="s">
        <v>859</v>
      </c>
      <c r="F9" s="671" t="s">
        <v>862</v>
      </c>
    </row>
    <row r="10" spans="2:6">
      <c r="B10" s="1497" t="s">
        <v>793</v>
      </c>
      <c r="C10" s="671" t="s">
        <v>1434</v>
      </c>
      <c r="D10" s="671" t="s">
        <v>1594</v>
      </c>
      <c r="E10" s="671" t="s">
        <v>817</v>
      </c>
      <c r="F10" s="671" t="s">
        <v>508</v>
      </c>
    </row>
    <row r="11" spans="2:6">
      <c r="B11" s="1497"/>
      <c r="C11" s="671" t="s">
        <v>340</v>
      </c>
      <c r="D11" s="671" t="s">
        <v>941</v>
      </c>
      <c r="E11" s="671" t="s">
        <v>336</v>
      </c>
      <c r="F11" s="671" t="s">
        <v>941</v>
      </c>
    </row>
    <row r="12" spans="2:6">
      <c r="B12" s="1497" t="s">
        <v>799</v>
      </c>
      <c r="C12" s="747">
        <v>-4.0000000000000001E-3</v>
      </c>
      <c r="D12" s="671" t="s">
        <v>555</v>
      </c>
      <c r="E12" s="671" t="s">
        <v>1595</v>
      </c>
      <c r="F12" s="671" t="s">
        <v>801</v>
      </c>
    </row>
    <row r="13" spans="2:6">
      <c r="B13" s="1497"/>
      <c r="C13" s="671" t="s">
        <v>856</v>
      </c>
      <c r="D13" s="671" t="s">
        <v>855</v>
      </c>
      <c r="E13" s="671" t="s">
        <v>339</v>
      </c>
      <c r="F13" s="671" t="s">
        <v>855</v>
      </c>
    </row>
    <row r="14" spans="2:6">
      <c r="B14" s="1497" t="s">
        <v>805</v>
      </c>
      <c r="C14" s="671" t="s">
        <v>1596</v>
      </c>
      <c r="D14" s="671" t="s">
        <v>1597</v>
      </c>
      <c r="E14" s="671" t="s">
        <v>1598</v>
      </c>
      <c r="F14" s="671" t="s">
        <v>1599</v>
      </c>
    </row>
    <row r="15" spans="2:6">
      <c r="B15" s="1497"/>
      <c r="C15" s="671" t="s">
        <v>351</v>
      </c>
      <c r="D15" s="671" t="s">
        <v>361</v>
      </c>
      <c r="E15" s="671" t="s">
        <v>1052</v>
      </c>
      <c r="F15" s="671" t="s">
        <v>978</v>
      </c>
    </row>
    <row r="16" spans="2:6">
      <c r="B16" s="1497" t="s">
        <v>811</v>
      </c>
      <c r="C16" s="671">
        <v>0.115</v>
      </c>
      <c r="D16" s="671">
        <v>1.7000000000000001E-2</v>
      </c>
      <c r="E16" s="747">
        <v>-2.7E-2</v>
      </c>
      <c r="F16" s="671" t="s">
        <v>1600</v>
      </c>
    </row>
    <row r="17" spans="2:6">
      <c r="B17" s="1497"/>
      <c r="C17" s="671" t="s">
        <v>876</v>
      </c>
      <c r="D17" s="671" t="s">
        <v>853</v>
      </c>
      <c r="E17" s="671" t="s">
        <v>877</v>
      </c>
      <c r="F17" s="671" t="s">
        <v>1047</v>
      </c>
    </row>
    <row r="18" spans="2:6">
      <c r="B18" s="1498" t="s">
        <v>1097</v>
      </c>
      <c r="C18" s="671" t="s">
        <v>1130</v>
      </c>
      <c r="D18" s="671">
        <v>-1E-3</v>
      </c>
      <c r="E18" s="754" t="s">
        <v>1601</v>
      </c>
      <c r="F18" s="671" t="s">
        <v>817</v>
      </c>
    </row>
    <row r="19" spans="2:6">
      <c r="B19" s="1498"/>
      <c r="C19" s="671" t="s">
        <v>336</v>
      </c>
      <c r="D19" s="671" t="s">
        <v>336</v>
      </c>
      <c r="E19" s="671" t="s">
        <v>336</v>
      </c>
      <c r="F19" s="671" t="s">
        <v>336</v>
      </c>
    </row>
    <row r="20" spans="2:6">
      <c r="B20" s="1497" t="s">
        <v>356</v>
      </c>
      <c r="C20" s="671" t="s">
        <v>1602</v>
      </c>
      <c r="D20" s="671">
        <v>-0.13800000000000001</v>
      </c>
      <c r="E20" s="671" t="s">
        <v>1603</v>
      </c>
      <c r="F20" s="671" t="s">
        <v>1604</v>
      </c>
    </row>
    <row r="21" spans="2:6">
      <c r="B21" s="1499"/>
      <c r="C21" s="675" t="s">
        <v>1515</v>
      </c>
      <c r="D21" s="675" t="s">
        <v>1362</v>
      </c>
      <c r="E21" s="675" t="s">
        <v>940</v>
      </c>
      <c r="F21" s="675" t="s">
        <v>926</v>
      </c>
    </row>
    <row r="22" spans="2:6">
      <c r="B22" s="745" t="s">
        <v>822</v>
      </c>
      <c r="C22" s="420">
        <v>4.7E-2</v>
      </c>
      <c r="D22" s="420">
        <v>0.11</v>
      </c>
      <c r="E22" s="420">
        <v>0.11700000000000001</v>
      </c>
      <c r="F22" s="420">
        <v>0.32400000000000001</v>
      </c>
    </row>
    <row r="23" spans="2:6">
      <c r="B23" s="745" t="s">
        <v>823</v>
      </c>
      <c r="C23" s="420">
        <v>4.3999999999999997E-2</v>
      </c>
      <c r="D23" s="420">
        <v>0.107</v>
      </c>
      <c r="E23" s="420">
        <v>0.114</v>
      </c>
      <c r="F23" s="420">
        <v>0.32200000000000001</v>
      </c>
    </row>
    <row r="24" spans="2:6">
      <c r="B24" s="745" t="s">
        <v>364</v>
      </c>
      <c r="C24" s="420">
        <v>756</v>
      </c>
      <c r="D24" s="420">
        <v>577</v>
      </c>
      <c r="E24" s="420">
        <v>756</v>
      </c>
      <c r="F24" s="420">
        <v>577</v>
      </c>
    </row>
    <row r="25" spans="2:6" ht="12" thickBot="1">
      <c r="B25" s="421" t="s">
        <v>365</v>
      </c>
      <c r="C25" s="422">
        <v>5562</v>
      </c>
      <c r="D25" s="422">
        <v>4021</v>
      </c>
      <c r="E25" s="422">
        <v>5562</v>
      </c>
      <c r="F25" s="422">
        <v>4021</v>
      </c>
    </row>
    <row r="26" spans="2:6">
      <c r="B26" s="746" t="s">
        <v>824</v>
      </c>
      <c r="C26" s="423" t="s">
        <v>825</v>
      </c>
      <c r="D26" s="423" t="s">
        <v>825</v>
      </c>
      <c r="E26" s="423" t="s">
        <v>825</v>
      </c>
      <c r="F26" s="423" t="s">
        <v>825</v>
      </c>
    </row>
    <row r="27" spans="2:6">
      <c r="B27" s="424" t="s">
        <v>366</v>
      </c>
      <c r="C27" s="425" t="s">
        <v>212</v>
      </c>
      <c r="D27" s="425" t="s">
        <v>212</v>
      </c>
      <c r="E27" s="425" t="s">
        <v>212</v>
      </c>
      <c r="F27" s="425" t="s">
        <v>212</v>
      </c>
    </row>
  </sheetData>
  <mergeCells count="10">
    <mergeCell ref="B3:F3"/>
    <mergeCell ref="B16:B17"/>
    <mergeCell ref="B18:B19"/>
    <mergeCell ref="B20:B21"/>
    <mergeCell ref="C5:D5"/>
    <mergeCell ref="E5:F5"/>
    <mergeCell ref="B8:B9"/>
    <mergeCell ref="B10:B11"/>
    <mergeCell ref="B12:B13"/>
    <mergeCell ref="B14:B15"/>
  </mergeCells>
  <pageMargins left="0.7" right="0.7" top="0.75" bottom="0.75" header="0.3" footer="0.3"/>
  <pageSetup orientation="portrait" r:id="rId1"/>
  <ignoredErrors>
    <ignoredError sqref="C7:F7" numberStoredAsText="1"/>
  </ignoredErrors>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9245C7-56EC-4A33-927D-BD9C2DBAE5DE}">
  <sheetPr>
    <tabColor theme="9" tint="-0.249977111117893"/>
  </sheetPr>
  <dimension ref="B3:Q61"/>
  <sheetViews>
    <sheetView showGridLines="0" zoomScale="120" zoomScaleNormal="120" workbookViewId="0">
      <selection activeCell="B3" sqref="B3:P3"/>
    </sheetView>
  </sheetViews>
  <sheetFormatPr defaultColWidth="9.140625" defaultRowHeight="12.75"/>
  <cols>
    <col min="1" max="1" width="9.140625" style="268"/>
    <col min="2" max="2" width="20.42578125" style="268" bestFit="1" customWidth="1"/>
    <col min="3" max="16" width="9.140625" style="268"/>
    <col min="17" max="17" width="9.140625" style="808"/>
    <col min="18" max="16384" width="9.140625" style="268"/>
  </cols>
  <sheetData>
    <row r="3" spans="2:17">
      <c r="B3" s="1688" t="s">
        <v>2691</v>
      </c>
      <c r="C3" s="1688"/>
      <c r="D3" s="1688"/>
      <c r="E3" s="1688"/>
      <c r="F3" s="1688"/>
      <c r="G3" s="1688"/>
      <c r="H3" s="1688"/>
      <c r="I3" s="1688"/>
      <c r="J3" s="1688"/>
      <c r="K3" s="1688"/>
      <c r="L3" s="1688"/>
      <c r="M3" s="1688"/>
      <c r="N3" s="1688"/>
      <c r="O3" s="1688"/>
      <c r="P3" s="1688"/>
    </row>
    <row r="5" spans="2:17" ht="12.75" customHeight="1">
      <c r="B5" s="1708"/>
      <c r="C5" s="1745" t="s">
        <v>636</v>
      </c>
      <c r="D5" s="1745"/>
      <c r="E5" s="1745"/>
      <c r="F5" s="1745"/>
      <c r="G5" s="1745"/>
      <c r="H5" s="1745"/>
      <c r="I5" s="1745"/>
      <c r="J5" s="1745"/>
      <c r="K5" s="1745"/>
      <c r="L5" s="1745"/>
      <c r="M5" s="1745"/>
      <c r="N5" s="1745"/>
      <c r="O5" s="1745"/>
      <c r="P5" s="1745"/>
    </row>
    <row r="6" spans="2:17" ht="12.75" customHeight="1">
      <c r="B6" s="1746"/>
      <c r="C6" s="1741" t="s">
        <v>615</v>
      </c>
      <c r="D6" s="1741"/>
      <c r="E6" s="1741"/>
      <c r="F6" s="1741"/>
      <c r="G6" s="1741"/>
      <c r="H6" s="1741"/>
      <c r="I6" s="1742"/>
      <c r="J6" s="1741" t="s">
        <v>1156</v>
      </c>
      <c r="K6" s="1741"/>
      <c r="L6" s="1741"/>
      <c r="M6" s="1741"/>
      <c r="N6" s="1741"/>
      <c r="O6" s="1741"/>
      <c r="P6" s="1741"/>
    </row>
    <row r="7" spans="2:17">
      <c r="B7" s="1709"/>
      <c r="C7" s="455" t="s">
        <v>616</v>
      </c>
      <c r="D7" s="455" t="s">
        <v>207</v>
      </c>
      <c r="E7" s="455" t="s">
        <v>617</v>
      </c>
      <c r="F7" s="455" t="s">
        <v>618</v>
      </c>
      <c r="G7" s="455" t="s">
        <v>619</v>
      </c>
      <c r="H7" s="455" t="s">
        <v>620</v>
      </c>
      <c r="I7" s="1041" t="s">
        <v>621</v>
      </c>
      <c r="J7" s="455" t="s">
        <v>841</v>
      </c>
      <c r="K7" s="455" t="s">
        <v>661</v>
      </c>
      <c r="L7" s="455" t="s">
        <v>659</v>
      </c>
      <c r="M7" s="455" t="s">
        <v>842</v>
      </c>
      <c r="N7" s="455" t="s">
        <v>658</v>
      </c>
      <c r="O7" s="455" t="s">
        <v>660</v>
      </c>
      <c r="P7" s="455" t="s">
        <v>843</v>
      </c>
    </row>
    <row r="8" spans="2:17">
      <c r="B8" s="777"/>
      <c r="C8" s="442" t="s">
        <v>783</v>
      </c>
      <c r="D8" s="442" t="s">
        <v>784</v>
      </c>
      <c r="E8" s="442" t="s">
        <v>785</v>
      </c>
      <c r="F8" s="442" t="s">
        <v>786</v>
      </c>
      <c r="G8" s="442" t="s">
        <v>831</v>
      </c>
      <c r="H8" s="442" t="s">
        <v>832</v>
      </c>
      <c r="I8" s="1042" t="s">
        <v>833</v>
      </c>
      <c r="J8" s="800" t="s">
        <v>834</v>
      </c>
      <c r="K8" s="800" t="s">
        <v>835</v>
      </c>
      <c r="L8" s="800" t="s">
        <v>836</v>
      </c>
      <c r="M8" s="800" t="s">
        <v>837</v>
      </c>
      <c r="N8" s="800" t="s">
        <v>838</v>
      </c>
      <c r="O8" s="800" t="s">
        <v>839</v>
      </c>
      <c r="P8" s="800" t="s">
        <v>840</v>
      </c>
    </row>
    <row r="9" spans="2:17">
      <c r="B9" s="777" t="s">
        <v>1</v>
      </c>
      <c r="C9" s="1745" t="s">
        <v>1584</v>
      </c>
      <c r="D9" s="1745"/>
      <c r="E9" s="1745"/>
      <c r="F9" s="1745"/>
      <c r="G9" s="1745"/>
      <c r="H9" s="1745"/>
      <c r="I9" s="1745"/>
      <c r="J9" s="1745"/>
      <c r="K9" s="1745"/>
      <c r="L9" s="1745"/>
      <c r="M9" s="1745"/>
      <c r="N9" s="1745"/>
      <c r="O9" s="1745"/>
      <c r="P9" s="1745"/>
    </row>
    <row r="10" spans="2:17">
      <c r="B10" s="1743" t="s">
        <v>1098</v>
      </c>
      <c r="C10" s="778" t="s">
        <v>1605</v>
      </c>
      <c r="D10" s="778">
        <v>-0.114</v>
      </c>
      <c r="E10" s="778">
        <v>-0.185</v>
      </c>
      <c r="F10" s="778" t="s">
        <v>1606</v>
      </c>
      <c r="G10" s="778">
        <v>-0.20100000000000001</v>
      </c>
      <c r="H10" s="778" t="s">
        <v>1607</v>
      </c>
      <c r="I10" s="755" t="s">
        <v>1507</v>
      </c>
      <c r="J10" s="778" t="s">
        <v>1695</v>
      </c>
      <c r="K10" s="778" t="s">
        <v>1696</v>
      </c>
      <c r="L10" s="778">
        <v>-0.01</v>
      </c>
      <c r="M10" s="778">
        <v>-0.185</v>
      </c>
      <c r="N10" s="778">
        <v>-0.11799999999999999</v>
      </c>
      <c r="O10" s="778" t="s">
        <v>1697</v>
      </c>
      <c r="P10" s="778">
        <v>-6.4000000000000001E-2</v>
      </c>
      <c r="Q10" s="809"/>
    </row>
    <row r="11" spans="2:17">
      <c r="B11" s="1743"/>
      <c r="C11" s="756" t="s">
        <v>940</v>
      </c>
      <c r="D11" s="756" t="s">
        <v>1395</v>
      </c>
      <c r="E11" s="756" t="s">
        <v>866</v>
      </c>
      <c r="F11" s="756" t="s">
        <v>1041</v>
      </c>
      <c r="G11" s="756" t="s">
        <v>983</v>
      </c>
      <c r="H11" s="756" t="s">
        <v>888</v>
      </c>
      <c r="I11" s="757" t="s">
        <v>1074</v>
      </c>
      <c r="J11" s="756" t="s">
        <v>914</v>
      </c>
      <c r="K11" s="756" t="s">
        <v>907</v>
      </c>
      <c r="L11" s="756" t="s">
        <v>946</v>
      </c>
      <c r="M11" s="756" t="s">
        <v>992</v>
      </c>
      <c r="N11" s="756" t="s">
        <v>907</v>
      </c>
      <c r="O11" s="756" t="s">
        <v>923</v>
      </c>
      <c r="P11" s="756" t="s">
        <v>1153</v>
      </c>
      <c r="Q11" s="809"/>
    </row>
    <row r="12" spans="2:17">
      <c r="B12" s="1743" t="s">
        <v>1099</v>
      </c>
      <c r="C12" s="778" t="s">
        <v>1141</v>
      </c>
      <c r="D12" s="778">
        <v>3.0000000000000001E-3</v>
      </c>
      <c r="E12" s="778">
        <v>1.2E-2</v>
      </c>
      <c r="F12" s="778">
        <v>3.0000000000000001E-3</v>
      </c>
      <c r="G12" s="778">
        <v>6.0000000000000001E-3</v>
      </c>
      <c r="H12" s="778">
        <v>6.0000000000000001E-3</v>
      </c>
      <c r="I12" s="755" t="s">
        <v>1508</v>
      </c>
      <c r="J12" s="778">
        <v>1.2999999999999999E-2</v>
      </c>
      <c r="K12" s="778">
        <v>-8.9999999999999993E-3</v>
      </c>
      <c r="L12" s="778" t="s">
        <v>1698</v>
      </c>
      <c r="M12" s="778">
        <v>-5.0000000000000001E-3</v>
      </c>
      <c r="N12" s="778">
        <v>-8.9999999999999993E-3</v>
      </c>
      <c r="O12" s="778" t="s">
        <v>1023</v>
      </c>
      <c r="P12" s="778">
        <v>-3.0000000000000001E-3</v>
      </c>
      <c r="Q12" s="809"/>
    </row>
    <row r="13" spans="2:17">
      <c r="B13" s="1743"/>
      <c r="C13" s="756" t="s">
        <v>339</v>
      </c>
      <c r="D13" s="756" t="s">
        <v>797</v>
      </c>
      <c r="E13" s="756" t="s">
        <v>897</v>
      </c>
      <c r="F13" s="756" t="s">
        <v>972</v>
      </c>
      <c r="G13" s="756" t="s">
        <v>797</v>
      </c>
      <c r="H13" s="756" t="s">
        <v>972</v>
      </c>
      <c r="I13" s="757" t="s">
        <v>804</v>
      </c>
      <c r="J13" s="756" t="s">
        <v>939</v>
      </c>
      <c r="K13" s="756" t="s">
        <v>855</v>
      </c>
      <c r="L13" s="756" t="s">
        <v>855</v>
      </c>
      <c r="M13" s="756" t="s">
        <v>804</v>
      </c>
      <c r="N13" s="756" t="s">
        <v>972</v>
      </c>
      <c r="O13" s="756" t="s">
        <v>972</v>
      </c>
      <c r="P13" s="756" t="s">
        <v>972</v>
      </c>
      <c r="Q13" s="809"/>
    </row>
    <row r="14" spans="2:17">
      <c r="B14" s="1743" t="s">
        <v>1100</v>
      </c>
      <c r="C14" s="778">
        <v>2E-3</v>
      </c>
      <c r="D14" s="778">
        <v>-3.6999999999999998E-2</v>
      </c>
      <c r="E14" s="778">
        <v>1.6E-2</v>
      </c>
      <c r="F14" s="778" t="s">
        <v>1608</v>
      </c>
      <c r="G14" s="778" t="s">
        <v>1609</v>
      </c>
      <c r="H14" s="778">
        <v>1.4E-2</v>
      </c>
      <c r="I14" s="755">
        <v>-1.9E-2</v>
      </c>
      <c r="J14" s="778">
        <v>-1.7000000000000001E-2</v>
      </c>
      <c r="K14" s="778">
        <v>-7.0000000000000001E-3</v>
      </c>
      <c r="L14" s="778">
        <v>2.9000000000000001E-2</v>
      </c>
      <c r="M14" s="778">
        <v>-6.0000000000000001E-3</v>
      </c>
      <c r="N14" s="778">
        <v>1.0999999999999999E-2</v>
      </c>
      <c r="O14" s="778" t="s">
        <v>1380</v>
      </c>
      <c r="P14" s="778">
        <v>-0.01</v>
      </c>
      <c r="Q14" s="809"/>
    </row>
    <row r="15" spans="2:17">
      <c r="B15" s="1743"/>
      <c r="C15" s="756" t="s">
        <v>898</v>
      </c>
      <c r="D15" s="756" t="s">
        <v>346</v>
      </c>
      <c r="E15" s="756" t="s">
        <v>995</v>
      </c>
      <c r="F15" s="756" t="s">
        <v>941</v>
      </c>
      <c r="G15" s="756" t="s">
        <v>360</v>
      </c>
      <c r="H15" s="756" t="s">
        <v>939</v>
      </c>
      <c r="I15" s="757" t="s">
        <v>1052</v>
      </c>
      <c r="J15" s="756" t="s">
        <v>1052</v>
      </c>
      <c r="K15" s="756" t="s">
        <v>897</v>
      </c>
      <c r="L15" s="756" t="s">
        <v>346</v>
      </c>
      <c r="M15" s="756" t="s">
        <v>348</v>
      </c>
      <c r="N15" s="756" t="s">
        <v>332</v>
      </c>
      <c r="O15" s="756" t="s">
        <v>856</v>
      </c>
      <c r="P15" s="756" t="s">
        <v>329</v>
      </c>
      <c r="Q15" s="809"/>
    </row>
    <row r="16" spans="2:17">
      <c r="B16" s="1743" t="s">
        <v>1101</v>
      </c>
      <c r="C16" s="778" t="s">
        <v>1610</v>
      </c>
      <c r="D16" s="778">
        <v>-4.5999999999999999E-2</v>
      </c>
      <c r="E16" s="778">
        <v>9.8000000000000004E-2</v>
      </c>
      <c r="F16" s="778">
        <v>-1.2999999999999999E-2</v>
      </c>
      <c r="G16" s="778">
        <v>3.1E-2</v>
      </c>
      <c r="H16" s="778">
        <v>0.21</v>
      </c>
      <c r="I16" s="755" t="s">
        <v>1008</v>
      </c>
      <c r="J16" s="778">
        <v>-4.7E-2</v>
      </c>
      <c r="K16" s="778">
        <v>5.3999999999999999E-2</v>
      </c>
      <c r="L16" s="778">
        <v>0.1</v>
      </c>
      <c r="M16" s="778">
        <v>7.0000000000000007E-2</v>
      </c>
      <c r="N16" s="778" t="s">
        <v>1699</v>
      </c>
      <c r="O16" s="778" t="s">
        <v>476</v>
      </c>
      <c r="P16" s="778" t="s">
        <v>1700</v>
      </c>
      <c r="Q16" s="809"/>
    </row>
    <row r="17" spans="2:17">
      <c r="B17" s="1743"/>
      <c r="C17" s="756" t="s">
        <v>977</v>
      </c>
      <c r="D17" s="756" t="s">
        <v>1003</v>
      </c>
      <c r="E17" s="756" t="s">
        <v>862</v>
      </c>
      <c r="F17" s="756" t="s">
        <v>1392</v>
      </c>
      <c r="G17" s="756" t="s">
        <v>1382</v>
      </c>
      <c r="H17" s="756" t="s">
        <v>1144</v>
      </c>
      <c r="I17" s="757" t="s">
        <v>1095</v>
      </c>
      <c r="J17" s="756" t="s">
        <v>946</v>
      </c>
      <c r="K17" s="756" t="s">
        <v>359</v>
      </c>
      <c r="L17" s="756" t="s">
        <v>815</v>
      </c>
      <c r="M17" s="756" t="s">
        <v>1144</v>
      </c>
      <c r="N17" s="756" t="s">
        <v>1653</v>
      </c>
      <c r="O17" s="756" t="s">
        <v>888</v>
      </c>
      <c r="P17" s="756" t="s">
        <v>926</v>
      </c>
      <c r="Q17" s="809"/>
    </row>
    <row r="18" spans="2:17">
      <c r="B18" s="1743" t="s">
        <v>1102</v>
      </c>
      <c r="C18" s="778" t="s">
        <v>1611</v>
      </c>
      <c r="D18" s="778">
        <v>-0.16600000000000001</v>
      </c>
      <c r="E18" s="778">
        <v>0.32700000000000001</v>
      </c>
      <c r="F18" s="778">
        <v>-2.5000000000000001E-2</v>
      </c>
      <c r="G18" s="778">
        <v>-0.14599999999999999</v>
      </c>
      <c r="H18" s="778">
        <v>-0.16800000000000001</v>
      </c>
      <c r="I18" s="755">
        <v>-1.6E-2</v>
      </c>
      <c r="J18" s="778">
        <v>-0.16</v>
      </c>
      <c r="K18" s="778" t="s">
        <v>1701</v>
      </c>
      <c r="L18" s="778">
        <v>2.7E-2</v>
      </c>
      <c r="M18" s="778">
        <v>-8.6999999999999994E-2</v>
      </c>
      <c r="N18" s="778">
        <v>8.1000000000000003E-2</v>
      </c>
      <c r="O18" s="778" t="s">
        <v>1702</v>
      </c>
      <c r="P18" s="778">
        <v>2.1000000000000001E-2</v>
      </c>
      <c r="Q18" s="809"/>
    </row>
    <row r="19" spans="2:17">
      <c r="B19" s="1743"/>
      <c r="C19" s="756" t="s">
        <v>1047</v>
      </c>
      <c r="D19" s="756" t="s">
        <v>1444</v>
      </c>
      <c r="E19" s="756" t="s">
        <v>1612</v>
      </c>
      <c r="F19" s="756" t="s">
        <v>1377</v>
      </c>
      <c r="G19" s="756" t="s">
        <v>1383</v>
      </c>
      <c r="H19" s="756" t="s">
        <v>1357</v>
      </c>
      <c r="I19" s="757" t="s">
        <v>866</v>
      </c>
      <c r="J19" s="756" t="s">
        <v>867</v>
      </c>
      <c r="K19" s="756" t="s">
        <v>1703</v>
      </c>
      <c r="L19" s="756" t="s">
        <v>1704</v>
      </c>
      <c r="M19" s="756" t="s">
        <v>992</v>
      </c>
      <c r="N19" s="756" t="s">
        <v>1397</v>
      </c>
      <c r="O19" s="756" t="s">
        <v>986</v>
      </c>
      <c r="P19" s="756" t="s">
        <v>1131</v>
      </c>
      <c r="Q19" s="809"/>
    </row>
    <row r="20" spans="2:17">
      <c r="B20" s="1743" t="s">
        <v>1103</v>
      </c>
      <c r="C20" s="778" t="s">
        <v>1613</v>
      </c>
      <c r="D20" s="778">
        <v>7.0000000000000001E-3</v>
      </c>
      <c r="E20" s="778">
        <v>8.6999999999999994E-2</v>
      </c>
      <c r="F20" s="778" t="s">
        <v>469</v>
      </c>
      <c r="G20" s="778">
        <v>-1.4999999999999999E-2</v>
      </c>
      <c r="H20" s="1706" t="s">
        <v>24</v>
      </c>
      <c r="I20" s="755">
        <v>-5.0000000000000001E-3</v>
      </c>
      <c r="J20" s="778">
        <v>-8.0000000000000002E-3</v>
      </c>
      <c r="K20" s="778">
        <v>8.0000000000000002E-3</v>
      </c>
      <c r="L20" s="778">
        <v>1E-3</v>
      </c>
      <c r="M20" s="778" t="s">
        <v>1360</v>
      </c>
      <c r="N20" s="778" t="s">
        <v>1705</v>
      </c>
      <c r="O20" s="763">
        <v>1E-3</v>
      </c>
      <c r="P20" s="778">
        <v>-1E-3</v>
      </c>
      <c r="Q20" s="809"/>
    </row>
    <row r="21" spans="2:17">
      <c r="B21" s="1743"/>
      <c r="C21" s="756" t="s">
        <v>358</v>
      </c>
      <c r="D21" s="756" t="s">
        <v>797</v>
      </c>
      <c r="E21" s="756" t="s">
        <v>1614</v>
      </c>
      <c r="F21" s="756" t="s">
        <v>958</v>
      </c>
      <c r="G21" s="756" t="s">
        <v>858</v>
      </c>
      <c r="H21" s="1706"/>
      <c r="I21" s="757" t="s">
        <v>804</v>
      </c>
      <c r="J21" s="756" t="s">
        <v>972</v>
      </c>
      <c r="K21" s="756" t="s">
        <v>804</v>
      </c>
      <c r="L21" s="756" t="s">
        <v>335</v>
      </c>
      <c r="M21" s="756" t="s">
        <v>340</v>
      </c>
      <c r="N21" s="756" t="s">
        <v>340</v>
      </c>
      <c r="O21" s="764" t="s">
        <v>340</v>
      </c>
      <c r="P21" s="756" t="s">
        <v>340</v>
      </c>
      <c r="Q21" s="809"/>
    </row>
    <row r="22" spans="2:17">
      <c r="B22" s="1743" t="s">
        <v>356</v>
      </c>
      <c r="C22" s="778" t="s">
        <v>1615</v>
      </c>
      <c r="D22" s="778" t="s">
        <v>1616</v>
      </c>
      <c r="E22" s="778">
        <v>-0.22700000000000001</v>
      </c>
      <c r="F22" s="778" t="s">
        <v>1617</v>
      </c>
      <c r="G22" s="778" t="s">
        <v>1618</v>
      </c>
      <c r="H22" s="778">
        <v>-4.3999999999999997E-2</v>
      </c>
      <c r="I22" s="755">
        <v>0.45100000000000001</v>
      </c>
      <c r="J22" s="778">
        <v>0.57299999999999995</v>
      </c>
      <c r="K22" s="778">
        <v>0.309</v>
      </c>
      <c r="L22" s="778">
        <v>-0.19800000000000001</v>
      </c>
      <c r="M22" s="778">
        <v>0.30399999999999999</v>
      </c>
      <c r="N22" s="778">
        <v>-1.4999999999999999E-2</v>
      </c>
      <c r="O22" s="778">
        <v>4.0000000000000001E-3</v>
      </c>
      <c r="P22" s="778">
        <v>0.27300000000000002</v>
      </c>
      <c r="Q22" s="809"/>
    </row>
    <row r="23" spans="2:17">
      <c r="B23" s="1744"/>
      <c r="C23" s="759" t="s">
        <v>1619</v>
      </c>
      <c r="D23" s="759" t="s">
        <v>1620</v>
      </c>
      <c r="E23" s="759" t="s">
        <v>1447</v>
      </c>
      <c r="F23" s="759" t="s">
        <v>1499</v>
      </c>
      <c r="G23" s="759" t="s">
        <v>1621</v>
      </c>
      <c r="H23" s="759" t="s">
        <v>1040</v>
      </c>
      <c r="I23" s="765" t="s">
        <v>917</v>
      </c>
      <c r="J23" s="759" t="s">
        <v>1706</v>
      </c>
      <c r="K23" s="759" t="s">
        <v>1707</v>
      </c>
      <c r="L23" s="759" t="s">
        <v>1708</v>
      </c>
      <c r="M23" s="759" t="s">
        <v>1709</v>
      </c>
      <c r="N23" s="759" t="s">
        <v>1710</v>
      </c>
      <c r="O23" s="759" t="s">
        <v>1425</v>
      </c>
      <c r="P23" s="759" t="s">
        <v>1711</v>
      </c>
      <c r="Q23" s="809"/>
    </row>
    <row r="24" spans="2:17" ht="14.25">
      <c r="B24" s="456" t="s">
        <v>1104</v>
      </c>
      <c r="C24" s="778">
        <v>9.4E-2</v>
      </c>
      <c r="D24" s="778">
        <v>5.1999999999999998E-2</v>
      </c>
      <c r="E24" s="778">
        <v>9.1999999999999998E-2</v>
      </c>
      <c r="F24" s="778">
        <v>3.3000000000000002E-2</v>
      </c>
      <c r="G24" s="784">
        <v>0.13500000000000001</v>
      </c>
      <c r="H24" s="778">
        <v>0.13900000000000001</v>
      </c>
      <c r="I24" s="755">
        <v>0.153</v>
      </c>
      <c r="J24" s="778">
        <v>0.13500000000000001</v>
      </c>
      <c r="K24" s="778">
        <v>0.11899999999999999</v>
      </c>
      <c r="L24" s="778">
        <v>5.3999999999999999E-2</v>
      </c>
      <c r="M24" s="778">
        <v>4.4999999999999998E-2</v>
      </c>
      <c r="N24" s="784">
        <v>9.4E-2</v>
      </c>
      <c r="O24" s="778"/>
      <c r="P24" s="778">
        <v>7.2999999999999995E-2</v>
      </c>
      <c r="Q24" s="809"/>
    </row>
    <row r="25" spans="2:17" ht="14.25">
      <c r="B25" s="456" t="s">
        <v>1105</v>
      </c>
      <c r="C25" s="778">
        <v>0.09</v>
      </c>
      <c r="D25" s="778">
        <v>2.7E-2</v>
      </c>
      <c r="E25" s="778">
        <v>5.7000000000000002E-2</v>
      </c>
      <c r="F25" s="778">
        <v>1.6E-2</v>
      </c>
      <c r="G25" s="784">
        <v>6.4000000000000001E-2</v>
      </c>
      <c r="H25" s="778">
        <v>8.2000000000000003E-2</v>
      </c>
      <c r="I25" s="755">
        <v>0.13200000000000001</v>
      </c>
      <c r="J25" s="778">
        <v>0.106</v>
      </c>
      <c r="K25" s="778">
        <v>8.5999999999999993E-2</v>
      </c>
      <c r="L25" s="778">
        <v>4.3999999999999997E-2</v>
      </c>
      <c r="M25" s="778">
        <v>0.03</v>
      </c>
      <c r="N25" s="784">
        <v>7.9000000000000001E-2</v>
      </c>
      <c r="O25" s="778"/>
      <c r="P25" s="778">
        <v>5.0999999999999997E-2</v>
      </c>
      <c r="Q25" s="809"/>
    </row>
    <row r="26" spans="2:17">
      <c r="B26" s="456" t="s">
        <v>364</v>
      </c>
      <c r="C26" s="785">
        <v>407</v>
      </c>
      <c r="D26" s="785">
        <v>74</v>
      </c>
      <c r="E26" s="785">
        <v>53</v>
      </c>
      <c r="F26" s="785">
        <v>120</v>
      </c>
      <c r="G26" s="786">
        <v>31</v>
      </c>
      <c r="H26" s="785">
        <v>34</v>
      </c>
      <c r="I26" s="787">
        <v>71</v>
      </c>
      <c r="J26" s="785">
        <v>64</v>
      </c>
      <c r="K26" s="785">
        <v>63</v>
      </c>
      <c r="L26" s="785">
        <v>188</v>
      </c>
      <c r="M26" s="785">
        <v>132</v>
      </c>
      <c r="N26" s="786">
        <v>121</v>
      </c>
      <c r="O26" s="785">
        <v>97</v>
      </c>
      <c r="P26" s="785">
        <v>91</v>
      </c>
      <c r="Q26" s="809"/>
    </row>
    <row r="27" spans="2:17">
      <c r="B27" s="777" t="s">
        <v>365</v>
      </c>
      <c r="C27" s="788">
        <v>3091</v>
      </c>
      <c r="D27" s="788">
        <v>528</v>
      </c>
      <c r="E27" s="788">
        <v>380</v>
      </c>
      <c r="F27" s="788">
        <v>809</v>
      </c>
      <c r="G27" s="788">
        <v>185</v>
      </c>
      <c r="H27" s="788">
        <v>229</v>
      </c>
      <c r="I27" s="789">
        <v>569</v>
      </c>
      <c r="J27" s="788">
        <v>472</v>
      </c>
      <c r="K27" s="788">
        <v>417</v>
      </c>
      <c r="L27" s="788">
        <v>1430</v>
      </c>
      <c r="M27" s="788">
        <v>949</v>
      </c>
      <c r="N27" s="788">
        <v>869</v>
      </c>
      <c r="O27" s="788">
        <v>765</v>
      </c>
      <c r="P27" s="788">
        <v>660</v>
      </c>
      <c r="Q27" s="809"/>
    </row>
    <row r="28" spans="2:17">
      <c r="B28" s="457" t="s">
        <v>824</v>
      </c>
      <c r="C28" s="790" t="s">
        <v>825</v>
      </c>
      <c r="D28" s="790" t="s">
        <v>825</v>
      </c>
      <c r="E28" s="790" t="s">
        <v>825</v>
      </c>
      <c r="F28" s="790" t="s">
        <v>825</v>
      </c>
      <c r="G28" s="790" t="s">
        <v>825</v>
      </c>
      <c r="H28" s="790" t="s">
        <v>825</v>
      </c>
      <c r="I28" s="791" t="s">
        <v>825</v>
      </c>
      <c r="J28" s="790" t="s">
        <v>825</v>
      </c>
      <c r="K28" s="790" t="s">
        <v>825</v>
      </c>
      <c r="L28" s="790" t="s">
        <v>825</v>
      </c>
      <c r="M28" s="790" t="s">
        <v>825</v>
      </c>
      <c r="N28" s="790" t="s">
        <v>825</v>
      </c>
      <c r="O28" s="790" t="s">
        <v>825</v>
      </c>
      <c r="P28" s="790" t="s">
        <v>825</v>
      </c>
      <c r="Q28" s="809"/>
    </row>
    <row r="29" spans="2:17">
      <c r="B29" s="656" t="s">
        <v>1348</v>
      </c>
      <c r="C29" s="786" t="s">
        <v>24</v>
      </c>
      <c r="D29" s="786" t="s">
        <v>24</v>
      </c>
      <c r="E29" s="786" t="s">
        <v>24</v>
      </c>
      <c r="F29" s="786" t="s">
        <v>24</v>
      </c>
      <c r="G29" s="786" t="s">
        <v>24</v>
      </c>
      <c r="H29" s="786" t="s">
        <v>24</v>
      </c>
      <c r="I29" s="792" t="s">
        <v>24</v>
      </c>
      <c r="J29" s="786" t="s">
        <v>24</v>
      </c>
      <c r="K29" s="786" t="s">
        <v>24</v>
      </c>
      <c r="L29" s="786" t="s">
        <v>24</v>
      </c>
      <c r="M29" s="786" t="s">
        <v>24</v>
      </c>
      <c r="N29" s="786" t="s">
        <v>24</v>
      </c>
      <c r="O29" s="786" t="s">
        <v>825</v>
      </c>
      <c r="P29" s="786" t="s">
        <v>24</v>
      </c>
      <c r="Q29" s="809"/>
    </row>
    <row r="30" spans="2:17">
      <c r="B30" s="658" t="s">
        <v>1349</v>
      </c>
      <c r="C30" s="788" t="s">
        <v>24</v>
      </c>
      <c r="D30" s="788" t="s">
        <v>24</v>
      </c>
      <c r="E30" s="788" t="s">
        <v>24</v>
      </c>
      <c r="F30" s="788" t="s">
        <v>24</v>
      </c>
      <c r="G30" s="788" t="s">
        <v>24</v>
      </c>
      <c r="H30" s="788" t="s">
        <v>24</v>
      </c>
      <c r="I30" s="789" t="s">
        <v>24</v>
      </c>
      <c r="J30" s="788" t="s">
        <v>24</v>
      </c>
      <c r="K30" s="788" t="s">
        <v>24</v>
      </c>
      <c r="L30" s="788" t="s">
        <v>24</v>
      </c>
      <c r="M30" s="788" t="s">
        <v>24</v>
      </c>
      <c r="N30" s="788" t="s">
        <v>24</v>
      </c>
      <c r="O30" s="788" t="s">
        <v>24</v>
      </c>
      <c r="P30" s="788" t="s">
        <v>24</v>
      </c>
      <c r="Q30" s="809"/>
    </row>
    <row r="31" spans="2:17">
      <c r="B31" s="777" t="s">
        <v>366</v>
      </c>
      <c r="C31" s="793" t="s">
        <v>212</v>
      </c>
      <c r="D31" s="793" t="s">
        <v>212</v>
      </c>
      <c r="E31" s="793" t="s">
        <v>212</v>
      </c>
      <c r="F31" s="793" t="s">
        <v>212</v>
      </c>
      <c r="G31" s="793" t="s">
        <v>212</v>
      </c>
      <c r="H31" s="793" t="s">
        <v>212</v>
      </c>
      <c r="I31" s="794" t="s">
        <v>212</v>
      </c>
      <c r="J31" s="793" t="s">
        <v>212</v>
      </c>
      <c r="K31" s="793" t="s">
        <v>212</v>
      </c>
      <c r="L31" s="793" t="s">
        <v>212</v>
      </c>
      <c r="M31" s="793" t="s">
        <v>212</v>
      </c>
      <c r="N31" s="793" t="s">
        <v>212</v>
      </c>
      <c r="O31" s="793" t="s">
        <v>373</v>
      </c>
      <c r="P31" s="793" t="s">
        <v>212</v>
      </c>
      <c r="Q31" s="809"/>
    </row>
    <row r="32" spans="2:17">
      <c r="B32" s="458"/>
      <c r="C32" s="795"/>
      <c r="D32" s="795"/>
      <c r="E32" s="795"/>
      <c r="F32" s="795"/>
      <c r="G32" s="795"/>
      <c r="H32" s="795"/>
      <c r="I32" s="795"/>
      <c r="Q32" s="809"/>
    </row>
    <row r="33" spans="2:17">
      <c r="B33" s="443"/>
      <c r="C33" s="796"/>
      <c r="D33" s="796"/>
      <c r="E33" s="796"/>
      <c r="F33" s="796"/>
      <c r="G33" s="796"/>
      <c r="H33" s="796"/>
      <c r="I33" s="797"/>
      <c r="Q33" s="809"/>
    </row>
    <row r="34" spans="2:17" ht="12.75" customHeight="1">
      <c r="B34" s="1708"/>
      <c r="C34" s="1745" t="s">
        <v>637</v>
      </c>
      <c r="D34" s="1745"/>
      <c r="E34" s="1745"/>
      <c r="F34" s="1745"/>
      <c r="G34" s="1745"/>
      <c r="H34" s="1745"/>
      <c r="I34" s="1745"/>
      <c r="J34" s="1745"/>
      <c r="K34" s="1745"/>
      <c r="L34" s="1745"/>
      <c r="M34" s="1745"/>
      <c r="N34" s="1745"/>
      <c r="O34" s="1745"/>
      <c r="P34" s="1745"/>
      <c r="Q34" s="809"/>
    </row>
    <row r="35" spans="2:17" ht="12.75" customHeight="1">
      <c r="B35" s="1746"/>
      <c r="C35" s="1741" t="s">
        <v>615</v>
      </c>
      <c r="D35" s="1741"/>
      <c r="E35" s="1741"/>
      <c r="F35" s="1741"/>
      <c r="G35" s="1741"/>
      <c r="H35" s="1741"/>
      <c r="I35" s="1742"/>
      <c r="J35" s="1741" t="s">
        <v>1156</v>
      </c>
      <c r="K35" s="1741"/>
      <c r="L35" s="1741"/>
      <c r="M35" s="1741"/>
      <c r="N35" s="1741"/>
      <c r="O35" s="1741"/>
      <c r="P35" s="1741"/>
    </row>
    <row r="36" spans="2:17">
      <c r="B36" s="1709"/>
      <c r="C36" s="455" t="s">
        <v>616</v>
      </c>
      <c r="D36" s="455" t="s">
        <v>207</v>
      </c>
      <c r="E36" s="455" t="s">
        <v>617</v>
      </c>
      <c r="F36" s="455" t="s">
        <v>618</v>
      </c>
      <c r="G36" s="455" t="s">
        <v>619</v>
      </c>
      <c r="H36" s="455" t="s">
        <v>620</v>
      </c>
      <c r="I36" s="1041" t="s">
        <v>621</v>
      </c>
      <c r="J36" s="455" t="s">
        <v>841</v>
      </c>
      <c r="K36" s="455" t="s">
        <v>661</v>
      </c>
      <c r="L36" s="455" t="s">
        <v>659</v>
      </c>
      <c r="M36" s="455" t="s">
        <v>842</v>
      </c>
      <c r="N36" s="455" t="s">
        <v>658</v>
      </c>
      <c r="O36" s="455" t="s">
        <v>660</v>
      </c>
      <c r="P36" s="455" t="s">
        <v>843</v>
      </c>
      <c r="Q36" s="809"/>
    </row>
    <row r="37" spans="2:17">
      <c r="B37" s="777" t="s">
        <v>1</v>
      </c>
      <c r="C37" s="798" t="s">
        <v>783</v>
      </c>
      <c r="D37" s="798" t="s">
        <v>784</v>
      </c>
      <c r="E37" s="798" t="s">
        <v>785</v>
      </c>
      <c r="F37" s="798" t="s">
        <v>786</v>
      </c>
      <c r="G37" s="798" t="s">
        <v>831</v>
      </c>
      <c r="H37" s="798" t="s">
        <v>832</v>
      </c>
      <c r="I37" s="799" t="s">
        <v>833</v>
      </c>
      <c r="J37" s="442" t="s">
        <v>834</v>
      </c>
      <c r="K37" s="442" t="s">
        <v>835</v>
      </c>
      <c r="L37" s="442" t="s">
        <v>836</v>
      </c>
      <c r="M37" s="442" t="s">
        <v>837</v>
      </c>
      <c r="N37" s="442" t="s">
        <v>838</v>
      </c>
      <c r="O37" s="442" t="s">
        <v>839</v>
      </c>
      <c r="P37" s="442" t="s">
        <v>840</v>
      </c>
      <c r="Q37" s="809"/>
    </row>
    <row r="38" spans="2:17">
      <c r="B38" s="453"/>
      <c r="C38" s="1745" t="s">
        <v>1584</v>
      </c>
      <c r="D38" s="1745"/>
      <c r="E38" s="1745"/>
      <c r="F38" s="1745"/>
      <c r="G38" s="1745"/>
      <c r="H38" s="1745"/>
      <c r="I38" s="1745"/>
      <c r="J38" s="1745"/>
      <c r="K38" s="1745"/>
      <c r="L38" s="1745"/>
      <c r="M38" s="1745"/>
      <c r="N38" s="1745"/>
      <c r="O38" s="1745"/>
      <c r="P38" s="1745"/>
      <c r="Q38" s="809"/>
    </row>
    <row r="39" spans="2:17" ht="12.75" customHeight="1">
      <c r="B39" s="1743" t="s">
        <v>1098</v>
      </c>
      <c r="C39" s="736" t="s">
        <v>1622</v>
      </c>
      <c r="D39" s="736">
        <v>-0.38100000000000001</v>
      </c>
      <c r="E39" s="736">
        <v>-0.128</v>
      </c>
      <c r="F39" s="736" t="s">
        <v>1623</v>
      </c>
      <c r="G39" s="736" t="s">
        <v>546</v>
      </c>
      <c r="H39" s="736" t="s">
        <v>1624</v>
      </c>
      <c r="I39" s="736">
        <v>-0.307</v>
      </c>
      <c r="J39" s="736">
        <v>-0.309</v>
      </c>
      <c r="K39" s="736" t="s">
        <v>1712</v>
      </c>
      <c r="L39" s="736" t="s">
        <v>1713</v>
      </c>
      <c r="M39" s="736" t="s">
        <v>1714</v>
      </c>
      <c r="N39" s="736" t="s">
        <v>1715</v>
      </c>
      <c r="O39" s="736" t="s">
        <v>1716</v>
      </c>
      <c r="P39" s="736" t="s">
        <v>1717</v>
      </c>
      <c r="Q39" s="809"/>
    </row>
    <row r="40" spans="2:17">
      <c r="B40" s="1743"/>
      <c r="C40" s="758" t="s">
        <v>1625</v>
      </c>
      <c r="D40" s="758" t="s">
        <v>1433</v>
      </c>
      <c r="E40" s="758" t="s">
        <v>925</v>
      </c>
      <c r="F40" s="758" t="s">
        <v>863</v>
      </c>
      <c r="G40" s="758" t="s">
        <v>1389</v>
      </c>
      <c r="H40" s="758" t="s">
        <v>1057</v>
      </c>
      <c r="I40" s="758" t="s">
        <v>1528</v>
      </c>
      <c r="J40" s="758" t="s">
        <v>1612</v>
      </c>
      <c r="K40" s="758" t="s">
        <v>851</v>
      </c>
      <c r="L40" s="758" t="s">
        <v>1153</v>
      </c>
      <c r="M40" s="758" t="s">
        <v>945</v>
      </c>
      <c r="N40" s="758" t="s">
        <v>1427</v>
      </c>
      <c r="O40" s="758" t="s">
        <v>1484</v>
      </c>
      <c r="P40" s="758" t="s">
        <v>1678</v>
      </c>
      <c r="Q40" s="809"/>
    </row>
    <row r="41" spans="2:17" ht="12.75" customHeight="1">
      <c r="B41" s="1743" t="s">
        <v>1099</v>
      </c>
      <c r="C41" s="736" t="s">
        <v>465</v>
      </c>
      <c r="D41" s="736" t="s">
        <v>498</v>
      </c>
      <c r="E41" s="736" t="s">
        <v>1626</v>
      </c>
      <c r="F41" s="736">
        <v>1.4E-2</v>
      </c>
      <c r="G41" s="736">
        <v>5.0999999999999997E-2</v>
      </c>
      <c r="H41" s="736" t="s">
        <v>1627</v>
      </c>
      <c r="I41" s="736">
        <v>-3.3000000000000002E-2</v>
      </c>
      <c r="J41" s="736" t="s">
        <v>1718</v>
      </c>
      <c r="K41" s="736">
        <v>-4.2000000000000003E-2</v>
      </c>
      <c r="L41" s="736" t="s">
        <v>1719</v>
      </c>
      <c r="M41" s="736">
        <v>2.8000000000000001E-2</v>
      </c>
      <c r="N41" s="736">
        <v>0.105</v>
      </c>
      <c r="O41" s="736" t="s">
        <v>1381</v>
      </c>
      <c r="P41" s="736" t="s">
        <v>1720</v>
      </c>
      <c r="Q41" s="809"/>
    </row>
    <row r="42" spans="2:17">
      <c r="B42" s="1743"/>
      <c r="C42" s="758" t="s">
        <v>995</v>
      </c>
      <c r="D42" s="758" t="s">
        <v>903</v>
      </c>
      <c r="E42" s="758" t="s">
        <v>978</v>
      </c>
      <c r="F42" s="758" t="s">
        <v>332</v>
      </c>
      <c r="G42" s="758" t="s">
        <v>1238</v>
      </c>
      <c r="H42" s="758" t="s">
        <v>346</v>
      </c>
      <c r="I42" s="758" t="s">
        <v>1205</v>
      </c>
      <c r="J42" s="758" t="s">
        <v>936</v>
      </c>
      <c r="K42" s="758" t="s">
        <v>935</v>
      </c>
      <c r="L42" s="758" t="s">
        <v>995</v>
      </c>
      <c r="M42" s="758" t="s">
        <v>878</v>
      </c>
      <c r="N42" s="758" t="s">
        <v>876</v>
      </c>
      <c r="O42" s="758" t="s">
        <v>351</v>
      </c>
      <c r="P42" s="758" t="s">
        <v>877</v>
      </c>
      <c r="Q42" s="809"/>
    </row>
    <row r="43" spans="2:17">
      <c r="B43" s="1743" t="s">
        <v>1100</v>
      </c>
      <c r="C43" s="736">
        <v>-0.02</v>
      </c>
      <c r="D43" s="736" t="s">
        <v>1628</v>
      </c>
      <c r="E43" s="736">
        <v>2.5000000000000001E-2</v>
      </c>
      <c r="F43" s="736" t="s">
        <v>1142</v>
      </c>
      <c r="G43" s="736" t="s">
        <v>1051</v>
      </c>
      <c r="H43" s="736">
        <v>1.9E-2</v>
      </c>
      <c r="I43" s="736">
        <v>2.5000000000000001E-2</v>
      </c>
      <c r="J43" s="736" t="s">
        <v>1721</v>
      </c>
      <c r="K43" s="736" t="s">
        <v>1081</v>
      </c>
      <c r="L43" s="736">
        <v>2.5999999999999999E-2</v>
      </c>
      <c r="M43" s="736">
        <v>8.0000000000000002E-3</v>
      </c>
      <c r="N43" s="736" t="s">
        <v>1722</v>
      </c>
      <c r="O43" s="736" t="s">
        <v>1723</v>
      </c>
      <c r="P43" s="736">
        <v>2.5999999999999999E-2</v>
      </c>
      <c r="Q43" s="809"/>
    </row>
    <row r="44" spans="2:17">
      <c r="B44" s="1743"/>
      <c r="C44" s="758" t="s">
        <v>898</v>
      </c>
      <c r="D44" s="758" t="s">
        <v>810</v>
      </c>
      <c r="E44" s="758" t="s">
        <v>346</v>
      </c>
      <c r="F44" s="758" t="s">
        <v>859</v>
      </c>
      <c r="G44" s="758" t="s">
        <v>858</v>
      </c>
      <c r="H44" s="758" t="s">
        <v>347</v>
      </c>
      <c r="I44" s="758" t="s">
        <v>892</v>
      </c>
      <c r="J44" s="758" t="s">
        <v>996</v>
      </c>
      <c r="K44" s="758" t="s">
        <v>892</v>
      </c>
      <c r="L44" s="758" t="s">
        <v>898</v>
      </c>
      <c r="M44" s="758" t="s">
        <v>1052</v>
      </c>
      <c r="N44" s="758" t="s">
        <v>1312</v>
      </c>
      <c r="O44" s="758" t="s">
        <v>330</v>
      </c>
      <c r="P44" s="758" t="s">
        <v>995</v>
      </c>
      <c r="Q44" s="809"/>
    </row>
    <row r="45" spans="2:17">
      <c r="B45" s="1743" t="s">
        <v>1101</v>
      </c>
      <c r="C45" s="736" t="s">
        <v>1629</v>
      </c>
      <c r="D45" s="736">
        <v>7.8E-2</v>
      </c>
      <c r="E45" s="736" t="s">
        <v>1630</v>
      </c>
      <c r="F45" s="736">
        <v>8.8999999999999996E-2</v>
      </c>
      <c r="G45" s="736">
        <v>-8.9999999999999993E-3</v>
      </c>
      <c r="H45" s="736" t="s">
        <v>1217</v>
      </c>
      <c r="I45" s="736">
        <v>-3.5000000000000003E-2</v>
      </c>
      <c r="J45" s="736">
        <v>0.127</v>
      </c>
      <c r="K45" s="736">
        <v>3.1E-2</v>
      </c>
      <c r="L45" s="736" t="s">
        <v>1724</v>
      </c>
      <c r="M45" s="736" t="s">
        <v>1725</v>
      </c>
      <c r="N45" s="736" t="s">
        <v>1726</v>
      </c>
      <c r="O45" s="736" t="s">
        <v>1727</v>
      </c>
      <c r="P45" s="736" t="s">
        <v>1728</v>
      </c>
      <c r="Q45" s="809"/>
    </row>
    <row r="46" spans="2:17">
      <c r="B46" s="1743"/>
      <c r="C46" s="758" t="s">
        <v>876</v>
      </c>
      <c r="D46" s="758" t="s">
        <v>1631</v>
      </c>
      <c r="E46" s="758" t="s">
        <v>1060</v>
      </c>
      <c r="F46" s="758" t="s">
        <v>1423</v>
      </c>
      <c r="G46" s="758" t="s">
        <v>865</v>
      </c>
      <c r="H46" s="758" t="s">
        <v>1414</v>
      </c>
      <c r="I46" s="758" t="s">
        <v>1312</v>
      </c>
      <c r="J46" s="758" t="s">
        <v>954</v>
      </c>
      <c r="K46" s="758" t="s">
        <v>876</v>
      </c>
      <c r="L46" s="758" t="s">
        <v>1202</v>
      </c>
      <c r="M46" s="758" t="s">
        <v>1422</v>
      </c>
      <c r="N46" s="758" t="s">
        <v>849</v>
      </c>
      <c r="O46" s="758" t="s">
        <v>814</v>
      </c>
      <c r="P46" s="758" t="s">
        <v>1047</v>
      </c>
      <c r="Q46" s="809"/>
    </row>
    <row r="47" spans="2:17">
      <c r="B47" s="1743" t="s">
        <v>1102</v>
      </c>
      <c r="C47" s="736">
        <v>9.0999999999999998E-2</v>
      </c>
      <c r="D47" s="736">
        <v>0.28699999999999998</v>
      </c>
      <c r="E47" s="736">
        <v>8.5999999999999993E-2</v>
      </c>
      <c r="F47" s="736">
        <v>4.1000000000000002E-2</v>
      </c>
      <c r="G47" s="736">
        <v>-0.17699999999999999</v>
      </c>
      <c r="H47" s="736">
        <v>0.35199999999999998</v>
      </c>
      <c r="I47" s="736">
        <v>-0.378</v>
      </c>
      <c r="J47" s="736">
        <v>-0.129</v>
      </c>
      <c r="K47" s="736">
        <v>-0.17299999999999999</v>
      </c>
      <c r="L47" s="736">
        <v>-9.1999999999999998E-2</v>
      </c>
      <c r="M47" s="736">
        <v>-1.7999999999999999E-2</v>
      </c>
      <c r="N47" s="736">
        <v>-0.39600000000000002</v>
      </c>
      <c r="O47" s="736">
        <v>0.745</v>
      </c>
      <c r="P47" s="736" t="s">
        <v>1729</v>
      </c>
      <c r="Q47" s="809"/>
    </row>
    <row r="48" spans="2:17">
      <c r="B48" s="1743"/>
      <c r="C48" s="758" t="s">
        <v>1632</v>
      </c>
      <c r="D48" s="758" t="s">
        <v>1633</v>
      </c>
      <c r="E48" s="758" t="s">
        <v>1634</v>
      </c>
      <c r="F48" s="758" t="s">
        <v>1635</v>
      </c>
      <c r="G48" s="758" t="s">
        <v>985</v>
      </c>
      <c r="H48" s="758" t="s">
        <v>1064</v>
      </c>
      <c r="I48" s="758" t="s">
        <v>1010</v>
      </c>
      <c r="J48" s="758" t="s">
        <v>986</v>
      </c>
      <c r="K48" s="758" t="s">
        <v>1703</v>
      </c>
      <c r="L48" s="758" t="s">
        <v>873</v>
      </c>
      <c r="M48" s="758" t="s">
        <v>1528</v>
      </c>
      <c r="N48" s="758" t="s">
        <v>1075</v>
      </c>
      <c r="O48" s="758" t="s">
        <v>1730</v>
      </c>
      <c r="P48" s="758" t="s">
        <v>1731</v>
      </c>
      <c r="Q48" s="809"/>
    </row>
    <row r="49" spans="2:17">
      <c r="B49" s="1743" t="s">
        <v>1103</v>
      </c>
      <c r="C49" s="736">
        <v>-6.4000000000000001E-2</v>
      </c>
      <c r="D49" s="736">
        <v>1.2999999999999999E-2</v>
      </c>
      <c r="E49" s="736">
        <v>4.3999999999999997E-2</v>
      </c>
      <c r="F49" s="736" t="s">
        <v>1317</v>
      </c>
      <c r="G49" s="736">
        <v>-6.0000000000000001E-3</v>
      </c>
      <c r="H49" s="1706" t="s">
        <v>24</v>
      </c>
      <c r="I49" s="736">
        <v>2E-3</v>
      </c>
      <c r="J49" s="736">
        <v>-1E-3</v>
      </c>
      <c r="K49" s="736">
        <v>-2E-3</v>
      </c>
      <c r="L49" s="736">
        <v>-4.0000000000000001E-3</v>
      </c>
      <c r="M49" s="736">
        <v>2E-3</v>
      </c>
      <c r="N49" s="736">
        <v>-0.01</v>
      </c>
      <c r="O49" s="766">
        <v>-2E-3</v>
      </c>
      <c r="P49" s="736">
        <v>0</v>
      </c>
      <c r="Q49" s="809"/>
    </row>
    <row r="50" spans="2:17">
      <c r="B50" s="1743"/>
      <c r="C50" s="758" t="s">
        <v>792</v>
      </c>
      <c r="D50" s="758" t="s">
        <v>1052</v>
      </c>
      <c r="E50" s="758" t="s">
        <v>1636</v>
      </c>
      <c r="F50" s="758" t="s">
        <v>330</v>
      </c>
      <c r="G50" s="758" t="s">
        <v>939</v>
      </c>
      <c r="H50" s="1706"/>
      <c r="I50" s="758" t="s">
        <v>802</v>
      </c>
      <c r="J50" s="758" t="s">
        <v>340</v>
      </c>
      <c r="K50" s="758" t="s">
        <v>335</v>
      </c>
      <c r="L50" s="758" t="s">
        <v>335</v>
      </c>
      <c r="M50" s="758" t="s">
        <v>340</v>
      </c>
      <c r="N50" s="758" t="s">
        <v>802</v>
      </c>
      <c r="O50" s="767" t="s">
        <v>339</v>
      </c>
      <c r="P50" s="758" t="s">
        <v>340</v>
      </c>
      <c r="Q50" s="809"/>
    </row>
    <row r="51" spans="2:17">
      <c r="B51" s="1743" t="s">
        <v>356</v>
      </c>
      <c r="C51" s="736" t="s">
        <v>1637</v>
      </c>
      <c r="D51" s="736" t="s">
        <v>1638</v>
      </c>
      <c r="E51" s="736">
        <v>-0.27100000000000002</v>
      </c>
      <c r="F51" s="736">
        <v>-0.23699999999999999</v>
      </c>
      <c r="G51" s="736" t="s">
        <v>1639</v>
      </c>
      <c r="H51" s="736">
        <v>-2.3E-2</v>
      </c>
      <c r="I51" s="736">
        <v>0.29199999999999998</v>
      </c>
      <c r="J51" s="736">
        <v>-0.16800000000000001</v>
      </c>
      <c r="K51" s="736" t="s">
        <v>1732</v>
      </c>
      <c r="L51" s="736">
        <v>4.7E-2</v>
      </c>
      <c r="M51" s="736">
        <v>0.27400000000000002</v>
      </c>
      <c r="N51" s="736" t="s">
        <v>1733</v>
      </c>
      <c r="O51" s="736">
        <v>-0.33900000000000002</v>
      </c>
      <c r="P51" s="736">
        <v>-6.3E-2</v>
      </c>
      <c r="Q51" s="809"/>
    </row>
    <row r="52" spans="2:17">
      <c r="B52" s="1744"/>
      <c r="C52" s="759" t="s">
        <v>1480</v>
      </c>
      <c r="D52" s="759" t="s">
        <v>1640</v>
      </c>
      <c r="E52" s="759" t="s">
        <v>1641</v>
      </c>
      <c r="F52" s="759" t="s">
        <v>1353</v>
      </c>
      <c r="G52" s="759" t="s">
        <v>1642</v>
      </c>
      <c r="H52" s="759" t="s">
        <v>1643</v>
      </c>
      <c r="I52" s="759" t="s">
        <v>1445</v>
      </c>
      <c r="J52" s="759" t="s">
        <v>1063</v>
      </c>
      <c r="K52" s="759" t="s">
        <v>1396</v>
      </c>
      <c r="L52" s="759" t="s">
        <v>1734</v>
      </c>
      <c r="M52" s="759" t="s">
        <v>1735</v>
      </c>
      <c r="N52" s="759" t="s">
        <v>1736</v>
      </c>
      <c r="O52" s="759" t="s">
        <v>1737</v>
      </c>
      <c r="P52" s="759" t="s">
        <v>1432</v>
      </c>
    </row>
    <row r="53" spans="2:17" ht="14.25">
      <c r="B53" s="456" t="s">
        <v>1104</v>
      </c>
      <c r="C53" s="736">
        <v>9.5000000000000001E-2</v>
      </c>
      <c r="D53" s="736">
        <v>0.2</v>
      </c>
      <c r="E53" s="736">
        <v>0.27700000000000002</v>
      </c>
      <c r="F53" s="736">
        <v>0.23599999999999999</v>
      </c>
      <c r="G53" s="760">
        <v>0.28899999999999998</v>
      </c>
      <c r="H53" s="736">
        <v>0.45200000000000001</v>
      </c>
      <c r="I53" s="736">
        <v>0.182</v>
      </c>
      <c r="J53" s="736">
        <v>0.13300000000000001</v>
      </c>
      <c r="K53" s="736">
        <v>0.29599999999999999</v>
      </c>
      <c r="L53" s="736">
        <v>9.8000000000000004E-2</v>
      </c>
      <c r="M53" s="736">
        <v>0.155</v>
      </c>
      <c r="N53" s="760">
        <v>0.318</v>
      </c>
      <c r="O53" s="736"/>
      <c r="P53" s="736">
        <v>0.153</v>
      </c>
    </row>
    <row r="54" spans="2:17" ht="14.25">
      <c r="B54" s="456" t="s">
        <v>1105</v>
      </c>
      <c r="C54" s="736">
        <v>8.6999999999999994E-2</v>
      </c>
      <c r="D54" s="736">
        <v>0.14899999999999999</v>
      </c>
      <c r="E54" s="736">
        <v>0.20899999999999999</v>
      </c>
      <c r="F54" s="736">
        <v>0.22900000000000001</v>
      </c>
      <c r="G54" s="760">
        <v>0.26200000000000001</v>
      </c>
      <c r="H54" s="736">
        <v>0.42399999999999999</v>
      </c>
      <c r="I54" s="736">
        <v>0.123</v>
      </c>
      <c r="J54" s="736">
        <v>7.0000000000000007E-2</v>
      </c>
      <c r="K54" s="736">
        <v>0.27600000000000002</v>
      </c>
      <c r="L54" s="736">
        <v>8.8999999999999996E-2</v>
      </c>
      <c r="M54" s="736">
        <v>0.13500000000000001</v>
      </c>
      <c r="N54" s="760">
        <v>0.23</v>
      </c>
      <c r="O54" s="736"/>
      <c r="P54" s="736">
        <v>0.13800000000000001</v>
      </c>
    </row>
    <row r="55" spans="2:17">
      <c r="B55" s="456" t="s">
        <v>364</v>
      </c>
      <c r="C55" s="761">
        <v>237</v>
      </c>
      <c r="D55" s="761">
        <v>36</v>
      </c>
      <c r="E55" s="761">
        <v>24</v>
      </c>
      <c r="F55" s="761">
        <v>196</v>
      </c>
      <c r="G55" s="762">
        <v>55</v>
      </c>
      <c r="H55" s="761">
        <v>38</v>
      </c>
      <c r="I55" s="761">
        <v>29</v>
      </c>
      <c r="J55" s="761">
        <v>34</v>
      </c>
      <c r="K55" s="761">
        <v>74</v>
      </c>
      <c r="L55" s="761">
        <v>195</v>
      </c>
      <c r="M55" s="761">
        <v>98</v>
      </c>
      <c r="N55" s="762">
        <v>25</v>
      </c>
      <c r="O55" s="761">
        <v>26</v>
      </c>
      <c r="P55" s="761">
        <v>125</v>
      </c>
    </row>
    <row r="56" spans="2:17">
      <c r="B56" s="777" t="s">
        <v>365</v>
      </c>
      <c r="C56" s="788">
        <v>1486</v>
      </c>
      <c r="D56" s="788">
        <v>236</v>
      </c>
      <c r="E56" s="788">
        <v>164</v>
      </c>
      <c r="F56" s="788">
        <v>1543</v>
      </c>
      <c r="G56" s="788">
        <v>381</v>
      </c>
      <c r="H56" s="788">
        <v>286</v>
      </c>
      <c r="I56" s="788">
        <v>211</v>
      </c>
      <c r="J56" s="788">
        <v>221</v>
      </c>
      <c r="K56" s="788">
        <v>544</v>
      </c>
      <c r="L56" s="788">
        <v>1406</v>
      </c>
      <c r="M56" s="788">
        <v>670</v>
      </c>
      <c r="N56" s="788">
        <v>132</v>
      </c>
      <c r="O56" s="788">
        <v>165</v>
      </c>
      <c r="P56" s="788">
        <v>883</v>
      </c>
    </row>
    <row r="57" spans="2:17">
      <c r="B57" s="457" t="s">
        <v>824</v>
      </c>
      <c r="C57" s="790" t="s">
        <v>825</v>
      </c>
      <c r="D57" s="790" t="s">
        <v>825</v>
      </c>
      <c r="E57" s="790" t="s">
        <v>825</v>
      </c>
      <c r="F57" s="790" t="s">
        <v>825</v>
      </c>
      <c r="G57" s="790" t="s">
        <v>825</v>
      </c>
      <c r="H57" s="790" t="s">
        <v>825</v>
      </c>
      <c r="I57" s="790" t="s">
        <v>825</v>
      </c>
      <c r="J57" s="790" t="s">
        <v>825</v>
      </c>
      <c r="K57" s="790" t="s">
        <v>825</v>
      </c>
      <c r="L57" s="790" t="s">
        <v>825</v>
      </c>
      <c r="M57" s="790" t="s">
        <v>825</v>
      </c>
      <c r="N57" s="790" t="s">
        <v>825</v>
      </c>
      <c r="O57" s="790" t="s">
        <v>825</v>
      </c>
      <c r="P57" s="790" t="s">
        <v>825</v>
      </c>
    </row>
    <row r="58" spans="2:17">
      <c r="B58" s="656" t="s">
        <v>1348</v>
      </c>
      <c r="C58" s="786" t="s">
        <v>24</v>
      </c>
      <c r="D58" s="786" t="s">
        <v>24</v>
      </c>
      <c r="E58" s="786" t="s">
        <v>24</v>
      </c>
      <c r="F58" s="786" t="s">
        <v>24</v>
      </c>
      <c r="G58" s="786" t="s">
        <v>24</v>
      </c>
      <c r="H58" s="786" t="s">
        <v>24</v>
      </c>
      <c r="I58" s="786" t="s">
        <v>24</v>
      </c>
      <c r="J58" s="786" t="s">
        <v>24</v>
      </c>
      <c r="K58" s="786" t="s">
        <v>24</v>
      </c>
      <c r="L58" s="786" t="s">
        <v>24</v>
      </c>
      <c r="M58" s="786" t="s">
        <v>24</v>
      </c>
      <c r="N58" s="786" t="s">
        <v>24</v>
      </c>
      <c r="O58" s="786" t="s">
        <v>825</v>
      </c>
      <c r="P58" s="786" t="s">
        <v>24</v>
      </c>
    </row>
    <row r="59" spans="2:17">
      <c r="B59" s="658" t="s">
        <v>1349</v>
      </c>
      <c r="C59" s="788" t="s">
        <v>24</v>
      </c>
      <c r="D59" s="788" t="s">
        <v>24</v>
      </c>
      <c r="E59" s="788" t="s">
        <v>24</v>
      </c>
      <c r="F59" s="788" t="s">
        <v>24</v>
      </c>
      <c r="G59" s="788" t="s">
        <v>24</v>
      </c>
      <c r="H59" s="788" t="s">
        <v>24</v>
      </c>
      <c r="I59" s="788" t="s">
        <v>24</v>
      </c>
      <c r="J59" s="788" t="s">
        <v>24</v>
      </c>
      <c r="K59" s="788" t="s">
        <v>24</v>
      </c>
      <c r="L59" s="788" t="s">
        <v>24</v>
      </c>
      <c r="M59" s="788" t="s">
        <v>24</v>
      </c>
      <c r="N59" s="788" t="s">
        <v>24</v>
      </c>
      <c r="O59" s="788" t="s">
        <v>24</v>
      </c>
      <c r="P59" s="788" t="s">
        <v>24</v>
      </c>
    </row>
    <row r="60" spans="2:17">
      <c r="B60" s="777" t="s">
        <v>366</v>
      </c>
      <c r="C60" s="793" t="s">
        <v>212</v>
      </c>
      <c r="D60" s="793" t="s">
        <v>212</v>
      </c>
      <c r="E60" s="793" t="s">
        <v>212</v>
      </c>
      <c r="F60" s="793" t="s">
        <v>212</v>
      </c>
      <c r="G60" s="793" t="s">
        <v>212</v>
      </c>
      <c r="H60" s="793" t="s">
        <v>212</v>
      </c>
      <c r="I60" s="793" t="s">
        <v>212</v>
      </c>
      <c r="J60" s="793" t="s">
        <v>212</v>
      </c>
      <c r="K60" s="793" t="s">
        <v>212</v>
      </c>
      <c r="L60" s="793" t="s">
        <v>212</v>
      </c>
      <c r="M60" s="793" t="s">
        <v>212</v>
      </c>
      <c r="N60" s="793" t="s">
        <v>212</v>
      </c>
      <c r="O60" s="793" t="s">
        <v>373</v>
      </c>
      <c r="P60" s="793" t="s">
        <v>212</v>
      </c>
    </row>
    <row r="61" spans="2:17">
      <c r="B61" s="776"/>
    </row>
  </sheetData>
  <mergeCells count="27">
    <mergeCell ref="J6:P6"/>
    <mergeCell ref="B14:B15"/>
    <mergeCell ref="B16:B17"/>
    <mergeCell ref="B18:B19"/>
    <mergeCell ref="B20:B21"/>
    <mergeCell ref="H20:H21"/>
    <mergeCell ref="B5:B7"/>
    <mergeCell ref="C5:P5"/>
    <mergeCell ref="C9:P9"/>
    <mergeCell ref="B10:B11"/>
    <mergeCell ref="B12:B13"/>
    <mergeCell ref="B3:P3"/>
    <mergeCell ref="C35:I35"/>
    <mergeCell ref="B49:B50"/>
    <mergeCell ref="H49:H50"/>
    <mergeCell ref="B51:B52"/>
    <mergeCell ref="C38:P38"/>
    <mergeCell ref="B39:B40"/>
    <mergeCell ref="B41:B42"/>
    <mergeCell ref="B43:B44"/>
    <mergeCell ref="B45:B46"/>
    <mergeCell ref="B47:B48"/>
    <mergeCell ref="J35:P35"/>
    <mergeCell ref="B34:B36"/>
    <mergeCell ref="C34:P34"/>
    <mergeCell ref="B22:B23"/>
    <mergeCell ref="C6:I6"/>
  </mergeCells>
  <pageMargins left="0.7" right="0.7" top="0.75" bottom="0.75" header="0.3" footer="0.3"/>
  <ignoredErrors>
    <ignoredError sqref="C36:P37 C8:P32 C33:P34" numberStoredAsText="1"/>
  </ignoredErrors>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557FCE-6948-4CCA-85FE-0538C38167B9}">
  <sheetPr>
    <tabColor theme="9" tint="-0.249977111117893"/>
  </sheetPr>
  <dimension ref="B3:Q61"/>
  <sheetViews>
    <sheetView showGridLines="0" zoomScale="120" zoomScaleNormal="120" workbookViewId="0">
      <selection activeCell="B3" sqref="B3:P3"/>
    </sheetView>
  </sheetViews>
  <sheetFormatPr defaultColWidth="9.140625" defaultRowHeight="12.75"/>
  <cols>
    <col min="1" max="1" width="9.140625" style="268"/>
    <col min="2" max="2" width="20.42578125" style="268" bestFit="1" customWidth="1"/>
    <col min="3" max="16" width="9.140625" style="268"/>
    <col min="17" max="17" width="9.140625" style="808"/>
    <col min="18" max="16384" width="9.140625" style="268"/>
  </cols>
  <sheetData>
    <row r="3" spans="2:17">
      <c r="B3" s="1688" t="s">
        <v>2690</v>
      </c>
      <c r="C3" s="1688"/>
      <c r="D3" s="1688"/>
      <c r="E3" s="1688"/>
      <c r="F3" s="1688"/>
      <c r="G3" s="1688"/>
      <c r="H3" s="1688"/>
      <c r="I3" s="1688"/>
      <c r="J3" s="1688"/>
      <c r="K3" s="1688"/>
      <c r="L3" s="1688"/>
      <c r="M3" s="1688"/>
      <c r="N3" s="1688"/>
      <c r="O3" s="1688"/>
      <c r="P3" s="1688"/>
    </row>
    <row r="5" spans="2:17" ht="12.75" customHeight="1">
      <c r="B5" s="1708"/>
      <c r="C5" s="1745" t="s">
        <v>636</v>
      </c>
      <c r="D5" s="1745"/>
      <c r="E5" s="1745"/>
      <c r="F5" s="1745"/>
      <c r="G5" s="1745"/>
      <c r="H5" s="1745"/>
      <c r="I5" s="1745"/>
      <c r="J5" s="1745"/>
      <c r="K5" s="1745"/>
      <c r="L5" s="1745"/>
      <c r="M5" s="1745"/>
      <c r="N5" s="1745"/>
      <c r="O5" s="1745"/>
      <c r="P5" s="1745"/>
    </row>
    <row r="6" spans="2:17" ht="12.75" customHeight="1">
      <c r="B6" s="1746"/>
      <c r="C6" s="1741" t="s">
        <v>615</v>
      </c>
      <c r="D6" s="1741"/>
      <c r="E6" s="1741"/>
      <c r="F6" s="1741"/>
      <c r="G6" s="1741"/>
      <c r="H6" s="1741"/>
      <c r="I6" s="1742"/>
      <c r="J6" s="1741" t="s">
        <v>1156</v>
      </c>
      <c r="K6" s="1741"/>
      <c r="L6" s="1741"/>
      <c r="M6" s="1741"/>
      <c r="N6" s="1741"/>
      <c r="O6" s="1741"/>
      <c r="P6" s="1741"/>
    </row>
    <row r="7" spans="2:17">
      <c r="B7" s="1709"/>
      <c r="C7" s="455" t="s">
        <v>616</v>
      </c>
      <c r="D7" s="455" t="s">
        <v>207</v>
      </c>
      <c r="E7" s="455" t="s">
        <v>617</v>
      </c>
      <c r="F7" s="455" t="s">
        <v>618</v>
      </c>
      <c r="G7" s="455" t="s">
        <v>619</v>
      </c>
      <c r="H7" s="455" t="s">
        <v>620</v>
      </c>
      <c r="I7" s="1041" t="s">
        <v>621</v>
      </c>
      <c r="J7" s="455" t="s">
        <v>841</v>
      </c>
      <c r="K7" s="455" t="s">
        <v>661</v>
      </c>
      <c r="L7" s="455" t="s">
        <v>659</v>
      </c>
      <c r="M7" s="455" t="s">
        <v>842</v>
      </c>
      <c r="N7" s="455" t="s">
        <v>658</v>
      </c>
      <c r="O7" s="455" t="s">
        <v>660</v>
      </c>
      <c r="P7" s="455" t="s">
        <v>843</v>
      </c>
    </row>
    <row r="8" spans="2:17">
      <c r="B8" s="777"/>
      <c r="C8" s="798" t="s">
        <v>783</v>
      </c>
      <c r="D8" s="798" t="s">
        <v>784</v>
      </c>
      <c r="E8" s="798" t="s">
        <v>785</v>
      </c>
      <c r="F8" s="798" t="s">
        <v>786</v>
      </c>
      <c r="G8" s="798" t="s">
        <v>831</v>
      </c>
      <c r="H8" s="798" t="s">
        <v>832</v>
      </c>
      <c r="I8" s="799" t="s">
        <v>833</v>
      </c>
      <c r="J8" s="800" t="s">
        <v>834</v>
      </c>
      <c r="K8" s="800" t="s">
        <v>835</v>
      </c>
      <c r="L8" s="800" t="s">
        <v>836</v>
      </c>
      <c r="M8" s="800" t="s">
        <v>837</v>
      </c>
      <c r="N8" s="800" t="s">
        <v>838</v>
      </c>
      <c r="O8" s="800" t="s">
        <v>839</v>
      </c>
      <c r="P8" s="800" t="s">
        <v>840</v>
      </c>
    </row>
    <row r="9" spans="2:17">
      <c r="B9" s="777" t="s">
        <v>1</v>
      </c>
      <c r="C9" s="1745" t="s">
        <v>1585</v>
      </c>
      <c r="D9" s="1745"/>
      <c r="E9" s="1745"/>
      <c r="F9" s="1745"/>
      <c r="G9" s="1745"/>
      <c r="H9" s="1745"/>
      <c r="I9" s="1745"/>
      <c r="J9" s="1745"/>
      <c r="K9" s="1745"/>
      <c r="L9" s="1745"/>
      <c r="M9" s="1745"/>
      <c r="N9" s="1745"/>
      <c r="O9" s="1745"/>
      <c r="P9" s="1745"/>
    </row>
    <row r="10" spans="2:17">
      <c r="B10" s="1743" t="s">
        <v>1098</v>
      </c>
      <c r="C10" s="778" t="s">
        <v>1413</v>
      </c>
      <c r="D10" s="778" t="s">
        <v>1644</v>
      </c>
      <c r="E10" s="778" t="s">
        <v>1645</v>
      </c>
      <c r="F10" s="778" t="s">
        <v>1646</v>
      </c>
      <c r="G10" s="778">
        <v>-0.13900000000000001</v>
      </c>
      <c r="H10" s="778" t="s">
        <v>1647</v>
      </c>
      <c r="I10" s="755" t="s">
        <v>1648</v>
      </c>
      <c r="J10" s="778" t="s">
        <v>1738</v>
      </c>
      <c r="K10" s="778" t="s">
        <v>1739</v>
      </c>
      <c r="L10" s="778" t="s">
        <v>1740</v>
      </c>
      <c r="M10" s="778" t="s">
        <v>1741</v>
      </c>
      <c r="N10" s="778">
        <v>-8.3000000000000004E-2</v>
      </c>
      <c r="O10" s="778">
        <v>-5.0999999999999997E-2</v>
      </c>
      <c r="P10" s="778">
        <v>-3.7999999999999999E-2</v>
      </c>
      <c r="Q10" s="809"/>
    </row>
    <row r="11" spans="2:17">
      <c r="B11" s="1743"/>
      <c r="C11" s="756" t="s">
        <v>877</v>
      </c>
      <c r="D11" s="756" t="s">
        <v>1030</v>
      </c>
      <c r="E11" s="756" t="s">
        <v>358</v>
      </c>
      <c r="F11" s="756" t="s">
        <v>1030</v>
      </c>
      <c r="G11" s="756" t="s">
        <v>1428</v>
      </c>
      <c r="H11" s="756" t="s">
        <v>904</v>
      </c>
      <c r="I11" s="757" t="s">
        <v>935</v>
      </c>
      <c r="J11" s="756" t="s">
        <v>903</v>
      </c>
      <c r="K11" s="756" t="s">
        <v>967</v>
      </c>
      <c r="L11" s="756" t="s">
        <v>860</v>
      </c>
      <c r="M11" s="756" t="s">
        <v>978</v>
      </c>
      <c r="N11" s="756" t="s">
        <v>360</v>
      </c>
      <c r="O11" s="756" t="s">
        <v>361</v>
      </c>
      <c r="P11" s="756" t="s">
        <v>820</v>
      </c>
      <c r="Q11" s="809"/>
    </row>
    <row r="12" spans="2:17">
      <c r="B12" s="1743" t="s">
        <v>1099</v>
      </c>
      <c r="C12" s="778" t="s">
        <v>817</v>
      </c>
      <c r="D12" s="778">
        <v>-6.0000000000000001E-3</v>
      </c>
      <c r="E12" s="778" t="s">
        <v>795</v>
      </c>
      <c r="F12" s="778" t="s">
        <v>1124</v>
      </c>
      <c r="G12" s="778">
        <v>-4.0000000000000001E-3</v>
      </c>
      <c r="H12" s="778">
        <v>0</v>
      </c>
      <c r="I12" s="755" t="s">
        <v>1006</v>
      </c>
      <c r="J12" s="778" t="s">
        <v>1742</v>
      </c>
      <c r="K12" s="778" t="s">
        <v>1743</v>
      </c>
      <c r="L12" s="778" t="s">
        <v>1141</v>
      </c>
      <c r="M12" s="778" t="s">
        <v>1744</v>
      </c>
      <c r="N12" s="778" t="s">
        <v>1745</v>
      </c>
      <c r="O12" s="778" t="s">
        <v>1434</v>
      </c>
      <c r="P12" s="778" t="s">
        <v>445</v>
      </c>
      <c r="Q12" s="809"/>
    </row>
    <row r="13" spans="2:17">
      <c r="B13" s="1743"/>
      <c r="C13" s="756" t="s">
        <v>336</v>
      </c>
      <c r="D13" s="756" t="s">
        <v>339</v>
      </c>
      <c r="E13" s="756" t="s">
        <v>972</v>
      </c>
      <c r="F13" s="756" t="s">
        <v>340</v>
      </c>
      <c r="G13" s="756" t="s">
        <v>339</v>
      </c>
      <c r="H13" s="756" t="s">
        <v>339</v>
      </c>
      <c r="I13" s="757" t="s">
        <v>335</v>
      </c>
      <c r="J13" s="756" t="s">
        <v>803</v>
      </c>
      <c r="K13" s="756" t="s">
        <v>339</v>
      </c>
      <c r="L13" s="756" t="s">
        <v>335</v>
      </c>
      <c r="M13" s="756" t="s">
        <v>340</v>
      </c>
      <c r="N13" s="756" t="s">
        <v>335</v>
      </c>
      <c r="O13" s="756" t="s">
        <v>340</v>
      </c>
      <c r="P13" s="756" t="s">
        <v>340</v>
      </c>
      <c r="Q13" s="809"/>
    </row>
    <row r="14" spans="2:17">
      <c r="B14" s="1743" t="s">
        <v>1100</v>
      </c>
      <c r="C14" s="778" t="s">
        <v>1450</v>
      </c>
      <c r="D14" s="778">
        <v>8.0000000000000002E-3</v>
      </c>
      <c r="E14" s="778">
        <v>1.9E-2</v>
      </c>
      <c r="F14" s="778">
        <v>1.2E-2</v>
      </c>
      <c r="G14" s="778" t="s">
        <v>1649</v>
      </c>
      <c r="H14" s="778" t="s">
        <v>1650</v>
      </c>
      <c r="I14" s="755" t="s">
        <v>1651</v>
      </c>
      <c r="J14" s="778">
        <v>-8.0000000000000002E-3</v>
      </c>
      <c r="K14" s="778">
        <v>1.2E-2</v>
      </c>
      <c r="L14" s="778" t="s">
        <v>1379</v>
      </c>
      <c r="M14" s="778" t="s">
        <v>584</v>
      </c>
      <c r="N14" s="778">
        <v>8.9999999999999993E-3</v>
      </c>
      <c r="O14" s="778">
        <v>-2E-3</v>
      </c>
      <c r="P14" s="778">
        <v>0.01</v>
      </c>
      <c r="Q14" s="809"/>
    </row>
    <row r="15" spans="2:17">
      <c r="B15" s="1743"/>
      <c r="C15" s="756" t="s">
        <v>972</v>
      </c>
      <c r="D15" s="756" t="s">
        <v>897</v>
      </c>
      <c r="E15" s="756" t="s">
        <v>941</v>
      </c>
      <c r="F15" s="756" t="s">
        <v>855</v>
      </c>
      <c r="G15" s="756" t="s">
        <v>331</v>
      </c>
      <c r="H15" s="756" t="s">
        <v>939</v>
      </c>
      <c r="I15" s="757" t="s">
        <v>802</v>
      </c>
      <c r="J15" s="756" t="s">
        <v>941</v>
      </c>
      <c r="K15" s="756" t="s">
        <v>797</v>
      </c>
      <c r="L15" s="756" t="s">
        <v>856</v>
      </c>
      <c r="M15" s="756" t="s">
        <v>802</v>
      </c>
      <c r="N15" s="756" t="s">
        <v>855</v>
      </c>
      <c r="O15" s="756" t="s">
        <v>855</v>
      </c>
      <c r="P15" s="756" t="s">
        <v>798</v>
      </c>
      <c r="Q15" s="809"/>
    </row>
    <row r="16" spans="2:17">
      <c r="B16" s="1743" t="s">
        <v>1101</v>
      </c>
      <c r="C16" s="778" t="s">
        <v>1652</v>
      </c>
      <c r="D16" s="778">
        <v>1.4E-2</v>
      </c>
      <c r="E16" s="778">
        <v>3.6999999999999998E-2</v>
      </c>
      <c r="F16" s="778">
        <v>3.9E-2</v>
      </c>
      <c r="G16" s="778">
        <v>1.0999999999999999E-2</v>
      </c>
      <c r="H16" s="778">
        <v>0.09</v>
      </c>
      <c r="I16" s="755">
        <v>0.03</v>
      </c>
      <c r="J16" s="778">
        <v>5.5E-2</v>
      </c>
      <c r="K16" s="778" t="s">
        <v>938</v>
      </c>
      <c r="L16" s="778">
        <v>1.7000000000000001E-2</v>
      </c>
      <c r="M16" s="778">
        <v>2.1999999999999999E-2</v>
      </c>
      <c r="N16" s="778" t="s">
        <v>1746</v>
      </c>
      <c r="O16" s="778">
        <v>-1.0999999999999999E-2</v>
      </c>
      <c r="P16" s="778" t="s">
        <v>1747</v>
      </c>
      <c r="Q16" s="809"/>
    </row>
    <row r="17" spans="2:17">
      <c r="B17" s="1743"/>
      <c r="C17" s="756" t="s">
        <v>1031</v>
      </c>
      <c r="D17" s="756" t="s">
        <v>943</v>
      </c>
      <c r="E17" s="756" t="s">
        <v>1139</v>
      </c>
      <c r="F17" s="756" t="s">
        <v>1418</v>
      </c>
      <c r="G17" s="756" t="s">
        <v>979</v>
      </c>
      <c r="H17" s="756" t="s">
        <v>1030</v>
      </c>
      <c r="I17" s="757" t="s">
        <v>353</v>
      </c>
      <c r="J17" s="756" t="s">
        <v>351</v>
      </c>
      <c r="K17" s="756" t="s">
        <v>346</v>
      </c>
      <c r="L17" s="756" t="s">
        <v>1139</v>
      </c>
      <c r="M17" s="756" t="s">
        <v>792</v>
      </c>
      <c r="N17" s="756" t="s">
        <v>1035</v>
      </c>
      <c r="O17" s="756" t="s">
        <v>1030</v>
      </c>
      <c r="P17" s="756" t="s">
        <v>1017</v>
      </c>
      <c r="Q17" s="809"/>
    </row>
    <row r="18" spans="2:17">
      <c r="B18" s="1743" t="s">
        <v>1102</v>
      </c>
      <c r="C18" s="778">
        <v>-1.7999999999999999E-2</v>
      </c>
      <c r="D18" s="778">
        <v>-0.01</v>
      </c>
      <c r="E18" s="778">
        <v>-4.9000000000000002E-2</v>
      </c>
      <c r="F18" s="778">
        <v>-3.9E-2</v>
      </c>
      <c r="G18" s="778">
        <v>-7.8E-2</v>
      </c>
      <c r="H18" s="778">
        <v>-8.5000000000000006E-2</v>
      </c>
      <c r="I18" s="755">
        <v>2.7E-2</v>
      </c>
      <c r="J18" s="778" t="s">
        <v>1748</v>
      </c>
      <c r="K18" s="778" t="s">
        <v>1749</v>
      </c>
      <c r="L18" s="778">
        <v>-6.7000000000000004E-2</v>
      </c>
      <c r="M18" s="778">
        <v>-6.4000000000000001E-2</v>
      </c>
      <c r="N18" s="778">
        <v>-5.0000000000000001E-3</v>
      </c>
      <c r="O18" s="778" t="s">
        <v>1750</v>
      </c>
      <c r="P18" s="778">
        <v>-1.7999999999999999E-2</v>
      </c>
      <c r="Q18" s="809"/>
    </row>
    <row r="19" spans="2:17">
      <c r="B19" s="1743"/>
      <c r="C19" s="756" t="s">
        <v>1139</v>
      </c>
      <c r="D19" s="756" t="s">
        <v>1416</v>
      </c>
      <c r="E19" s="756" t="s">
        <v>1392</v>
      </c>
      <c r="F19" s="756" t="s">
        <v>818</v>
      </c>
      <c r="G19" s="756" t="s">
        <v>1653</v>
      </c>
      <c r="H19" s="756" t="s">
        <v>1041</v>
      </c>
      <c r="I19" s="757" t="s">
        <v>1084</v>
      </c>
      <c r="J19" s="756" t="s">
        <v>967</v>
      </c>
      <c r="K19" s="756" t="s">
        <v>820</v>
      </c>
      <c r="L19" s="756" t="s">
        <v>1123</v>
      </c>
      <c r="M19" s="756" t="s">
        <v>1418</v>
      </c>
      <c r="N19" s="756" t="s">
        <v>966</v>
      </c>
      <c r="O19" s="756" t="s">
        <v>999</v>
      </c>
      <c r="P19" s="756" t="s">
        <v>1202</v>
      </c>
      <c r="Q19" s="809"/>
    </row>
    <row r="20" spans="2:17">
      <c r="B20" s="1743" t="s">
        <v>1103</v>
      </c>
      <c r="C20" s="778" t="s">
        <v>1654</v>
      </c>
      <c r="D20" s="778">
        <v>0</v>
      </c>
      <c r="E20" s="778" t="s">
        <v>1655</v>
      </c>
      <c r="F20" s="778" t="s">
        <v>1375</v>
      </c>
      <c r="G20" s="778">
        <v>-8.0000000000000002E-3</v>
      </c>
      <c r="H20" s="1706" t="s">
        <v>24</v>
      </c>
      <c r="I20" s="755" t="s">
        <v>1656</v>
      </c>
      <c r="J20" s="778">
        <v>-6.0000000000000001E-3</v>
      </c>
      <c r="K20" s="778">
        <v>2E-3</v>
      </c>
      <c r="L20" s="778">
        <v>1E-3</v>
      </c>
      <c r="M20" s="778">
        <v>0</v>
      </c>
      <c r="N20" s="778" t="s">
        <v>500</v>
      </c>
      <c r="O20" s="763">
        <v>1E-3</v>
      </c>
      <c r="P20" s="778">
        <v>1E-3</v>
      </c>
      <c r="Q20" s="809"/>
    </row>
    <row r="21" spans="2:17">
      <c r="B21" s="1743"/>
      <c r="C21" s="756" t="s">
        <v>347</v>
      </c>
      <c r="D21" s="756" t="s">
        <v>339</v>
      </c>
      <c r="E21" s="756" t="s">
        <v>1095</v>
      </c>
      <c r="F21" s="756" t="s">
        <v>1308</v>
      </c>
      <c r="G21" s="756" t="s">
        <v>941</v>
      </c>
      <c r="H21" s="1706"/>
      <c r="I21" s="757" t="s">
        <v>336</v>
      </c>
      <c r="J21" s="756" t="s">
        <v>339</v>
      </c>
      <c r="K21" s="756" t="s">
        <v>335</v>
      </c>
      <c r="L21" s="756" t="s">
        <v>336</v>
      </c>
      <c r="M21" s="756" t="s">
        <v>336</v>
      </c>
      <c r="N21" s="756" t="s">
        <v>336</v>
      </c>
      <c r="O21" s="764" t="s">
        <v>336</v>
      </c>
      <c r="P21" s="756" t="s">
        <v>335</v>
      </c>
      <c r="Q21" s="809"/>
    </row>
    <row r="22" spans="2:17">
      <c r="B22" s="1743" t="s">
        <v>356</v>
      </c>
      <c r="C22" s="778">
        <v>5.5E-2</v>
      </c>
      <c r="D22" s="778">
        <v>-7.0000000000000001E-3</v>
      </c>
      <c r="E22" s="778" t="s">
        <v>1657</v>
      </c>
      <c r="F22" s="778" t="s">
        <v>1658</v>
      </c>
      <c r="G22" s="778">
        <v>-0.58299999999999996</v>
      </c>
      <c r="H22" s="778">
        <v>-0.34899999999999998</v>
      </c>
      <c r="I22" s="755" t="s">
        <v>1659</v>
      </c>
      <c r="J22" s="778">
        <v>0.32100000000000001</v>
      </c>
      <c r="K22" s="778">
        <v>-5.0999999999999997E-2</v>
      </c>
      <c r="L22" s="778" t="s">
        <v>1751</v>
      </c>
      <c r="M22" s="778">
        <v>-0.114</v>
      </c>
      <c r="N22" s="778">
        <v>-8.1000000000000003E-2</v>
      </c>
      <c r="O22" s="778">
        <v>0.13200000000000001</v>
      </c>
      <c r="P22" s="778">
        <v>-0.109</v>
      </c>
      <c r="Q22" s="809"/>
    </row>
    <row r="23" spans="2:17">
      <c r="B23" s="1744"/>
      <c r="C23" s="759" t="s">
        <v>851</v>
      </c>
      <c r="D23" s="759" t="s">
        <v>1352</v>
      </c>
      <c r="E23" s="759" t="s">
        <v>1660</v>
      </c>
      <c r="F23" s="759" t="s">
        <v>851</v>
      </c>
      <c r="G23" s="759" t="s">
        <v>1661</v>
      </c>
      <c r="H23" s="759" t="s">
        <v>1089</v>
      </c>
      <c r="I23" s="765" t="s">
        <v>864</v>
      </c>
      <c r="J23" s="759" t="s">
        <v>1089</v>
      </c>
      <c r="K23" s="759" t="s">
        <v>1057</v>
      </c>
      <c r="L23" s="759" t="s">
        <v>1519</v>
      </c>
      <c r="M23" s="759" t="s">
        <v>865</v>
      </c>
      <c r="N23" s="759" t="s">
        <v>1144</v>
      </c>
      <c r="O23" s="759" t="s">
        <v>1382</v>
      </c>
      <c r="P23" s="759" t="s">
        <v>1530</v>
      </c>
      <c r="Q23" s="809"/>
    </row>
    <row r="24" spans="2:17" ht="14.25">
      <c r="B24" s="456" t="s">
        <v>1104</v>
      </c>
      <c r="C24" s="775">
        <v>0.15</v>
      </c>
      <c r="D24" s="775">
        <v>0.13600000000000001</v>
      </c>
      <c r="E24" s="775">
        <v>0.22</v>
      </c>
      <c r="F24" s="775">
        <v>0.108</v>
      </c>
      <c r="G24" s="445">
        <v>0.11700000000000001</v>
      </c>
      <c r="H24" s="775">
        <v>0.182</v>
      </c>
      <c r="I24" s="444">
        <v>0.20300000000000001</v>
      </c>
      <c r="J24" s="775">
        <v>0.33300000000000002</v>
      </c>
      <c r="K24" s="775">
        <v>0.223</v>
      </c>
      <c r="L24" s="775">
        <v>0.156</v>
      </c>
      <c r="M24" s="775">
        <v>0.126</v>
      </c>
      <c r="N24" s="445">
        <v>0.111</v>
      </c>
      <c r="O24" s="775">
        <v>0.12</v>
      </c>
      <c r="P24" s="775">
        <v>0.11600000000000001</v>
      </c>
      <c r="Q24" s="809"/>
    </row>
    <row r="25" spans="2:17" ht="14.25">
      <c r="B25" s="456" t="s">
        <v>1105</v>
      </c>
      <c r="C25" s="775">
        <v>0.14599999999999999</v>
      </c>
      <c r="D25" s="775">
        <v>0.112</v>
      </c>
      <c r="E25" s="775">
        <v>0.19</v>
      </c>
      <c r="F25" s="775">
        <v>9.1999999999999998E-2</v>
      </c>
      <c r="G25" s="445">
        <v>4.3999999999999997E-2</v>
      </c>
      <c r="H25" s="775">
        <v>0.129</v>
      </c>
      <c r="I25" s="444">
        <v>0.182</v>
      </c>
      <c r="J25" s="775">
        <v>0.311</v>
      </c>
      <c r="K25" s="775">
        <v>0.19400000000000001</v>
      </c>
      <c r="L25" s="775">
        <v>0.14799999999999999</v>
      </c>
      <c r="M25" s="775">
        <v>0.112</v>
      </c>
      <c r="N25" s="445">
        <v>9.6000000000000002E-2</v>
      </c>
      <c r="O25" s="775">
        <v>0.10199999999999999</v>
      </c>
      <c r="P25" s="775">
        <v>9.5000000000000001E-2</v>
      </c>
      <c r="Q25" s="809"/>
    </row>
    <row r="26" spans="2:17">
      <c r="B26" s="456" t="s">
        <v>364</v>
      </c>
      <c r="C26" s="446">
        <v>407</v>
      </c>
      <c r="D26" s="446">
        <v>74</v>
      </c>
      <c r="E26" s="446">
        <v>53</v>
      </c>
      <c r="F26" s="446">
        <v>120</v>
      </c>
      <c r="G26" s="447">
        <v>31</v>
      </c>
      <c r="H26" s="446">
        <v>34</v>
      </c>
      <c r="I26" s="448">
        <v>71</v>
      </c>
      <c r="J26" s="446">
        <v>64</v>
      </c>
      <c r="K26" s="446">
        <v>63</v>
      </c>
      <c r="L26" s="446">
        <v>188</v>
      </c>
      <c r="M26" s="446">
        <v>132</v>
      </c>
      <c r="N26" s="447">
        <v>121</v>
      </c>
      <c r="O26" s="446">
        <v>97</v>
      </c>
      <c r="P26" s="446">
        <v>91</v>
      </c>
      <c r="Q26" s="809"/>
    </row>
    <row r="27" spans="2:17">
      <c r="B27" s="777" t="s">
        <v>365</v>
      </c>
      <c r="C27" s="441">
        <v>3091</v>
      </c>
      <c r="D27" s="441">
        <v>528</v>
      </c>
      <c r="E27" s="441">
        <v>380</v>
      </c>
      <c r="F27" s="441">
        <v>809</v>
      </c>
      <c r="G27" s="441">
        <v>185</v>
      </c>
      <c r="H27" s="441">
        <v>229</v>
      </c>
      <c r="I27" s="449">
        <v>569</v>
      </c>
      <c r="J27" s="441">
        <v>472</v>
      </c>
      <c r="K27" s="441">
        <v>417</v>
      </c>
      <c r="L27" s="441">
        <v>1430</v>
      </c>
      <c r="M27" s="441">
        <v>949</v>
      </c>
      <c r="N27" s="441">
        <v>869</v>
      </c>
      <c r="O27" s="441">
        <v>765</v>
      </c>
      <c r="P27" s="441">
        <v>660</v>
      </c>
      <c r="Q27" s="809"/>
    </row>
    <row r="28" spans="2:17">
      <c r="B28" s="457" t="s">
        <v>824</v>
      </c>
      <c r="C28" s="451" t="s">
        <v>825</v>
      </c>
      <c r="D28" s="451" t="s">
        <v>825</v>
      </c>
      <c r="E28" s="451" t="s">
        <v>825</v>
      </c>
      <c r="F28" s="451" t="s">
        <v>825</v>
      </c>
      <c r="G28" s="451" t="s">
        <v>825</v>
      </c>
      <c r="H28" s="451" t="s">
        <v>825</v>
      </c>
      <c r="I28" s="452" t="s">
        <v>825</v>
      </c>
      <c r="J28" s="451" t="s">
        <v>825</v>
      </c>
      <c r="K28" s="451" t="s">
        <v>825</v>
      </c>
      <c r="L28" s="451" t="s">
        <v>825</v>
      </c>
      <c r="M28" s="451" t="s">
        <v>825</v>
      </c>
      <c r="N28" s="451" t="s">
        <v>825</v>
      </c>
      <c r="O28" s="451" t="s">
        <v>825</v>
      </c>
      <c r="P28" s="451" t="s">
        <v>825</v>
      </c>
      <c r="Q28" s="809"/>
    </row>
    <row r="29" spans="2:17">
      <c r="B29" s="656" t="s">
        <v>1348</v>
      </c>
      <c r="C29" s="447" t="s">
        <v>24</v>
      </c>
      <c r="D29" s="447" t="s">
        <v>24</v>
      </c>
      <c r="E29" s="447" t="s">
        <v>24</v>
      </c>
      <c r="F29" s="447" t="s">
        <v>24</v>
      </c>
      <c r="G29" s="447" t="s">
        <v>24</v>
      </c>
      <c r="H29" s="447" t="s">
        <v>24</v>
      </c>
      <c r="I29" s="657" t="s">
        <v>24</v>
      </c>
      <c r="J29" s="447" t="s">
        <v>24</v>
      </c>
      <c r="K29" s="447" t="s">
        <v>24</v>
      </c>
      <c r="L29" s="447" t="s">
        <v>24</v>
      </c>
      <c r="M29" s="447" t="s">
        <v>24</v>
      </c>
      <c r="N29" s="447" t="s">
        <v>24</v>
      </c>
      <c r="O29" s="447" t="s">
        <v>24</v>
      </c>
      <c r="P29" s="447" t="s">
        <v>24</v>
      </c>
      <c r="Q29" s="809"/>
    </row>
    <row r="30" spans="2:17">
      <c r="B30" s="658" t="s">
        <v>1349</v>
      </c>
      <c r="C30" s="441" t="s">
        <v>24</v>
      </c>
      <c r="D30" s="441" t="s">
        <v>24</v>
      </c>
      <c r="E30" s="441" t="s">
        <v>24</v>
      </c>
      <c r="F30" s="441" t="s">
        <v>24</v>
      </c>
      <c r="G30" s="441" t="s">
        <v>24</v>
      </c>
      <c r="H30" s="441" t="s">
        <v>24</v>
      </c>
      <c r="I30" s="449" t="s">
        <v>24</v>
      </c>
      <c r="J30" s="441" t="s">
        <v>24</v>
      </c>
      <c r="K30" s="441" t="s">
        <v>24</v>
      </c>
      <c r="L30" s="441" t="s">
        <v>24</v>
      </c>
      <c r="M30" s="441" t="s">
        <v>24</v>
      </c>
      <c r="N30" s="441" t="s">
        <v>24</v>
      </c>
      <c r="O30" s="441" t="s">
        <v>24</v>
      </c>
      <c r="P30" s="441" t="s">
        <v>24</v>
      </c>
      <c r="Q30" s="809"/>
    </row>
    <row r="31" spans="2:17">
      <c r="B31" s="777" t="s">
        <v>366</v>
      </c>
      <c r="C31" s="406" t="s">
        <v>212</v>
      </c>
      <c r="D31" s="406" t="s">
        <v>212</v>
      </c>
      <c r="E31" s="406" t="s">
        <v>212</v>
      </c>
      <c r="F31" s="406" t="s">
        <v>212</v>
      </c>
      <c r="G31" s="406" t="s">
        <v>212</v>
      </c>
      <c r="H31" s="406" t="s">
        <v>212</v>
      </c>
      <c r="I31" s="450" t="s">
        <v>212</v>
      </c>
      <c r="J31" s="406" t="s">
        <v>212</v>
      </c>
      <c r="K31" s="406" t="s">
        <v>212</v>
      </c>
      <c r="L31" s="406" t="s">
        <v>212</v>
      </c>
      <c r="M31" s="406" t="s">
        <v>212</v>
      </c>
      <c r="N31" s="406" t="s">
        <v>212</v>
      </c>
      <c r="O31" s="406" t="s">
        <v>212</v>
      </c>
      <c r="P31" s="406" t="s">
        <v>212</v>
      </c>
      <c r="Q31" s="809"/>
    </row>
    <row r="32" spans="2:17">
      <c r="B32" s="458"/>
      <c r="C32" s="795"/>
      <c r="D32" s="795"/>
      <c r="E32" s="795"/>
      <c r="F32" s="795"/>
      <c r="G32" s="795"/>
      <c r="H32" s="795"/>
      <c r="I32" s="795"/>
      <c r="J32" s="796"/>
      <c r="K32" s="796"/>
      <c r="Q32" s="809"/>
    </row>
    <row r="33" spans="2:17">
      <c r="B33" s="443"/>
      <c r="C33" s="797"/>
      <c r="D33" s="797"/>
      <c r="E33" s="797"/>
      <c r="F33" s="797"/>
      <c r="G33" s="797"/>
      <c r="H33" s="797"/>
      <c r="I33" s="797"/>
      <c r="J33" s="796"/>
      <c r="K33" s="796"/>
      <c r="L33" s="795"/>
      <c r="M33" s="795"/>
      <c r="N33" s="795"/>
      <c r="O33" s="795"/>
      <c r="P33" s="795"/>
      <c r="Q33" s="809"/>
    </row>
    <row r="34" spans="2:17" ht="12.75" customHeight="1">
      <c r="B34" s="1708"/>
      <c r="C34" s="1745" t="s">
        <v>637</v>
      </c>
      <c r="D34" s="1745"/>
      <c r="E34" s="1745"/>
      <c r="F34" s="1745"/>
      <c r="G34" s="1745"/>
      <c r="H34" s="1745"/>
      <c r="I34" s="1745"/>
      <c r="J34" s="1745"/>
      <c r="K34" s="1745"/>
      <c r="L34" s="1745"/>
      <c r="M34" s="1745"/>
      <c r="N34" s="1745"/>
      <c r="O34" s="1745"/>
      <c r="P34" s="1745"/>
      <c r="Q34" s="809"/>
    </row>
    <row r="35" spans="2:17" ht="12.75" customHeight="1">
      <c r="B35" s="1746"/>
      <c r="C35" s="1741" t="s">
        <v>615</v>
      </c>
      <c r="D35" s="1741"/>
      <c r="E35" s="1741"/>
      <c r="F35" s="1741"/>
      <c r="G35" s="1741"/>
      <c r="H35" s="1741"/>
      <c r="I35" s="1742"/>
      <c r="J35" s="1741" t="s">
        <v>1156</v>
      </c>
      <c r="K35" s="1741"/>
      <c r="L35" s="1741"/>
      <c r="M35" s="1741"/>
      <c r="N35" s="1741"/>
      <c r="O35" s="1741"/>
      <c r="P35" s="1741"/>
      <c r="Q35" s="809"/>
    </row>
    <row r="36" spans="2:17">
      <c r="B36" s="1709"/>
      <c r="C36" s="455" t="s">
        <v>616</v>
      </c>
      <c r="D36" s="455" t="s">
        <v>207</v>
      </c>
      <c r="E36" s="455" t="s">
        <v>617</v>
      </c>
      <c r="F36" s="455" t="s">
        <v>618</v>
      </c>
      <c r="G36" s="455" t="s">
        <v>619</v>
      </c>
      <c r="H36" s="455" t="s">
        <v>620</v>
      </c>
      <c r="I36" s="1041" t="s">
        <v>621</v>
      </c>
      <c r="J36" s="455" t="s">
        <v>841</v>
      </c>
      <c r="K36" s="455" t="s">
        <v>661</v>
      </c>
      <c r="L36" s="455" t="s">
        <v>659</v>
      </c>
      <c r="M36" s="455" t="s">
        <v>842</v>
      </c>
      <c r="N36" s="455" t="s">
        <v>658</v>
      </c>
      <c r="O36" s="455" t="s">
        <v>660</v>
      </c>
      <c r="P36" s="455" t="s">
        <v>843</v>
      </c>
      <c r="Q36" s="809"/>
    </row>
    <row r="37" spans="2:17">
      <c r="B37" s="777" t="s">
        <v>1</v>
      </c>
      <c r="C37" s="798" t="s">
        <v>783</v>
      </c>
      <c r="D37" s="798" t="s">
        <v>784</v>
      </c>
      <c r="E37" s="798" t="s">
        <v>785</v>
      </c>
      <c r="F37" s="798" t="s">
        <v>786</v>
      </c>
      <c r="G37" s="798" t="s">
        <v>831</v>
      </c>
      <c r="H37" s="798" t="s">
        <v>832</v>
      </c>
      <c r="I37" s="799" t="s">
        <v>833</v>
      </c>
      <c r="J37" s="800" t="s">
        <v>834</v>
      </c>
      <c r="K37" s="800" t="s">
        <v>835</v>
      </c>
      <c r="L37" s="800" t="s">
        <v>836</v>
      </c>
      <c r="M37" s="800" t="s">
        <v>837</v>
      </c>
      <c r="N37" s="800" t="s">
        <v>838</v>
      </c>
      <c r="O37" s="800" t="s">
        <v>839</v>
      </c>
      <c r="P37" s="800" t="s">
        <v>840</v>
      </c>
      <c r="Q37" s="809"/>
    </row>
    <row r="38" spans="2:17">
      <c r="B38" s="453"/>
      <c r="C38" s="1745" t="s">
        <v>1585</v>
      </c>
      <c r="D38" s="1745"/>
      <c r="E38" s="1745"/>
      <c r="F38" s="1745"/>
      <c r="G38" s="1745"/>
      <c r="H38" s="1745"/>
      <c r="I38" s="1745"/>
      <c r="J38" s="1745"/>
      <c r="K38" s="1745"/>
      <c r="L38" s="1745"/>
      <c r="M38" s="1745"/>
      <c r="N38" s="1745"/>
      <c r="O38" s="1745"/>
      <c r="P38" s="1745"/>
      <c r="Q38" s="809"/>
    </row>
    <row r="39" spans="2:17" ht="12.75" customHeight="1">
      <c r="B39" s="1743" t="s">
        <v>1098</v>
      </c>
      <c r="C39" s="736" t="s">
        <v>1662</v>
      </c>
      <c r="D39" s="736" t="s">
        <v>1663</v>
      </c>
      <c r="E39" s="736">
        <v>-0.36399999999999999</v>
      </c>
      <c r="F39" s="736" t="s">
        <v>1664</v>
      </c>
      <c r="G39" s="736" t="s">
        <v>1665</v>
      </c>
      <c r="H39" s="736" t="s">
        <v>1666</v>
      </c>
      <c r="I39" s="736">
        <v>-0.33</v>
      </c>
      <c r="J39" s="736" t="s">
        <v>1752</v>
      </c>
      <c r="K39" s="736" t="s">
        <v>1753</v>
      </c>
      <c r="L39" s="736" t="s">
        <v>1754</v>
      </c>
      <c r="M39" s="736" t="s">
        <v>1755</v>
      </c>
      <c r="N39" s="736" t="s">
        <v>1756</v>
      </c>
      <c r="O39" s="736" t="s">
        <v>1757</v>
      </c>
      <c r="P39" s="736" t="s">
        <v>1758</v>
      </c>
      <c r="Q39" s="809"/>
    </row>
    <row r="40" spans="2:17">
      <c r="B40" s="1743"/>
      <c r="C40" s="758" t="s">
        <v>910</v>
      </c>
      <c r="D40" s="758" t="s">
        <v>1667</v>
      </c>
      <c r="E40" s="758" t="s">
        <v>1668</v>
      </c>
      <c r="F40" s="758" t="s">
        <v>1358</v>
      </c>
      <c r="G40" s="758" t="s">
        <v>1669</v>
      </c>
      <c r="H40" s="758" t="s">
        <v>1048</v>
      </c>
      <c r="I40" s="758" t="s">
        <v>1631</v>
      </c>
      <c r="J40" s="758" t="s">
        <v>1703</v>
      </c>
      <c r="K40" s="758" t="s">
        <v>1002</v>
      </c>
      <c r="L40" s="758" t="s">
        <v>1359</v>
      </c>
      <c r="M40" s="758" t="s">
        <v>914</v>
      </c>
      <c r="N40" s="758" t="s">
        <v>1759</v>
      </c>
      <c r="O40" s="758" t="s">
        <v>1353</v>
      </c>
      <c r="P40" s="758" t="s">
        <v>1760</v>
      </c>
      <c r="Q40" s="809"/>
    </row>
    <row r="41" spans="2:17" ht="12.75" customHeight="1">
      <c r="B41" s="1743" t="s">
        <v>1099</v>
      </c>
      <c r="C41" s="736" t="s">
        <v>1670</v>
      </c>
      <c r="D41" s="736">
        <v>-6.9000000000000006E-2</v>
      </c>
      <c r="E41" s="736">
        <v>0.05</v>
      </c>
      <c r="F41" s="736" t="s">
        <v>1671</v>
      </c>
      <c r="G41" s="736" t="s">
        <v>1672</v>
      </c>
      <c r="H41" s="736" t="s">
        <v>1673</v>
      </c>
      <c r="I41" s="736" t="s">
        <v>933</v>
      </c>
      <c r="J41" s="736">
        <v>0</v>
      </c>
      <c r="K41" s="736" t="s">
        <v>1761</v>
      </c>
      <c r="L41" s="736" t="s">
        <v>1762</v>
      </c>
      <c r="M41" s="736" t="s">
        <v>1763</v>
      </c>
      <c r="N41" s="736">
        <v>-0.152</v>
      </c>
      <c r="O41" s="736">
        <v>1.6E-2</v>
      </c>
      <c r="P41" s="736" t="s">
        <v>1764</v>
      </c>
      <c r="Q41" s="809"/>
    </row>
    <row r="42" spans="2:17">
      <c r="B42" s="1743"/>
      <c r="C42" s="758" t="s">
        <v>995</v>
      </c>
      <c r="D42" s="758" t="s">
        <v>1674</v>
      </c>
      <c r="E42" s="758" t="s">
        <v>1126</v>
      </c>
      <c r="F42" s="758" t="s">
        <v>860</v>
      </c>
      <c r="G42" s="758" t="s">
        <v>1139</v>
      </c>
      <c r="H42" s="758" t="s">
        <v>791</v>
      </c>
      <c r="I42" s="758" t="s">
        <v>936</v>
      </c>
      <c r="J42" s="758" t="s">
        <v>848</v>
      </c>
      <c r="K42" s="758" t="s">
        <v>1139</v>
      </c>
      <c r="L42" s="758" t="s">
        <v>898</v>
      </c>
      <c r="M42" s="758" t="s">
        <v>346</v>
      </c>
      <c r="N42" s="758" t="s">
        <v>1035</v>
      </c>
      <c r="O42" s="758" t="s">
        <v>1123</v>
      </c>
      <c r="P42" s="758" t="s">
        <v>878</v>
      </c>
      <c r="Q42" s="809"/>
    </row>
    <row r="43" spans="2:17">
      <c r="B43" s="1743" t="s">
        <v>1100</v>
      </c>
      <c r="C43" s="736" t="s">
        <v>1451</v>
      </c>
      <c r="D43" s="736" t="s">
        <v>1675</v>
      </c>
      <c r="E43" s="736">
        <v>4.8000000000000001E-2</v>
      </c>
      <c r="F43" s="736" t="s">
        <v>1676</v>
      </c>
      <c r="G43" s="736" t="s">
        <v>1594</v>
      </c>
      <c r="H43" s="736">
        <v>4.3999999999999997E-2</v>
      </c>
      <c r="I43" s="736" t="s">
        <v>1677</v>
      </c>
      <c r="J43" s="736" t="s">
        <v>1314</v>
      </c>
      <c r="K43" s="736" t="s">
        <v>1627</v>
      </c>
      <c r="L43" s="736" t="s">
        <v>1050</v>
      </c>
      <c r="M43" s="736">
        <v>2.1000000000000001E-2</v>
      </c>
      <c r="N43" s="736">
        <v>8.7999999999999995E-2</v>
      </c>
      <c r="O43" s="736">
        <v>6.9000000000000006E-2</v>
      </c>
      <c r="P43" s="736" t="s">
        <v>1765</v>
      </c>
      <c r="Q43" s="809"/>
    </row>
    <row r="44" spans="2:17">
      <c r="B44" s="1743"/>
      <c r="C44" s="758" t="s">
        <v>858</v>
      </c>
      <c r="D44" s="758" t="s">
        <v>1000</v>
      </c>
      <c r="E44" s="758" t="s">
        <v>346</v>
      </c>
      <c r="F44" s="758" t="s">
        <v>330</v>
      </c>
      <c r="G44" s="758" t="s">
        <v>859</v>
      </c>
      <c r="H44" s="758" t="s">
        <v>958</v>
      </c>
      <c r="I44" s="758" t="s">
        <v>892</v>
      </c>
      <c r="J44" s="758" t="s">
        <v>797</v>
      </c>
      <c r="K44" s="758" t="s">
        <v>898</v>
      </c>
      <c r="L44" s="758" t="s">
        <v>858</v>
      </c>
      <c r="M44" s="758" t="s">
        <v>348</v>
      </c>
      <c r="N44" s="758" t="s">
        <v>792</v>
      </c>
      <c r="O44" s="758" t="s">
        <v>904</v>
      </c>
      <c r="P44" s="758" t="s">
        <v>348</v>
      </c>
      <c r="Q44" s="809"/>
    </row>
    <row r="45" spans="2:17">
      <c r="B45" s="1743" t="s">
        <v>1101</v>
      </c>
      <c r="C45" s="736" t="s">
        <v>1032</v>
      </c>
      <c r="D45" s="736">
        <v>-5.1999999999999998E-2</v>
      </c>
      <c r="E45" s="736">
        <v>0.153</v>
      </c>
      <c r="F45" s="736">
        <v>0.17699999999999999</v>
      </c>
      <c r="G45" s="736">
        <v>0.20300000000000001</v>
      </c>
      <c r="H45" s="736">
        <v>6.3E-2</v>
      </c>
      <c r="I45" s="736">
        <v>9.9000000000000005E-2</v>
      </c>
      <c r="J45" s="736" t="s">
        <v>1766</v>
      </c>
      <c r="K45" s="736">
        <v>0.11700000000000001</v>
      </c>
      <c r="L45" s="736" t="s">
        <v>1767</v>
      </c>
      <c r="M45" s="736" t="s">
        <v>1768</v>
      </c>
      <c r="N45" s="736">
        <v>-0.27200000000000002</v>
      </c>
      <c r="O45" s="736">
        <v>9.0999999999999998E-2</v>
      </c>
      <c r="P45" s="736">
        <v>0.125</v>
      </c>
      <c r="Q45" s="809"/>
    </row>
    <row r="46" spans="2:17">
      <c r="B46" s="1743"/>
      <c r="C46" s="758" t="s">
        <v>979</v>
      </c>
      <c r="D46" s="758" t="s">
        <v>1678</v>
      </c>
      <c r="E46" s="758" t="s">
        <v>1048</v>
      </c>
      <c r="F46" s="758" t="s">
        <v>910</v>
      </c>
      <c r="G46" s="758" t="s">
        <v>992</v>
      </c>
      <c r="H46" s="758" t="s">
        <v>992</v>
      </c>
      <c r="I46" s="758" t="s">
        <v>865</v>
      </c>
      <c r="J46" s="758" t="s">
        <v>815</v>
      </c>
      <c r="K46" s="758" t="s">
        <v>926</v>
      </c>
      <c r="L46" s="758" t="s">
        <v>1018</v>
      </c>
      <c r="M46" s="758" t="s">
        <v>981</v>
      </c>
      <c r="N46" s="758" t="s">
        <v>1442</v>
      </c>
      <c r="O46" s="758" t="s">
        <v>1769</v>
      </c>
      <c r="P46" s="758" t="s">
        <v>907</v>
      </c>
      <c r="Q46" s="809"/>
    </row>
    <row r="47" spans="2:17">
      <c r="B47" s="1743" t="s">
        <v>1102</v>
      </c>
      <c r="C47" s="736">
        <v>-0.106</v>
      </c>
      <c r="D47" s="736" t="s">
        <v>1679</v>
      </c>
      <c r="E47" s="736">
        <v>0.34799999999999998</v>
      </c>
      <c r="F47" s="736">
        <v>-0.26100000000000001</v>
      </c>
      <c r="G47" s="736">
        <v>-0.51700000000000002</v>
      </c>
      <c r="H47" s="736">
        <v>6.3E-2</v>
      </c>
      <c r="I47" s="736" t="s">
        <v>1680</v>
      </c>
      <c r="J47" s="736">
        <v>-0.54100000000000004</v>
      </c>
      <c r="K47" s="736" t="s">
        <v>1770</v>
      </c>
      <c r="L47" s="736">
        <v>-0.28499999999999998</v>
      </c>
      <c r="M47" s="736" t="s">
        <v>1771</v>
      </c>
      <c r="N47" s="736">
        <v>0.34899999999999998</v>
      </c>
      <c r="O47" s="736">
        <v>0.54600000000000004</v>
      </c>
      <c r="P47" s="736" t="s">
        <v>1772</v>
      </c>
      <c r="Q47" s="809"/>
    </row>
    <row r="48" spans="2:17">
      <c r="B48" s="1743"/>
      <c r="C48" s="758" t="s">
        <v>1039</v>
      </c>
      <c r="D48" s="758" t="s">
        <v>1681</v>
      </c>
      <c r="E48" s="758" t="s">
        <v>1682</v>
      </c>
      <c r="F48" s="758" t="s">
        <v>1357</v>
      </c>
      <c r="G48" s="758" t="s">
        <v>1448</v>
      </c>
      <c r="H48" s="758" t="s">
        <v>1683</v>
      </c>
      <c r="I48" s="758" t="s">
        <v>1684</v>
      </c>
      <c r="J48" s="758" t="s">
        <v>1773</v>
      </c>
      <c r="K48" s="758" t="s">
        <v>956</v>
      </c>
      <c r="L48" s="758" t="s">
        <v>1528</v>
      </c>
      <c r="M48" s="758" t="s">
        <v>1549</v>
      </c>
      <c r="N48" s="758" t="s">
        <v>1354</v>
      </c>
      <c r="O48" s="758" t="s">
        <v>1774</v>
      </c>
      <c r="P48" s="758" t="s">
        <v>1678</v>
      </c>
      <c r="Q48" s="809"/>
    </row>
    <row r="49" spans="2:17">
      <c r="B49" s="1743" t="s">
        <v>1103</v>
      </c>
      <c r="C49" s="736" t="s">
        <v>1685</v>
      </c>
      <c r="D49" s="736" t="s">
        <v>1686</v>
      </c>
      <c r="E49" s="736">
        <v>0.22900000000000001</v>
      </c>
      <c r="F49" s="736" t="s">
        <v>563</v>
      </c>
      <c r="G49" s="736">
        <v>1.0999999999999999E-2</v>
      </c>
      <c r="H49" s="1706" t="s">
        <v>24</v>
      </c>
      <c r="I49" s="736" t="s">
        <v>550</v>
      </c>
      <c r="J49" s="736" t="s">
        <v>1390</v>
      </c>
      <c r="K49" s="736" t="s">
        <v>1091</v>
      </c>
      <c r="L49" s="736" t="s">
        <v>1434</v>
      </c>
      <c r="M49" s="736">
        <v>-4.0000000000000001E-3</v>
      </c>
      <c r="N49" s="736" t="s">
        <v>1431</v>
      </c>
      <c r="O49" s="766">
        <v>3.0000000000000001E-3</v>
      </c>
      <c r="P49" s="736" t="s">
        <v>1434</v>
      </c>
      <c r="Q49" s="809"/>
    </row>
    <row r="50" spans="2:17">
      <c r="B50" s="1743"/>
      <c r="C50" s="758" t="s">
        <v>1126</v>
      </c>
      <c r="D50" s="758" t="s">
        <v>892</v>
      </c>
      <c r="E50" s="758" t="s">
        <v>1386</v>
      </c>
      <c r="F50" s="758" t="s">
        <v>934</v>
      </c>
      <c r="G50" s="758" t="s">
        <v>330</v>
      </c>
      <c r="H50" s="1706"/>
      <c r="I50" s="758" t="s">
        <v>856</v>
      </c>
      <c r="J50" s="758" t="s">
        <v>339</v>
      </c>
      <c r="K50" s="758" t="s">
        <v>340</v>
      </c>
      <c r="L50" s="758" t="s">
        <v>340</v>
      </c>
      <c r="M50" s="758" t="s">
        <v>340</v>
      </c>
      <c r="N50" s="758" t="s">
        <v>797</v>
      </c>
      <c r="O50" s="767" t="s">
        <v>972</v>
      </c>
      <c r="P50" s="758" t="s">
        <v>340</v>
      </c>
      <c r="Q50" s="809"/>
    </row>
    <row r="51" spans="2:17">
      <c r="B51" s="1743" t="s">
        <v>356</v>
      </c>
      <c r="C51" s="736">
        <v>0.33</v>
      </c>
      <c r="D51" s="736" t="s">
        <v>1687</v>
      </c>
      <c r="E51" s="736">
        <v>-0.89500000000000002</v>
      </c>
      <c r="F51" s="736">
        <v>-0.72499999999999998</v>
      </c>
      <c r="G51" s="736">
        <v>-0.379</v>
      </c>
      <c r="H51" s="736">
        <v>-9.8000000000000004E-2</v>
      </c>
      <c r="I51" s="736">
        <v>9.1999999999999998E-2</v>
      </c>
      <c r="J51" s="736" t="s">
        <v>1775</v>
      </c>
      <c r="K51" s="736" t="s">
        <v>1776</v>
      </c>
      <c r="L51" s="736">
        <v>-0.17699999999999999</v>
      </c>
      <c r="M51" s="736">
        <v>0.17399999999999999</v>
      </c>
      <c r="N51" s="736">
        <v>-0.66600000000000004</v>
      </c>
      <c r="O51" s="736">
        <v>-0.54600000000000004</v>
      </c>
      <c r="P51" s="736">
        <v>-0.30599999999999999</v>
      </c>
      <c r="Q51" s="809"/>
    </row>
    <row r="52" spans="2:17">
      <c r="B52" s="1744"/>
      <c r="C52" s="759" t="s">
        <v>1688</v>
      </c>
      <c r="D52" s="759" t="s">
        <v>1689</v>
      </c>
      <c r="E52" s="759" t="s">
        <v>1690</v>
      </c>
      <c r="F52" s="759" t="s">
        <v>1691</v>
      </c>
      <c r="G52" s="759" t="s">
        <v>1692</v>
      </c>
      <c r="H52" s="759" t="s">
        <v>1693</v>
      </c>
      <c r="I52" s="759" t="s">
        <v>1694</v>
      </c>
      <c r="J52" s="759" t="s">
        <v>983</v>
      </c>
      <c r="K52" s="759" t="s">
        <v>1777</v>
      </c>
      <c r="L52" s="759" t="s">
        <v>1778</v>
      </c>
      <c r="M52" s="759" t="s">
        <v>1441</v>
      </c>
      <c r="N52" s="759" t="s">
        <v>1779</v>
      </c>
      <c r="O52" s="759" t="s">
        <v>1780</v>
      </c>
      <c r="P52" s="759" t="s">
        <v>1781</v>
      </c>
    </row>
    <row r="53" spans="2:17" ht="14.25">
      <c r="B53" s="456" t="s">
        <v>1104</v>
      </c>
      <c r="C53" s="774">
        <v>0.34399999999999997</v>
      </c>
      <c r="D53" s="774">
        <v>0.52800000000000002</v>
      </c>
      <c r="E53" s="774">
        <v>0.22500000000000001</v>
      </c>
      <c r="F53" s="774">
        <v>0.42199999999999999</v>
      </c>
      <c r="G53" s="438">
        <v>0.32300000000000001</v>
      </c>
      <c r="H53" s="774">
        <v>0.38300000000000001</v>
      </c>
      <c r="I53" s="774">
        <v>0.438</v>
      </c>
      <c r="J53" s="774">
        <v>0.34399999999999997</v>
      </c>
      <c r="K53" s="774">
        <v>0.47199999999999998</v>
      </c>
      <c r="L53" s="774">
        <v>0.33700000000000002</v>
      </c>
      <c r="M53" s="774">
        <v>0.35199999999999998</v>
      </c>
      <c r="N53" s="438">
        <v>0.53500000000000003</v>
      </c>
      <c r="O53" s="774">
        <v>0.36299999999999999</v>
      </c>
      <c r="P53" s="774">
        <v>0.34200000000000003</v>
      </c>
    </row>
    <row r="54" spans="2:17" ht="14.25">
      <c r="B54" s="456" t="s">
        <v>1105</v>
      </c>
      <c r="C54" s="774">
        <v>0.33800000000000002</v>
      </c>
      <c r="D54" s="774">
        <v>0.498</v>
      </c>
      <c r="E54" s="774">
        <v>0.152</v>
      </c>
      <c r="F54" s="774">
        <v>0.41599999999999998</v>
      </c>
      <c r="G54" s="438">
        <v>0.29699999999999999</v>
      </c>
      <c r="H54" s="774">
        <v>0.35199999999999998</v>
      </c>
      <c r="I54" s="774">
        <v>0.39800000000000002</v>
      </c>
      <c r="J54" s="774">
        <v>0.29599999999999999</v>
      </c>
      <c r="K54" s="774">
        <v>0.45700000000000002</v>
      </c>
      <c r="L54" s="774">
        <v>0.33</v>
      </c>
      <c r="M54" s="774">
        <v>0.33800000000000002</v>
      </c>
      <c r="N54" s="438">
        <v>0.47399999999999998</v>
      </c>
      <c r="O54" s="774">
        <v>0.29899999999999999</v>
      </c>
      <c r="P54" s="774">
        <v>0.33</v>
      </c>
    </row>
    <row r="55" spans="2:17">
      <c r="B55" s="456" t="s">
        <v>364</v>
      </c>
      <c r="C55" s="439">
        <v>237</v>
      </c>
      <c r="D55" s="439">
        <v>36</v>
      </c>
      <c r="E55" s="439">
        <v>24</v>
      </c>
      <c r="F55" s="439">
        <v>196</v>
      </c>
      <c r="G55" s="440">
        <v>55</v>
      </c>
      <c r="H55" s="439">
        <v>38</v>
      </c>
      <c r="I55" s="439">
        <v>29</v>
      </c>
      <c r="J55" s="439">
        <v>34</v>
      </c>
      <c r="K55" s="439">
        <v>74</v>
      </c>
      <c r="L55" s="439">
        <v>195</v>
      </c>
      <c r="M55" s="439">
        <v>98</v>
      </c>
      <c r="N55" s="440">
        <v>25</v>
      </c>
      <c r="O55" s="439">
        <v>26</v>
      </c>
      <c r="P55" s="439">
        <v>125</v>
      </c>
    </row>
    <row r="56" spans="2:17">
      <c r="B56" s="777" t="s">
        <v>365</v>
      </c>
      <c r="C56" s="441">
        <v>1486</v>
      </c>
      <c r="D56" s="441">
        <v>236</v>
      </c>
      <c r="E56" s="441">
        <v>164</v>
      </c>
      <c r="F56" s="441">
        <v>1543</v>
      </c>
      <c r="G56" s="441">
        <v>381</v>
      </c>
      <c r="H56" s="441">
        <v>286</v>
      </c>
      <c r="I56" s="441">
        <v>211</v>
      </c>
      <c r="J56" s="441">
        <v>221</v>
      </c>
      <c r="K56" s="441">
        <v>544</v>
      </c>
      <c r="L56" s="441">
        <v>1406</v>
      </c>
      <c r="M56" s="441">
        <v>670</v>
      </c>
      <c r="N56" s="441">
        <v>132</v>
      </c>
      <c r="O56" s="441">
        <v>165</v>
      </c>
      <c r="P56" s="441">
        <v>883</v>
      </c>
    </row>
    <row r="57" spans="2:17">
      <c r="B57" s="457" t="s">
        <v>824</v>
      </c>
      <c r="C57" s="451" t="s">
        <v>825</v>
      </c>
      <c r="D57" s="451" t="s">
        <v>825</v>
      </c>
      <c r="E57" s="451" t="s">
        <v>825</v>
      </c>
      <c r="F57" s="451" t="s">
        <v>825</v>
      </c>
      <c r="G57" s="451" t="s">
        <v>825</v>
      </c>
      <c r="H57" s="451" t="s">
        <v>825</v>
      </c>
      <c r="I57" s="451" t="s">
        <v>825</v>
      </c>
      <c r="J57" s="451" t="s">
        <v>825</v>
      </c>
      <c r="K57" s="451" t="s">
        <v>825</v>
      </c>
      <c r="L57" s="451" t="s">
        <v>825</v>
      </c>
      <c r="M57" s="451" t="s">
        <v>825</v>
      </c>
      <c r="N57" s="451" t="s">
        <v>825</v>
      </c>
      <c r="O57" s="451" t="s">
        <v>825</v>
      </c>
      <c r="P57" s="451" t="s">
        <v>825</v>
      </c>
    </row>
    <row r="58" spans="2:17">
      <c r="B58" s="656" t="s">
        <v>1348</v>
      </c>
      <c r="C58" s="447" t="s">
        <v>24</v>
      </c>
      <c r="D58" s="447" t="s">
        <v>24</v>
      </c>
      <c r="E58" s="447" t="s">
        <v>24</v>
      </c>
      <c r="F58" s="447" t="s">
        <v>24</v>
      </c>
      <c r="G58" s="447" t="s">
        <v>24</v>
      </c>
      <c r="H58" s="447" t="s">
        <v>24</v>
      </c>
      <c r="I58" s="447" t="s">
        <v>24</v>
      </c>
      <c r="J58" s="447" t="s">
        <v>24</v>
      </c>
      <c r="K58" s="447" t="s">
        <v>24</v>
      </c>
      <c r="L58" s="447" t="s">
        <v>24</v>
      </c>
      <c r="M58" s="447" t="s">
        <v>24</v>
      </c>
      <c r="N58" s="447" t="s">
        <v>24</v>
      </c>
      <c r="O58" s="447" t="s">
        <v>24</v>
      </c>
      <c r="P58" s="447" t="s">
        <v>24</v>
      </c>
    </row>
    <row r="59" spans="2:17">
      <c r="B59" s="658" t="s">
        <v>1349</v>
      </c>
      <c r="C59" s="441" t="s">
        <v>24</v>
      </c>
      <c r="D59" s="441" t="s">
        <v>24</v>
      </c>
      <c r="E59" s="441" t="s">
        <v>24</v>
      </c>
      <c r="F59" s="441" t="s">
        <v>24</v>
      </c>
      <c r="G59" s="441" t="s">
        <v>24</v>
      </c>
      <c r="H59" s="441" t="s">
        <v>24</v>
      </c>
      <c r="I59" s="441" t="s">
        <v>24</v>
      </c>
      <c r="J59" s="441" t="s">
        <v>24</v>
      </c>
      <c r="K59" s="441" t="s">
        <v>24</v>
      </c>
      <c r="L59" s="441" t="s">
        <v>24</v>
      </c>
      <c r="M59" s="441" t="s">
        <v>24</v>
      </c>
      <c r="N59" s="441" t="s">
        <v>24</v>
      </c>
      <c r="O59" s="441" t="s">
        <v>24</v>
      </c>
      <c r="P59" s="441" t="s">
        <v>24</v>
      </c>
    </row>
    <row r="60" spans="2:17">
      <c r="B60" s="777" t="s">
        <v>366</v>
      </c>
      <c r="C60" s="406" t="s">
        <v>212</v>
      </c>
      <c r="D60" s="406" t="s">
        <v>212</v>
      </c>
      <c r="E60" s="406" t="s">
        <v>212</v>
      </c>
      <c r="F60" s="406" t="s">
        <v>212</v>
      </c>
      <c r="G60" s="406" t="s">
        <v>212</v>
      </c>
      <c r="H60" s="406" t="s">
        <v>212</v>
      </c>
      <c r="I60" s="406" t="s">
        <v>212</v>
      </c>
      <c r="J60" s="406" t="s">
        <v>212</v>
      </c>
      <c r="K60" s="406" t="s">
        <v>212</v>
      </c>
      <c r="L60" s="406" t="s">
        <v>212</v>
      </c>
      <c r="M60" s="406" t="s">
        <v>212</v>
      </c>
      <c r="N60" s="406" t="s">
        <v>212</v>
      </c>
      <c r="O60" s="406" t="s">
        <v>212</v>
      </c>
      <c r="P60" s="406" t="s">
        <v>212</v>
      </c>
    </row>
    <row r="61" spans="2:17">
      <c r="B61" s="776"/>
    </row>
  </sheetData>
  <mergeCells count="27">
    <mergeCell ref="J6:P6"/>
    <mergeCell ref="B14:B15"/>
    <mergeCell ref="B16:B17"/>
    <mergeCell ref="B18:B19"/>
    <mergeCell ref="B20:B21"/>
    <mergeCell ref="H20:H21"/>
    <mergeCell ref="B5:B7"/>
    <mergeCell ref="C5:P5"/>
    <mergeCell ref="C9:P9"/>
    <mergeCell ref="B10:B11"/>
    <mergeCell ref="B12:B13"/>
    <mergeCell ref="B3:P3"/>
    <mergeCell ref="C35:I35"/>
    <mergeCell ref="B49:B50"/>
    <mergeCell ref="H49:H50"/>
    <mergeCell ref="B51:B52"/>
    <mergeCell ref="C38:P38"/>
    <mergeCell ref="B39:B40"/>
    <mergeCell ref="B41:B42"/>
    <mergeCell ref="B43:B44"/>
    <mergeCell ref="B45:B46"/>
    <mergeCell ref="B47:B48"/>
    <mergeCell ref="J35:P35"/>
    <mergeCell ref="B34:B36"/>
    <mergeCell ref="C34:P34"/>
    <mergeCell ref="B22:B23"/>
    <mergeCell ref="C6:I6"/>
  </mergeCells>
  <pageMargins left="0.7" right="0.7" top="0.75" bottom="0.75" header="0.3" footer="0.3"/>
  <ignoredErrors>
    <ignoredError sqref="C8:P8 C36:P37 D9:P9 C10:P32 C33:P34" numberStoredAsText="1"/>
  </ignoredErrors>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CFB09A-D1F4-464D-8583-7979AF716B88}">
  <sheetPr>
    <tabColor theme="9" tint="-0.249977111117893"/>
  </sheetPr>
  <dimension ref="B3:AD49"/>
  <sheetViews>
    <sheetView showGridLines="0" zoomScale="120" zoomScaleNormal="120" workbookViewId="0">
      <selection activeCell="B3" sqref="B3:AB3"/>
    </sheetView>
  </sheetViews>
  <sheetFormatPr defaultColWidth="9.140625" defaultRowHeight="11.25"/>
  <cols>
    <col min="1" max="1" width="9.140625" style="903"/>
    <col min="2" max="2" width="21.140625" style="903" customWidth="1"/>
    <col min="3" max="3" width="3.42578125" style="903" bestFit="1" customWidth="1"/>
    <col min="4" max="15" width="3.85546875" style="903" customWidth="1"/>
    <col min="16" max="16" width="1.7109375" style="522" customWidth="1"/>
    <col min="17" max="28" width="3.85546875" style="903" customWidth="1"/>
    <col min="29" max="16384" width="9.140625" style="903"/>
  </cols>
  <sheetData>
    <row r="3" spans="2:29" ht="12.75">
      <c r="B3" s="1471" t="s">
        <v>2371</v>
      </c>
      <c r="C3" s="1471"/>
      <c r="D3" s="1471"/>
      <c r="E3" s="1471"/>
      <c r="F3" s="1471"/>
      <c r="G3" s="1471"/>
      <c r="H3" s="1471"/>
      <c r="I3" s="1471"/>
      <c r="J3" s="1471"/>
      <c r="K3" s="1471"/>
      <c r="L3" s="1471"/>
      <c r="M3" s="1471"/>
      <c r="N3" s="1471"/>
      <c r="O3" s="1471"/>
      <c r="P3" s="1471"/>
      <c r="Q3" s="1471"/>
      <c r="R3" s="1471"/>
      <c r="S3" s="1471"/>
      <c r="T3" s="1471"/>
      <c r="U3" s="1471"/>
      <c r="V3" s="1471"/>
      <c r="W3" s="1471"/>
      <c r="X3" s="1471"/>
      <c r="Y3" s="1471"/>
      <c r="Z3" s="1471"/>
      <c r="AA3" s="1471"/>
      <c r="AB3" s="1471"/>
    </row>
    <row r="5" spans="2:29" ht="12" thickBot="1">
      <c r="B5" s="515" t="s">
        <v>1</v>
      </c>
      <c r="C5" s="515"/>
      <c r="D5" s="1512" t="s">
        <v>2373</v>
      </c>
      <c r="E5" s="1512"/>
      <c r="F5" s="1512"/>
      <c r="G5" s="1512"/>
      <c r="H5" s="1512"/>
      <c r="I5" s="1512"/>
      <c r="J5" s="1512"/>
      <c r="K5" s="1512"/>
      <c r="L5" s="1512"/>
      <c r="M5" s="1512"/>
      <c r="N5" s="1512"/>
      <c r="O5" s="1512"/>
      <c r="P5" s="516"/>
      <c r="Q5" s="1512" t="s">
        <v>2374</v>
      </c>
      <c r="R5" s="1512"/>
      <c r="S5" s="1512"/>
      <c r="T5" s="1512"/>
      <c r="U5" s="1512"/>
      <c r="V5" s="1512"/>
      <c r="W5" s="1512"/>
      <c r="X5" s="1512"/>
      <c r="Y5" s="1512"/>
      <c r="Z5" s="1512"/>
      <c r="AA5" s="1512"/>
      <c r="AB5" s="1512"/>
    </row>
    <row r="6" spans="2:29" ht="11.25" customHeight="1">
      <c r="B6" s="514"/>
      <c r="C6" s="514"/>
      <c r="D6" s="1513" t="s">
        <v>632</v>
      </c>
      <c r="E6" s="1513"/>
      <c r="F6" s="1513"/>
      <c r="G6" s="1513"/>
      <c r="H6" s="1513" t="s">
        <v>615</v>
      </c>
      <c r="I6" s="1513"/>
      <c r="J6" s="1513"/>
      <c r="K6" s="1513"/>
      <c r="L6" s="1513" t="s">
        <v>1156</v>
      </c>
      <c r="M6" s="1513"/>
      <c r="N6" s="1513"/>
      <c r="O6" s="1513"/>
      <c r="P6" s="517"/>
      <c r="Q6" s="1513" t="s">
        <v>632</v>
      </c>
      <c r="R6" s="1513"/>
      <c r="S6" s="1513"/>
      <c r="T6" s="1513"/>
      <c r="U6" s="1513" t="s">
        <v>615</v>
      </c>
      <c r="V6" s="1513"/>
      <c r="W6" s="1513"/>
      <c r="X6" s="1513"/>
      <c r="Y6" s="1513" t="s">
        <v>1156</v>
      </c>
      <c r="Z6" s="1513"/>
      <c r="AA6" s="1513"/>
      <c r="AB6" s="1513"/>
      <c r="AC6" s="522"/>
    </row>
    <row r="7" spans="2:29">
      <c r="B7" s="514"/>
      <c r="C7" s="514"/>
      <c r="D7" s="1514" t="s">
        <v>121</v>
      </c>
      <c r="E7" s="1514"/>
      <c r="F7" s="1514" t="s">
        <v>122</v>
      </c>
      <c r="G7" s="1514"/>
      <c r="H7" s="1514" t="s">
        <v>121</v>
      </c>
      <c r="I7" s="1514"/>
      <c r="J7" s="1514" t="s">
        <v>122</v>
      </c>
      <c r="K7" s="1514"/>
      <c r="L7" s="1514" t="s">
        <v>121</v>
      </c>
      <c r="M7" s="1514"/>
      <c r="N7" s="1514" t="s">
        <v>122</v>
      </c>
      <c r="O7" s="1514"/>
      <c r="P7" s="518"/>
      <c r="Q7" s="1514" t="s">
        <v>121</v>
      </c>
      <c r="R7" s="1514"/>
      <c r="S7" s="1514" t="s">
        <v>122</v>
      </c>
      <c r="T7" s="1514"/>
      <c r="U7" s="1514" t="s">
        <v>121</v>
      </c>
      <c r="V7" s="1514"/>
      <c r="W7" s="1514" t="s">
        <v>122</v>
      </c>
      <c r="X7" s="1514"/>
      <c r="Y7" s="1514" t="s">
        <v>121</v>
      </c>
      <c r="Z7" s="1514"/>
      <c r="AA7" s="1514" t="s">
        <v>122</v>
      </c>
      <c r="AB7" s="1514"/>
      <c r="AC7" s="522"/>
    </row>
    <row r="8" spans="2:29" ht="15.75" customHeight="1">
      <c r="B8" s="514"/>
      <c r="C8" s="514"/>
      <c r="D8" s="943" t="s">
        <v>783</v>
      </c>
      <c r="E8" s="943" t="s">
        <v>784</v>
      </c>
      <c r="F8" s="943" t="s">
        <v>785</v>
      </c>
      <c r="G8" s="943" t="s">
        <v>786</v>
      </c>
      <c r="H8" s="943" t="s">
        <v>831</v>
      </c>
      <c r="I8" s="943" t="s">
        <v>832</v>
      </c>
      <c r="J8" s="943" t="s">
        <v>833</v>
      </c>
      <c r="K8" s="943" t="s">
        <v>834</v>
      </c>
      <c r="L8" s="943" t="s">
        <v>835</v>
      </c>
      <c r="M8" s="943" t="s">
        <v>836</v>
      </c>
      <c r="N8" s="943" t="s">
        <v>837</v>
      </c>
      <c r="O8" s="943" t="s">
        <v>838</v>
      </c>
      <c r="P8" s="524"/>
      <c r="Q8" s="943" t="s">
        <v>839</v>
      </c>
      <c r="R8" s="943" t="s">
        <v>840</v>
      </c>
      <c r="S8" s="943" t="s">
        <v>1163</v>
      </c>
      <c r="T8" s="943" t="s">
        <v>1164</v>
      </c>
      <c r="U8" s="943" t="s">
        <v>1165</v>
      </c>
      <c r="V8" s="943" t="s">
        <v>1166</v>
      </c>
      <c r="W8" s="943" t="s">
        <v>1167</v>
      </c>
      <c r="X8" s="943" t="s">
        <v>1168</v>
      </c>
      <c r="Y8" s="943" t="s">
        <v>1169</v>
      </c>
      <c r="Z8" s="943" t="s">
        <v>1170</v>
      </c>
      <c r="AA8" s="943" t="s">
        <v>1171</v>
      </c>
      <c r="AB8" s="943" t="s">
        <v>1172</v>
      </c>
      <c r="AC8" s="522"/>
    </row>
    <row r="9" spans="2:29">
      <c r="B9" s="514"/>
      <c r="C9" s="955"/>
      <c r="D9" s="906" t="s">
        <v>643</v>
      </c>
      <c r="E9" s="906" t="s">
        <v>24</v>
      </c>
      <c r="F9" s="909" t="s">
        <v>643</v>
      </c>
      <c r="G9" s="909" t="s">
        <v>24</v>
      </c>
      <c r="H9" s="906" t="s">
        <v>643</v>
      </c>
      <c r="I9" s="906" t="s">
        <v>24</v>
      </c>
      <c r="J9" s="909" t="s">
        <v>643</v>
      </c>
      <c r="K9" s="909" t="s">
        <v>24</v>
      </c>
      <c r="L9" s="906" t="s">
        <v>643</v>
      </c>
      <c r="M9" s="906" t="s">
        <v>24</v>
      </c>
      <c r="N9" s="909" t="s">
        <v>643</v>
      </c>
      <c r="O9" s="909" t="s">
        <v>24</v>
      </c>
      <c r="P9" s="909"/>
      <c r="Q9" s="906" t="s">
        <v>643</v>
      </c>
      <c r="R9" s="906" t="s">
        <v>24</v>
      </c>
      <c r="S9" s="909" t="s">
        <v>643</v>
      </c>
      <c r="T9" s="909" t="s">
        <v>24</v>
      </c>
      <c r="U9" s="906" t="s">
        <v>643</v>
      </c>
      <c r="V9" s="906" t="s">
        <v>24</v>
      </c>
      <c r="W9" s="909" t="s">
        <v>643</v>
      </c>
      <c r="X9" s="909" t="s">
        <v>24</v>
      </c>
      <c r="Y9" s="906" t="s">
        <v>643</v>
      </c>
      <c r="Z9" s="906" t="s">
        <v>24</v>
      </c>
      <c r="AA9" s="909" t="s">
        <v>643</v>
      </c>
      <c r="AB9" s="909" t="s">
        <v>24</v>
      </c>
      <c r="AC9" s="522"/>
    </row>
    <row r="10" spans="2:29">
      <c r="B10" s="1040" t="s">
        <v>1157</v>
      </c>
      <c r="C10" s="1040"/>
      <c r="D10" s="1517" t="s">
        <v>1158</v>
      </c>
      <c r="E10" s="1517"/>
      <c r="F10" s="1517"/>
      <c r="G10" s="1517"/>
      <c r="H10" s="1517"/>
      <c r="I10" s="1517"/>
      <c r="J10" s="1517"/>
      <c r="K10" s="1517"/>
      <c r="L10" s="1517"/>
      <c r="M10" s="1517"/>
      <c r="N10" s="1517"/>
      <c r="O10" s="1517"/>
      <c r="P10" s="1518"/>
      <c r="Q10" s="1517"/>
      <c r="R10" s="1517"/>
      <c r="S10" s="1517"/>
      <c r="T10" s="1517"/>
      <c r="U10" s="1517"/>
      <c r="V10" s="1517"/>
      <c r="W10" s="1517"/>
      <c r="X10" s="1517"/>
      <c r="Y10" s="1517"/>
      <c r="Z10" s="1517"/>
      <c r="AA10" s="1517"/>
      <c r="AB10" s="1517"/>
      <c r="AC10" s="522"/>
    </row>
    <row r="11" spans="2:29">
      <c r="B11" s="505" t="s">
        <v>7</v>
      </c>
      <c r="C11" s="505"/>
      <c r="D11" s="906">
        <v>0</v>
      </c>
      <c r="E11" s="905">
        <v>1</v>
      </c>
      <c r="F11" s="909">
        <v>0</v>
      </c>
      <c r="G11" s="519">
        <v>1</v>
      </c>
      <c r="H11" s="906">
        <v>0</v>
      </c>
      <c r="I11" s="905">
        <v>4</v>
      </c>
      <c r="J11" s="909">
        <v>0</v>
      </c>
      <c r="K11" s="519">
        <v>4</v>
      </c>
      <c r="L11" s="906">
        <v>0</v>
      </c>
      <c r="M11" s="905">
        <v>3</v>
      </c>
      <c r="N11" s="909">
        <v>0</v>
      </c>
      <c r="O11" s="519">
        <v>6</v>
      </c>
      <c r="P11" s="519"/>
      <c r="Q11" s="906">
        <v>0</v>
      </c>
      <c r="R11" s="905">
        <v>1</v>
      </c>
      <c r="S11" s="909">
        <v>0</v>
      </c>
      <c r="T11" s="519">
        <v>1</v>
      </c>
      <c r="U11" s="906">
        <v>0</v>
      </c>
      <c r="V11" s="905">
        <v>6</v>
      </c>
      <c r="W11" s="909">
        <v>0</v>
      </c>
      <c r="X11" s="519">
        <v>5</v>
      </c>
      <c r="Y11" s="906">
        <v>0</v>
      </c>
      <c r="Z11" s="905">
        <v>4</v>
      </c>
      <c r="AA11" s="909">
        <v>0</v>
      </c>
      <c r="AB11" s="519">
        <v>7</v>
      </c>
      <c r="AC11" s="522"/>
    </row>
    <row r="12" spans="2:29">
      <c r="B12" s="505" t="s">
        <v>252</v>
      </c>
      <c r="C12" s="505"/>
      <c r="D12" s="900">
        <v>0</v>
      </c>
      <c r="E12" s="901">
        <v>1</v>
      </c>
      <c r="F12" s="506">
        <v>1</v>
      </c>
      <c r="G12" s="507">
        <v>0</v>
      </c>
      <c r="H12" s="900">
        <v>0</v>
      </c>
      <c r="I12" s="901">
        <v>2</v>
      </c>
      <c r="J12" s="506">
        <v>4</v>
      </c>
      <c r="K12" s="507">
        <v>0</v>
      </c>
      <c r="L12" s="900">
        <v>0</v>
      </c>
      <c r="M12" s="901">
        <v>2</v>
      </c>
      <c r="N12" s="506">
        <v>4</v>
      </c>
      <c r="O12" s="507">
        <v>0</v>
      </c>
      <c r="P12" s="519"/>
      <c r="Q12" s="900">
        <v>0</v>
      </c>
      <c r="R12" s="901">
        <v>1</v>
      </c>
      <c r="S12" s="506">
        <v>0</v>
      </c>
      <c r="T12" s="507">
        <v>1</v>
      </c>
      <c r="U12" s="900">
        <v>0</v>
      </c>
      <c r="V12" s="901">
        <v>4</v>
      </c>
      <c r="W12" s="506">
        <v>0</v>
      </c>
      <c r="X12" s="507">
        <v>5</v>
      </c>
      <c r="Y12" s="900">
        <v>0</v>
      </c>
      <c r="Z12" s="901">
        <v>7</v>
      </c>
      <c r="AA12" s="506">
        <v>0</v>
      </c>
      <c r="AB12" s="507">
        <v>4</v>
      </c>
      <c r="AC12" s="522"/>
    </row>
    <row r="13" spans="2:29">
      <c r="B13" s="505" t="s">
        <v>15</v>
      </c>
      <c r="C13" s="505"/>
      <c r="D13" s="900">
        <v>0</v>
      </c>
      <c r="E13" s="901">
        <v>0</v>
      </c>
      <c r="F13" s="506">
        <v>1</v>
      </c>
      <c r="G13" s="507">
        <v>0</v>
      </c>
      <c r="H13" s="900">
        <v>2</v>
      </c>
      <c r="I13" s="901">
        <v>0</v>
      </c>
      <c r="J13" s="506">
        <v>3</v>
      </c>
      <c r="K13" s="507">
        <v>0</v>
      </c>
      <c r="L13" s="900">
        <v>1</v>
      </c>
      <c r="M13" s="901">
        <v>0</v>
      </c>
      <c r="N13" s="506">
        <v>4</v>
      </c>
      <c r="O13" s="507">
        <v>0</v>
      </c>
      <c r="P13" s="519"/>
      <c r="Q13" s="900">
        <v>1</v>
      </c>
      <c r="R13" s="901">
        <v>0</v>
      </c>
      <c r="S13" s="506">
        <v>1</v>
      </c>
      <c r="T13" s="507">
        <v>0</v>
      </c>
      <c r="U13" s="900">
        <v>3</v>
      </c>
      <c r="V13" s="901">
        <v>1</v>
      </c>
      <c r="W13" s="506">
        <v>5</v>
      </c>
      <c r="X13" s="507">
        <v>0</v>
      </c>
      <c r="Y13" s="900">
        <v>2</v>
      </c>
      <c r="Z13" s="901">
        <v>0</v>
      </c>
      <c r="AA13" s="506">
        <v>4</v>
      </c>
      <c r="AB13" s="507">
        <v>0</v>
      </c>
      <c r="AC13" s="522"/>
    </row>
    <row r="14" spans="2:29">
      <c r="B14" s="505" t="s">
        <v>16</v>
      </c>
      <c r="C14" s="505"/>
      <c r="D14" s="900">
        <v>1</v>
      </c>
      <c r="E14" s="901">
        <v>0</v>
      </c>
      <c r="F14" s="506">
        <v>1</v>
      </c>
      <c r="G14" s="507">
        <v>0</v>
      </c>
      <c r="H14" s="900">
        <v>2</v>
      </c>
      <c r="I14" s="901">
        <v>0</v>
      </c>
      <c r="J14" s="506">
        <v>3</v>
      </c>
      <c r="K14" s="507">
        <v>0</v>
      </c>
      <c r="L14" s="900">
        <v>3</v>
      </c>
      <c r="M14" s="901">
        <v>0</v>
      </c>
      <c r="N14" s="506">
        <v>4</v>
      </c>
      <c r="O14" s="507">
        <v>1</v>
      </c>
      <c r="P14" s="519"/>
      <c r="Q14" s="900">
        <v>1</v>
      </c>
      <c r="R14" s="901">
        <v>0</v>
      </c>
      <c r="S14" s="506">
        <v>1</v>
      </c>
      <c r="T14" s="507">
        <v>0</v>
      </c>
      <c r="U14" s="900">
        <v>1</v>
      </c>
      <c r="V14" s="901">
        <v>0</v>
      </c>
      <c r="W14" s="506">
        <v>1</v>
      </c>
      <c r="X14" s="507">
        <v>0</v>
      </c>
      <c r="Y14" s="900">
        <v>3</v>
      </c>
      <c r="Z14" s="901">
        <v>0</v>
      </c>
      <c r="AA14" s="506">
        <v>3</v>
      </c>
      <c r="AB14" s="507">
        <v>0</v>
      </c>
      <c r="AC14" s="522"/>
    </row>
    <row r="15" spans="2:29">
      <c r="B15" s="505" t="s">
        <v>18</v>
      </c>
      <c r="C15" s="505"/>
      <c r="D15" s="900">
        <v>0</v>
      </c>
      <c r="E15" s="901">
        <v>0</v>
      </c>
      <c r="F15" s="506">
        <v>0</v>
      </c>
      <c r="G15" s="507">
        <v>0</v>
      </c>
      <c r="H15" s="900">
        <v>1</v>
      </c>
      <c r="I15" s="901">
        <v>0</v>
      </c>
      <c r="J15" s="506">
        <v>0</v>
      </c>
      <c r="K15" s="507">
        <v>0</v>
      </c>
      <c r="L15" s="900">
        <v>2</v>
      </c>
      <c r="M15" s="901">
        <v>0</v>
      </c>
      <c r="N15" s="506">
        <v>0</v>
      </c>
      <c r="O15" s="507">
        <v>0</v>
      </c>
      <c r="P15" s="519"/>
      <c r="Q15" s="900">
        <v>0</v>
      </c>
      <c r="R15" s="901">
        <v>0</v>
      </c>
      <c r="S15" s="506">
        <v>0</v>
      </c>
      <c r="T15" s="507">
        <v>1</v>
      </c>
      <c r="U15" s="900">
        <v>0</v>
      </c>
      <c r="V15" s="901">
        <v>0</v>
      </c>
      <c r="W15" s="506">
        <v>0</v>
      </c>
      <c r="X15" s="507">
        <v>2</v>
      </c>
      <c r="Y15" s="900">
        <v>2</v>
      </c>
      <c r="Z15" s="901">
        <v>1</v>
      </c>
      <c r="AA15" s="506">
        <v>1</v>
      </c>
      <c r="AB15" s="507">
        <v>2</v>
      </c>
      <c r="AC15" s="522"/>
    </row>
    <row r="16" spans="2:29">
      <c r="B16" s="886" t="s">
        <v>257</v>
      </c>
      <c r="C16" s="886"/>
      <c r="D16" s="906">
        <v>1</v>
      </c>
      <c r="E16" s="905">
        <v>0</v>
      </c>
      <c r="F16" s="519">
        <v>0</v>
      </c>
      <c r="G16" s="519">
        <v>0</v>
      </c>
      <c r="H16" s="905">
        <v>1</v>
      </c>
      <c r="I16" s="905">
        <v>1</v>
      </c>
      <c r="J16" s="909">
        <v>1</v>
      </c>
      <c r="K16" s="519">
        <v>0</v>
      </c>
      <c r="L16" s="905">
        <v>2</v>
      </c>
      <c r="M16" s="905">
        <v>0</v>
      </c>
      <c r="N16" s="519">
        <v>0</v>
      </c>
      <c r="O16" s="519">
        <v>0</v>
      </c>
      <c r="P16" s="519"/>
      <c r="Q16" s="906">
        <v>1</v>
      </c>
      <c r="R16" s="905">
        <v>0</v>
      </c>
      <c r="S16" s="519">
        <v>0</v>
      </c>
      <c r="T16" s="519">
        <v>1</v>
      </c>
      <c r="U16" s="905">
        <v>2</v>
      </c>
      <c r="V16" s="905">
        <v>2</v>
      </c>
      <c r="W16" s="909">
        <v>2</v>
      </c>
      <c r="X16" s="519">
        <v>2</v>
      </c>
      <c r="Y16" s="905">
        <v>1</v>
      </c>
      <c r="Z16" s="905">
        <v>0</v>
      </c>
      <c r="AA16" s="519">
        <v>0</v>
      </c>
      <c r="AB16" s="519">
        <v>5</v>
      </c>
      <c r="AC16" s="522"/>
    </row>
    <row r="17" spans="2:30">
      <c r="B17" s="936"/>
      <c r="C17" s="936"/>
      <c r="D17" s="1517" t="s">
        <v>2311</v>
      </c>
      <c r="E17" s="1517"/>
      <c r="F17" s="1517"/>
      <c r="G17" s="1517"/>
      <c r="H17" s="1517"/>
      <c r="I17" s="1517"/>
      <c r="J17" s="1517"/>
      <c r="K17" s="1517"/>
      <c r="L17" s="1517"/>
      <c r="M17" s="1517"/>
      <c r="N17" s="1517"/>
      <c r="O17" s="1517"/>
      <c r="P17" s="1518"/>
      <c r="Q17" s="1517"/>
      <c r="R17" s="1517"/>
      <c r="S17" s="1517"/>
      <c r="T17" s="1517"/>
      <c r="U17" s="1517"/>
      <c r="V17" s="1517"/>
      <c r="W17" s="1517"/>
      <c r="X17" s="1517"/>
      <c r="Y17" s="1517"/>
      <c r="Z17" s="1517"/>
      <c r="AA17" s="1517"/>
      <c r="AB17" s="1517"/>
      <c r="AC17" s="522"/>
    </row>
    <row r="18" spans="2:30">
      <c r="B18" s="505" t="s">
        <v>7</v>
      </c>
      <c r="C18" s="505"/>
      <c r="D18" s="768"/>
      <c r="E18" s="991" t="s">
        <v>175</v>
      </c>
      <c r="F18" s="769"/>
      <c r="G18" s="990" t="s">
        <v>175</v>
      </c>
      <c r="H18" s="768"/>
      <c r="I18" s="991" t="s">
        <v>175</v>
      </c>
      <c r="J18" s="769"/>
      <c r="K18" s="990" t="s">
        <v>175</v>
      </c>
      <c r="L18" s="768"/>
      <c r="M18" s="911"/>
      <c r="N18" s="769"/>
      <c r="O18" s="990" t="s">
        <v>175</v>
      </c>
      <c r="P18" s="520"/>
      <c r="Q18" s="768"/>
      <c r="R18" s="991" t="s">
        <v>175</v>
      </c>
      <c r="S18" s="769"/>
      <c r="T18" s="990" t="s">
        <v>175</v>
      </c>
      <c r="U18" s="768"/>
      <c r="V18" s="991" t="s">
        <v>175</v>
      </c>
      <c r="W18" s="769"/>
      <c r="X18" s="990" t="s">
        <v>175</v>
      </c>
      <c r="Y18" s="768"/>
      <c r="Z18" s="991" t="s">
        <v>175</v>
      </c>
      <c r="AA18" s="769"/>
      <c r="AB18" s="990" t="s">
        <v>175</v>
      </c>
      <c r="AC18" s="522"/>
    </row>
    <row r="19" spans="2:30">
      <c r="B19" s="505" t="s">
        <v>252</v>
      </c>
      <c r="C19" s="505"/>
      <c r="D19" s="509"/>
      <c r="E19" s="991" t="s">
        <v>175</v>
      </c>
      <c r="F19" s="990" t="s">
        <v>175</v>
      </c>
      <c r="G19" s="902"/>
      <c r="H19" s="509"/>
      <c r="I19" s="510"/>
      <c r="J19" s="990" t="s">
        <v>175</v>
      </c>
      <c r="K19" s="902"/>
      <c r="L19" s="509"/>
      <c r="M19" s="510"/>
      <c r="N19" s="990" t="s">
        <v>175</v>
      </c>
      <c r="O19" s="902"/>
      <c r="P19" s="521"/>
      <c r="Q19" s="509"/>
      <c r="R19" s="991" t="s">
        <v>175</v>
      </c>
      <c r="S19" s="514"/>
      <c r="T19" s="990" t="s">
        <v>175</v>
      </c>
      <c r="U19" s="509"/>
      <c r="V19" s="991" t="s">
        <v>175</v>
      </c>
      <c r="W19" s="514"/>
      <c r="X19" s="990" t="s">
        <v>175</v>
      </c>
      <c r="Y19" s="509"/>
      <c r="Z19" s="991" t="s">
        <v>175</v>
      </c>
      <c r="AA19" s="514"/>
      <c r="AB19" s="990" t="s">
        <v>175</v>
      </c>
      <c r="AC19" s="522"/>
      <c r="AD19" s="990"/>
    </row>
    <row r="20" spans="2:30">
      <c r="B20" s="505" t="s">
        <v>15</v>
      </c>
      <c r="C20" s="505"/>
      <c r="D20" s="509"/>
      <c r="E20" s="510"/>
      <c r="F20" s="990" t="s">
        <v>175</v>
      </c>
      <c r="G20" s="902"/>
      <c r="H20" s="509"/>
      <c r="I20" s="510"/>
      <c r="J20" s="511"/>
      <c r="K20" s="902"/>
      <c r="L20" s="509"/>
      <c r="M20" s="510"/>
      <c r="N20" s="990" t="s">
        <v>175</v>
      </c>
      <c r="O20" s="902"/>
      <c r="P20" s="521"/>
      <c r="Q20" s="991" t="s">
        <v>175</v>
      </c>
      <c r="R20" s="510"/>
      <c r="S20" s="990" t="s">
        <v>175</v>
      </c>
      <c r="T20" s="902"/>
      <c r="U20" s="509"/>
      <c r="V20" s="510"/>
      <c r="W20" s="990" t="s">
        <v>175</v>
      </c>
      <c r="X20" s="902"/>
      <c r="Y20" s="509"/>
      <c r="Z20" s="510"/>
      <c r="AA20" s="990" t="s">
        <v>175</v>
      </c>
      <c r="AB20" s="902"/>
      <c r="AC20" s="522"/>
    </row>
    <row r="21" spans="2:30">
      <c r="B21" s="505" t="s">
        <v>16</v>
      </c>
      <c r="C21" s="505"/>
      <c r="D21" s="991" t="s">
        <v>175</v>
      </c>
      <c r="E21" s="510"/>
      <c r="F21" s="990" t="s">
        <v>175</v>
      </c>
      <c r="G21" s="902"/>
      <c r="H21" s="509"/>
      <c r="I21" s="510"/>
      <c r="J21" s="514"/>
      <c r="K21" s="902"/>
      <c r="L21" s="509"/>
      <c r="M21" s="510"/>
      <c r="N21" s="990" t="s">
        <v>175</v>
      </c>
      <c r="O21" s="902"/>
      <c r="P21" s="521"/>
      <c r="Q21" s="991" t="s">
        <v>175</v>
      </c>
      <c r="R21" s="510"/>
      <c r="S21" s="990" t="s">
        <v>175</v>
      </c>
      <c r="T21" s="902"/>
      <c r="U21" s="509"/>
      <c r="V21" s="510"/>
      <c r="W21" s="514"/>
      <c r="X21" s="902"/>
      <c r="Y21" s="509"/>
      <c r="Z21" s="510"/>
      <c r="AA21" s="514"/>
      <c r="AB21" s="902"/>
      <c r="AC21" s="522"/>
    </row>
    <row r="22" spans="2:30">
      <c r="B22" s="505" t="s">
        <v>18</v>
      </c>
      <c r="C22" s="505"/>
      <c r="D22" s="509"/>
      <c r="E22" s="510"/>
      <c r="F22" s="514"/>
      <c r="G22" s="902"/>
      <c r="H22" s="509"/>
      <c r="I22" s="510"/>
      <c r="J22" s="514"/>
      <c r="K22" s="902"/>
      <c r="L22" s="509"/>
      <c r="M22" s="510"/>
      <c r="N22" s="514"/>
      <c r="O22" s="902"/>
      <c r="P22" s="521"/>
      <c r="Q22" s="509"/>
      <c r="R22" s="510"/>
      <c r="S22" s="514"/>
      <c r="T22" s="990" t="s">
        <v>175</v>
      </c>
      <c r="U22" s="509"/>
      <c r="V22" s="510"/>
      <c r="W22" s="514"/>
      <c r="X22" s="902"/>
      <c r="Y22" s="509"/>
      <c r="Z22" s="510"/>
      <c r="AA22" s="514"/>
      <c r="AB22" s="902"/>
      <c r="AC22" s="522"/>
    </row>
    <row r="23" spans="2:30">
      <c r="B23" s="886" t="s">
        <v>257</v>
      </c>
      <c r="C23" s="886"/>
      <c r="D23" s="991" t="s">
        <v>175</v>
      </c>
      <c r="E23" s="911"/>
      <c r="F23" s="769"/>
      <c r="G23" s="520"/>
      <c r="H23" s="768"/>
      <c r="I23" s="911"/>
      <c r="J23" s="769"/>
      <c r="K23" s="520"/>
      <c r="L23" s="768"/>
      <c r="M23" s="911"/>
      <c r="N23" s="769"/>
      <c r="O23" s="520"/>
      <c r="P23" s="520"/>
      <c r="Q23" s="991" t="s">
        <v>175</v>
      </c>
      <c r="R23" s="911"/>
      <c r="S23" s="769"/>
      <c r="T23" s="990" t="s">
        <v>175</v>
      </c>
      <c r="U23" s="768"/>
      <c r="V23" s="911"/>
      <c r="W23" s="769"/>
      <c r="X23" s="520"/>
      <c r="Y23" s="768"/>
      <c r="Z23" s="911"/>
      <c r="AA23" s="769"/>
      <c r="AB23" s="990" t="s">
        <v>175</v>
      </c>
      <c r="AC23" s="522"/>
    </row>
    <row r="24" spans="2:30">
      <c r="B24" s="936"/>
      <c r="C24" s="936"/>
      <c r="D24" s="1517" t="s">
        <v>1159</v>
      </c>
      <c r="E24" s="1517"/>
      <c r="F24" s="1517"/>
      <c r="G24" s="1517"/>
      <c r="H24" s="1517"/>
      <c r="I24" s="1517"/>
      <c r="J24" s="1517"/>
      <c r="K24" s="1517"/>
      <c r="L24" s="1517"/>
      <c r="M24" s="1517"/>
      <c r="N24" s="1517"/>
      <c r="O24" s="1517"/>
      <c r="P24" s="1518"/>
      <c r="Q24" s="1517"/>
      <c r="R24" s="1517"/>
      <c r="S24" s="1517"/>
      <c r="T24" s="1517"/>
      <c r="U24" s="1517"/>
      <c r="V24" s="1517"/>
      <c r="W24" s="1517"/>
      <c r="X24" s="1517"/>
      <c r="Y24" s="1517"/>
      <c r="Z24" s="1517"/>
      <c r="AA24" s="1517"/>
      <c r="AB24" s="1517"/>
      <c r="AC24" s="522"/>
    </row>
    <row r="25" spans="2:30">
      <c r="B25" s="505" t="s">
        <v>7</v>
      </c>
      <c r="C25" s="505"/>
      <c r="D25" s="1533" t="s">
        <v>24</v>
      </c>
      <c r="E25" s="1533"/>
      <c r="F25" s="1532" t="s">
        <v>24</v>
      </c>
      <c r="G25" s="1532"/>
      <c r="H25" s="1538" t="s">
        <v>24</v>
      </c>
      <c r="I25" s="1538"/>
      <c r="J25" s="1532" t="s">
        <v>24</v>
      </c>
      <c r="K25" s="1532"/>
      <c r="L25" s="1533"/>
      <c r="M25" s="1533"/>
      <c r="N25" s="1532" t="s">
        <v>24</v>
      </c>
      <c r="O25" s="1532"/>
      <c r="P25" s="904"/>
      <c r="Q25" s="1533" t="s">
        <v>24</v>
      </c>
      <c r="R25" s="1533"/>
      <c r="S25" s="1532" t="s">
        <v>24</v>
      </c>
      <c r="T25" s="1532"/>
      <c r="U25" s="1538" t="s">
        <v>24</v>
      </c>
      <c r="V25" s="1538"/>
      <c r="W25" s="1532" t="s">
        <v>24</v>
      </c>
      <c r="X25" s="1532"/>
      <c r="Y25" s="1533" t="s">
        <v>24</v>
      </c>
      <c r="Z25" s="1533"/>
      <c r="AA25" s="1532" t="s">
        <v>24</v>
      </c>
      <c r="AB25" s="1532"/>
      <c r="AC25" s="522"/>
    </row>
    <row r="26" spans="2:30">
      <c r="B26" s="505" t="s">
        <v>252</v>
      </c>
      <c r="C26" s="505"/>
      <c r="D26" s="1534" t="s">
        <v>24</v>
      </c>
      <c r="E26" s="1534"/>
      <c r="F26" s="1535" t="s">
        <v>643</v>
      </c>
      <c r="G26" s="1535"/>
      <c r="H26" s="1756"/>
      <c r="I26" s="1756"/>
      <c r="J26" s="1535" t="s">
        <v>643</v>
      </c>
      <c r="K26" s="1535"/>
      <c r="L26" s="1534"/>
      <c r="M26" s="1534"/>
      <c r="N26" s="1535" t="s">
        <v>643</v>
      </c>
      <c r="O26" s="1535"/>
      <c r="P26" s="904"/>
      <c r="Q26" s="1534" t="s">
        <v>24</v>
      </c>
      <c r="R26" s="1534"/>
      <c r="S26" s="1535" t="s">
        <v>24</v>
      </c>
      <c r="T26" s="1535"/>
      <c r="U26" s="1756" t="s">
        <v>24</v>
      </c>
      <c r="V26" s="1756"/>
      <c r="W26" s="1535" t="s">
        <v>24</v>
      </c>
      <c r="X26" s="1535"/>
      <c r="Y26" s="1534" t="s">
        <v>24</v>
      </c>
      <c r="Z26" s="1534"/>
      <c r="AA26" s="1535" t="s">
        <v>24</v>
      </c>
      <c r="AB26" s="1535"/>
      <c r="AC26" s="522"/>
    </row>
    <row r="27" spans="2:30">
      <c r="B27" s="505" t="s">
        <v>15</v>
      </c>
      <c r="C27" s="505"/>
      <c r="D27" s="1534"/>
      <c r="E27" s="1534"/>
      <c r="F27" s="1535" t="s">
        <v>643</v>
      </c>
      <c r="G27" s="1535"/>
      <c r="H27" s="1756"/>
      <c r="I27" s="1756"/>
      <c r="J27" s="1535"/>
      <c r="K27" s="1535"/>
      <c r="L27" s="1534"/>
      <c r="M27" s="1534"/>
      <c r="N27" s="1535" t="s">
        <v>643</v>
      </c>
      <c r="O27" s="1535"/>
      <c r="P27" s="904"/>
      <c r="Q27" s="1534" t="s">
        <v>643</v>
      </c>
      <c r="R27" s="1534"/>
      <c r="S27" s="1535" t="s">
        <v>643</v>
      </c>
      <c r="T27" s="1535"/>
      <c r="U27" s="1756"/>
      <c r="V27" s="1756"/>
      <c r="W27" s="1535" t="s">
        <v>643</v>
      </c>
      <c r="X27" s="1535"/>
      <c r="Y27" s="1537"/>
      <c r="Z27" s="1537"/>
      <c r="AA27" s="1535" t="s">
        <v>643</v>
      </c>
      <c r="AB27" s="1535"/>
      <c r="AC27" s="522"/>
    </row>
    <row r="28" spans="2:30">
      <c r="B28" s="505" t="s">
        <v>16</v>
      </c>
      <c r="C28" s="505"/>
      <c r="D28" s="1534" t="s">
        <v>643</v>
      </c>
      <c r="E28" s="1534"/>
      <c r="F28" s="1535" t="s">
        <v>643</v>
      </c>
      <c r="G28" s="1535"/>
      <c r="H28" s="1756"/>
      <c r="I28" s="1756"/>
      <c r="J28" s="1536"/>
      <c r="K28" s="1536"/>
      <c r="L28" s="1534"/>
      <c r="M28" s="1534"/>
      <c r="N28" s="1535" t="s">
        <v>643</v>
      </c>
      <c r="O28" s="1535"/>
      <c r="P28" s="521"/>
      <c r="Q28" s="1534" t="s">
        <v>643</v>
      </c>
      <c r="R28" s="1534"/>
      <c r="S28" s="1535" t="s">
        <v>643</v>
      </c>
      <c r="T28" s="1535"/>
      <c r="U28" s="1756"/>
      <c r="V28" s="1756"/>
      <c r="W28" s="1536"/>
      <c r="X28" s="1536"/>
      <c r="Y28" s="1534"/>
      <c r="Z28" s="1534"/>
      <c r="AA28" s="1536"/>
      <c r="AB28" s="1536"/>
      <c r="AC28" s="522"/>
    </row>
    <row r="29" spans="2:30">
      <c r="B29" s="505" t="s">
        <v>18</v>
      </c>
      <c r="C29" s="505"/>
      <c r="D29" s="1533"/>
      <c r="E29" s="1533"/>
      <c r="F29" s="1755"/>
      <c r="G29" s="1755"/>
      <c r="H29" s="1538"/>
      <c r="I29" s="1538"/>
      <c r="J29" s="1755"/>
      <c r="K29" s="1755"/>
      <c r="L29" s="1533"/>
      <c r="M29" s="1533"/>
      <c r="N29" s="1755"/>
      <c r="O29" s="1755"/>
      <c r="P29" s="521"/>
      <c r="Q29" s="1533"/>
      <c r="R29" s="1533"/>
      <c r="S29" s="1532" t="s">
        <v>24</v>
      </c>
      <c r="T29" s="1532"/>
      <c r="U29" s="1538"/>
      <c r="V29" s="1538"/>
      <c r="W29" s="1755"/>
      <c r="X29" s="1755"/>
      <c r="Y29" s="1533"/>
      <c r="Z29" s="1533"/>
      <c r="AA29" s="1755"/>
      <c r="AB29" s="1755"/>
      <c r="AC29" s="522"/>
    </row>
    <row r="30" spans="2:30">
      <c r="B30" s="940" t="s">
        <v>165</v>
      </c>
      <c r="C30" s="940"/>
      <c r="D30" s="1754" t="s">
        <v>643</v>
      </c>
      <c r="E30" s="1754"/>
      <c r="F30" s="1753"/>
      <c r="G30" s="1753"/>
      <c r="H30" s="1752"/>
      <c r="I30" s="1752"/>
      <c r="J30" s="1753"/>
      <c r="K30" s="1753"/>
      <c r="L30" s="1754"/>
      <c r="M30" s="1754"/>
      <c r="N30" s="1753"/>
      <c r="O30" s="1753"/>
      <c r="P30" s="904"/>
      <c r="Q30" s="1754" t="s">
        <v>643</v>
      </c>
      <c r="R30" s="1754"/>
      <c r="S30" s="1753" t="s">
        <v>24</v>
      </c>
      <c r="T30" s="1753"/>
      <c r="U30" s="1752"/>
      <c r="V30" s="1752"/>
      <c r="W30" s="1753"/>
      <c r="X30" s="1753"/>
      <c r="Y30" s="1754"/>
      <c r="Z30" s="1754"/>
      <c r="AA30" s="1753" t="s">
        <v>24</v>
      </c>
      <c r="AB30" s="1753"/>
      <c r="AC30" s="522"/>
    </row>
    <row r="31" spans="2:30">
      <c r="B31" s="1528"/>
      <c r="C31" s="1528"/>
      <c r="D31" s="1528"/>
      <c r="E31" s="1528"/>
      <c r="F31" s="1528"/>
      <c r="G31" s="1528"/>
      <c r="H31" s="1528"/>
      <c r="I31" s="1528"/>
      <c r="J31" s="1528"/>
      <c r="K31" s="1528"/>
      <c r="L31" s="1528"/>
      <c r="M31" s="1528"/>
      <c r="N31" s="1528"/>
      <c r="O31" s="1528"/>
      <c r="AC31" s="522"/>
    </row>
    <row r="32" spans="2:30" ht="11.25" customHeight="1">
      <c r="B32" s="1040" t="s">
        <v>1160</v>
      </c>
      <c r="C32" s="1040"/>
      <c r="D32" s="1529" t="s">
        <v>2310</v>
      </c>
      <c r="E32" s="1529"/>
      <c r="F32" s="1529"/>
      <c r="G32" s="1529"/>
      <c r="H32" s="1529"/>
      <c r="I32" s="1529"/>
      <c r="J32" s="1529"/>
      <c r="K32" s="1529"/>
      <c r="L32" s="1529"/>
      <c r="M32" s="1529"/>
      <c r="N32" s="1529"/>
      <c r="O32" s="1529"/>
      <c r="P32" s="1530"/>
      <c r="Q32" s="1529"/>
      <c r="R32" s="1529"/>
      <c r="S32" s="1529"/>
      <c r="T32" s="1529"/>
      <c r="U32" s="1529"/>
      <c r="V32" s="1529"/>
      <c r="W32" s="1529"/>
      <c r="X32" s="1529"/>
      <c r="Y32" s="1529"/>
      <c r="Z32" s="1529"/>
      <c r="AA32" s="1529"/>
      <c r="AB32" s="1529"/>
      <c r="AC32" s="522"/>
    </row>
    <row r="33" spans="2:29">
      <c r="B33" s="939"/>
      <c r="C33" s="939"/>
      <c r="D33" s="1531" t="s">
        <v>783</v>
      </c>
      <c r="E33" s="1531"/>
      <c r="F33" s="1531" t="s">
        <v>784</v>
      </c>
      <c r="G33" s="1531"/>
      <c r="H33" s="1531" t="s">
        <v>785</v>
      </c>
      <c r="I33" s="1531"/>
      <c r="J33" s="1531" t="s">
        <v>786</v>
      </c>
      <c r="K33" s="1531"/>
      <c r="L33" s="1531" t="s">
        <v>831</v>
      </c>
      <c r="M33" s="1531"/>
      <c r="N33" s="1531" t="s">
        <v>832</v>
      </c>
      <c r="O33" s="1531"/>
      <c r="P33" s="935"/>
      <c r="Q33" s="1531" t="s">
        <v>833</v>
      </c>
      <c r="R33" s="1531"/>
      <c r="S33" s="1531" t="s">
        <v>834</v>
      </c>
      <c r="T33" s="1531"/>
      <c r="U33" s="1531" t="s">
        <v>835</v>
      </c>
      <c r="V33" s="1531"/>
      <c r="W33" s="1531" t="s">
        <v>836</v>
      </c>
      <c r="X33" s="1531"/>
      <c r="Y33" s="1531" t="s">
        <v>837</v>
      </c>
      <c r="Z33" s="1531"/>
      <c r="AA33" s="1531" t="s">
        <v>838</v>
      </c>
      <c r="AB33" s="1531"/>
      <c r="AC33" s="522"/>
    </row>
    <row r="34" spans="2:29" ht="11.25" customHeight="1">
      <c r="B34" s="505" t="s">
        <v>7</v>
      </c>
      <c r="C34" s="505"/>
      <c r="D34" s="1533" t="s">
        <v>2291</v>
      </c>
      <c r="E34" s="1533"/>
      <c r="F34" s="1532" t="s">
        <v>2291</v>
      </c>
      <c r="G34" s="1532"/>
      <c r="H34" s="1533" t="s">
        <v>2291</v>
      </c>
      <c r="I34" s="1533"/>
      <c r="J34" s="1532" t="s">
        <v>2291</v>
      </c>
      <c r="K34" s="1532"/>
      <c r="L34" s="1533"/>
      <c r="M34" s="1533"/>
      <c r="N34" s="1532" t="s">
        <v>2291</v>
      </c>
      <c r="O34" s="1532"/>
      <c r="P34" s="904"/>
      <c r="Q34" s="1533" t="s">
        <v>2291</v>
      </c>
      <c r="R34" s="1533"/>
      <c r="S34" s="1532" t="s">
        <v>2291</v>
      </c>
      <c r="T34" s="1532"/>
      <c r="U34" s="1533" t="s">
        <v>2291</v>
      </c>
      <c r="V34" s="1533"/>
      <c r="W34" s="1532" t="s">
        <v>2295</v>
      </c>
      <c r="X34" s="1532"/>
      <c r="Y34" s="1533" t="s">
        <v>2291</v>
      </c>
      <c r="Z34" s="1533"/>
      <c r="AA34" s="1532" t="s">
        <v>2295</v>
      </c>
      <c r="AB34" s="1532"/>
      <c r="AC34" s="522"/>
    </row>
    <row r="35" spans="2:29">
      <c r="B35" s="505" t="s">
        <v>252</v>
      </c>
      <c r="C35" s="505"/>
      <c r="D35" s="1534" t="s">
        <v>2293</v>
      </c>
      <c r="E35" s="1534"/>
      <c r="F35" s="1535" t="s">
        <v>1161</v>
      </c>
      <c r="G35" s="1535"/>
      <c r="H35" s="1534"/>
      <c r="I35" s="1534"/>
      <c r="J35" s="1535" t="s">
        <v>1161</v>
      </c>
      <c r="K35" s="1535"/>
      <c r="L35" s="1534"/>
      <c r="M35" s="1534"/>
      <c r="N35" s="1535" t="s">
        <v>1161</v>
      </c>
      <c r="O35" s="1535"/>
      <c r="P35" s="904"/>
      <c r="Q35" s="1534" t="s">
        <v>2292</v>
      </c>
      <c r="R35" s="1534"/>
      <c r="S35" s="1535" t="s">
        <v>2293</v>
      </c>
      <c r="T35" s="1535"/>
      <c r="U35" s="1534" t="s">
        <v>2293</v>
      </c>
      <c r="V35" s="1534"/>
      <c r="W35" s="1535" t="s">
        <v>2293</v>
      </c>
      <c r="X35" s="1535"/>
      <c r="Y35" s="1534" t="s">
        <v>2293</v>
      </c>
      <c r="Z35" s="1534"/>
      <c r="AA35" s="1535" t="s">
        <v>2293</v>
      </c>
      <c r="AB35" s="1535"/>
      <c r="AC35" s="522"/>
    </row>
    <row r="36" spans="2:29">
      <c r="B36" s="505" t="s">
        <v>15</v>
      </c>
      <c r="C36" s="505"/>
      <c r="D36" s="1534"/>
      <c r="E36" s="1534"/>
      <c r="F36" s="1535" t="s">
        <v>1162</v>
      </c>
      <c r="G36" s="1535"/>
      <c r="H36" s="1534"/>
      <c r="I36" s="1534"/>
      <c r="J36" s="1535"/>
      <c r="K36" s="1535"/>
      <c r="L36" s="1534"/>
      <c r="M36" s="1534"/>
      <c r="N36" s="1535" t="s">
        <v>1162</v>
      </c>
      <c r="O36" s="1535"/>
      <c r="P36" s="904"/>
      <c r="Q36" s="1534" t="s">
        <v>1162</v>
      </c>
      <c r="R36" s="1534"/>
      <c r="S36" s="1535" t="s">
        <v>1162</v>
      </c>
      <c r="T36" s="1535"/>
      <c r="U36" s="1534"/>
      <c r="V36" s="1534"/>
      <c r="W36" s="1535" t="s">
        <v>1162</v>
      </c>
      <c r="X36" s="1535"/>
      <c r="Y36" s="1537"/>
      <c r="Z36" s="1537"/>
      <c r="AA36" s="1535" t="s">
        <v>1162</v>
      </c>
      <c r="AB36" s="1535"/>
      <c r="AC36" s="522"/>
    </row>
    <row r="37" spans="2:29">
      <c r="B37" s="505" t="s">
        <v>16</v>
      </c>
      <c r="C37" s="505"/>
      <c r="D37" s="1534" t="s">
        <v>1162</v>
      </c>
      <c r="E37" s="1534"/>
      <c r="F37" s="1535" t="s">
        <v>1162</v>
      </c>
      <c r="G37" s="1535"/>
      <c r="H37" s="1534"/>
      <c r="I37" s="1534"/>
      <c r="J37" s="1536"/>
      <c r="K37" s="1536"/>
      <c r="L37" s="1534"/>
      <c r="M37" s="1534"/>
      <c r="N37" s="1535" t="s">
        <v>1162</v>
      </c>
      <c r="O37" s="1535"/>
      <c r="P37" s="521"/>
      <c r="Q37" s="1534" t="s">
        <v>1162</v>
      </c>
      <c r="R37" s="1534"/>
      <c r="S37" s="1535" t="s">
        <v>1162</v>
      </c>
      <c r="T37" s="1535"/>
      <c r="U37" s="1534"/>
      <c r="V37" s="1534"/>
      <c r="W37" s="1536"/>
      <c r="X37" s="1536"/>
      <c r="Y37" s="1534"/>
      <c r="Z37" s="1534"/>
      <c r="AA37" s="1536"/>
      <c r="AB37" s="1536"/>
      <c r="AC37" s="522"/>
    </row>
    <row r="38" spans="2:29">
      <c r="B38" s="505" t="s">
        <v>18</v>
      </c>
      <c r="C38" s="505"/>
      <c r="D38" s="1534"/>
      <c r="E38" s="1534"/>
      <c r="F38" s="1536"/>
      <c r="G38" s="1536"/>
      <c r="H38" s="1534"/>
      <c r="I38" s="1534"/>
      <c r="J38" s="1536"/>
      <c r="K38" s="1536"/>
      <c r="L38" s="1534"/>
      <c r="M38" s="1534"/>
      <c r="N38" s="1536"/>
      <c r="O38" s="1536"/>
      <c r="P38" s="521"/>
      <c r="Q38" s="1534"/>
      <c r="R38" s="1534"/>
      <c r="S38" s="1535" t="s">
        <v>2293</v>
      </c>
      <c r="T38" s="1535"/>
      <c r="U38" s="1534"/>
      <c r="V38" s="1534"/>
      <c r="W38" s="1536"/>
      <c r="X38" s="1536"/>
      <c r="Y38" s="1534"/>
      <c r="Z38" s="1534"/>
      <c r="AA38" s="1536"/>
      <c r="AB38" s="1536"/>
      <c r="AC38" s="522"/>
    </row>
    <row r="39" spans="2:29">
      <c r="B39" s="886" t="s">
        <v>165</v>
      </c>
      <c r="C39" s="886"/>
      <c r="D39" s="1754" t="s">
        <v>1162</v>
      </c>
      <c r="E39" s="1754"/>
      <c r="F39" s="1753"/>
      <c r="G39" s="1753"/>
      <c r="H39" s="1754"/>
      <c r="I39" s="1754"/>
      <c r="J39" s="1753"/>
      <c r="K39" s="1753"/>
      <c r="L39" s="1754"/>
      <c r="M39" s="1754"/>
      <c r="N39" s="1753"/>
      <c r="O39" s="1753"/>
      <c r="P39" s="904"/>
      <c r="Q39" s="1754" t="s">
        <v>1162</v>
      </c>
      <c r="R39" s="1754"/>
      <c r="S39" s="1753" t="s">
        <v>2294</v>
      </c>
      <c r="T39" s="1753"/>
      <c r="U39" s="1754"/>
      <c r="V39" s="1754"/>
      <c r="W39" s="1753"/>
      <c r="X39" s="1753"/>
      <c r="Y39" s="1754"/>
      <c r="Z39" s="1754"/>
      <c r="AA39" s="1753" t="s">
        <v>2294</v>
      </c>
      <c r="AB39" s="1753"/>
      <c r="AC39" s="522"/>
    </row>
    <row r="40" spans="2:29" ht="11.25" customHeight="1">
      <c r="B40" s="936"/>
      <c r="C40" s="936"/>
      <c r="D40" s="1518" t="s">
        <v>2312</v>
      </c>
      <c r="E40" s="1518"/>
      <c r="F40" s="1518"/>
      <c r="G40" s="1518"/>
      <c r="H40" s="1518"/>
      <c r="I40" s="1518"/>
      <c r="J40" s="1518"/>
      <c r="K40" s="1518"/>
      <c r="L40" s="1518"/>
      <c r="M40" s="1518"/>
      <c r="N40" s="1518"/>
      <c r="O40" s="1518"/>
      <c r="P40" s="1518"/>
      <c r="Q40" s="1518"/>
      <c r="R40" s="1518"/>
      <c r="S40" s="1518"/>
      <c r="T40" s="1518"/>
      <c r="U40" s="1518"/>
      <c r="V40" s="1518"/>
      <c r="W40" s="1518"/>
      <c r="X40" s="1518"/>
      <c r="Y40" s="1518"/>
      <c r="Z40" s="1518"/>
      <c r="AA40" s="1518"/>
      <c r="AB40" s="1518"/>
      <c r="AC40" s="522"/>
    </row>
    <row r="41" spans="2:29">
      <c r="B41" s="505" t="s">
        <v>3</v>
      </c>
      <c r="C41" s="506" t="s">
        <v>2306</v>
      </c>
      <c r="D41" s="1749">
        <v>4</v>
      </c>
      <c r="E41" s="1749"/>
      <c r="F41" s="1751">
        <v>3</v>
      </c>
      <c r="G41" s="1751"/>
      <c r="H41" s="1749">
        <v>1</v>
      </c>
      <c r="I41" s="1749"/>
      <c r="J41" s="1751">
        <v>1</v>
      </c>
      <c r="K41" s="1751"/>
      <c r="L41" s="1749" t="s">
        <v>24</v>
      </c>
      <c r="M41" s="1749"/>
      <c r="N41" s="1751">
        <v>3</v>
      </c>
      <c r="O41" s="1751"/>
      <c r="P41" s="907"/>
      <c r="Q41" s="1749">
        <v>5</v>
      </c>
      <c r="R41" s="1749"/>
      <c r="S41" s="1751">
        <v>5</v>
      </c>
      <c r="T41" s="1751"/>
      <c r="U41" s="1749">
        <v>2</v>
      </c>
      <c r="V41" s="1749"/>
      <c r="W41" s="1751">
        <v>3</v>
      </c>
      <c r="X41" s="1751"/>
      <c r="Y41" s="1749">
        <v>2</v>
      </c>
      <c r="Z41" s="1749"/>
      <c r="AA41" s="1751">
        <v>3</v>
      </c>
      <c r="AB41" s="1751"/>
      <c r="AC41" s="522"/>
    </row>
    <row r="42" spans="2:29">
      <c r="B42" s="886" t="s">
        <v>4</v>
      </c>
      <c r="C42" s="909" t="s">
        <v>2307</v>
      </c>
      <c r="D42" s="1538">
        <v>1</v>
      </c>
      <c r="E42" s="1538"/>
      <c r="F42" s="1539">
        <v>2</v>
      </c>
      <c r="G42" s="1539"/>
      <c r="H42" s="1538">
        <v>1</v>
      </c>
      <c r="I42" s="1538"/>
      <c r="J42" s="1539">
        <v>2</v>
      </c>
      <c r="K42" s="1539"/>
      <c r="L42" s="1534" t="s">
        <v>24</v>
      </c>
      <c r="M42" s="1534"/>
      <c r="N42" s="1539">
        <v>2</v>
      </c>
      <c r="O42" s="1539"/>
      <c r="P42" s="907"/>
      <c r="Q42" s="1538">
        <v>1</v>
      </c>
      <c r="R42" s="1538"/>
      <c r="S42" s="1539">
        <v>2</v>
      </c>
      <c r="T42" s="1539"/>
      <c r="U42" s="1538">
        <v>1</v>
      </c>
      <c r="V42" s="1538"/>
      <c r="W42" s="1539">
        <v>1</v>
      </c>
      <c r="X42" s="1539"/>
      <c r="Y42" s="1538">
        <v>1</v>
      </c>
      <c r="Z42" s="1538"/>
      <c r="AA42" s="1539">
        <v>2</v>
      </c>
      <c r="AB42" s="1539"/>
      <c r="AC42" s="522"/>
    </row>
    <row r="43" spans="2:29">
      <c r="B43" s="886" t="s">
        <v>2309</v>
      </c>
      <c r="C43" s="909" t="s">
        <v>2308</v>
      </c>
      <c r="D43" s="1752">
        <v>2</v>
      </c>
      <c r="E43" s="1752"/>
      <c r="F43" s="1476">
        <v>1</v>
      </c>
      <c r="G43" s="1476"/>
      <c r="H43" s="1752">
        <v>1</v>
      </c>
      <c r="I43" s="1752"/>
      <c r="J43" s="1476">
        <v>1</v>
      </c>
      <c r="K43" s="1476"/>
      <c r="L43" s="1752" t="s">
        <v>24</v>
      </c>
      <c r="M43" s="1752"/>
      <c r="N43" s="1476">
        <v>1</v>
      </c>
      <c r="O43" s="1476"/>
      <c r="P43" s="907"/>
      <c r="Q43" s="1752">
        <v>2</v>
      </c>
      <c r="R43" s="1752"/>
      <c r="S43" s="1476">
        <v>4</v>
      </c>
      <c r="T43" s="1476"/>
      <c r="U43" s="1752">
        <v>2</v>
      </c>
      <c r="V43" s="1752"/>
      <c r="W43" s="1476">
        <v>2</v>
      </c>
      <c r="X43" s="1476"/>
      <c r="Y43" s="1752">
        <v>2</v>
      </c>
      <c r="Z43" s="1752"/>
      <c r="AA43" s="1476">
        <v>3</v>
      </c>
      <c r="AB43" s="1476"/>
      <c r="AC43" s="522"/>
    </row>
    <row r="44" spans="2:29" ht="11.25" customHeight="1">
      <c r="B44" s="936"/>
      <c r="C44" s="936"/>
      <c r="D44" s="1518" t="s">
        <v>2313</v>
      </c>
      <c r="E44" s="1518"/>
      <c r="F44" s="1518"/>
      <c r="G44" s="1518"/>
      <c r="H44" s="1518"/>
      <c r="I44" s="1518"/>
      <c r="J44" s="1518"/>
      <c r="K44" s="1518"/>
      <c r="L44" s="1518"/>
      <c r="M44" s="1518"/>
      <c r="N44" s="1518"/>
      <c r="O44" s="1518"/>
      <c r="P44" s="1518"/>
      <c r="Q44" s="1518"/>
      <c r="R44" s="1518"/>
      <c r="S44" s="1518"/>
      <c r="T44" s="1518"/>
      <c r="U44" s="1518"/>
      <c r="V44" s="1518"/>
      <c r="W44" s="1518"/>
      <c r="X44" s="1518"/>
      <c r="Y44" s="1518"/>
      <c r="Z44" s="1518"/>
      <c r="AA44" s="1518"/>
      <c r="AB44" s="1518"/>
      <c r="AC44" s="522"/>
    </row>
    <row r="45" spans="2:29">
      <c r="B45" s="505" t="s">
        <v>3</v>
      </c>
      <c r="C45" s="506" t="s">
        <v>2306</v>
      </c>
      <c r="D45" s="1748">
        <f>1/SUM(D41:E43)*D41</f>
        <v>0.5714285714285714</v>
      </c>
      <c r="E45" s="1748"/>
      <c r="F45" s="1747">
        <f>1/SUM(F41:G43)*F41</f>
        <v>0.5</v>
      </c>
      <c r="G45" s="1747"/>
      <c r="H45" s="1748">
        <f>1/SUM(H41:I43)*H41</f>
        <v>0.33333333333333331</v>
      </c>
      <c r="I45" s="1748"/>
      <c r="J45" s="1747">
        <f>1/SUM(J41:K43)*J41</f>
        <v>0.25</v>
      </c>
      <c r="K45" s="1747"/>
      <c r="L45" s="1749" t="s">
        <v>24</v>
      </c>
      <c r="M45" s="1749"/>
      <c r="N45" s="1747">
        <f>1/SUM(N41:O43)*N41</f>
        <v>0.5</v>
      </c>
      <c r="O45" s="1747"/>
      <c r="P45" s="908"/>
      <c r="Q45" s="1748">
        <f>1/SUM(Q41:R43)*Q41</f>
        <v>0.625</v>
      </c>
      <c r="R45" s="1748"/>
      <c r="S45" s="1747">
        <f>1/SUM(S41:T43)*S41</f>
        <v>0.45454545454545459</v>
      </c>
      <c r="T45" s="1747"/>
      <c r="U45" s="1748">
        <f>1/SUM(U41:V43)*U41</f>
        <v>0.4</v>
      </c>
      <c r="V45" s="1748"/>
      <c r="W45" s="1747">
        <f>1/SUM(W41:X43)*W41</f>
        <v>0.5</v>
      </c>
      <c r="X45" s="1747"/>
      <c r="Y45" s="1748">
        <f>1/SUM(Y41:Z43)*Y41</f>
        <v>0.4</v>
      </c>
      <c r="Z45" s="1748"/>
      <c r="AA45" s="1747">
        <f>1/SUM(AA41:AB43)*AA41</f>
        <v>0.375</v>
      </c>
      <c r="AB45" s="1747"/>
      <c r="AC45" s="522"/>
    </row>
    <row r="46" spans="2:29">
      <c r="B46" s="886" t="s">
        <v>4</v>
      </c>
      <c r="C46" s="909" t="s">
        <v>2307</v>
      </c>
      <c r="D46" s="1540">
        <f>1/SUM(D41:E43)*D42</f>
        <v>0.14285714285714285</v>
      </c>
      <c r="E46" s="1540"/>
      <c r="F46" s="1541">
        <f>1/SUM(F41:G43)*F42</f>
        <v>0.33333333333333331</v>
      </c>
      <c r="G46" s="1541"/>
      <c r="H46" s="1540">
        <f>1/SUM(H41:I43)*H42</f>
        <v>0.33333333333333331</v>
      </c>
      <c r="I46" s="1540"/>
      <c r="J46" s="1541">
        <f>1/SUM(J41:K43)*J42</f>
        <v>0.5</v>
      </c>
      <c r="K46" s="1541"/>
      <c r="L46" s="1534" t="s">
        <v>24</v>
      </c>
      <c r="M46" s="1534"/>
      <c r="N46" s="1541">
        <f>1/SUM(N41:O43)*N42</f>
        <v>0.33333333333333331</v>
      </c>
      <c r="O46" s="1541"/>
      <c r="P46" s="908"/>
      <c r="Q46" s="1540">
        <f>1/SUM(Q41:R43)*Q42</f>
        <v>0.125</v>
      </c>
      <c r="R46" s="1540"/>
      <c r="S46" s="1541">
        <f>1/SUM(S41:T43)*S42</f>
        <v>0.18181818181818182</v>
      </c>
      <c r="T46" s="1541"/>
      <c r="U46" s="1540">
        <f>1/SUM(U41:V43)*U42</f>
        <v>0.2</v>
      </c>
      <c r="V46" s="1540"/>
      <c r="W46" s="1541">
        <f>1/SUM(W41:X43)*W42</f>
        <v>0.16666666666666666</v>
      </c>
      <c r="X46" s="1541"/>
      <c r="Y46" s="1540">
        <f>1/SUM(Y41:Z43)*Y42</f>
        <v>0.2</v>
      </c>
      <c r="Z46" s="1540"/>
      <c r="AA46" s="1541">
        <f>1/SUM(AA41:AB43)*AA42</f>
        <v>0.25</v>
      </c>
      <c r="AB46" s="1541"/>
      <c r="AC46" s="522"/>
    </row>
    <row r="47" spans="2:29" ht="12" thickBot="1">
      <c r="B47" s="508" t="s">
        <v>2309</v>
      </c>
      <c r="C47" s="910" t="s">
        <v>2308</v>
      </c>
      <c r="D47" s="1542">
        <f>1-D45-D46</f>
        <v>0.28571428571428575</v>
      </c>
      <c r="E47" s="1542"/>
      <c r="F47" s="1543">
        <f t="shared" ref="F47" si="0">1-F45-F46</f>
        <v>0.16666666666666669</v>
      </c>
      <c r="G47" s="1543"/>
      <c r="H47" s="1542">
        <f t="shared" ref="H47" si="1">1-H45-H46</f>
        <v>0.33333333333333343</v>
      </c>
      <c r="I47" s="1542"/>
      <c r="J47" s="1543">
        <f t="shared" ref="J47" si="2">1-J45-J46</f>
        <v>0.25</v>
      </c>
      <c r="K47" s="1543"/>
      <c r="L47" s="1750" t="s">
        <v>24</v>
      </c>
      <c r="M47" s="1750"/>
      <c r="N47" s="1543">
        <f t="shared" ref="N47" si="3">1-N45-N46</f>
        <v>0.16666666666666669</v>
      </c>
      <c r="O47" s="1543"/>
      <c r="P47" s="908"/>
      <c r="Q47" s="1542">
        <f t="shared" ref="Q47" si="4">1-Q45-Q46</f>
        <v>0.25</v>
      </c>
      <c r="R47" s="1542"/>
      <c r="S47" s="1543">
        <f t="shared" ref="S47" si="5">1-S45-S46</f>
        <v>0.36363636363636359</v>
      </c>
      <c r="T47" s="1543"/>
      <c r="U47" s="1542">
        <f t="shared" ref="U47" si="6">1-U45-U46</f>
        <v>0.39999999999999997</v>
      </c>
      <c r="V47" s="1542"/>
      <c r="W47" s="1543">
        <f t="shared" ref="W47" si="7">1-W45-W46</f>
        <v>0.33333333333333337</v>
      </c>
      <c r="X47" s="1543"/>
      <c r="Y47" s="1542">
        <f t="shared" ref="Y47" si="8">1-Y45-Y46</f>
        <v>0.39999999999999997</v>
      </c>
      <c r="Z47" s="1542"/>
      <c r="AA47" s="1543">
        <f t="shared" ref="AA47" si="9">1-AA45-AA46</f>
        <v>0.375</v>
      </c>
      <c r="AB47" s="1543"/>
      <c r="AC47" s="522"/>
    </row>
    <row r="49" spans="6:6">
      <c r="F49" s="887"/>
    </row>
  </sheetData>
  <mergeCells count="256">
    <mergeCell ref="D5:O5"/>
    <mergeCell ref="Q5:AB5"/>
    <mergeCell ref="D6:G6"/>
    <mergeCell ref="H6:K6"/>
    <mergeCell ref="L6:O6"/>
    <mergeCell ref="Q6:T6"/>
    <mergeCell ref="U6:X6"/>
    <mergeCell ref="Y6:AB6"/>
    <mergeCell ref="Q7:R7"/>
    <mergeCell ref="S7:T7"/>
    <mergeCell ref="U7:V7"/>
    <mergeCell ref="W7:X7"/>
    <mergeCell ref="Y7:Z7"/>
    <mergeCell ref="AA7:AB7"/>
    <mergeCell ref="D7:E7"/>
    <mergeCell ref="F7:G7"/>
    <mergeCell ref="H7:I7"/>
    <mergeCell ref="J7:K7"/>
    <mergeCell ref="L7:M7"/>
    <mergeCell ref="N7:O7"/>
    <mergeCell ref="Y27:Z27"/>
    <mergeCell ref="AA27:AB27"/>
    <mergeCell ref="D10:AB10"/>
    <mergeCell ref="D17:AB17"/>
    <mergeCell ref="D24:AB24"/>
    <mergeCell ref="D25:E25"/>
    <mergeCell ref="F25:G25"/>
    <mergeCell ref="H25:I25"/>
    <mergeCell ref="J25:K25"/>
    <mergeCell ref="L25:M25"/>
    <mergeCell ref="N25:O25"/>
    <mergeCell ref="Q25:R25"/>
    <mergeCell ref="S25:T25"/>
    <mergeCell ref="U25:V25"/>
    <mergeCell ref="W25:X25"/>
    <mergeCell ref="Y25:Z25"/>
    <mergeCell ref="AA25:AB25"/>
    <mergeCell ref="S28:T28"/>
    <mergeCell ref="U28:V28"/>
    <mergeCell ref="D26:E26"/>
    <mergeCell ref="F26:G26"/>
    <mergeCell ref="H26:I26"/>
    <mergeCell ref="J26:K26"/>
    <mergeCell ref="L26:M26"/>
    <mergeCell ref="AA26:AB26"/>
    <mergeCell ref="D27:E27"/>
    <mergeCell ref="F27:G27"/>
    <mergeCell ref="H27:I27"/>
    <mergeCell ref="J27:K27"/>
    <mergeCell ref="L27:M27"/>
    <mergeCell ref="N27:O27"/>
    <mergeCell ref="Q27:R27"/>
    <mergeCell ref="S27:T27"/>
    <mergeCell ref="U27:V27"/>
    <mergeCell ref="N26:O26"/>
    <mergeCell ref="Q26:R26"/>
    <mergeCell ref="S26:T26"/>
    <mergeCell ref="U26:V26"/>
    <mergeCell ref="W26:X26"/>
    <mergeCell ref="Y26:Z26"/>
    <mergeCell ref="W27:X27"/>
    <mergeCell ref="S30:T30"/>
    <mergeCell ref="U30:V30"/>
    <mergeCell ref="W28:X28"/>
    <mergeCell ref="Y28:Z28"/>
    <mergeCell ref="AA28:AB28"/>
    <mergeCell ref="D29:E29"/>
    <mergeCell ref="F29:G29"/>
    <mergeCell ref="H29:I29"/>
    <mergeCell ref="J29:K29"/>
    <mergeCell ref="L29:M29"/>
    <mergeCell ref="AA29:AB29"/>
    <mergeCell ref="N29:O29"/>
    <mergeCell ref="Q29:R29"/>
    <mergeCell ref="S29:T29"/>
    <mergeCell ref="U29:V29"/>
    <mergeCell ref="W29:X29"/>
    <mergeCell ref="Y29:Z29"/>
    <mergeCell ref="D28:E28"/>
    <mergeCell ref="F28:G28"/>
    <mergeCell ref="H28:I28"/>
    <mergeCell ref="J28:K28"/>
    <mergeCell ref="L28:M28"/>
    <mergeCell ref="N28:O28"/>
    <mergeCell ref="Q28:R28"/>
    <mergeCell ref="W30:X30"/>
    <mergeCell ref="Y30:Z30"/>
    <mergeCell ref="AA30:AB30"/>
    <mergeCell ref="B31:O31"/>
    <mergeCell ref="D32:AB32"/>
    <mergeCell ref="D33:E33"/>
    <mergeCell ref="F33:G33"/>
    <mergeCell ref="H33:I33"/>
    <mergeCell ref="J33:K33"/>
    <mergeCell ref="L33:M33"/>
    <mergeCell ref="AA33:AB33"/>
    <mergeCell ref="N33:O33"/>
    <mergeCell ref="Q33:R33"/>
    <mergeCell ref="S33:T33"/>
    <mergeCell ref="U33:V33"/>
    <mergeCell ref="W33:X33"/>
    <mergeCell ref="Y33:Z33"/>
    <mergeCell ref="D30:E30"/>
    <mergeCell ref="F30:G30"/>
    <mergeCell ref="H30:I30"/>
    <mergeCell ref="J30:K30"/>
    <mergeCell ref="L30:M30"/>
    <mergeCell ref="N30:O30"/>
    <mergeCell ref="Q30:R30"/>
    <mergeCell ref="W34:X34"/>
    <mergeCell ref="Y34:Z34"/>
    <mergeCell ref="AA34:AB34"/>
    <mergeCell ref="D35:E35"/>
    <mergeCell ref="F35:G35"/>
    <mergeCell ref="H35:I35"/>
    <mergeCell ref="J35:K35"/>
    <mergeCell ref="L35:M35"/>
    <mergeCell ref="N35:O35"/>
    <mergeCell ref="Q35:R35"/>
    <mergeCell ref="S35:T35"/>
    <mergeCell ref="U35:V35"/>
    <mergeCell ref="W35:X35"/>
    <mergeCell ref="Y35:Z35"/>
    <mergeCell ref="AA35:AB35"/>
    <mergeCell ref="D34:E34"/>
    <mergeCell ref="F34:G34"/>
    <mergeCell ref="H34:I34"/>
    <mergeCell ref="J34:K34"/>
    <mergeCell ref="L34:M34"/>
    <mergeCell ref="N34:O34"/>
    <mergeCell ref="Q34:R34"/>
    <mergeCell ref="S34:T34"/>
    <mergeCell ref="U34:V34"/>
    <mergeCell ref="D36:E36"/>
    <mergeCell ref="F36:G36"/>
    <mergeCell ref="H36:I36"/>
    <mergeCell ref="J36:K36"/>
    <mergeCell ref="L36:M36"/>
    <mergeCell ref="AA36:AB36"/>
    <mergeCell ref="D37:E37"/>
    <mergeCell ref="F37:G37"/>
    <mergeCell ref="H37:I37"/>
    <mergeCell ref="J37:K37"/>
    <mergeCell ref="L37:M37"/>
    <mergeCell ref="N37:O37"/>
    <mergeCell ref="Q37:R37"/>
    <mergeCell ref="S37:T37"/>
    <mergeCell ref="U37:V37"/>
    <mergeCell ref="N36:O36"/>
    <mergeCell ref="Q36:R36"/>
    <mergeCell ref="S36:T36"/>
    <mergeCell ref="U36:V36"/>
    <mergeCell ref="W36:X36"/>
    <mergeCell ref="Y36:Z36"/>
    <mergeCell ref="W37:X37"/>
    <mergeCell ref="Y37:Z37"/>
    <mergeCell ref="AA37:AB37"/>
    <mergeCell ref="D38:E38"/>
    <mergeCell ref="F38:G38"/>
    <mergeCell ref="H38:I38"/>
    <mergeCell ref="J38:K38"/>
    <mergeCell ref="L38:M38"/>
    <mergeCell ref="N38:O38"/>
    <mergeCell ref="Q38:R38"/>
    <mergeCell ref="S38:T38"/>
    <mergeCell ref="U38:V38"/>
    <mergeCell ref="W38:X38"/>
    <mergeCell ref="Y38:Z38"/>
    <mergeCell ref="AA38:AB38"/>
    <mergeCell ref="D39:E39"/>
    <mergeCell ref="F39:G39"/>
    <mergeCell ref="H39:I39"/>
    <mergeCell ref="J39:K39"/>
    <mergeCell ref="L39:M39"/>
    <mergeCell ref="D42:E42"/>
    <mergeCell ref="F42:G42"/>
    <mergeCell ref="H42:I42"/>
    <mergeCell ref="J42:K42"/>
    <mergeCell ref="L42:M42"/>
    <mergeCell ref="N42:O42"/>
    <mergeCell ref="AA39:AB39"/>
    <mergeCell ref="D40:AB40"/>
    <mergeCell ref="D41:E41"/>
    <mergeCell ref="F41:G41"/>
    <mergeCell ref="H41:I41"/>
    <mergeCell ref="J41:K41"/>
    <mergeCell ref="L41:M41"/>
    <mergeCell ref="N41:O41"/>
    <mergeCell ref="Q41:R41"/>
    <mergeCell ref="S41:T41"/>
    <mergeCell ref="N39:O39"/>
    <mergeCell ref="Q39:R39"/>
    <mergeCell ref="S39:T39"/>
    <mergeCell ref="U39:V39"/>
    <mergeCell ref="W39:X39"/>
    <mergeCell ref="Y39:Z39"/>
    <mergeCell ref="Q42:R42"/>
    <mergeCell ref="S42:T42"/>
    <mergeCell ref="U42:V42"/>
    <mergeCell ref="W42:X42"/>
    <mergeCell ref="Y42:Z42"/>
    <mergeCell ref="AA46:AB46"/>
    <mergeCell ref="D47:E47"/>
    <mergeCell ref="F47:G47"/>
    <mergeCell ref="AA42:AB42"/>
    <mergeCell ref="U41:V41"/>
    <mergeCell ref="W41:X41"/>
    <mergeCell ref="Y41:Z41"/>
    <mergeCell ref="AA41:AB41"/>
    <mergeCell ref="Q43:R43"/>
    <mergeCell ref="S43:T43"/>
    <mergeCell ref="U43:V43"/>
    <mergeCell ref="W43:X43"/>
    <mergeCell ref="Y43:Z43"/>
    <mergeCell ref="AA43:AB43"/>
    <mergeCell ref="D43:E43"/>
    <mergeCell ref="F43:G43"/>
    <mergeCell ref="H43:I43"/>
    <mergeCell ref="J43:K43"/>
    <mergeCell ref="L43:M43"/>
    <mergeCell ref="N43:O43"/>
    <mergeCell ref="D44:AB44"/>
    <mergeCell ref="N45:O45"/>
    <mergeCell ref="Q45:R45"/>
    <mergeCell ref="S45:T45"/>
    <mergeCell ref="U45:V45"/>
    <mergeCell ref="D45:E45"/>
    <mergeCell ref="F45:G45"/>
    <mergeCell ref="H45:I45"/>
    <mergeCell ref="H47:I47"/>
    <mergeCell ref="J47:K47"/>
    <mergeCell ref="L47:M47"/>
    <mergeCell ref="B3:AB3"/>
    <mergeCell ref="AA47:AB47"/>
    <mergeCell ref="N47:O47"/>
    <mergeCell ref="Q47:R47"/>
    <mergeCell ref="S47:T47"/>
    <mergeCell ref="U47:V47"/>
    <mergeCell ref="W47:X47"/>
    <mergeCell ref="Y47:Z47"/>
    <mergeCell ref="S46:T46"/>
    <mergeCell ref="U46:V46"/>
    <mergeCell ref="W46:X46"/>
    <mergeCell ref="Y46:Z46"/>
    <mergeCell ref="W45:X45"/>
    <mergeCell ref="Y45:Z45"/>
    <mergeCell ref="AA45:AB45"/>
    <mergeCell ref="D46:E46"/>
    <mergeCell ref="F46:G46"/>
    <mergeCell ref="H46:I46"/>
    <mergeCell ref="J46:K46"/>
    <mergeCell ref="L46:M46"/>
    <mergeCell ref="N46:O46"/>
    <mergeCell ref="Q46:R46"/>
    <mergeCell ref="J45:K45"/>
    <mergeCell ref="L45:M45"/>
  </mergeCells>
  <pageMargins left="0.7" right="0.7" top="0.75" bottom="0.75" header="0.3" footer="0.3"/>
  <pageSetup orientation="portrait" r:id="rId1"/>
  <ignoredErrors>
    <ignoredError sqref="D33:AB33 D8:AB8" numberStoredAsText="1"/>
  </ignoredErrors>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8C4FDE-068C-4E51-85B6-70A6E404F51E}">
  <sheetPr>
    <tabColor theme="9" tint="-0.249977111117893"/>
  </sheetPr>
  <dimension ref="B3:AC49"/>
  <sheetViews>
    <sheetView showGridLines="0" zoomScale="120" zoomScaleNormal="120" workbookViewId="0">
      <selection activeCell="B3" sqref="B3:AB3"/>
    </sheetView>
  </sheetViews>
  <sheetFormatPr defaultColWidth="9.140625" defaultRowHeight="11.25"/>
  <cols>
    <col min="1" max="1" width="9.140625" style="903"/>
    <col min="2" max="2" width="21.140625" style="903" customWidth="1"/>
    <col min="3" max="3" width="3.42578125" style="903" bestFit="1" customWidth="1"/>
    <col min="4" max="15" width="3.85546875" style="903" customWidth="1"/>
    <col min="16" max="16" width="1.7109375" style="522" customWidth="1"/>
    <col min="17" max="28" width="3.85546875" style="903" customWidth="1"/>
    <col min="29" max="16384" width="9.140625" style="903"/>
  </cols>
  <sheetData>
    <row r="3" spans="2:29" ht="12.75">
      <c r="B3" s="1471" t="s">
        <v>2372</v>
      </c>
      <c r="C3" s="1471"/>
      <c r="D3" s="1471"/>
      <c r="E3" s="1471"/>
      <c r="F3" s="1471"/>
      <c r="G3" s="1471"/>
      <c r="H3" s="1471"/>
      <c r="I3" s="1471"/>
      <c r="J3" s="1471"/>
      <c r="K3" s="1471"/>
      <c r="L3" s="1471"/>
      <c r="M3" s="1471"/>
      <c r="N3" s="1471"/>
      <c r="O3" s="1471"/>
      <c r="P3" s="1471"/>
      <c r="Q3" s="1471"/>
      <c r="R3" s="1471"/>
      <c r="S3" s="1471"/>
      <c r="T3" s="1471"/>
      <c r="U3" s="1471"/>
      <c r="V3" s="1471"/>
      <c r="W3" s="1471"/>
      <c r="X3" s="1471"/>
      <c r="Y3" s="1471"/>
      <c r="Z3" s="1471"/>
      <c r="AA3" s="1471"/>
      <c r="AB3" s="1471"/>
    </row>
    <row r="5" spans="2:29" ht="12" thickBot="1">
      <c r="B5" s="515" t="s">
        <v>1</v>
      </c>
      <c r="C5" s="515"/>
      <c r="D5" s="1512" t="s">
        <v>668</v>
      </c>
      <c r="E5" s="1512"/>
      <c r="F5" s="1512"/>
      <c r="G5" s="1512"/>
      <c r="H5" s="1512"/>
      <c r="I5" s="1512"/>
      <c r="J5" s="1512"/>
      <c r="K5" s="1512"/>
      <c r="L5" s="1512"/>
      <c r="M5" s="1512"/>
      <c r="N5" s="1512"/>
      <c r="O5" s="1512"/>
      <c r="P5" s="516"/>
      <c r="Q5" s="1512" t="s">
        <v>669</v>
      </c>
      <c r="R5" s="1512"/>
      <c r="S5" s="1512"/>
      <c r="T5" s="1512"/>
      <c r="U5" s="1512"/>
      <c r="V5" s="1512"/>
      <c r="W5" s="1512"/>
      <c r="X5" s="1512"/>
      <c r="Y5" s="1512"/>
      <c r="Z5" s="1512"/>
      <c r="AA5" s="1512"/>
      <c r="AB5" s="1512"/>
    </row>
    <row r="6" spans="2:29" ht="11.25" customHeight="1">
      <c r="B6" s="514"/>
      <c r="C6" s="514"/>
      <c r="D6" s="1513" t="s">
        <v>632</v>
      </c>
      <c r="E6" s="1513"/>
      <c r="F6" s="1513"/>
      <c r="G6" s="1513"/>
      <c r="H6" s="1513" t="s">
        <v>615</v>
      </c>
      <c r="I6" s="1513"/>
      <c r="J6" s="1513"/>
      <c r="K6" s="1513"/>
      <c r="L6" s="1513" t="s">
        <v>1156</v>
      </c>
      <c r="M6" s="1513"/>
      <c r="N6" s="1513"/>
      <c r="O6" s="1513"/>
      <c r="P6" s="517"/>
      <c r="Q6" s="1513" t="s">
        <v>632</v>
      </c>
      <c r="R6" s="1513"/>
      <c r="S6" s="1513"/>
      <c r="T6" s="1513"/>
      <c r="U6" s="1513" t="s">
        <v>615</v>
      </c>
      <c r="V6" s="1513"/>
      <c r="W6" s="1513"/>
      <c r="X6" s="1513"/>
      <c r="Y6" s="1513" t="s">
        <v>1156</v>
      </c>
      <c r="Z6" s="1513"/>
      <c r="AA6" s="1513"/>
      <c r="AB6" s="1513"/>
      <c r="AC6" s="522"/>
    </row>
    <row r="7" spans="2:29">
      <c r="B7" s="514"/>
      <c r="C7" s="514"/>
      <c r="D7" s="1514" t="s">
        <v>121</v>
      </c>
      <c r="E7" s="1514"/>
      <c r="F7" s="1514" t="s">
        <v>122</v>
      </c>
      <c r="G7" s="1514"/>
      <c r="H7" s="1514" t="s">
        <v>121</v>
      </c>
      <c r="I7" s="1514"/>
      <c r="J7" s="1514" t="s">
        <v>122</v>
      </c>
      <c r="K7" s="1514"/>
      <c r="L7" s="1514" t="s">
        <v>121</v>
      </c>
      <c r="M7" s="1514"/>
      <c r="N7" s="1514" t="s">
        <v>122</v>
      </c>
      <c r="O7" s="1514"/>
      <c r="P7" s="518"/>
      <c r="Q7" s="1514" t="s">
        <v>121</v>
      </c>
      <c r="R7" s="1514"/>
      <c r="S7" s="1514" t="s">
        <v>122</v>
      </c>
      <c r="T7" s="1514"/>
      <c r="U7" s="1514" t="s">
        <v>121</v>
      </c>
      <c r="V7" s="1514"/>
      <c r="W7" s="1514" t="s">
        <v>122</v>
      </c>
      <c r="X7" s="1514"/>
      <c r="Y7" s="1514" t="s">
        <v>121</v>
      </c>
      <c r="Z7" s="1514"/>
      <c r="AA7" s="1514" t="s">
        <v>122</v>
      </c>
      <c r="AB7" s="1514"/>
      <c r="AC7" s="522"/>
    </row>
    <row r="8" spans="2:29" ht="15.75" customHeight="1">
      <c r="B8" s="514"/>
      <c r="C8" s="514"/>
      <c r="D8" s="943" t="s">
        <v>783</v>
      </c>
      <c r="E8" s="943" t="s">
        <v>784</v>
      </c>
      <c r="F8" s="943" t="s">
        <v>785</v>
      </c>
      <c r="G8" s="943" t="s">
        <v>786</v>
      </c>
      <c r="H8" s="943" t="s">
        <v>831</v>
      </c>
      <c r="I8" s="943" t="s">
        <v>832</v>
      </c>
      <c r="J8" s="943" t="s">
        <v>833</v>
      </c>
      <c r="K8" s="943" t="s">
        <v>834</v>
      </c>
      <c r="L8" s="943" t="s">
        <v>835</v>
      </c>
      <c r="M8" s="943" t="s">
        <v>836</v>
      </c>
      <c r="N8" s="943" t="s">
        <v>837</v>
      </c>
      <c r="O8" s="943" t="s">
        <v>838</v>
      </c>
      <c r="P8" s="524"/>
      <c r="Q8" s="943" t="s">
        <v>839</v>
      </c>
      <c r="R8" s="943" t="s">
        <v>840</v>
      </c>
      <c r="S8" s="943" t="s">
        <v>1163</v>
      </c>
      <c r="T8" s="943" t="s">
        <v>1164</v>
      </c>
      <c r="U8" s="943" t="s">
        <v>1165</v>
      </c>
      <c r="V8" s="943" t="s">
        <v>1166</v>
      </c>
      <c r="W8" s="943" t="s">
        <v>1167</v>
      </c>
      <c r="X8" s="943" t="s">
        <v>1168</v>
      </c>
      <c r="Y8" s="943" t="s">
        <v>1169</v>
      </c>
      <c r="Z8" s="943" t="s">
        <v>1170</v>
      </c>
      <c r="AA8" s="943" t="s">
        <v>1171</v>
      </c>
      <c r="AB8" s="943" t="s">
        <v>1172</v>
      </c>
      <c r="AC8" s="522"/>
    </row>
    <row r="9" spans="2:29">
      <c r="B9" s="514"/>
      <c r="C9" s="955"/>
      <c r="D9" s="906" t="s">
        <v>643</v>
      </c>
      <c r="E9" s="906" t="s">
        <v>24</v>
      </c>
      <c r="F9" s="909" t="s">
        <v>643</v>
      </c>
      <c r="G9" s="909" t="s">
        <v>24</v>
      </c>
      <c r="H9" s="906" t="s">
        <v>643</v>
      </c>
      <c r="I9" s="906" t="s">
        <v>24</v>
      </c>
      <c r="J9" s="909" t="s">
        <v>643</v>
      </c>
      <c r="K9" s="909" t="s">
        <v>24</v>
      </c>
      <c r="L9" s="906" t="s">
        <v>643</v>
      </c>
      <c r="M9" s="906" t="s">
        <v>24</v>
      </c>
      <c r="N9" s="909" t="s">
        <v>643</v>
      </c>
      <c r="O9" s="909" t="s">
        <v>24</v>
      </c>
      <c r="P9" s="909"/>
      <c r="Q9" s="906" t="s">
        <v>643</v>
      </c>
      <c r="R9" s="906" t="s">
        <v>24</v>
      </c>
      <c r="S9" s="909" t="s">
        <v>643</v>
      </c>
      <c r="T9" s="909" t="s">
        <v>24</v>
      </c>
      <c r="U9" s="906" t="s">
        <v>643</v>
      </c>
      <c r="V9" s="906" t="s">
        <v>24</v>
      </c>
      <c r="W9" s="909" t="s">
        <v>643</v>
      </c>
      <c r="X9" s="909" t="s">
        <v>24</v>
      </c>
      <c r="Y9" s="906" t="s">
        <v>643</v>
      </c>
      <c r="Z9" s="906" t="s">
        <v>24</v>
      </c>
      <c r="AA9" s="909" t="s">
        <v>643</v>
      </c>
      <c r="AB9" s="909" t="s">
        <v>24</v>
      </c>
      <c r="AC9" s="522"/>
    </row>
    <row r="10" spans="2:29">
      <c r="B10" s="1040" t="s">
        <v>1157</v>
      </c>
      <c r="C10" s="1040"/>
      <c r="D10" s="1517" t="s">
        <v>1158</v>
      </c>
      <c r="E10" s="1517"/>
      <c r="F10" s="1517"/>
      <c r="G10" s="1517"/>
      <c r="H10" s="1517"/>
      <c r="I10" s="1517"/>
      <c r="J10" s="1517"/>
      <c r="K10" s="1517"/>
      <c r="L10" s="1517"/>
      <c r="M10" s="1517"/>
      <c r="N10" s="1517"/>
      <c r="O10" s="1517"/>
      <c r="P10" s="1758"/>
      <c r="Q10" s="1517"/>
      <c r="R10" s="1517"/>
      <c r="S10" s="1517"/>
      <c r="T10" s="1517"/>
      <c r="U10" s="1517"/>
      <c r="V10" s="1517"/>
      <c r="W10" s="1517"/>
      <c r="X10" s="1517"/>
      <c r="Y10" s="1517"/>
      <c r="Z10" s="1517"/>
      <c r="AA10" s="1517"/>
      <c r="AB10" s="1517"/>
      <c r="AC10" s="522"/>
    </row>
    <row r="11" spans="2:29">
      <c r="B11" s="505" t="s">
        <v>7</v>
      </c>
      <c r="C11" s="505"/>
      <c r="D11" s="1075">
        <v>0</v>
      </c>
      <c r="E11" s="1200">
        <v>1</v>
      </c>
      <c r="F11" s="1081">
        <v>0</v>
      </c>
      <c r="G11" s="518">
        <v>1</v>
      </c>
      <c r="H11" s="1075">
        <v>0</v>
      </c>
      <c r="I11" s="1074">
        <v>2</v>
      </c>
      <c r="J11" s="1081">
        <v>0</v>
      </c>
      <c r="K11" s="519">
        <v>2</v>
      </c>
      <c r="L11" s="1075">
        <v>0</v>
      </c>
      <c r="M11" s="1074">
        <v>2</v>
      </c>
      <c r="N11" s="1081">
        <v>0</v>
      </c>
      <c r="O11" s="519">
        <v>1</v>
      </c>
      <c r="P11" s="519"/>
      <c r="Q11" s="1075">
        <v>0</v>
      </c>
      <c r="R11" s="1074">
        <v>0</v>
      </c>
      <c r="S11" s="1760" t="s">
        <v>1782</v>
      </c>
      <c r="T11" s="1760"/>
      <c r="U11" s="1075">
        <v>0</v>
      </c>
      <c r="V11" s="1200">
        <v>4</v>
      </c>
      <c r="W11" s="1081">
        <v>0</v>
      </c>
      <c r="X11" s="519">
        <v>2</v>
      </c>
      <c r="Y11" s="1075">
        <v>0</v>
      </c>
      <c r="Z11" s="1200">
        <v>4</v>
      </c>
      <c r="AA11" s="1081">
        <v>0</v>
      </c>
      <c r="AB11" s="519">
        <v>1</v>
      </c>
      <c r="AC11" s="522"/>
    </row>
    <row r="12" spans="2:29">
      <c r="B12" s="505" t="s">
        <v>252</v>
      </c>
      <c r="C12" s="505"/>
      <c r="D12" s="1201">
        <v>1</v>
      </c>
      <c r="E12" s="1074">
        <v>0</v>
      </c>
      <c r="F12" s="1204">
        <v>1</v>
      </c>
      <c r="G12" s="519">
        <v>0</v>
      </c>
      <c r="H12" s="1075">
        <v>2</v>
      </c>
      <c r="I12" s="1074">
        <v>0</v>
      </c>
      <c r="J12" s="1081">
        <v>1</v>
      </c>
      <c r="K12" s="519">
        <v>0</v>
      </c>
      <c r="L12" s="1075">
        <v>1</v>
      </c>
      <c r="M12" s="1074">
        <v>0</v>
      </c>
      <c r="N12" s="1081">
        <v>0</v>
      </c>
      <c r="O12" s="519">
        <v>0</v>
      </c>
      <c r="P12" s="519"/>
      <c r="Q12" s="1075">
        <v>0</v>
      </c>
      <c r="R12" s="1074">
        <v>0</v>
      </c>
      <c r="S12" s="1760"/>
      <c r="T12" s="1760"/>
      <c r="U12" s="1075">
        <v>1</v>
      </c>
      <c r="V12" s="1074">
        <v>0</v>
      </c>
      <c r="W12" s="1081">
        <v>1</v>
      </c>
      <c r="X12" s="519">
        <v>0</v>
      </c>
      <c r="Y12" s="1075">
        <v>0</v>
      </c>
      <c r="Z12" s="1074">
        <v>0</v>
      </c>
      <c r="AA12" s="1081">
        <v>3</v>
      </c>
      <c r="AB12" s="519">
        <v>0</v>
      </c>
      <c r="AC12" s="522"/>
    </row>
    <row r="13" spans="2:29">
      <c r="B13" s="505" t="s">
        <v>15</v>
      </c>
      <c r="C13" s="505"/>
      <c r="D13" s="1201">
        <v>1</v>
      </c>
      <c r="E13" s="1074">
        <v>0</v>
      </c>
      <c r="F13" s="1204">
        <v>1</v>
      </c>
      <c r="G13" s="519">
        <v>0</v>
      </c>
      <c r="H13" s="1075">
        <v>2</v>
      </c>
      <c r="I13" s="1074">
        <v>0</v>
      </c>
      <c r="J13" s="1204">
        <v>4</v>
      </c>
      <c r="K13" s="519">
        <v>0</v>
      </c>
      <c r="L13" s="1201">
        <v>5</v>
      </c>
      <c r="M13" s="1074">
        <v>0</v>
      </c>
      <c r="N13" s="1081">
        <v>3</v>
      </c>
      <c r="O13" s="519">
        <v>0</v>
      </c>
      <c r="P13" s="519"/>
      <c r="Q13" s="1075">
        <v>0</v>
      </c>
      <c r="R13" s="1074">
        <v>0</v>
      </c>
      <c r="S13" s="1760"/>
      <c r="T13" s="1760"/>
      <c r="U13" s="1201">
        <v>4</v>
      </c>
      <c r="V13" s="1074">
        <v>0</v>
      </c>
      <c r="W13" s="1204">
        <v>5</v>
      </c>
      <c r="X13" s="519">
        <v>0</v>
      </c>
      <c r="Y13" s="1201">
        <v>6</v>
      </c>
      <c r="Z13" s="1074">
        <v>0</v>
      </c>
      <c r="AA13" s="1204">
        <v>4</v>
      </c>
      <c r="AB13" s="519">
        <v>0</v>
      </c>
      <c r="AC13" s="522"/>
    </row>
    <row r="14" spans="2:29">
      <c r="B14" s="505" t="s">
        <v>16</v>
      </c>
      <c r="C14" s="505"/>
      <c r="D14" s="1201">
        <v>1</v>
      </c>
      <c r="E14" s="1074">
        <v>0</v>
      </c>
      <c r="F14" s="1204">
        <v>1</v>
      </c>
      <c r="G14" s="519">
        <v>0</v>
      </c>
      <c r="H14" s="1075">
        <v>0</v>
      </c>
      <c r="I14" s="1074">
        <v>1</v>
      </c>
      <c r="J14" s="1081">
        <v>1</v>
      </c>
      <c r="K14" s="519">
        <v>0</v>
      </c>
      <c r="L14" s="1075">
        <v>1</v>
      </c>
      <c r="M14" s="1074">
        <v>2</v>
      </c>
      <c r="N14" s="1081">
        <v>0</v>
      </c>
      <c r="O14" s="519">
        <v>0</v>
      </c>
      <c r="P14" s="519"/>
      <c r="Q14" s="1075">
        <v>0</v>
      </c>
      <c r="R14" s="1074">
        <v>0</v>
      </c>
      <c r="S14" s="1760"/>
      <c r="T14" s="1760"/>
      <c r="U14" s="1075">
        <v>0</v>
      </c>
      <c r="V14" s="1074">
        <v>0</v>
      </c>
      <c r="W14" s="1081">
        <v>2</v>
      </c>
      <c r="X14" s="519">
        <v>0</v>
      </c>
      <c r="Y14" s="1075">
        <v>0</v>
      </c>
      <c r="Z14" s="1074">
        <v>0</v>
      </c>
      <c r="AA14" s="1081">
        <v>0</v>
      </c>
      <c r="AB14" s="519">
        <v>0</v>
      </c>
      <c r="AC14" s="522"/>
    </row>
    <row r="15" spans="2:29">
      <c r="B15" s="505" t="s">
        <v>18</v>
      </c>
      <c r="C15" s="505"/>
      <c r="D15" s="1075">
        <v>0</v>
      </c>
      <c r="E15" s="1074">
        <v>0</v>
      </c>
      <c r="F15" s="1081">
        <v>0</v>
      </c>
      <c r="G15" s="519">
        <v>0</v>
      </c>
      <c r="H15" s="1075">
        <v>0</v>
      </c>
      <c r="I15" s="1074">
        <v>1</v>
      </c>
      <c r="J15" s="1081">
        <v>0</v>
      </c>
      <c r="K15" s="519">
        <v>0</v>
      </c>
      <c r="L15" s="1075">
        <v>0</v>
      </c>
      <c r="M15" s="1074">
        <v>2</v>
      </c>
      <c r="N15" s="1081">
        <v>0</v>
      </c>
      <c r="O15" s="519">
        <v>0</v>
      </c>
      <c r="P15" s="519"/>
      <c r="Q15" s="1201">
        <v>1</v>
      </c>
      <c r="R15" s="1074">
        <v>0</v>
      </c>
      <c r="S15" s="1760"/>
      <c r="T15" s="1760"/>
      <c r="U15" s="1075">
        <v>0</v>
      </c>
      <c r="V15" s="1074">
        <v>0</v>
      </c>
      <c r="W15" s="1081">
        <v>0</v>
      </c>
      <c r="X15" s="519">
        <v>0</v>
      </c>
      <c r="Y15" s="1075">
        <v>0</v>
      </c>
      <c r="Z15" s="1200">
        <v>4</v>
      </c>
      <c r="AA15" s="1081">
        <v>0</v>
      </c>
      <c r="AB15" s="519">
        <v>2</v>
      </c>
      <c r="AC15" s="522"/>
    </row>
    <row r="16" spans="2:29">
      <c r="B16" s="886" t="s">
        <v>257</v>
      </c>
      <c r="C16" s="886"/>
      <c r="D16" s="1077">
        <v>0</v>
      </c>
      <c r="E16" s="1079">
        <v>0</v>
      </c>
      <c r="F16" s="949">
        <v>0</v>
      </c>
      <c r="G16" s="949">
        <v>0</v>
      </c>
      <c r="H16" s="1079">
        <v>0</v>
      </c>
      <c r="I16" s="1079">
        <v>1</v>
      </c>
      <c r="J16" s="1082">
        <v>1</v>
      </c>
      <c r="K16" s="949">
        <v>0</v>
      </c>
      <c r="L16" s="1079">
        <v>1</v>
      </c>
      <c r="M16" s="1079">
        <v>1</v>
      </c>
      <c r="N16" s="949">
        <v>1</v>
      </c>
      <c r="O16" s="949">
        <v>1</v>
      </c>
      <c r="P16" s="949"/>
      <c r="Q16" s="1077">
        <v>0</v>
      </c>
      <c r="R16" s="1199">
        <v>1</v>
      </c>
      <c r="S16" s="1761"/>
      <c r="T16" s="1761"/>
      <c r="U16" s="1079">
        <v>2</v>
      </c>
      <c r="V16" s="1079">
        <v>1</v>
      </c>
      <c r="W16" s="1082">
        <v>1</v>
      </c>
      <c r="X16" s="949">
        <v>1</v>
      </c>
      <c r="Y16" s="1079">
        <v>0</v>
      </c>
      <c r="Z16" s="1079">
        <v>0</v>
      </c>
      <c r="AA16" s="949">
        <v>0</v>
      </c>
      <c r="AB16" s="1205">
        <v>4</v>
      </c>
      <c r="AC16" s="522"/>
    </row>
    <row r="17" spans="2:29">
      <c r="B17" s="936"/>
      <c r="C17" s="936"/>
      <c r="D17" s="1517" t="s">
        <v>2311</v>
      </c>
      <c r="E17" s="1517"/>
      <c r="F17" s="1517"/>
      <c r="G17" s="1517"/>
      <c r="H17" s="1517"/>
      <c r="I17" s="1517"/>
      <c r="J17" s="1517"/>
      <c r="K17" s="1517"/>
      <c r="L17" s="1517"/>
      <c r="M17" s="1517"/>
      <c r="N17" s="1517"/>
      <c r="O17" s="1517"/>
      <c r="P17" s="1517"/>
      <c r="Q17" s="1758"/>
      <c r="R17" s="1758"/>
      <c r="S17" s="1758"/>
      <c r="T17" s="1758"/>
      <c r="U17" s="1758"/>
      <c r="V17" s="1758"/>
      <c r="W17" s="1758"/>
      <c r="X17" s="1758"/>
      <c r="Y17" s="1758"/>
      <c r="Z17" s="1758"/>
      <c r="AA17" s="1758"/>
      <c r="AB17" s="1758"/>
      <c r="AC17" s="522"/>
    </row>
    <row r="18" spans="2:29">
      <c r="B18" s="505" t="s">
        <v>7</v>
      </c>
      <c r="C18" s="505"/>
      <c r="D18" s="1113"/>
      <c r="E18" s="991" t="s">
        <v>175</v>
      </c>
      <c r="F18" s="1114"/>
      <c r="G18" s="990" t="s">
        <v>175</v>
      </c>
      <c r="H18" s="1113"/>
      <c r="I18" s="1115"/>
      <c r="J18" s="1114"/>
      <c r="K18" s="1116"/>
      <c r="L18" s="1113"/>
      <c r="M18" s="1115"/>
      <c r="N18" s="1114"/>
      <c r="O18" s="1116"/>
      <c r="P18" s="520"/>
      <c r="Q18" s="768"/>
      <c r="R18" s="911"/>
      <c r="S18" s="1766" t="s">
        <v>1782</v>
      </c>
      <c r="T18" s="1766"/>
      <c r="U18" s="768"/>
      <c r="V18" s="991" t="s">
        <v>175</v>
      </c>
      <c r="W18" s="769"/>
      <c r="X18" s="520"/>
      <c r="Y18" s="768"/>
      <c r="Z18" s="991" t="s">
        <v>175</v>
      </c>
      <c r="AA18" s="769"/>
      <c r="AB18" s="520"/>
      <c r="AC18" s="522"/>
    </row>
    <row r="19" spans="2:29">
      <c r="B19" s="505" t="s">
        <v>252</v>
      </c>
      <c r="C19" s="505"/>
      <c r="D19" s="1112" t="s">
        <v>175</v>
      </c>
      <c r="E19" s="991"/>
      <c r="F19" s="990" t="s">
        <v>175</v>
      </c>
      <c r="G19" s="1117"/>
      <c r="H19" s="1112"/>
      <c r="I19" s="991"/>
      <c r="J19" s="990"/>
      <c r="K19" s="1117"/>
      <c r="L19" s="1112"/>
      <c r="M19" s="991"/>
      <c r="N19" s="990"/>
      <c r="O19" s="1117"/>
      <c r="P19" s="521"/>
      <c r="Q19" s="509"/>
      <c r="R19" s="510"/>
      <c r="S19" s="1766"/>
      <c r="T19" s="1766"/>
      <c r="U19" s="509"/>
      <c r="V19" s="510"/>
      <c r="W19" s="514"/>
      <c r="X19" s="512"/>
      <c r="Y19" s="991"/>
      <c r="Z19" s="991"/>
      <c r="AA19" s="514"/>
      <c r="AB19" s="512"/>
      <c r="AC19" s="522"/>
    </row>
    <row r="20" spans="2:29">
      <c r="B20" s="505" t="s">
        <v>15</v>
      </c>
      <c r="C20" s="505"/>
      <c r="D20" s="991" t="s">
        <v>175</v>
      </c>
      <c r="E20" s="991"/>
      <c r="F20" s="990" t="s">
        <v>175</v>
      </c>
      <c r="G20" s="1117"/>
      <c r="H20" s="1112"/>
      <c r="I20" s="991"/>
      <c r="J20" s="990" t="s">
        <v>175</v>
      </c>
      <c r="K20" s="1117"/>
      <c r="L20" s="991" t="s">
        <v>175</v>
      </c>
      <c r="M20" s="991"/>
      <c r="N20" s="990"/>
      <c r="O20" s="1117"/>
      <c r="P20" s="521"/>
      <c r="Q20" s="509"/>
      <c r="R20" s="510"/>
      <c r="S20" s="1766"/>
      <c r="T20" s="1766"/>
      <c r="U20" s="991" t="s">
        <v>175</v>
      </c>
      <c r="V20" s="510"/>
      <c r="W20" s="990" t="s">
        <v>175</v>
      </c>
      <c r="X20" s="902"/>
      <c r="Y20" s="991" t="s">
        <v>175</v>
      </c>
      <c r="Z20" s="510"/>
      <c r="AA20" s="990" t="s">
        <v>175</v>
      </c>
      <c r="AB20" s="902"/>
      <c r="AC20" s="522"/>
    </row>
    <row r="21" spans="2:29">
      <c r="B21" s="505" t="s">
        <v>16</v>
      </c>
      <c r="C21" s="505"/>
      <c r="D21" s="1112" t="s">
        <v>175</v>
      </c>
      <c r="E21" s="991"/>
      <c r="F21" s="990" t="s">
        <v>175</v>
      </c>
      <c r="G21" s="1117"/>
      <c r="H21" s="1112"/>
      <c r="I21" s="991"/>
      <c r="J21" s="1118"/>
      <c r="K21" s="1117"/>
      <c r="L21" s="1112"/>
      <c r="M21" s="991"/>
      <c r="N21" s="1118"/>
      <c r="O21" s="1117"/>
      <c r="P21" s="521"/>
      <c r="Q21" s="509"/>
      <c r="R21" s="510"/>
      <c r="S21" s="1766"/>
      <c r="T21" s="1766"/>
      <c r="U21" s="509"/>
      <c r="V21" s="510"/>
      <c r="W21" s="514"/>
      <c r="X21" s="902"/>
      <c r="Y21" s="509"/>
      <c r="Z21" s="510"/>
      <c r="AA21" s="514"/>
      <c r="AB21" s="902"/>
      <c r="AC21" s="522"/>
    </row>
    <row r="22" spans="2:29">
      <c r="B22" s="505" t="s">
        <v>18</v>
      </c>
      <c r="C22" s="505"/>
      <c r="D22" s="1112"/>
      <c r="E22" s="991"/>
      <c r="F22" s="1118"/>
      <c r="G22" s="1117"/>
      <c r="H22" s="1112"/>
      <c r="I22" s="991"/>
      <c r="J22" s="1118"/>
      <c r="K22" s="1117"/>
      <c r="L22" s="1112"/>
      <c r="M22" s="991"/>
      <c r="N22" s="1118"/>
      <c r="O22" s="1117"/>
      <c r="P22" s="521"/>
      <c r="Q22" s="991" t="s">
        <v>175</v>
      </c>
      <c r="R22" s="991"/>
      <c r="S22" s="1766"/>
      <c r="T22" s="1766"/>
      <c r="U22" s="509"/>
      <c r="V22" s="510"/>
      <c r="W22" s="514"/>
      <c r="X22" s="902"/>
      <c r="Y22" s="509"/>
      <c r="Z22" s="991" t="s">
        <v>175</v>
      </c>
      <c r="AA22" s="514"/>
      <c r="AB22" s="902"/>
      <c r="AC22" s="522"/>
    </row>
    <row r="23" spans="2:29">
      <c r="B23" s="886" t="s">
        <v>257</v>
      </c>
      <c r="C23" s="886"/>
      <c r="D23" s="1113"/>
      <c r="E23" s="1115"/>
      <c r="F23" s="1114"/>
      <c r="G23" s="1116"/>
      <c r="H23" s="1113"/>
      <c r="I23" s="1115"/>
      <c r="J23" s="1114"/>
      <c r="K23" s="1116"/>
      <c r="L23" s="1113"/>
      <c r="M23" s="1115"/>
      <c r="N23" s="1114"/>
      <c r="O23" s="1116"/>
      <c r="P23" s="520"/>
      <c r="Q23" s="991"/>
      <c r="R23" s="991" t="s">
        <v>175</v>
      </c>
      <c r="S23" s="1767"/>
      <c r="T23" s="1767"/>
      <c r="U23" s="768"/>
      <c r="V23" s="911"/>
      <c r="W23" s="769"/>
      <c r="X23" s="520"/>
      <c r="Y23" s="768"/>
      <c r="Z23" s="911"/>
      <c r="AA23" s="769"/>
      <c r="AB23" s="990" t="s">
        <v>175</v>
      </c>
      <c r="AC23" s="522"/>
    </row>
    <row r="24" spans="2:29">
      <c r="B24" s="936"/>
      <c r="C24" s="936"/>
      <c r="D24" s="1765" t="s">
        <v>1159</v>
      </c>
      <c r="E24" s="1765"/>
      <c r="F24" s="1765"/>
      <c r="G24" s="1765"/>
      <c r="H24" s="1765"/>
      <c r="I24" s="1765"/>
      <c r="J24" s="1765"/>
      <c r="K24" s="1765"/>
      <c r="L24" s="1765"/>
      <c r="M24" s="1765"/>
      <c r="N24" s="1765"/>
      <c r="O24" s="1765"/>
      <c r="P24" s="1518"/>
      <c r="Q24" s="1765"/>
      <c r="R24" s="1765"/>
      <c r="S24" s="1765"/>
      <c r="T24" s="1765"/>
      <c r="U24" s="1765"/>
      <c r="V24" s="1765"/>
      <c r="W24" s="1765"/>
      <c r="X24" s="1765"/>
      <c r="Y24" s="1765"/>
      <c r="Z24" s="1765"/>
      <c r="AA24" s="1765"/>
      <c r="AB24" s="1765"/>
      <c r="AC24" s="522"/>
    </row>
    <row r="25" spans="2:29">
      <c r="B25" s="505" t="s">
        <v>7</v>
      </c>
      <c r="C25" s="505"/>
      <c r="D25" s="1764" t="s">
        <v>24</v>
      </c>
      <c r="E25" s="1764"/>
      <c r="F25" s="1762" t="s">
        <v>24</v>
      </c>
      <c r="G25" s="1762"/>
      <c r="H25" s="1749"/>
      <c r="I25" s="1749"/>
      <c r="J25" s="1762"/>
      <c r="K25" s="1762"/>
      <c r="L25" s="1764"/>
      <c r="M25" s="1764"/>
      <c r="N25" s="1762"/>
      <c r="O25" s="1762"/>
      <c r="P25" s="1083"/>
      <c r="Q25" s="1764"/>
      <c r="R25" s="1764"/>
      <c r="S25" s="1759" t="s">
        <v>1782</v>
      </c>
      <c r="T25" s="1759"/>
      <c r="U25" s="1764" t="s">
        <v>24</v>
      </c>
      <c r="V25" s="1764"/>
      <c r="W25" s="1762"/>
      <c r="X25" s="1762"/>
      <c r="Y25" s="1764" t="s">
        <v>24</v>
      </c>
      <c r="Z25" s="1764"/>
      <c r="AA25" s="1762"/>
      <c r="AB25" s="1762"/>
      <c r="AC25" s="522"/>
    </row>
    <row r="26" spans="2:29">
      <c r="B26" s="505" t="s">
        <v>252</v>
      </c>
      <c r="C26" s="505"/>
      <c r="D26" s="1533" t="s">
        <v>643</v>
      </c>
      <c r="E26" s="1533"/>
      <c r="F26" s="1532" t="s">
        <v>643</v>
      </c>
      <c r="G26" s="1532"/>
      <c r="H26" s="1538"/>
      <c r="I26" s="1538"/>
      <c r="J26" s="1532"/>
      <c r="K26" s="1532"/>
      <c r="L26" s="1533"/>
      <c r="M26" s="1533"/>
      <c r="N26" s="1532"/>
      <c r="O26" s="1532"/>
      <c r="P26" s="1073"/>
      <c r="Q26" s="1533"/>
      <c r="R26" s="1533"/>
      <c r="S26" s="1760"/>
      <c r="T26" s="1760"/>
      <c r="U26" s="1538"/>
      <c r="V26" s="1538"/>
      <c r="W26" s="1532"/>
      <c r="X26" s="1532"/>
      <c r="Y26" s="1533"/>
      <c r="Z26" s="1533"/>
      <c r="AA26" s="1532"/>
      <c r="AB26" s="1532"/>
      <c r="AC26" s="522"/>
    </row>
    <row r="27" spans="2:29">
      <c r="B27" s="505" t="s">
        <v>15</v>
      </c>
      <c r="C27" s="505"/>
      <c r="D27" s="1533" t="s">
        <v>643</v>
      </c>
      <c r="E27" s="1533"/>
      <c r="F27" s="1532" t="s">
        <v>643</v>
      </c>
      <c r="G27" s="1532"/>
      <c r="H27" s="1538"/>
      <c r="I27" s="1538"/>
      <c r="J27" s="1532" t="s">
        <v>643</v>
      </c>
      <c r="K27" s="1532"/>
      <c r="L27" s="1533" t="s">
        <v>643</v>
      </c>
      <c r="M27" s="1533"/>
      <c r="N27" s="1532"/>
      <c r="O27" s="1532"/>
      <c r="P27" s="1073"/>
      <c r="Q27" s="1533"/>
      <c r="R27" s="1533"/>
      <c r="S27" s="1760"/>
      <c r="T27" s="1760"/>
      <c r="U27" s="1533" t="s">
        <v>643</v>
      </c>
      <c r="V27" s="1533"/>
      <c r="W27" s="1532" t="s">
        <v>643</v>
      </c>
      <c r="X27" s="1532"/>
      <c r="Y27" s="1533" t="s">
        <v>643</v>
      </c>
      <c r="Z27" s="1533"/>
      <c r="AA27" s="1532" t="s">
        <v>643</v>
      </c>
      <c r="AB27" s="1532"/>
      <c r="AC27" s="522"/>
    </row>
    <row r="28" spans="2:29">
      <c r="B28" s="505" t="s">
        <v>16</v>
      </c>
      <c r="C28" s="505"/>
      <c r="D28" s="1533" t="s">
        <v>643</v>
      </c>
      <c r="E28" s="1533"/>
      <c r="F28" s="1532" t="s">
        <v>643</v>
      </c>
      <c r="G28" s="1532"/>
      <c r="H28" s="1538"/>
      <c r="I28" s="1538"/>
      <c r="J28" s="1755"/>
      <c r="K28" s="1755"/>
      <c r="L28" s="1533"/>
      <c r="M28" s="1533"/>
      <c r="N28" s="1755"/>
      <c r="O28" s="1755"/>
      <c r="P28" s="1080"/>
      <c r="Q28" s="1533"/>
      <c r="R28" s="1533"/>
      <c r="S28" s="1760"/>
      <c r="T28" s="1760"/>
      <c r="U28" s="1538"/>
      <c r="V28" s="1538"/>
      <c r="W28" s="1755"/>
      <c r="X28" s="1755"/>
      <c r="Y28" s="1533"/>
      <c r="Z28" s="1533"/>
      <c r="AA28" s="1755"/>
      <c r="AB28" s="1755"/>
      <c r="AC28" s="522"/>
    </row>
    <row r="29" spans="2:29">
      <c r="B29" s="505" t="s">
        <v>18</v>
      </c>
      <c r="C29" s="505"/>
      <c r="D29" s="1533"/>
      <c r="E29" s="1533"/>
      <c r="F29" s="1755"/>
      <c r="G29" s="1755"/>
      <c r="H29" s="1538"/>
      <c r="I29" s="1538"/>
      <c r="J29" s="1755"/>
      <c r="K29" s="1755"/>
      <c r="L29" s="1533"/>
      <c r="M29" s="1533"/>
      <c r="N29" s="1755"/>
      <c r="O29" s="1755"/>
      <c r="P29" s="1080"/>
      <c r="Q29" s="1533" t="s">
        <v>643</v>
      </c>
      <c r="R29" s="1533"/>
      <c r="S29" s="1760"/>
      <c r="T29" s="1760"/>
      <c r="U29" s="1538"/>
      <c r="V29" s="1538"/>
      <c r="W29" s="1755"/>
      <c r="X29" s="1755"/>
      <c r="Y29" s="1533" t="s">
        <v>24</v>
      </c>
      <c r="Z29" s="1533"/>
      <c r="AA29" s="1755"/>
      <c r="AB29" s="1755"/>
      <c r="AC29" s="522"/>
    </row>
    <row r="30" spans="2:29">
      <c r="B30" s="940" t="s">
        <v>165</v>
      </c>
      <c r="C30" s="940"/>
      <c r="D30" s="1754"/>
      <c r="E30" s="1754"/>
      <c r="F30" s="1753"/>
      <c r="G30" s="1753"/>
      <c r="H30" s="1752"/>
      <c r="I30" s="1752"/>
      <c r="J30" s="1753"/>
      <c r="K30" s="1753"/>
      <c r="L30" s="1754"/>
      <c r="M30" s="1754"/>
      <c r="N30" s="1753"/>
      <c r="O30" s="1753"/>
      <c r="P30" s="1078"/>
      <c r="Q30" s="1754" t="s">
        <v>24</v>
      </c>
      <c r="R30" s="1754"/>
      <c r="S30" s="1761"/>
      <c r="T30" s="1761"/>
      <c r="U30" s="1752"/>
      <c r="V30" s="1752"/>
      <c r="W30" s="1753"/>
      <c r="X30" s="1753"/>
      <c r="Y30" s="1754"/>
      <c r="Z30" s="1754"/>
      <c r="AA30" s="1753" t="s">
        <v>24</v>
      </c>
      <c r="AB30" s="1753"/>
      <c r="AC30" s="522"/>
    </row>
    <row r="31" spans="2:29">
      <c r="B31" s="1528"/>
      <c r="C31" s="1528"/>
      <c r="D31" s="1528"/>
      <c r="E31" s="1528"/>
      <c r="F31" s="1528"/>
      <c r="G31" s="1528"/>
      <c r="H31" s="1528"/>
      <c r="I31" s="1528"/>
      <c r="J31" s="1528"/>
      <c r="K31" s="1528"/>
      <c r="L31" s="1528"/>
      <c r="M31" s="1528"/>
      <c r="N31" s="1528"/>
      <c r="O31" s="1528"/>
      <c r="AC31" s="522"/>
    </row>
    <row r="32" spans="2:29" ht="11.25" customHeight="1">
      <c r="B32" s="1040" t="s">
        <v>1160</v>
      </c>
      <c r="C32" s="1040"/>
      <c r="D32" s="1529" t="s">
        <v>2310</v>
      </c>
      <c r="E32" s="1529"/>
      <c r="F32" s="1529"/>
      <c r="G32" s="1529"/>
      <c r="H32" s="1529"/>
      <c r="I32" s="1529"/>
      <c r="J32" s="1529"/>
      <c r="K32" s="1529"/>
      <c r="L32" s="1529"/>
      <c r="M32" s="1529"/>
      <c r="N32" s="1529"/>
      <c r="O32" s="1529"/>
      <c r="P32" s="1530"/>
      <c r="Q32" s="1529"/>
      <c r="R32" s="1529"/>
      <c r="S32" s="1529"/>
      <c r="T32" s="1529"/>
      <c r="U32" s="1529"/>
      <c r="V32" s="1529"/>
      <c r="W32" s="1529"/>
      <c r="X32" s="1529"/>
      <c r="Y32" s="1529"/>
      <c r="Z32" s="1529"/>
      <c r="AA32" s="1529"/>
      <c r="AB32" s="1529"/>
      <c r="AC32" s="522"/>
    </row>
    <row r="33" spans="2:29">
      <c r="B33" s="939"/>
      <c r="C33" s="939"/>
      <c r="D33" s="1763" t="s">
        <v>783</v>
      </c>
      <c r="E33" s="1763"/>
      <c r="F33" s="1763" t="s">
        <v>784</v>
      </c>
      <c r="G33" s="1763"/>
      <c r="H33" s="1763" t="s">
        <v>785</v>
      </c>
      <c r="I33" s="1763"/>
      <c r="J33" s="1763" t="s">
        <v>786</v>
      </c>
      <c r="K33" s="1763"/>
      <c r="L33" s="1763" t="s">
        <v>831</v>
      </c>
      <c r="M33" s="1763"/>
      <c r="N33" s="1763" t="s">
        <v>832</v>
      </c>
      <c r="O33" s="1763"/>
      <c r="P33" s="935"/>
      <c r="Q33" s="1763" t="s">
        <v>833</v>
      </c>
      <c r="R33" s="1763"/>
      <c r="S33" s="1763" t="s">
        <v>834</v>
      </c>
      <c r="T33" s="1763"/>
      <c r="U33" s="1763" t="s">
        <v>835</v>
      </c>
      <c r="V33" s="1763"/>
      <c r="W33" s="1763" t="s">
        <v>836</v>
      </c>
      <c r="X33" s="1763"/>
      <c r="Y33" s="1763" t="s">
        <v>837</v>
      </c>
      <c r="Z33" s="1763"/>
      <c r="AA33" s="1763" t="s">
        <v>838</v>
      </c>
      <c r="AB33" s="1763"/>
      <c r="AC33" s="522"/>
    </row>
    <row r="34" spans="2:29" ht="11.25" customHeight="1">
      <c r="B34" s="505" t="s">
        <v>7</v>
      </c>
      <c r="C34" s="505"/>
      <c r="D34" s="1764" t="s">
        <v>2291</v>
      </c>
      <c r="E34" s="1764"/>
      <c r="F34" s="1762" t="s">
        <v>2291</v>
      </c>
      <c r="G34" s="1762"/>
      <c r="H34" s="1764"/>
      <c r="I34" s="1764"/>
      <c r="J34" s="1762"/>
      <c r="K34" s="1762"/>
      <c r="L34" s="1764"/>
      <c r="M34" s="1764"/>
      <c r="N34" s="1762"/>
      <c r="O34" s="1762"/>
      <c r="P34" s="904"/>
      <c r="Q34" s="1764"/>
      <c r="R34" s="1764"/>
      <c r="S34" s="1759" t="s">
        <v>1782</v>
      </c>
      <c r="T34" s="1759"/>
      <c r="U34" s="1764" t="s">
        <v>2291</v>
      </c>
      <c r="V34" s="1764"/>
      <c r="W34" s="1762"/>
      <c r="X34" s="1762"/>
      <c r="Y34" s="1764" t="s">
        <v>2291</v>
      </c>
      <c r="Z34" s="1764"/>
      <c r="AA34" s="1762"/>
      <c r="AB34" s="1762"/>
      <c r="AC34" s="522"/>
    </row>
    <row r="35" spans="2:29">
      <c r="B35" s="505" t="s">
        <v>252</v>
      </c>
      <c r="C35" s="505"/>
      <c r="D35" s="1533" t="s">
        <v>1161</v>
      </c>
      <c r="E35" s="1533"/>
      <c r="F35" s="1532" t="s">
        <v>1161</v>
      </c>
      <c r="G35" s="1532"/>
      <c r="H35" s="1533"/>
      <c r="I35" s="1533"/>
      <c r="J35" s="1532"/>
      <c r="K35" s="1532"/>
      <c r="L35" s="1533"/>
      <c r="M35" s="1533"/>
      <c r="N35" s="1532"/>
      <c r="O35" s="1532"/>
      <c r="P35" s="904"/>
      <c r="Q35" s="1533"/>
      <c r="R35" s="1533"/>
      <c r="S35" s="1760"/>
      <c r="T35" s="1760"/>
      <c r="U35" s="1533"/>
      <c r="V35" s="1533"/>
      <c r="W35" s="1532"/>
      <c r="X35" s="1532"/>
      <c r="Y35" s="1533"/>
      <c r="Z35" s="1533"/>
      <c r="AA35" s="1532"/>
      <c r="AB35" s="1532"/>
      <c r="AC35" s="522"/>
    </row>
    <row r="36" spans="2:29">
      <c r="B36" s="505" t="s">
        <v>15</v>
      </c>
      <c r="C36" s="505"/>
      <c r="D36" s="1533" t="s">
        <v>1162</v>
      </c>
      <c r="E36" s="1533"/>
      <c r="F36" s="1532" t="s">
        <v>1162</v>
      </c>
      <c r="G36" s="1532"/>
      <c r="H36" s="1533"/>
      <c r="I36" s="1533"/>
      <c r="J36" s="1532" t="s">
        <v>1162</v>
      </c>
      <c r="K36" s="1532"/>
      <c r="L36" s="1533" t="s">
        <v>1162</v>
      </c>
      <c r="M36" s="1533"/>
      <c r="N36" s="1532"/>
      <c r="O36" s="1532"/>
      <c r="P36" s="904"/>
      <c r="Q36" s="1533"/>
      <c r="R36" s="1533"/>
      <c r="S36" s="1760"/>
      <c r="T36" s="1760"/>
      <c r="U36" s="1533" t="s">
        <v>1162</v>
      </c>
      <c r="V36" s="1533"/>
      <c r="W36" s="1532" t="s">
        <v>1162</v>
      </c>
      <c r="X36" s="1532"/>
      <c r="Y36" s="1533" t="s">
        <v>1162</v>
      </c>
      <c r="Z36" s="1533"/>
      <c r="AA36" s="1532" t="s">
        <v>1162</v>
      </c>
      <c r="AB36" s="1532"/>
      <c r="AC36" s="522"/>
    </row>
    <row r="37" spans="2:29">
      <c r="B37" s="505" t="s">
        <v>16</v>
      </c>
      <c r="C37" s="505"/>
      <c r="D37" s="1533" t="s">
        <v>1162</v>
      </c>
      <c r="E37" s="1533"/>
      <c r="F37" s="1532" t="s">
        <v>1162</v>
      </c>
      <c r="G37" s="1532"/>
      <c r="H37" s="1533"/>
      <c r="I37" s="1533"/>
      <c r="J37" s="1755"/>
      <c r="K37" s="1755"/>
      <c r="L37" s="1533"/>
      <c r="M37" s="1533"/>
      <c r="N37" s="1755"/>
      <c r="O37" s="1755"/>
      <c r="P37" s="521"/>
      <c r="Q37" s="1533"/>
      <c r="R37" s="1533"/>
      <c r="S37" s="1760"/>
      <c r="T37" s="1760"/>
      <c r="U37" s="1533"/>
      <c r="V37" s="1533"/>
      <c r="W37" s="1755"/>
      <c r="X37" s="1755"/>
      <c r="Y37" s="1533"/>
      <c r="Z37" s="1533"/>
      <c r="AA37" s="1755"/>
      <c r="AB37" s="1755"/>
      <c r="AC37" s="522"/>
    </row>
    <row r="38" spans="2:29">
      <c r="B38" s="505" t="s">
        <v>18</v>
      </c>
      <c r="C38" s="505"/>
      <c r="D38" s="1533"/>
      <c r="E38" s="1533"/>
      <c r="F38" s="1755"/>
      <c r="G38" s="1755"/>
      <c r="H38" s="1533"/>
      <c r="I38" s="1533"/>
      <c r="J38" s="1755"/>
      <c r="K38" s="1755"/>
      <c r="L38" s="1533"/>
      <c r="M38" s="1533"/>
      <c r="N38" s="1755"/>
      <c r="O38" s="1755"/>
      <c r="P38" s="521"/>
      <c r="Q38" s="1533" t="s">
        <v>1161</v>
      </c>
      <c r="R38" s="1533"/>
      <c r="S38" s="1760"/>
      <c r="T38" s="1760"/>
      <c r="U38" s="1533"/>
      <c r="V38" s="1533"/>
      <c r="W38" s="1755"/>
      <c r="X38" s="1755"/>
      <c r="Y38" s="1533" t="s">
        <v>2293</v>
      </c>
      <c r="Z38" s="1533"/>
      <c r="AA38" s="1755"/>
      <c r="AB38" s="1755"/>
      <c r="AC38" s="522"/>
    </row>
    <row r="39" spans="2:29">
      <c r="B39" s="886" t="s">
        <v>165</v>
      </c>
      <c r="C39" s="886"/>
      <c r="D39" s="1754"/>
      <c r="E39" s="1754"/>
      <c r="F39" s="1753"/>
      <c r="G39" s="1753"/>
      <c r="H39" s="1754"/>
      <c r="I39" s="1754"/>
      <c r="J39" s="1753"/>
      <c r="K39" s="1753"/>
      <c r="L39" s="1754"/>
      <c r="M39" s="1754"/>
      <c r="N39" s="1753"/>
      <c r="O39" s="1753"/>
      <c r="P39" s="904"/>
      <c r="Q39" s="1754" t="s">
        <v>2294</v>
      </c>
      <c r="R39" s="1754"/>
      <c r="S39" s="1761"/>
      <c r="T39" s="1761"/>
      <c r="U39" s="1754"/>
      <c r="V39" s="1754"/>
      <c r="W39" s="1753"/>
      <c r="X39" s="1753"/>
      <c r="Y39" s="1754"/>
      <c r="Z39" s="1754"/>
      <c r="AA39" s="1753" t="s">
        <v>2294</v>
      </c>
      <c r="AB39" s="1753"/>
      <c r="AC39" s="522"/>
    </row>
    <row r="40" spans="2:29" ht="11.25" customHeight="1">
      <c r="B40" s="936"/>
      <c r="C40" s="936"/>
      <c r="D40" s="1518" t="s">
        <v>2312</v>
      </c>
      <c r="E40" s="1518"/>
      <c r="F40" s="1518"/>
      <c r="G40" s="1518"/>
      <c r="H40" s="1518"/>
      <c r="I40" s="1518"/>
      <c r="J40" s="1518"/>
      <c r="K40" s="1518"/>
      <c r="L40" s="1518"/>
      <c r="M40" s="1518"/>
      <c r="N40" s="1518"/>
      <c r="O40" s="1518"/>
      <c r="P40" s="1518"/>
      <c r="Q40" s="1518"/>
      <c r="R40" s="1518"/>
      <c r="S40" s="1518"/>
      <c r="T40" s="1518"/>
      <c r="U40" s="1518"/>
      <c r="V40" s="1518"/>
      <c r="W40" s="1518"/>
      <c r="X40" s="1518"/>
      <c r="Y40" s="1518"/>
      <c r="Z40" s="1518"/>
      <c r="AA40" s="1518"/>
      <c r="AB40" s="1518"/>
      <c r="AC40" s="522"/>
    </row>
    <row r="41" spans="2:29">
      <c r="B41" s="505" t="s">
        <v>3</v>
      </c>
      <c r="C41" s="506" t="s">
        <v>2306</v>
      </c>
      <c r="D41" s="1749">
        <v>3</v>
      </c>
      <c r="E41" s="1749"/>
      <c r="F41" s="1751">
        <v>3</v>
      </c>
      <c r="G41" s="1751"/>
      <c r="H41" s="1749" t="s">
        <v>24</v>
      </c>
      <c r="I41" s="1749"/>
      <c r="J41" s="1751">
        <v>1</v>
      </c>
      <c r="K41" s="1751"/>
      <c r="L41" s="1749">
        <v>1</v>
      </c>
      <c r="M41" s="1749"/>
      <c r="N41" s="1751" t="s">
        <v>24</v>
      </c>
      <c r="O41" s="1751"/>
      <c r="P41" s="907"/>
      <c r="Q41" s="1749">
        <v>0</v>
      </c>
      <c r="R41" s="1749"/>
      <c r="S41" s="1751" t="s">
        <v>1782</v>
      </c>
      <c r="T41" s="1751"/>
      <c r="U41" s="1749">
        <v>2</v>
      </c>
      <c r="V41" s="1749"/>
      <c r="W41" s="1751">
        <v>1</v>
      </c>
      <c r="X41" s="1751"/>
      <c r="Y41" s="1749">
        <v>3</v>
      </c>
      <c r="Z41" s="1749"/>
      <c r="AA41" s="1751">
        <v>1</v>
      </c>
      <c r="AB41" s="1751"/>
      <c r="AC41" s="522"/>
    </row>
    <row r="42" spans="2:29">
      <c r="B42" s="886" t="s">
        <v>4</v>
      </c>
      <c r="C42" s="909" t="s">
        <v>2307</v>
      </c>
      <c r="D42" s="1538">
        <v>2</v>
      </c>
      <c r="E42" s="1538"/>
      <c r="F42" s="1539">
        <v>2</v>
      </c>
      <c r="G42" s="1539"/>
      <c r="H42" s="1533" t="s">
        <v>24</v>
      </c>
      <c r="I42" s="1533"/>
      <c r="J42" s="1539">
        <v>0</v>
      </c>
      <c r="K42" s="1539"/>
      <c r="L42" s="1538">
        <v>0</v>
      </c>
      <c r="M42" s="1538"/>
      <c r="N42" s="1539" t="s">
        <v>24</v>
      </c>
      <c r="O42" s="1539"/>
      <c r="P42" s="907"/>
      <c r="Q42" s="1538">
        <v>2</v>
      </c>
      <c r="R42" s="1538"/>
      <c r="S42" s="1539"/>
      <c r="T42" s="1539"/>
      <c r="U42" s="1533">
        <v>1</v>
      </c>
      <c r="V42" s="1533"/>
      <c r="W42" s="1539">
        <v>0</v>
      </c>
      <c r="X42" s="1539"/>
      <c r="Y42" s="1538">
        <v>1</v>
      </c>
      <c r="Z42" s="1538"/>
      <c r="AA42" s="1539">
        <v>1</v>
      </c>
      <c r="AB42" s="1539"/>
      <c r="AC42" s="522"/>
    </row>
    <row r="43" spans="2:29">
      <c r="B43" s="886" t="s">
        <v>2309</v>
      </c>
      <c r="C43" s="909" t="s">
        <v>2308</v>
      </c>
      <c r="D43" s="1752">
        <v>1</v>
      </c>
      <c r="E43" s="1752"/>
      <c r="F43" s="1476">
        <v>1</v>
      </c>
      <c r="G43" s="1476"/>
      <c r="H43" s="1752" t="s">
        <v>24</v>
      </c>
      <c r="I43" s="1752"/>
      <c r="J43" s="1476">
        <v>0</v>
      </c>
      <c r="K43" s="1476"/>
      <c r="L43" s="1752">
        <v>0</v>
      </c>
      <c r="M43" s="1752"/>
      <c r="N43" s="1476" t="s">
        <v>24</v>
      </c>
      <c r="O43" s="1476"/>
      <c r="P43" s="907"/>
      <c r="Q43" s="1752">
        <v>1</v>
      </c>
      <c r="R43" s="1752"/>
      <c r="S43" s="1476"/>
      <c r="T43" s="1476"/>
      <c r="U43" s="1752">
        <v>1</v>
      </c>
      <c r="V43" s="1752"/>
      <c r="W43" s="1476">
        <v>0</v>
      </c>
      <c r="X43" s="1476"/>
      <c r="Y43" s="1752">
        <v>2</v>
      </c>
      <c r="Z43" s="1752"/>
      <c r="AA43" s="1476">
        <v>1</v>
      </c>
      <c r="AB43" s="1476"/>
      <c r="AC43" s="522"/>
    </row>
    <row r="44" spans="2:29" ht="11.25" customHeight="1">
      <c r="B44" s="936"/>
      <c r="C44" s="936"/>
      <c r="D44" s="1758" t="s">
        <v>2313</v>
      </c>
      <c r="E44" s="1758"/>
      <c r="F44" s="1758"/>
      <c r="G44" s="1758"/>
      <c r="H44" s="1758"/>
      <c r="I44" s="1758"/>
      <c r="J44" s="1758"/>
      <c r="K44" s="1758"/>
      <c r="L44" s="1758"/>
      <c r="M44" s="1758"/>
      <c r="N44" s="1758"/>
      <c r="O44" s="1758"/>
      <c r="P44" s="1518"/>
      <c r="Q44" s="1758"/>
      <c r="R44" s="1758"/>
      <c r="S44" s="1758"/>
      <c r="T44" s="1758"/>
      <c r="U44" s="1758"/>
      <c r="V44" s="1758"/>
      <c r="W44" s="1758"/>
      <c r="X44" s="1758"/>
      <c r="Y44" s="1758"/>
      <c r="Z44" s="1758"/>
      <c r="AA44" s="1758"/>
      <c r="AB44" s="1758"/>
      <c r="AC44" s="522"/>
    </row>
    <row r="45" spans="2:29">
      <c r="B45" s="505" t="s">
        <v>3</v>
      </c>
      <c r="C45" s="506" t="s">
        <v>2306</v>
      </c>
      <c r="D45" s="1540">
        <f>1/SUM(D41:E43)*D41</f>
        <v>0.5</v>
      </c>
      <c r="E45" s="1540"/>
      <c r="F45" s="1541">
        <f>1/SUM(F41:G43)*F41</f>
        <v>0.5</v>
      </c>
      <c r="G45" s="1541"/>
      <c r="H45" s="1540" t="s">
        <v>24</v>
      </c>
      <c r="I45" s="1540"/>
      <c r="J45" s="1541">
        <f>1/SUM(J41:K43)*J41</f>
        <v>1</v>
      </c>
      <c r="K45" s="1541"/>
      <c r="L45" s="1540">
        <f>1/SUM(L41:M43)*L41</f>
        <v>1</v>
      </c>
      <c r="M45" s="1540"/>
      <c r="N45" s="1541" t="s">
        <v>24</v>
      </c>
      <c r="O45" s="1541"/>
      <c r="P45" s="908"/>
      <c r="Q45" s="1540">
        <f>1/SUM(Q41:R43)*Q41</f>
        <v>0</v>
      </c>
      <c r="R45" s="1540"/>
      <c r="S45" s="1539" t="s">
        <v>1782</v>
      </c>
      <c r="T45" s="1539"/>
      <c r="U45" s="1540">
        <f>1/SUM(U41:V43)*U41</f>
        <v>0.5</v>
      </c>
      <c r="V45" s="1540"/>
      <c r="W45" s="1541">
        <f>1/SUM(W41:X43)*W41</f>
        <v>1</v>
      </c>
      <c r="X45" s="1541"/>
      <c r="Y45" s="1540">
        <f>1/SUM(Y41:Z43)*Y41</f>
        <v>0.5</v>
      </c>
      <c r="Z45" s="1540"/>
      <c r="AA45" s="1541">
        <f>1/SUM(AA41:AB43)*AA41</f>
        <v>0.33333333333333331</v>
      </c>
      <c r="AB45" s="1541"/>
      <c r="AC45" s="522"/>
    </row>
    <row r="46" spans="2:29">
      <c r="B46" s="886" t="s">
        <v>4</v>
      </c>
      <c r="C46" s="909" t="s">
        <v>2307</v>
      </c>
      <c r="D46" s="1540">
        <f>1/SUM(D41:E43)*D42</f>
        <v>0.33333333333333331</v>
      </c>
      <c r="E46" s="1540"/>
      <c r="F46" s="1541">
        <f t="shared" ref="F46" si="0">1/SUM(F41:G43)*F42</f>
        <v>0.33333333333333331</v>
      </c>
      <c r="G46" s="1541"/>
      <c r="H46" s="1540" t="s">
        <v>24</v>
      </c>
      <c r="I46" s="1540"/>
      <c r="J46" s="1541">
        <f t="shared" ref="J46" si="1">1/SUM(J41:K43)*J42</f>
        <v>0</v>
      </c>
      <c r="K46" s="1541"/>
      <c r="L46" s="1540">
        <f t="shared" ref="L46" si="2">1/SUM(L41:M43)*L42</f>
        <v>0</v>
      </c>
      <c r="M46" s="1540"/>
      <c r="N46" s="1541" t="s">
        <v>24</v>
      </c>
      <c r="O46" s="1541"/>
      <c r="P46" s="908"/>
      <c r="Q46" s="1540">
        <f t="shared" ref="Q46" si="3">1/SUM(Q41:R43)*Q42</f>
        <v>0.66666666666666663</v>
      </c>
      <c r="R46" s="1540"/>
      <c r="S46" s="1539"/>
      <c r="T46" s="1539"/>
      <c r="U46" s="1540">
        <f t="shared" ref="U46" si="4">1/SUM(U41:V43)*U42</f>
        <v>0.25</v>
      </c>
      <c r="V46" s="1540"/>
      <c r="W46" s="1541">
        <f t="shared" ref="W46" si="5">1/SUM(W41:X43)*W42</f>
        <v>0</v>
      </c>
      <c r="X46" s="1541"/>
      <c r="Y46" s="1540">
        <f t="shared" ref="Y46" si="6">1/SUM(Y41:Z43)*Y42</f>
        <v>0.16666666666666666</v>
      </c>
      <c r="Z46" s="1540"/>
      <c r="AA46" s="1541">
        <f t="shared" ref="AA46" si="7">1/SUM(AA41:AB43)*AA42</f>
        <v>0.33333333333333331</v>
      </c>
      <c r="AB46" s="1541"/>
      <c r="AC46" s="522"/>
    </row>
    <row r="47" spans="2:29" ht="12" thickBot="1">
      <c r="B47" s="508" t="s">
        <v>2309</v>
      </c>
      <c r="C47" s="910" t="s">
        <v>2308</v>
      </c>
      <c r="D47" s="1542">
        <f>1-D45-D46</f>
        <v>0.16666666666666669</v>
      </c>
      <c r="E47" s="1542"/>
      <c r="F47" s="1543">
        <f t="shared" ref="F47" si="8">1-F45-F46</f>
        <v>0.16666666666666669</v>
      </c>
      <c r="G47" s="1543"/>
      <c r="H47" s="1542" t="s">
        <v>24</v>
      </c>
      <c r="I47" s="1542"/>
      <c r="J47" s="1543">
        <f t="shared" ref="J47" si="9">1-J45-J46</f>
        <v>0</v>
      </c>
      <c r="K47" s="1543"/>
      <c r="L47" s="1542">
        <f t="shared" ref="L47" si="10">1-L45-L46</f>
        <v>0</v>
      </c>
      <c r="M47" s="1542"/>
      <c r="N47" s="1543" t="s">
        <v>24</v>
      </c>
      <c r="O47" s="1543"/>
      <c r="P47" s="908"/>
      <c r="Q47" s="1542">
        <f t="shared" ref="Q47" si="11">1-Q45-Q46</f>
        <v>0.33333333333333337</v>
      </c>
      <c r="R47" s="1542"/>
      <c r="S47" s="1757"/>
      <c r="T47" s="1757"/>
      <c r="U47" s="1542">
        <f t="shared" ref="U47" si="12">1-U45-U46</f>
        <v>0.25</v>
      </c>
      <c r="V47" s="1542"/>
      <c r="W47" s="1543">
        <f t="shared" ref="W47" si="13">1-W45-W46</f>
        <v>0</v>
      </c>
      <c r="X47" s="1543"/>
      <c r="Y47" s="1542">
        <f t="shared" ref="Y47" si="14">1-Y45-Y46</f>
        <v>0.33333333333333337</v>
      </c>
      <c r="Z47" s="1542"/>
      <c r="AA47" s="1543">
        <f t="shared" ref="AA47" si="15">1-AA45-AA46</f>
        <v>0.33333333333333343</v>
      </c>
      <c r="AB47" s="1543"/>
      <c r="AC47" s="522"/>
    </row>
    <row r="49" spans="6:6">
      <c r="F49" s="887"/>
    </row>
  </sheetData>
  <mergeCells count="244">
    <mergeCell ref="D5:O5"/>
    <mergeCell ref="Q5:AB5"/>
    <mergeCell ref="D6:G6"/>
    <mergeCell ref="H6:K6"/>
    <mergeCell ref="L6:O6"/>
    <mergeCell ref="Q6:T6"/>
    <mergeCell ref="U6:X6"/>
    <mergeCell ref="Y6:AB6"/>
    <mergeCell ref="Q7:R7"/>
    <mergeCell ref="S7:T7"/>
    <mergeCell ref="U7:V7"/>
    <mergeCell ref="W7:X7"/>
    <mergeCell ref="Y7:Z7"/>
    <mergeCell ref="AA7:AB7"/>
    <mergeCell ref="D7:E7"/>
    <mergeCell ref="F7:G7"/>
    <mergeCell ref="H7:I7"/>
    <mergeCell ref="J7:K7"/>
    <mergeCell ref="L7:M7"/>
    <mergeCell ref="N7:O7"/>
    <mergeCell ref="D10:AB10"/>
    <mergeCell ref="D17:AB17"/>
    <mergeCell ref="D24:AB24"/>
    <mergeCell ref="D25:E25"/>
    <mergeCell ref="F25:G25"/>
    <mergeCell ref="H25:I25"/>
    <mergeCell ref="J25:K25"/>
    <mergeCell ref="L25:M25"/>
    <mergeCell ref="N25:O25"/>
    <mergeCell ref="Q25:R25"/>
    <mergeCell ref="U25:V25"/>
    <mergeCell ref="W25:X25"/>
    <mergeCell ref="Y25:Z25"/>
    <mergeCell ref="AA25:AB25"/>
    <mergeCell ref="S11:T16"/>
    <mergeCell ref="S18:T23"/>
    <mergeCell ref="AA26:AB26"/>
    <mergeCell ref="D27:E27"/>
    <mergeCell ref="F27:G27"/>
    <mergeCell ref="H27:I27"/>
    <mergeCell ref="J27:K27"/>
    <mergeCell ref="L27:M27"/>
    <mergeCell ref="N27:O27"/>
    <mergeCell ref="Q27:R27"/>
    <mergeCell ref="U27:V27"/>
    <mergeCell ref="N26:O26"/>
    <mergeCell ref="Q26:R26"/>
    <mergeCell ref="U26:V26"/>
    <mergeCell ref="W26:X26"/>
    <mergeCell ref="Y26:Z26"/>
    <mergeCell ref="W27:X27"/>
    <mergeCell ref="Y27:Z27"/>
    <mergeCell ref="AA27:AB27"/>
    <mergeCell ref="D28:E28"/>
    <mergeCell ref="F28:G28"/>
    <mergeCell ref="H28:I28"/>
    <mergeCell ref="J28:K28"/>
    <mergeCell ref="L28:M28"/>
    <mergeCell ref="N28:O28"/>
    <mergeCell ref="Q28:R28"/>
    <mergeCell ref="U28:V28"/>
    <mergeCell ref="W28:X28"/>
    <mergeCell ref="S25:T30"/>
    <mergeCell ref="D26:E26"/>
    <mergeCell ref="F26:G26"/>
    <mergeCell ref="H26:I26"/>
    <mergeCell ref="J26:K26"/>
    <mergeCell ref="L26:M26"/>
    <mergeCell ref="Y28:Z28"/>
    <mergeCell ref="AA28:AB28"/>
    <mergeCell ref="D29:E29"/>
    <mergeCell ref="F29:G29"/>
    <mergeCell ref="H29:I29"/>
    <mergeCell ref="J29:K29"/>
    <mergeCell ref="L29:M29"/>
    <mergeCell ref="AA29:AB29"/>
    <mergeCell ref="D30:E30"/>
    <mergeCell ref="F30:G30"/>
    <mergeCell ref="H30:I30"/>
    <mergeCell ref="J30:K30"/>
    <mergeCell ref="L30:M30"/>
    <mergeCell ref="N30:O30"/>
    <mergeCell ref="Q30:R30"/>
    <mergeCell ref="U30:V30"/>
    <mergeCell ref="N29:O29"/>
    <mergeCell ref="Q29:R29"/>
    <mergeCell ref="U29:V29"/>
    <mergeCell ref="W29:X29"/>
    <mergeCell ref="Y29:Z29"/>
    <mergeCell ref="W30:X30"/>
    <mergeCell ref="Y30:Z30"/>
    <mergeCell ref="AA30:AB30"/>
    <mergeCell ref="B31:O31"/>
    <mergeCell ref="D32:AB32"/>
    <mergeCell ref="D33:E33"/>
    <mergeCell ref="F33:G33"/>
    <mergeCell ref="H33:I33"/>
    <mergeCell ref="J33:K33"/>
    <mergeCell ref="L33:M33"/>
    <mergeCell ref="AA33:AB33"/>
    <mergeCell ref="D34:E34"/>
    <mergeCell ref="F34:G34"/>
    <mergeCell ref="H34:I34"/>
    <mergeCell ref="J34:K34"/>
    <mergeCell ref="L34:M34"/>
    <mergeCell ref="N34:O34"/>
    <mergeCell ref="Q34:R34"/>
    <mergeCell ref="U34:V34"/>
    <mergeCell ref="N33:O33"/>
    <mergeCell ref="Q33:R33"/>
    <mergeCell ref="S33:T33"/>
    <mergeCell ref="U33:V33"/>
    <mergeCell ref="W33:X33"/>
    <mergeCell ref="Y33:Z33"/>
    <mergeCell ref="W34:X34"/>
    <mergeCell ref="Y34:Z34"/>
    <mergeCell ref="AA37:AB37"/>
    <mergeCell ref="AA34:AB34"/>
    <mergeCell ref="D35:E35"/>
    <mergeCell ref="F35:G35"/>
    <mergeCell ref="H35:I35"/>
    <mergeCell ref="J35:K35"/>
    <mergeCell ref="L35:M35"/>
    <mergeCell ref="N35:O35"/>
    <mergeCell ref="Q35:R35"/>
    <mergeCell ref="U35:V35"/>
    <mergeCell ref="W35:X35"/>
    <mergeCell ref="Y35:Z35"/>
    <mergeCell ref="AA35:AB35"/>
    <mergeCell ref="L37:M37"/>
    <mergeCell ref="N37:O37"/>
    <mergeCell ref="Q37:R37"/>
    <mergeCell ref="U37:V37"/>
    <mergeCell ref="N36:O36"/>
    <mergeCell ref="Q36:R36"/>
    <mergeCell ref="U36:V36"/>
    <mergeCell ref="W36:X36"/>
    <mergeCell ref="Y36:Z36"/>
    <mergeCell ref="W37:X37"/>
    <mergeCell ref="Y37:Z37"/>
    <mergeCell ref="D40:AB40"/>
    <mergeCell ref="U39:V39"/>
    <mergeCell ref="W39:X39"/>
    <mergeCell ref="Y39:Z39"/>
    <mergeCell ref="S34:T39"/>
    <mergeCell ref="D38:E38"/>
    <mergeCell ref="F38:G38"/>
    <mergeCell ref="H38:I38"/>
    <mergeCell ref="J38:K38"/>
    <mergeCell ref="L38:M38"/>
    <mergeCell ref="N38:O38"/>
    <mergeCell ref="Q38:R38"/>
    <mergeCell ref="U38:V38"/>
    <mergeCell ref="W38:X38"/>
    <mergeCell ref="D36:E36"/>
    <mergeCell ref="F36:G36"/>
    <mergeCell ref="H36:I36"/>
    <mergeCell ref="J36:K36"/>
    <mergeCell ref="L36:M36"/>
    <mergeCell ref="AA36:AB36"/>
    <mergeCell ref="D37:E37"/>
    <mergeCell ref="F37:G37"/>
    <mergeCell ref="H37:I37"/>
    <mergeCell ref="J37:K37"/>
    <mergeCell ref="N39:O39"/>
    <mergeCell ref="Q39:R39"/>
    <mergeCell ref="Y38:Z38"/>
    <mergeCell ref="AA38:AB38"/>
    <mergeCell ref="D39:E39"/>
    <mergeCell ref="F39:G39"/>
    <mergeCell ref="H39:I39"/>
    <mergeCell ref="J39:K39"/>
    <mergeCell ref="L39:M39"/>
    <mergeCell ref="AA39:AB39"/>
    <mergeCell ref="D42:E42"/>
    <mergeCell ref="F42:G42"/>
    <mergeCell ref="H42:I42"/>
    <mergeCell ref="J42:K42"/>
    <mergeCell ref="L42:M42"/>
    <mergeCell ref="N42:O42"/>
    <mergeCell ref="D41:E41"/>
    <mergeCell ref="F41:G41"/>
    <mergeCell ref="H41:I41"/>
    <mergeCell ref="J41:K41"/>
    <mergeCell ref="L41:M41"/>
    <mergeCell ref="N41:O41"/>
    <mergeCell ref="AA47:AB47"/>
    <mergeCell ref="H43:I43"/>
    <mergeCell ref="J43:K43"/>
    <mergeCell ref="L43:M43"/>
    <mergeCell ref="N43:O43"/>
    <mergeCell ref="Q42:R42"/>
    <mergeCell ref="U42:V42"/>
    <mergeCell ref="W42:X42"/>
    <mergeCell ref="Y42:Z42"/>
    <mergeCell ref="AA42:AB42"/>
    <mergeCell ref="S41:T43"/>
    <mergeCell ref="U41:V41"/>
    <mergeCell ref="W41:X41"/>
    <mergeCell ref="Y41:Z41"/>
    <mergeCell ref="AA41:AB41"/>
    <mergeCell ref="Q41:R41"/>
    <mergeCell ref="Y45:Z45"/>
    <mergeCell ref="AA45:AB45"/>
    <mergeCell ref="U45:V45"/>
    <mergeCell ref="AA46:AB46"/>
    <mergeCell ref="D44:AB44"/>
    <mergeCell ref="Q43:R43"/>
    <mergeCell ref="U43:V43"/>
    <mergeCell ref="W43:X43"/>
    <mergeCell ref="L46:M46"/>
    <mergeCell ref="N46:O46"/>
    <mergeCell ref="Q46:R46"/>
    <mergeCell ref="D45:E45"/>
    <mergeCell ref="F45:G45"/>
    <mergeCell ref="H45:I45"/>
    <mergeCell ref="J45:K45"/>
    <mergeCell ref="L45:M45"/>
    <mergeCell ref="N45:O45"/>
    <mergeCell ref="Q45:R45"/>
    <mergeCell ref="B3:AB3"/>
    <mergeCell ref="Y43:Z43"/>
    <mergeCell ref="AA43:AB43"/>
    <mergeCell ref="D43:E43"/>
    <mergeCell ref="F43:G43"/>
    <mergeCell ref="S45:T47"/>
    <mergeCell ref="N47:O47"/>
    <mergeCell ref="Q47:R47"/>
    <mergeCell ref="U47:V47"/>
    <mergeCell ref="W47:X47"/>
    <mergeCell ref="Y47:Z47"/>
    <mergeCell ref="U46:V46"/>
    <mergeCell ref="W46:X46"/>
    <mergeCell ref="Y46:Z46"/>
    <mergeCell ref="D47:E47"/>
    <mergeCell ref="F47:G47"/>
    <mergeCell ref="H47:I47"/>
    <mergeCell ref="J47:K47"/>
    <mergeCell ref="L47:M47"/>
    <mergeCell ref="W45:X45"/>
    <mergeCell ref="D46:E46"/>
    <mergeCell ref="F46:G46"/>
    <mergeCell ref="H46:I46"/>
    <mergeCell ref="J46:K46"/>
  </mergeCells>
  <pageMargins left="0.7" right="0.7" top="0.75" bottom="0.75" header="0.3" footer="0.3"/>
  <pageSetup orientation="portrait" r:id="rId1"/>
  <ignoredErrors>
    <ignoredError sqref="B8:AB10 B33:AB33 B32:C32 B22:C22 B19:C19 P19:X19 B20:C20 B21:C21 P21:AB21 B18:C18 P18:U18 X20 B24:AB24 B23:C23 AA19:AB19 S22:Y22 P20:T20 B17:AB17 B11:C16 P11:P16 P22 P23 B31:AB31 B25:C30 F26:X26 F28:AB28 F27:I27 K27:T27 S11:T16 W18:Y18 V20 AA18:AB18 AA22:AB22 AB20 AA25:AB26 F30:P30 F29:P29 AA29:AB29 F25:T25 W25:X25 W27:X27 Z20 R29:X29 R30:AB30 S23:AA23" numberStoredAsText="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12DA52-A8E6-431F-8BDA-D2DFA890B3A0}">
  <sheetPr>
    <tabColor theme="8" tint="0.59999389629810485"/>
  </sheetPr>
  <dimension ref="B3:G21"/>
  <sheetViews>
    <sheetView showGridLines="0" zoomScale="120" zoomScaleNormal="120" workbookViewId="0">
      <selection activeCell="B3" sqref="B3:G3"/>
    </sheetView>
  </sheetViews>
  <sheetFormatPr defaultColWidth="10.42578125" defaultRowHeight="12.75" customHeight="1"/>
  <cols>
    <col min="1" max="1" width="10.42578125" style="37"/>
    <col min="2" max="2" width="27.42578125" style="47" customWidth="1"/>
    <col min="3" max="6" width="9.7109375" style="47" customWidth="1"/>
    <col min="7" max="7" width="9.7109375" style="37" customWidth="1"/>
    <col min="8" max="16384" width="10.42578125" style="37"/>
  </cols>
  <sheetData>
    <row r="3" spans="2:7" ht="12.75" customHeight="1">
      <c r="B3" s="1397" t="s">
        <v>2862</v>
      </c>
      <c r="C3" s="1397"/>
      <c r="D3" s="1397"/>
      <c r="E3" s="1397"/>
      <c r="F3" s="1397"/>
      <c r="G3" s="1397"/>
    </row>
    <row r="5" spans="2:7" ht="12.75" customHeight="1">
      <c r="B5" s="38" t="s">
        <v>98</v>
      </c>
      <c r="C5" s="39" t="s">
        <v>99</v>
      </c>
      <c r="D5" s="39" t="s">
        <v>100</v>
      </c>
      <c r="E5" s="39" t="s">
        <v>101</v>
      </c>
      <c r="F5" s="39" t="s">
        <v>102</v>
      </c>
      <c r="G5" s="39" t="s">
        <v>103</v>
      </c>
    </row>
    <row r="6" spans="2:7" ht="12.75" customHeight="1">
      <c r="B6" s="1126" t="s">
        <v>104</v>
      </c>
      <c r="C6" s="40">
        <v>0.29579369999999999</v>
      </c>
      <c r="D6" s="40">
        <v>0.12307709999999999</v>
      </c>
      <c r="E6" s="40">
        <v>7.7600000000000002E-2</v>
      </c>
      <c r="F6" s="40">
        <v>0.68659999999999999</v>
      </c>
      <c r="G6" s="41">
        <v>6618</v>
      </c>
    </row>
    <row r="7" spans="2:7" ht="12.75" customHeight="1">
      <c r="B7" s="1127" t="s">
        <v>105</v>
      </c>
      <c r="C7" s="42">
        <v>0.30012349999999999</v>
      </c>
      <c r="D7" s="42">
        <v>0.1226488</v>
      </c>
      <c r="E7" s="42">
        <v>7.7600000000000002E-2</v>
      </c>
      <c r="F7" s="42">
        <v>0.68659999999999999</v>
      </c>
      <c r="G7" s="43">
        <v>3518</v>
      </c>
    </row>
    <row r="8" spans="2:7" ht="12.75" customHeight="1">
      <c r="B8" s="1127" t="s">
        <v>106</v>
      </c>
      <c r="C8" s="42">
        <v>0.35186469999999997</v>
      </c>
      <c r="D8" s="42">
        <v>0.123875</v>
      </c>
      <c r="E8" s="42">
        <v>7.7600000000000002E-2</v>
      </c>
      <c r="F8" s="42">
        <v>0.68659999999999999</v>
      </c>
      <c r="G8" s="43">
        <v>606</v>
      </c>
    </row>
    <row r="9" spans="2:7" ht="12.75" customHeight="1">
      <c r="B9" s="1127" t="s">
        <v>107</v>
      </c>
      <c r="C9" s="42">
        <v>0.25148589999999998</v>
      </c>
      <c r="D9" s="42">
        <v>0.1030107</v>
      </c>
      <c r="E9" s="42">
        <v>7.7600000000000002E-2</v>
      </c>
      <c r="F9" s="42">
        <v>0.67969999999999997</v>
      </c>
      <c r="G9" s="43">
        <v>441</v>
      </c>
    </row>
    <row r="10" spans="2:7" ht="12.75" customHeight="1">
      <c r="B10" s="1127" t="s">
        <v>108</v>
      </c>
      <c r="C10" s="42">
        <v>0.26724629999999999</v>
      </c>
      <c r="D10" s="42">
        <v>9.2834799999999995E-2</v>
      </c>
      <c r="E10" s="42">
        <v>7.7600000000000002E-2</v>
      </c>
      <c r="F10" s="42">
        <v>0.59399999999999997</v>
      </c>
      <c r="G10" s="43">
        <v>931</v>
      </c>
    </row>
    <row r="11" spans="2:7" ht="12.75" customHeight="1">
      <c r="B11" s="1127" t="s">
        <v>109</v>
      </c>
      <c r="C11" s="42">
        <v>0.25855070000000002</v>
      </c>
      <c r="D11" s="42">
        <v>9.5075199999999999E-2</v>
      </c>
      <c r="E11" s="42">
        <v>7.7600000000000002E-2</v>
      </c>
      <c r="F11" s="42">
        <v>0.54800000000000004</v>
      </c>
      <c r="G11" s="43">
        <v>217</v>
      </c>
    </row>
    <row r="12" spans="2:7" ht="12.75" customHeight="1">
      <c r="B12" s="1127" t="s">
        <v>110</v>
      </c>
      <c r="C12" s="42">
        <v>0.22886919999999999</v>
      </c>
      <c r="D12" s="42">
        <v>0.1318704</v>
      </c>
      <c r="E12" s="42">
        <v>7.7600000000000002E-2</v>
      </c>
      <c r="F12" s="42">
        <v>0.68659999999999999</v>
      </c>
      <c r="G12" s="43">
        <v>263</v>
      </c>
    </row>
    <row r="13" spans="2:7" ht="12.75" customHeight="1">
      <c r="B13" s="1128" t="s">
        <v>111</v>
      </c>
      <c r="C13" s="40">
        <v>0.33097850000000001</v>
      </c>
      <c r="D13" s="40">
        <v>0.14231869999999999</v>
      </c>
      <c r="E13" s="40">
        <v>7.7600000000000002E-2</v>
      </c>
      <c r="F13" s="40">
        <v>0.68659999999999999</v>
      </c>
      <c r="G13" s="41">
        <v>642</v>
      </c>
    </row>
    <row r="14" spans="2:7" ht="12.75" customHeight="1">
      <c r="B14" s="1127" t="s">
        <v>112</v>
      </c>
      <c r="C14" s="42">
        <v>0.2830106</v>
      </c>
      <c r="D14" s="42">
        <v>0.1065492</v>
      </c>
      <c r="E14" s="42">
        <v>7.7600000000000002E-2</v>
      </c>
      <c r="F14" s="42">
        <v>0.66900000000000004</v>
      </c>
      <c r="G14" s="43">
        <v>556</v>
      </c>
    </row>
    <row r="15" spans="2:7" ht="12.75" customHeight="1">
      <c r="B15" s="1127" t="s">
        <v>113</v>
      </c>
      <c r="C15" s="42">
        <v>0.2482376</v>
      </c>
      <c r="D15" s="42">
        <v>0.104034</v>
      </c>
      <c r="E15" s="42">
        <v>7.7600000000000002E-2</v>
      </c>
      <c r="F15" s="42">
        <v>0.58840000000000003</v>
      </c>
      <c r="G15" s="43">
        <v>527</v>
      </c>
    </row>
    <row r="16" spans="2:7" ht="12.75" customHeight="1">
      <c r="B16" s="1127" t="s">
        <v>114</v>
      </c>
      <c r="C16" s="42">
        <v>0.33155519999999999</v>
      </c>
      <c r="D16" s="42">
        <v>0.13565540000000001</v>
      </c>
      <c r="E16" s="42">
        <v>7.7600000000000002E-2</v>
      </c>
      <c r="F16" s="42">
        <v>0.68659999999999999</v>
      </c>
      <c r="G16" s="43">
        <v>1668</v>
      </c>
    </row>
    <row r="17" spans="2:7" ht="12.75" customHeight="1">
      <c r="B17" s="1127" t="s">
        <v>115</v>
      </c>
      <c r="C17" s="42">
        <v>0.3148977</v>
      </c>
      <c r="D17" s="42">
        <v>0.1091999</v>
      </c>
      <c r="E17" s="42">
        <v>7.7600000000000002E-2</v>
      </c>
      <c r="F17" s="42">
        <v>0.68659999999999999</v>
      </c>
      <c r="G17" s="43">
        <v>1150</v>
      </c>
    </row>
    <row r="18" spans="2:7" ht="12.75" customHeight="1">
      <c r="B18" s="1127" t="s">
        <v>116</v>
      </c>
      <c r="C18" s="42">
        <v>0.27284740000000002</v>
      </c>
      <c r="D18" s="42">
        <v>0.1299158</v>
      </c>
      <c r="E18" s="42">
        <v>7.7600000000000002E-2</v>
      </c>
      <c r="F18" s="42">
        <v>0.68659999999999999</v>
      </c>
      <c r="G18" s="43">
        <v>1089</v>
      </c>
    </row>
    <row r="19" spans="2:7" ht="12.75" customHeight="1">
      <c r="B19" s="1127" t="s">
        <v>117</v>
      </c>
      <c r="C19" s="42">
        <v>0.2441633</v>
      </c>
      <c r="D19" s="42">
        <v>0.10029979999999999</v>
      </c>
      <c r="E19" s="42">
        <v>7.7600000000000002E-2</v>
      </c>
      <c r="F19" s="42">
        <v>0.66400000000000003</v>
      </c>
      <c r="G19" s="43">
        <v>867</v>
      </c>
    </row>
    <row r="20" spans="2:7" ht="12.75" customHeight="1">
      <c r="B20" s="1129" t="s">
        <v>118</v>
      </c>
      <c r="C20" s="44">
        <v>0.32247100000000001</v>
      </c>
      <c r="D20" s="44">
        <v>0.1119515</v>
      </c>
      <c r="E20" s="44">
        <v>7.7600000000000002E-2</v>
      </c>
      <c r="F20" s="44">
        <v>0.68659999999999999</v>
      </c>
      <c r="G20" s="45">
        <v>761</v>
      </c>
    </row>
    <row r="21" spans="2:7" s="46" customFormat="1" ht="25.5" customHeight="1">
      <c r="B21" s="1396" t="s">
        <v>2354</v>
      </c>
      <c r="C21" s="1396"/>
      <c r="D21" s="1396"/>
      <c r="E21" s="1396"/>
      <c r="F21" s="1396"/>
      <c r="G21" s="1396"/>
    </row>
  </sheetData>
  <mergeCells count="2">
    <mergeCell ref="B21:G21"/>
    <mergeCell ref="B3:G3"/>
  </mergeCells>
  <pageMargins left="0.7" right="0.7" top="0.75" bottom="0.75" header="0.3" footer="0.3"/>
  <pageSetup orientation="portrait" horizontalDpi="0" verticalDpi="0"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4B0ECA-0BD2-4A85-B757-BE01B0E97195}">
  <sheetPr>
    <tabColor theme="9" tint="-0.249977111117893"/>
    <pageSetUpPr fitToPage="1"/>
  </sheetPr>
  <dimension ref="B2:R74"/>
  <sheetViews>
    <sheetView showGridLines="0" zoomScale="120" zoomScaleNormal="120" workbookViewId="0">
      <selection activeCell="B3" sqref="B3:Q3"/>
    </sheetView>
  </sheetViews>
  <sheetFormatPr defaultColWidth="13.42578125" defaultRowHeight="11.25"/>
  <cols>
    <col min="1" max="1" width="13.42578125" style="666"/>
    <col min="2" max="2" width="25" style="670" bestFit="1" customWidth="1"/>
    <col min="3" max="3" width="9.7109375" style="666" customWidth="1"/>
    <col min="4" max="17" width="8.7109375" style="666" customWidth="1"/>
    <col min="18" max="18" width="5.28515625" style="686" customWidth="1"/>
    <col min="19" max="16384" width="13.42578125" style="666"/>
  </cols>
  <sheetData>
    <row r="2" spans="2:18">
      <c r="B2" s="717"/>
      <c r="L2" s="781"/>
    </row>
    <row r="3" spans="2:18" ht="12.75">
      <c r="B3" s="1688" t="s">
        <v>2689</v>
      </c>
      <c r="C3" s="1688"/>
      <c r="D3" s="1688"/>
      <c r="E3" s="1688"/>
      <c r="F3" s="1688"/>
      <c r="G3" s="1688"/>
      <c r="H3" s="1688"/>
      <c r="I3" s="1688"/>
      <c r="J3" s="1688"/>
      <c r="K3" s="1688"/>
      <c r="L3" s="1688"/>
      <c r="M3" s="1688"/>
      <c r="N3" s="1688"/>
      <c r="O3" s="1688"/>
      <c r="P3" s="1688"/>
      <c r="Q3" s="1688"/>
    </row>
    <row r="4" spans="2:18">
      <c r="B4" s="634"/>
      <c r="C4" s="667"/>
      <c r="D4" s="667"/>
      <c r="E4" s="667"/>
      <c r="F4" s="667"/>
      <c r="G4" s="667"/>
      <c r="H4" s="667"/>
      <c r="I4" s="667"/>
      <c r="J4" s="667"/>
      <c r="K4" s="667"/>
      <c r="L4" s="667"/>
      <c r="M4" s="667"/>
      <c r="N4" s="667"/>
      <c r="O4" s="667"/>
      <c r="P4" s="667"/>
      <c r="Q4" s="667"/>
    </row>
    <row r="5" spans="2:18" s="678" customFormat="1">
      <c r="B5" s="1716" t="s">
        <v>1350</v>
      </c>
      <c r="C5" s="1718" t="s">
        <v>632</v>
      </c>
      <c r="D5" s="1720" t="s">
        <v>615</v>
      </c>
      <c r="E5" s="1720"/>
      <c r="F5" s="1720"/>
      <c r="G5" s="1720"/>
      <c r="H5" s="1720"/>
      <c r="I5" s="1720"/>
      <c r="J5" s="1718"/>
      <c r="K5" s="1720" t="s">
        <v>1156</v>
      </c>
      <c r="L5" s="1720"/>
      <c r="M5" s="1720"/>
      <c r="N5" s="1720"/>
      <c r="O5" s="1720"/>
      <c r="P5" s="1720"/>
      <c r="Q5" s="1720"/>
      <c r="R5" s="685"/>
    </row>
    <row r="6" spans="2:18" s="678" customFormat="1">
      <c r="B6" s="1717"/>
      <c r="C6" s="1719"/>
      <c r="D6" s="698" t="s">
        <v>616</v>
      </c>
      <c r="E6" s="698" t="s">
        <v>207</v>
      </c>
      <c r="F6" s="698" t="s">
        <v>617</v>
      </c>
      <c r="G6" s="698" t="s">
        <v>618</v>
      </c>
      <c r="H6" s="698" t="s">
        <v>619</v>
      </c>
      <c r="I6" s="698" t="s">
        <v>620</v>
      </c>
      <c r="J6" s="770" t="s">
        <v>621</v>
      </c>
      <c r="K6" s="698" t="s">
        <v>841</v>
      </c>
      <c r="L6" s="698" t="s">
        <v>661</v>
      </c>
      <c r="M6" s="698" t="s">
        <v>659</v>
      </c>
      <c r="N6" s="698" t="s">
        <v>842</v>
      </c>
      <c r="O6" s="698" t="s">
        <v>658</v>
      </c>
      <c r="P6" s="698" t="s">
        <v>660</v>
      </c>
      <c r="Q6" s="698" t="s">
        <v>843</v>
      </c>
      <c r="R6" s="685"/>
    </row>
    <row r="7" spans="2:18" s="678" customFormat="1">
      <c r="B7" s="680" t="s">
        <v>1</v>
      </c>
      <c r="C7" s="721" t="s">
        <v>783</v>
      </c>
      <c r="D7" s="669" t="s">
        <v>784</v>
      </c>
      <c r="E7" s="669" t="s">
        <v>785</v>
      </c>
      <c r="F7" s="669" t="s">
        <v>786</v>
      </c>
      <c r="G7" s="669" t="s">
        <v>831</v>
      </c>
      <c r="H7" s="669" t="s">
        <v>832</v>
      </c>
      <c r="I7" s="669" t="s">
        <v>833</v>
      </c>
      <c r="J7" s="721" t="s">
        <v>834</v>
      </c>
      <c r="K7" s="669" t="s">
        <v>835</v>
      </c>
      <c r="L7" s="669" t="s">
        <v>836</v>
      </c>
      <c r="M7" s="669" t="s">
        <v>837</v>
      </c>
      <c r="N7" s="669" t="s">
        <v>838</v>
      </c>
      <c r="O7" s="669" t="s">
        <v>839</v>
      </c>
      <c r="P7" s="669" t="s">
        <v>840</v>
      </c>
      <c r="Q7" s="669" t="s">
        <v>1163</v>
      </c>
      <c r="R7" s="685"/>
    </row>
    <row r="8" spans="2:18">
      <c r="B8" s="700"/>
      <c r="C8" s="1595" t="s">
        <v>636</v>
      </c>
      <c r="D8" s="1595"/>
      <c r="E8" s="1595"/>
      <c r="F8" s="1595"/>
      <c r="G8" s="1595"/>
      <c r="H8" s="1595"/>
      <c r="I8" s="1595"/>
      <c r="J8" s="1595"/>
      <c r="K8" s="1595"/>
      <c r="L8" s="1595"/>
      <c r="M8" s="1595"/>
      <c r="N8" s="1595"/>
      <c r="O8" s="1595"/>
      <c r="P8" s="1595"/>
      <c r="Q8" s="1595"/>
    </row>
    <row r="9" spans="2:18">
      <c r="B9" s="1714" t="s">
        <v>1435</v>
      </c>
      <c r="C9" s="678" t="s">
        <v>1812</v>
      </c>
      <c r="D9" s="678" t="s">
        <v>1813</v>
      </c>
      <c r="E9" s="678" t="s">
        <v>1814</v>
      </c>
      <c r="F9" s="678" t="s">
        <v>1815</v>
      </c>
      <c r="G9" s="678" t="s">
        <v>1294</v>
      </c>
      <c r="H9" s="678" t="s">
        <v>1816</v>
      </c>
      <c r="I9" s="678" t="s">
        <v>1817</v>
      </c>
      <c r="J9" s="678" t="s">
        <v>1818</v>
      </c>
      <c r="K9" s="678" t="s">
        <v>1817</v>
      </c>
      <c r="L9" s="671" t="s">
        <v>1819</v>
      </c>
      <c r="M9" s="678" t="s">
        <v>1820</v>
      </c>
      <c r="N9" s="678" t="s">
        <v>1818</v>
      </c>
      <c r="O9" s="678" t="s">
        <v>1821</v>
      </c>
      <c r="P9" s="678" t="s">
        <v>1201</v>
      </c>
      <c r="Q9" s="678" t="s">
        <v>1822</v>
      </c>
    </row>
    <row r="10" spans="2:18">
      <c r="B10" s="1714"/>
      <c r="C10" s="678" t="s">
        <v>346</v>
      </c>
      <c r="D10" s="678" t="s">
        <v>360</v>
      </c>
      <c r="E10" s="678" t="s">
        <v>906</v>
      </c>
      <c r="F10" s="678" t="s">
        <v>359</v>
      </c>
      <c r="G10" s="678" t="s">
        <v>1000</v>
      </c>
      <c r="H10" s="678" t="s">
        <v>1388</v>
      </c>
      <c r="I10" s="678" t="s">
        <v>330</v>
      </c>
      <c r="J10" s="678" t="s">
        <v>979</v>
      </c>
      <c r="K10" s="678" t="s">
        <v>993</v>
      </c>
      <c r="L10" s="671" t="s">
        <v>1430</v>
      </c>
      <c r="M10" s="678" t="s">
        <v>1414</v>
      </c>
      <c r="N10" s="678" t="s">
        <v>1392</v>
      </c>
      <c r="O10" s="678" t="s">
        <v>849</v>
      </c>
      <c r="P10" s="678" t="s">
        <v>1414</v>
      </c>
      <c r="Q10" s="678" t="s">
        <v>977</v>
      </c>
    </row>
    <row r="11" spans="2:18" s="668" customFormat="1">
      <c r="B11" s="1714" t="s">
        <v>2009</v>
      </c>
      <c r="C11" s="885" t="s">
        <v>1605</v>
      </c>
      <c r="D11" s="885">
        <v>-0.06</v>
      </c>
      <c r="E11" s="885" t="s">
        <v>1823</v>
      </c>
      <c r="F11" s="885" t="s">
        <v>1824</v>
      </c>
      <c r="G11" s="885">
        <v>-0.191</v>
      </c>
      <c r="H11" s="885">
        <v>0.161</v>
      </c>
      <c r="I11" s="885">
        <v>-0.47599999999999998</v>
      </c>
      <c r="J11" s="885" t="s">
        <v>1825</v>
      </c>
      <c r="K11" s="885" t="s">
        <v>1826</v>
      </c>
      <c r="L11" s="885" t="s">
        <v>1827</v>
      </c>
      <c r="M11" s="885">
        <v>-5.1999999999999998E-2</v>
      </c>
      <c r="N11" s="885">
        <v>2.8000000000000001E-2</v>
      </c>
      <c r="O11" s="885">
        <v>0.12</v>
      </c>
      <c r="P11" s="885" t="s">
        <v>1828</v>
      </c>
      <c r="Q11" s="885">
        <v>3.2000000000000001E-2</v>
      </c>
      <c r="R11" s="687"/>
    </row>
    <row r="12" spans="2:18">
      <c r="B12" s="1714"/>
      <c r="C12" s="673" t="s">
        <v>903</v>
      </c>
      <c r="D12" s="673" t="s">
        <v>945</v>
      </c>
      <c r="E12" s="673" t="s">
        <v>1799</v>
      </c>
      <c r="F12" s="673" t="s">
        <v>864</v>
      </c>
      <c r="G12" s="673" t="s">
        <v>1395</v>
      </c>
      <c r="H12" s="673" t="s">
        <v>1784</v>
      </c>
      <c r="I12" s="673" t="s">
        <v>1708</v>
      </c>
      <c r="J12" s="673" t="s">
        <v>1362</v>
      </c>
      <c r="K12" s="673" t="s">
        <v>1707</v>
      </c>
      <c r="L12" s="671" t="s">
        <v>1829</v>
      </c>
      <c r="M12" s="673" t="s">
        <v>1128</v>
      </c>
      <c r="N12" s="673" t="s">
        <v>879</v>
      </c>
      <c r="O12" s="673" t="s">
        <v>1060</v>
      </c>
      <c r="P12" s="673" t="s">
        <v>1126</v>
      </c>
      <c r="Q12" s="673" t="s">
        <v>869</v>
      </c>
    </row>
    <row r="13" spans="2:18" s="668" customFormat="1">
      <c r="B13" s="1714" t="s">
        <v>2010</v>
      </c>
      <c r="C13" s="885">
        <v>4.0000000000000001E-3</v>
      </c>
      <c r="D13" s="885">
        <v>5.0000000000000001E-3</v>
      </c>
      <c r="E13" s="885" t="s">
        <v>1790</v>
      </c>
      <c r="F13" s="885">
        <v>2.5999999999999999E-2</v>
      </c>
      <c r="G13" s="885">
        <v>1.2999999999999999E-2</v>
      </c>
      <c r="H13" s="885" t="s">
        <v>1830</v>
      </c>
      <c r="I13" s="885">
        <v>2.3E-2</v>
      </c>
      <c r="J13" s="885">
        <v>4.0000000000000001E-3</v>
      </c>
      <c r="K13" s="885" t="s">
        <v>1831</v>
      </c>
      <c r="L13" s="671" t="s">
        <v>1832</v>
      </c>
      <c r="M13" s="885">
        <v>0</v>
      </c>
      <c r="N13" s="885">
        <v>0</v>
      </c>
      <c r="O13" s="885">
        <v>-6.0000000000000001E-3</v>
      </c>
      <c r="P13" s="885">
        <v>2E-3</v>
      </c>
      <c r="Q13" s="885">
        <v>1E-3</v>
      </c>
      <c r="R13" s="687"/>
    </row>
    <row r="14" spans="2:18">
      <c r="B14" s="1714"/>
      <c r="C14" s="673" t="s">
        <v>339</v>
      </c>
      <c r="D14" s="673" t="s">
        <v>804</v>
      </c>
      <c r="E14" s="673" t="s">
        <v>797</v>
      </c>
      <c r="F14" s="673" t="s">
        <v>996</v>
      </c>
      <c r="G14" s="673" t="s">
        <v>855</v>
      </c>
      <c r="H14" s="673" t="s">
        <v>897</v>
      </c>
      <c r="I14" s="673" t="s">
        <v>347</v>
      </c>
      <c r="J14" s="673" t="s">
        <v>804</v>
      </c>
      <c r="K14" s="673" t="s">
        <v>798</v>
      </c>
      <c r="L14" s="671" t="s">
        <v>996</v>
      </c>
      <c r="M14" s="673" t="s">
        <v>972</v>
      </c>
      <c r="N14" s="673" t="s">
        <v>803</v>
      </c>
      <c r="O14" s="673" t="s">
        <v>972</v>
      </c>
      <c r="P14" s="673" t="s">
        <v>339</v>
      </c>
      <c r="Q14" s="673" t="s">
        <v>972</v>
      </c>
    </row>
    <row r="15" spans="2:18" s="668" customFormat="1">
      <c r="B15" s="1714" t="s">
        <v>2011</v>
      </c>
      <c r="C15" s="885" t="s">
        <v>1256</v>
      </c>
      <c r="D15" s="885" t="s">
        <v>1790</v>
      </c>
      <c r="E15" s="885" t="s">
        <v>1255</v>
      </c>
      <c r="F15" s="885" t="s">
        <v>1833</v>
      </c>
      <c r="G15" s="885">
        <v>5.0000000000000001E-3</v>
      </c>
      <c r="H15" s="885">
        <v>-1.2E-2</v>
      </c>
      <c r="I15" s="885">
        <v>4.4999999999999998E-2</v>
      </c>
      <c r="J15" s="885" t="s">
        <v>501</v>
      </c>
      <c r="K15" s="885" t="s">
        <v>1834</v>
      </c>
      <c r="L15" s="671">
        <v>-4.2999999999999997E-2</v>
      </c>
      <c r="M15" s="885">
        <v>4.0000000000000001E-3</v>
      </c>
      <c r="N15" s="885" t="s">
        <v>585</v>
      </c>
      <c r="O15" s="885">
        <v>3.0000000000000001E-3</v>
      </c>
      <c r="P15" s="885" t="s">
        <v>337</v>
      </c>
      <c r="Q15" s="885" t="s">
        <v>1140</v>
      </c>
      <c r="R15" s="687"/>
    </row>
    <row r="16" spans="2:18">
      <c r="B16" s="1714"/>
      <c r="C16" s="673" t="s">
        <v>803</v>
      </c>
      <c r="D16" s="673" t="s">
        <v>855</v>
      </c>
      <c r="E16" s="673" t="s">
        <v>972</v>
      </c>
      <c r="F16" s="673" t="s">
        <v>803</v>
      </c>
      <c r="G16" s="673" t="s">
        <v>798</v>
      </c>
      <c r="H16" s="673" t="s">
        <v>856</v>
      </c>
      <c r="I16" s="673" t="s">
        <v>1356</v>
      </c>
      <c r="J16" s="673" t="s">
        <v>797</v>
      </c>
      <c r="K16" s="673" t="s">
        <v>339</v>
      </c>
      <c r="L16" s="671" t="s">
        <v>958</v>
      </c>
      <c r="M16" s="673" t="s">
        <v>941</v>
      </c>
      <c r="N16" s="673" t="s">
        <v>972</v>
      </c>
      <c r="O16" s="673" t="s">
        <v>972</v>
      </c>
      <c r="P16" s="673" t="s">
        <v>339</v>
      </c>
      <c r="Q16" s="673" t="s">
        <v>972</v>
      </c>
    </row>
    <row r="17" spans="2:18" s="668" customFormat="1">
      <c r="B17" s="1714" t="s">
        <v>2012</v>
      </c>
      <c r="C17" s="885">
        <v>-1.6E-2</v>
      </c>
      <c r="D17" s="885">
        <v>-8.9999999999999993E-3</v>
      </c>
      <c r="E17" s="885" t="s">
        <v>1835</v>
      </c>
      <c r="F17" s="885" t="s">
        <v>1836</v>
      </c>
      <c r="G17" s="885">
        <v>-1.9E-2</v>
      </c>
      <c r="H17" s="885">
        <v>-7.5999999999999998E-2</v>
      </c>
      <c r="I17" s="885">
        <v>0.13600000000000001</v>
      </c>
      <c r="J17" s="885">
        <v>-0.107</v>
      </c>
      <c r="K17" s="885">
        <v>1E-3</v>
      </c>
      <c r="L17" s="671">
        <v>3.1E-2</v>
      </c>
      <c r="M17" s="885">
        <v>-0.03</v>
      </c>
      <c r="N17" s="885">
        <v>1.4E-2</v>
      </c>
      <c r="O17" s="885">
        <v>-4.3999999999999997E-2</v>
      </c>
      <c r="P17" s="885" t="s">
        <v>1837</v>
      </c>
      <c r="Q17" s="885">
        <v>0</v>
      </c>
      <c r="R17" s="687"/>
    </row>
    <row r="18" spans="2:18">
      <c r="B18" s="1714"/>
      <c r="C18" s="673" t="s">
        <v>856</v>
      </c>
      <c r="D18" s="673" t="s">
        <v>939</v>
      </c>
      <c r="E18" s="673" t="s">
        <v>1205</v>
      </c>
      <c r="F18" s="673" t="s">
        <v>347</v>
      </c>
      <c r="G18" s="673" t="s">
        <v>958</v>
      </c>
      <c r="H18" s="673" t="s">
        <v>876</v>
      </c>
      <c r="I18" s="673" t="s">
        <v>1416</v>
      </c>
      <c r="J18" s="673" t="s">
        <v>969</v>
      </c>
      <c r="K18" s="673" t="s">
        <v>332</v>
      </c>
      <c r="L18" s="671" t="s">
        <v>906</v>
      </c>
      <c r="M18" s="673" t="s">
        <v>329</v>
      </c>
      <c r="N18" s="673" t="s">
        <v>1031</v>
      </c>
      <c r="O18" s="673" t="s">
        <v>351</v>
      </c>
      <c r="P18" s="673" t="s">
        <v>353</v>
      </c>
      <c r="Q18" s="673" t="s">
        <v>858</v>
      </c>
    </row>
    <row r="19" spans="2:18" s="668" customFormat="1">
      <c r="B19" s="1714" t="s">
        <v>2013</v>
      </c>
      <c r="C19" s="885">
        <v>2.3E-2</v>
      </c>
      <c r="D19" s="885" t="s">
        <v>1838</v>
      </c>
      <c r="E19" s="885">
        <v>0.24299999999999999</v>
      </c>
      <c r="F19" s="885">
        <v>1E-3</v>
      </c>
      <c r="G19" s="885">
        <v>-0.10199999999999999</v>
      </c>
      <c r="H19" s="885">
        <v>0.29799999999999999</v>
      </c>
      <c r="I19" s="885">
        <v>0.76400000000000001</v>
      </c>
      <c r="J19" s="885">
        <v>0.3</v>
      </c>
      <c r="K19" s="885">
        <v>9.4E-2</v>
      </c>
      <c r="L19" s="671">
        <v>0.121</v>
      </c>
      <c r="M19" s="885">
        <v>0.187</v>
      </c>
      <c r="N19" s="885">
        <v>1.7000000000000001E-2</v>
      </c>
      <c r="O19" s="885">
        <v>0.13200000000000001</v>
      </c>
      <c r="P19" s="885">
        <v>-0.83299999999999996</v>
      </c>
      <c r="Q19" s="885">
        <v>-6.7000000000000004E-2</v>
      </c>
      <c r="R19" s="687"/>
    </row>
    <row r="20" spans="2:18">
      <c r="B20" s="1714"/>
      <c r="C20" s="673" t="s">
        <v>1358</v>
      </c>
      <c r="D20" s="673" t="s">
        <v>1839</v>
      </c>
      <c r="E20" s="673" t="s">
        <v>1002</v>
      </c>
      <c r="F20" s="673" t="s">
        <v>1497</v>
      </c>
      <c r="G20" s="673" t="s">
        <v>954</v>
      </c>
      <c r="H20" s="673" t="s">
        <v>1643</v>
      </c>
      <c r="I20" s="673" t="s">
        <v>1840</v>
      </c>
      <c r="J20" s="673" t="s">
        <v>1002</v>
      </c>
      <c r="K20" s="673" t="s">
        <v>1387</v>
      </c>
      <c r="L20" s="671" t="s">
        <v>1735</v>
      </c>
      <c r="M20" s="673" t="s">
        <v>1047</v>
      </c>
      <c r="N20" s="673" t="s">
        <v>1841</v>
      </c>
      <c r="O20" s="673" t="s">
        <v>870</v>
      </c>
      <c r="P20" s="673" t="s">
        <v>1791</v>
      </c>
      <c r="Q20" s="673" t="s">
        <v>983</v>
      </c>
    </row>
    <row r="21" spans="2:18" s="668" customFormat="1">
      <c r="B21" s="1714" t="s">
        <v>2014</v>
      </c>
      <c r="C21" s="885">
        <v>0</v>
      </c>
      <c r="D21" s="885">
        <v>1E-3</v>
      </c>
      <c r="E21" s="885">
        <v>2E-3</v>
      </c>
      <c r="F21" s="885" t="s">
        <v>1005</v>
      </c>
      <c r="G21" s="885">
        <v>0</v>
      </c>
      <c r="H21" s="885">
        <v>1.9E-2</v>
      </c>
      <c r="I21" s="1713" t="s">
        <v>24</v>
      </c>
      <c r="J21" s="1713" t="s">
        <v>24</v>
      </c>
      <c r="K21" s="885">
        <v>6.0000000000000001E-3</v>
      </c>
      <c r="L21" s="885">
        <v>1E-3</v>
      </c>
      <c r="M21" s="885">
        <v>3.0000000000000001E-3</v>
      </c>
      <c r="N21" s="885">
        <v>0</v>
      </c>
      <c r="O21" s="885">
        <v>1E-3</v>
      </c>
      <c r="P21" s="885">
        <v>-3.0000000000000001E-3</v>
      </c>
      <c r="Q21" s="885">
        <v>-6.0000000000000001E-3</v>
      </c>
      <c r="R21" s="687"/>
    </row>
    <row r="22" spans="2:18">
      <c r="B22" s="1714"/>
      <c r="C22" s="673" t="s">
        <v>336</v>
      </c>
      <c r="D22" s="673" t="s">
        <v>335</v>
      </c>
      <c r="E22" s="673" t="s">
        <v>335</v>
      </c>
      <c r="F22" s="673" t="s">
        <v>340</v>
      </c>
      <c r="G22" s="673" t="s">
        <v>336</v>
      </c>
      <c r="H22" s="673" t="s">
        <v>1308</v>
      </c>
      <c r="I22" s="1713"/>
      <c r="J22" s="1713"/>
      <c r="K22" s="673" t="s">
        <v>339</v>
      </c>
      <c r="L22" s="671" t="s">
        <v>972</v>
      </c>
      <c r="M22" s="673" t="s">
        <v>335</v>
      </c>
      <c r="N22" s="673" t="s">
        <v>340</v>
      </c>
      <c r="O22" s="673" t="s">
        <v>340</v>
      </c>
      <c r="P22" s="673" t="s">
        <v>335</v>
      </c>
      <c r="Q22" s="673" t="s">
        <v>803</v>
      </c>
    </row>
    <row r="23" spans="2:18">
      <c r="B23" s="1714" t="s">
        <v>356</v>
      </c>
      <c r="C23" s="885" t="s">
        <v>1842</v>
      </c>
      <c r="D23" s="885" t="s">
        <v>1843</v>
      </c>
      <c r="E23" s="885" t="s">
        <v>1844</v>
      </c>
      <c r="F23" s="885">
        <v>-5.0999999999999997E-2</v>
      </c>
      <c r="G23" s="885">
        <v>0.03</v>
      </c>
      <c r="H23" s="885">
        <v>0</v>
      </c>
      <c r="I23" s="885" t="s">
        <v>1845</v>
      </c>
      <c r="J23" s="885">
        <v>-0.14699999999999999</v>
      </c>
      <c r="K23" s="885">
        <v>0</v>
      </c>
      <c r="L23" s="885">
        <v>0</v>
      </c>
      <c r="M23" s="885">
        <v>-6.0000000000000001E-3</v>
      </c>
      <c r="N23" s="885">
        <v>0</v>
      </c>
      <c r="O23" s="885">
        <v>5.2999999999999999E-2</v>
      </c>
      <c r="P23" s="885">
        <v>-3.9E-2</v>
      </c>
      <c r="Q23" s="885" t="s">
        <v>1846</v>
      </c>
    </row>
    <row r="24" spans="2:18">
      <c r="B24" s="1715"/>
      <c r="C24" s="674" t="s">
        <v>818</v>
      </c>
      <c r="D24" s="674" t="s">
        <v>969</v>
      </c>
      <c r="E24" s="674" t="s">
        <v>999</v>
      </c>
      <c r="F24" s="674" t="s">
        <v>949</v>
      </c>
      <c r="G24" s="674" t="s">
        <v>1847</v>
      </c>
      <c r="H24" s="674" t="s">
        <v>1356</v>
      </c>
      <c r="I24" s="674" t="s">
        <v>1063</v>
      </c>
      <c r="J24" s="674" t="s">
        <v>1089</v>
      </c>
      <c r="K24" s="674" t="s">
        <v>1356</v>
      </c>
      <c r="L24" s="675" t="s">
        <v>1356</v>
      </c>
      <c r="M24" s="674" t="s">
        <v>1377</v>
      </c>
      <c r="N24" s="674" t="s">
        <v>1356</v>
      </c>
      <c r="O24" s="674" t="s">
        <v>1423</v>
      </c>
      <c r="P24" s="674" t="s">
        <v>934</v>
      </c>
      <c r="Q24" s="674" t="s">
        <v>1312</v>
      </c>
    </row>
    <row r="25" spans="2:18">
      <c r="B25" s="771" t="s">
        <v>365</v>
      </c>
      <c r="C25" s="662">
        <v>5567</v>
      </c>
      <c r="D25" s="662">
        <v>3091</v>
      </c>
      <c r="E25" s="662">
        <v>529</v>
      </c>
      <c r="F25" s="662">
        <v>381</v>
      </c>
      <c r="G25" s="662">
        <v>810</v>
      </c>
      <c r="H25" s="662">
        <v>186</v>
      </c>
      <c r="I25" s="662">
        <v>229</v>
      </c>
      <c r="J25" s="662">
        <v>570</v>
      </c>
      <c r="K25" s="662">
        <v>471</v>
      </c>
      <c r="L25" s="662">
        <v>420</v>
      </c>
      <c r="M25" s="662">
        <v>1431</v>
      </c>
      <c r="N25" s="662">
        <v>950</v>
      </c>
      <c r="O25" s="662">
        <v>869</v>
      </c>
      <c r="P25" s="662">
        <v>765</v>
      </c>
      <c r="Q25" s="662">
        <v>661</v>
      </c>
    </row>
    <row r="26" spans="2:18">
      <c r="B26" s="556" t="s">
        <v>824</v>
      </c>
      <c r="C26" s="662" t="s">
        <v>825</v>
      </c>
      <c r="D26" s="662" t="s">
        <v>825</v>
      </c>
      <c r="E26" s="662" t="s">
        <v>825</v>
      </c>
      <c r="F26" s="662" t="s">
        <v>825</v>
      </c>
      <c r="G26" s="662" t="s">
        <v>825</v>
      </c>
      <c r="H26" s="662" t="s">
        <v>825</v>
      </c>
      <c r="I26" s="662" t="s">
        <v>825</v>
      </c>
      <c r="J26" s="662" t="s">
        <v>825</v>
      </c>
      <c r="K26" s="662" t="s">
        <v>825</v>
      </c>
      <c r="L26" s="662" t="s">
        <v>825</v>
      </c>
      <c r="M26" s="662" t="s">
        <v>825</v>
      </c>
      <c r="N26" s="662" t="s">
        <v>825</v>
      </c>
      <c r="O26" s="662" t="s">
        <v>825</v>
      </c>
      <c r="P26" s="662" t="s">
        <v>825</v>
      </c>
      <c r="Q26" s="662" t="s">
        <v>825</v>
      </c>
    </row>
    <row r="27" spans="2:18">
      <c r="B27" s="556" t="s">
        <v>1348</v>
      </c>
      <c r="C27" s="662" t="s">
        <v>825</v>
      </c>
      <c r="D27" s="662" t="s">
        <v>1363</v>
      </c>
      <c r="E27" s="662" t="s">
        <v>1363</v>
      </c>
      <c r="F27" s="662" t="s">
        <v>1363</v>
      </c>
      <c r="G27" s="662" t="s">
        <v>1363</v>
      </c>
      <c r="H27" s="662" t="s">
        <v>1363</v>
      </c>
      <c r="I27" s="662" t="s">
        <v>1363</v>
      </c>
      <c r="J27" s="662" t="s">
        <v>1363</v>
      </c>
      <c r="K27" s="662" t="s">
        <v>825</v>
      </c>
      <c r="L27" s="662" t="s">
        <v>825</v>
      </c>
      <c r="M27" s="662" t="s">
        <v>825</v>
      </c>
      <c r="N27" s="662" t="s">
        <v>825</v>
      </c>
      <c r="O27" s="662" t="s">
        <v>825</v>
      </c>
      <c r="P27" s="662" t="s">
        <v>825</v>
      </c>
      <c r="Q27" s="662" t="s">
        <v>825</v>
      </c>
    </row>
    <row r="28" spans="2:18">
      <c r="B28" s="556" t="s">
        <v>1349</v>
      </c>
      <c r="C28" s="662" t="s">
        <v>825</v>
      </c>
      <c r="D28" s="662" t="s">
        <v>825</v>
      </c>
      <c r="E28" s="662" t="s">
        <v>825</v>
      </c>
      <c r="F28" s="662" t="s">
        <v>825</v>
      </c>
      <c r="G28" s="662" t="s">
        <v>825</v>
      </c>
      <c r="H28" s="662" t="s">
        <v>825</v>
      </c>
      <c r="I28" s="662" t="s">
        <v>825</v>
      </c>
      <c r="J28" s="662" t="s">
        <v>825</v>
      </c>
      <c r="K28" s="662" t="s">
        <v>1363</v>
      </c>
      <c r="L28" s="662" t="s">
        <v>1363</v>
      </c>
      <c r="M28" s="662" t="s">
        <v>1363</v>
      </c>
      <c r="N28" s="662" t="s">
        <v>1363</v>
      </c>
      <c r="O28" s="662" t="s">
        <v>1363</v>
      </c>
      <c r="P28" s="662" t="s">
        <v>1363</v>
      </c>
      <c r="Q28" s="662" t="s">
        <v>1363</v>
      </c>
    </row>
    <row r="29" spans="2:18">
      <c r="B29" s="556" t="s">
        <v>1364</v>
      </c>
      <c r="C29" s="676">
        <v>243</v>
      </c>
      <c r="D29" s="676">
        <v>82</v>
      </c>
      <c r="E29" s="676">
        <v>52</v>
      </c>
      <c r="F29" s="676">
        <v>51</v>
      </c>
      <c r="G29" s="676">
        <v>66</v>
      </c>
      <c r="H29" s="662">
        <v>30</v>
      </c>
      <c r="I29" s="676">
        <v>27</v>
      </c>
      <c r="J29" s="676">
        <v>67</v>
      </c>
      <c r="K29" s="676">
        <v>50</v>
      </c>
      <c r="L29" s="676">
        <v>28</v>
      </c>
      <c r="M29" s="676">
        <v>67</v>
      </c>
      <c r="N29" s="676">
        <v>52</v>
      </c>
      <c r="O29" s="676">
        <v>78</v>
      </c>
      <c r="P29" s="676">
        <v>51</v>
      </c>
      <c r="Q29" s="662">
        <v>36</v>
      </c>
    </row>
    <row r="30" spans="2:18">
      <c r="B30" s="556" t="s">
        <v>1365</v>
      </c>
      <c r="C30" s="676">
        <v>755</v>
      </c>
      <c r="D30" s="676">
        <v>407</v>
      </c>
      <c r="E30" s="676">
        <v>74</v>
      </c>
      <c r="F30" s="676">
        <v>52</v>
      </c>
      <c r="G30" s="676">
        <v>120</v>
      </c>
      <c r="H30" s="662">
        <v>31</v>
      </c>
      <c r="I30" s="676">
        <v>34</v>
      </c>
      <c r="J30" s="676">
        <v>71</v>
      </c>
      <c r="K30" s="676">
        <v>63</v>
      </c>
      <c r="L30" s="676">
        <v>63</v>
      </c>
      <c r="M30" s="676">
        <v>188</v>
      </c>
      <c r="N30" s="676">
        <v>132</v>
      </c>
      <c r="O30" s="676">
        <v>121</v>
      </c>
      <c r="P30" s="676">
        <v>97</v>
      </c>
      <c r="Q30" s="662">
        <v>91</v>
      </c>
    </row>
    <row r="31" spans="2:18">
      <c r="B31" s="556" t="s">
        <v>1366</v>
      </c>
      <c r="C31" s="885">
        <v>0</v>
      </c>
      <c r="D31" s="885">
        <v>0</v>
      </c>
      <c r="E31" s="885">
        <v>0</v>
      </c>
      <c r="F31" s="885">
        <v>0</v>
      </c>
      <c r="G31" s="885">
        <v>0</v>
      </c>
      <c r="H31" s="626">
        <v>3.6999999999999998E-2</v>
      </c>
      <c r="I31" s="885">
        <v>3.0000000000000001E-3</v>
      </c>
      <c r="J31" s="885">
        <v>0</v>
      </c>
      <c r="K31" s="885">
        <v>0</v>
      </c>
      <c r="L31" s="885">
        <v>2E-3</v>
      </c>
      <c r="M31" s="885">
        <v>0</v>
      </c>
      <c r="N31" s="885">
        <v>0</v>
      </c>
      <c r="O31" s="885">
        <v>2E-3</v>
      </c>
      <c r="P31" s="885">
        <v>0</v>
      </c>
      <c r="Q31" s="626">
        <v>5.0000000000000001E-3</v>
      </c>
    </row>
    <row r="32" spans="2:18">
      <c r="B32" s="771" t="s">
        <v>1367</v>
      </c>
      <c r="C32" s="626">
        <v>0.63600000000000001</v>
      </c>
      <c r="D32" s="626">
        <v>0.14099999999999999</v>
      </c>
      <c r="E32" s="626">
        <v>0.249</v>
      </c>
      <c r="F32" s="626">
        <v>0.33200000000000002</v>
      </c>
      <c r="G32" s="626">
        <v>0.64100000000000001</v>
      </c>
      <c r="H32" s="1087">
        <v>4.8000000000000001E-2</v>
      </c>
      <c r="I32" s="626">
        <v>0.182</v>
      </c>
      <c r="J32" s="626">
        <v>0.152</v>
      </c>
      <c r="K32" s="626">
        <v>0.52400000000000002</v>
      </c>
      <c r="L32" s="626">
        <v>9.9000000000000005E-2</v>
      </c>
      <c r="M32" s="626">
        <v>0.78600000000000003</v>
      </c>
      <c r="N32" s="626">
        <v>0.32700000000000001</v>
      </c>
      <c r="O32" s="626">
        <v>0.48499999999999999</v>
      </c>
      <c r="P32" s="626">
        <v>0.25900000000000001</v>
      </c>
      <c r="Q32" s="626">
        <v>0.54500000000000004</v>
      </c>
    </row>
    <row r="33" spans="2:18">
      <c r="B33" s="771" t="s">
        <v>1368</v>
      </c>
      <c r="C33" s="626">
        <f t="shared" ref="C33:Q33" si="0">1-(SUM(--(SUBSTITUTE(C9,"*",""))))</f>
        <v>0.15100000000000002</v>
      </c>
      <c r="D33" s="626">
        <f t="shared" si="0"/>
        <v>0.14600000000000002</v>
      </c>
      <c r="E33" s="626">
        <f t="shared" si="0"/>
        <v>0.10699999999999998</v>
      </c>
      <c r="F33" s="626">
        <f t="shared" si="0"/>
        <v>0.41600000000000004</v>
      </c>
      <c r="G33" s="626">
        <f t="shared" si="0"/>
        <v>0.26400000000000001</v>
      </c>
      <c r="H33" s="626">
        <f t="shared" si="0"/>
        <v>-0.127</v>
      </c>
      <c r="I33" s="626">
        <f t="shared" si="0"/>
        <v>0.23399999999999999</v>
      </c>
      <c r="J33" s="626">
        <f t="shared" si="0"/>
        <v>0.22099999999999997</v>
      </c>
      <c r="K33" s="626">
        <f t="shared" si="0"/>
        <v>0.23399999999999999</v>
      </c>
      <c r="L33" s="626">
        <f t="shared" si="0"/>
        <v>0.24299999999999999</v>
      </c>
      <c r="M33" s="626">
        <f t="shared" si="0"/>
        <v>0.10399999999999998</v>
      </c>
      <c r="N33" s="626">
        <f t="shared" si="0"/>
        <v>0.22099999999999997</v>
      </c>
      <c r="O33" s="626">
        <f t="shared" si="0"/>
        <v>0.29800000000000004</v>
      </c>
      <c r="P33" s="626">
        <f t="shared" si="0"/>
        <v>0.248</v>
      </c>
      <c r="Q33" s="626">
        <f t="shared" si="0"/>
        <v>0.33899999999999997</v>
      </c>
    </row>
    <row r="34" spans="2:18">
      <c r="B34" s="771" t="s">
        <v>1369</v>
      </c>
      <c r="C34" s="626">
        <v>6.9000000000000006E-2</v>
      </c>
      <c r="D34" s="626">
        <v>0.17100000000000001</v>
      </c>
      <c r="E34" s="626">
        <v>0.38700000000000001</v>
      </c>
      <c r="F34" s="626">
        <v>0.26100000000000001</v>
      </c>
      <c r="G34" s="626">
        <v>0.14199999999999999</v>
      </c>
      <c r="H34" s="626">
        <v>0.28499999999999998</v>
      </c>
      <c r="I34" s="626">
        <v>0.47799999999999998</v>
      </c>
      <c r="J34" s="626">
        <v>0.4</v>
      </c>
      <c r="K34" s="626">
        <v>0.122</v>
      </c>
      <c r="L34" s="626">
        <v>0.69399999999999995</v>
      </c>
      <c r="M34" s="626">
        <v>9.1999999999999998E-2</v>
      </c>
      <c r="N34" s="626">
        <v>0.17399999999999999</v>
      </c>
      <c r="O34" s="626">
        <v>0.158</v>
      </c>
      <c r="P34" s="626">
        <v>0.19600000000000001</v>
      </c>
      <c r="Q34" s="626">
        <v>0.53200000000000003</v>
      </c>
    </row>
    <row r="35" spans="2:18">
      <c r="B35" s="771" t="s">
        <v>1370</v>
      </c>
      <c r="C35" s="665">
        <f>LN(0.5)/LN(1-C33)</f>
        <v>4.2343538520124477</v>
      </c>
      <c r="D35" s="665">
        <f t="shared" ref="D35:Q35" si="1">LN(0.5)/LN(1-D33)</f>
        <v>4.3918973438674964</v>
      </c>
      <c r="E35" s="665">
        <f t="shared" si="1"/>
        <v>6.1249019575441528</v>
      </c>
      <c r="F35" s="665">
        <f t="shared" si="1"/>
        <v>1.2887266784266744</v>
      </c>
      <c r="G35" s="665">
        <f t="shared" si="1"/>
        <v>2.2613059886739642</v>
      </c>
      <c r="H35" s="665" t="s">
        <v>24</v>
      </c>
      <c r="I35" s="665">
        <f t="shared" si="1"/>
        <v>2.6002141871402138</v>
      </c>
      <c r="J35" s="665">
        <f t="shared" si="1"/>
        <v>2.7754281727530175</v>
      </c>
      <c r="K35" s="665">
        <f t="shared" si="1"/>
        <v>2.6002141871402138</v>
      </c>
      <c r="L35" s="665">
        <f t="shared" si="1"/>
        <v>2.4898241219509334</v>
      </c>
      <c r="M35" s="665">
        <f t="shared" si="1"/>
        <v>6.3119612650117674</v>
      </c>
      <c r="N35" s="665">
        <f t="shared" si="1"/>
        <v>2.7754281727530175</v>
      </c>
      <c r="O35" s="665">
        <f t="shared" si="1"/>
        <v>1.9590286232175551</v>
      </c>
      <c r="P35" s="665">
        <f t="shared" si="1"/>
        <v>2.431933625191351</v>
      </c>
      <c r="Q35" s="665">
        <f t="shared" si="1"/>
        <v>1.6742627320711716</v>
      </c>
    </row>
    <row r="36" spans="2:18" s="678" customFormat="1" ht="15" customHeight="1">
      <c r="B36" s="689" t="s">
        <v>1470</v>
      </c>
      <c r="C36" s="722" t="s">
        <v>175</v>
      </c>
      <c r="D36" s="699" t="s">
        <v>175</v>
      </c>
      <c r="E36" s="699" t="s">
        <v>175</v>
      </c>
      <c r="F36" s="699" t="s">
        <v>175</v>
      </c>
      <c r="G36" s="699" t="s">
        <v>175</v>
      </c>
      <c r="H36" s="699" t="s">
        <v>1457</v>
      </c>
      <c r="I36" s="699" t="s">
        <v>175</v>
      </c>
      <c r="J36" s="722" t="s">
        <v>175</v>
      </c>
      <c r="K36" s="699" t="s">
        <v>175</v>
      </c>
      <c r="L36" s="699" t="s">
        <v>175</v>
      </c>
      <c r="M36" s="699" t="s">
        <v>175</v>
      </c>
      <c r="N36" s="699" t="s">
        <v>175</v>
      </c>
      <c r="O36" s="699" t="s">
        <v>175</v>
      </c>
      <c r="P36" s="699" t="s">
        <v>175</v>
      </c>
      <c r="Q36" s="699" t="s">
        <v>175</v>
      </c>
      <c r="R36" s="685"/>
    </row>
    <row r="37" spans="2:18" s="679" customFormat="1">
      <c r="B37" s="772" t="s">
        <v>366</v>
      </c>
      <c r="C37" s="1546" t="s">
        <v>1371</v>
      </c>
      <c r="D37" s="1546"/>
      <c r="E37" s="1546"/>
      <c r="F37" s="1546"/>
      <c r="G37" s="1546"/>
      <c r="H37" s="1546"/>
      <c r="I37" s="1546"/>
      <c r="J37" s="1546"/>
      <c r="K37" s="1546"/>
      <c r="L37" s="1546"/>
      <c r="M37" s="1546"/>
      <c r="N37" s="1546"/>
      <c r="O37" s="1546"/>
      <c r="P37" s="1546"/>
      <c r="Q37" s="1546"/>
      <c r="R37" s="688"/>
    </row>
    <row r="38" spans="2:18">
      <c r="B38" s="714" t="s">
        <v>1887</v>
      </c>
    </row>
    <row r="41" spans="2:18" s="678" customFormat="1">
      <c r="B41" s="1716" t="s">
        <v>1350</v>
      </c>
      <c r="C41" s="1718" t="s">
        <v>632</v>
      </c>
      <c r="D41" s="1720" t="s">
        <v>615</v>
      </c>
      <c r="E41" s="1720"/>
      <c r="F41" s="1720"/>
      <c r="G41" s="1720"/>
      <c r="H41" s="1720"/>
      <c r="I41" s="1720"/>
      <c r="J41" s="1718"/>
      <c r="K41" s="1720" t="s">
        <v>1156</v>
      </c>
      <c r="L41" s="1720"/>
      <c r="M41" s="1720"/>
      <c r="N41" s="1720"/>
      <c r="O41" s="1720"/>
      <c r="P41" s="1720"/>
      <c r="Q41" s="1720"/>
      <c r="R41" s="685"/>
    </row>
    <row r="42" spans="2:18" s="678" customFormat="1">
      <c r="B42" s="1717"/>
      <c r="C42" s="1719"/>
      <c r="D42" s="698" t="s">
        <v>616</v>
      </c>
      <c r="E42" s="698" t="s">
        <v>207</v>
      </c>
      <c r="F42" s="698" t="s">
        <v>617</v>
      </c>
      <c r="G42" s="698" t="s">
        <v>618</v>
      </c>
      <c r="H42" s="698" t="s">
        <v>619</v>
      </c>
      <c r="I42" s="698" t="s">
        <v>620</v>
      </c>
      <c r="J42" s="770" t="s">
        <v>621</v>
      </c>
      <c r="K42" s="698" t="s">
        <v>841</v>
      </c>
      <c r="L42" s="698" t="s">
        <v>661</v>
      </c>
      <c r="M42" s="698" t="s">
        <v>659</v>
      </c>
      <c r="N42" s="698" t="s">
        <v>842</v>
      </c>
      <c r="O42" s="698" t="s">
        <v>658</v>
      </c>
      <c r="P42" s="698" t="s">
        <v>660</v>
      </c>
      <c r="Q42" s="698" t="s">
        <v>843</v>
      </c>
      <c r="R42" s="685"/>
    </row>
    <row r="43" spans="2:18">
      <c r="B43" s="680" t="s">
        <v>1</v>
      </c>
      <c r="C43" s="721" t="s">
        <v>783</v>
      </c>
      <c r="D43" s="669" t="s">
        <v>784</v>
      </c>
      <c r="E43" s="669" t="s">
        <v>785</v>
      </c>
      <c r="F43" s="669" t="s">
        <v>786</v>
      </c>
      <c r="G43" s="669" t="s">
        <v>831</v>
      </c>
      <c r="H43" s="669" t="s">
        <v>832</v>
      </c>
      <c r="I43" s="669" t="s">
        <v>833</v>
      </c>
      <c r="J43" s="721" t="s">
        <v>834</v>
      </c>
      <c r="K43" s="669" t="s">
        <v>835</v>
      </c>
      <c r="L43" s="669" t="s">
        <v>836</v>
      </c>
      <c r="M43" s="669" t="s">
        <v>837</v>
      </c>
      <c r="N43" s="669" t="s">
        <v>838</v>
      </c>
      <c r="O43" s="669" t="s">
        <v>839</v>
      </c>
      <c r="P43" s="669" t="s">
        <v>840</v>
      </c>
      <c r="Q43" s="669" t="s">
        <v>1163</v>
      </c>
    </row>
    <row r="44" spans="2:18">
      <c r="B44" s="700"/>
      <c r="C44" s="1595" t="s">
        <v>637</v>
      </c>
      <c r="D44" s="1595"/>
      <c r="E44" s="1595"/>
      <c r="F44" s="1595"/>
      <c r="G44" s="1595"/>
      <c r="H44" s="1595"/>
      <c r="I44" s="1595"/>
      <c r="J44" s="1595"/>
      <c r="K44" s="1595"/>
      <c r="L44" s="1595"/>
      <c r="M44" s="1595"/>
      <c r="N44" s="1595"/>
      <c r="O44" s="1595"/>
      <c r="P44" s="1595"/>
      <c r="Q44" s="1595"/>
    </row>
    <row r="45" spans="2:18" s="686" customFormat="1">
      <c r="B45" s="1714" t="s">
        <v>1435</v>
      </c>
      <c r="C45" s="678" t="s">
        <v>1888</v>
      </c>
      <c r="D45" s="678" t="s">
        <v>1889</v>
      </c>
      <c r="E45" s="678" t="s">
        <v>1890</v>
      </c>
      <c r="F45" s="678" t="s">
        <v>1891</v>
      </c>
      <c r="G45" s="678" t="s">
        <v>1814</v>
      </c>
      <c r="H45" s="678" t="s">
        <v>1795</v>
      </c>
      <c r="I45" s="678" t="s">
        <v>1200</v>
      </c>
      <c r="J45" s="678" t="s">
        <v>1892</v>
      </c>
      <c r="K45" s="678" t="s">
        <v>1893</v>
      </c>
      <c r="L45" s="671" t="s">
        <v>1894</v>
      </c>
      <c r="M45" s="678" t="s">
        <v>1895</v>
      </c>
      <c r="N45" s="678" t="s">
        <v>1896</v>
      </c>
      <c r="O45" s="678" t="s">
        <v>1897</v>
      </c>
      <c r="P45" s="626" t="s">
        <v>1898</v>
      </c>
      <c r="Q45" s="678" t="s">
        <v>1899</v>
      </c>
    </row>
    <row r="46" spans="2:18" s="686" customFormat="1">
      <c r="B46" s="1714"/>
      <c r="C46" s="678" t="s">
        <v>904</v>
      </c>
      <c r="D46" s="678" t="s">
        <v>1080</v>
      </c>
      <c r="E46" s="678" t="s">
        <v>992</v>
      </c>
      <c r="F46" s="678" t="s">
        <v>1900</v>
      </c>
      <c r="G46" s="678" t="s">
        <v>1205</v>
      </c>
      <c r="H46" s="678" t="s">
        <v>951</v>
      </c>
      <c r="I46" s="678" t="s">
        <v>1515</v>
      </c>
      <c r="J46" s="678" t="s">
        <v>1901</v>
      </c>
      <c r="K46" s="678" t="s">
        <v>1440</v>
      </c>
      <c r="L46" s="671" t="s">
        <v>903</v>
      </c>
      <c r="M46" s="678" t="s">
        <v>999</v>
      </c>
      <c r="N46" s="678" t="s">
        <v>360</v>
      </c>
      <c r="O46" s="678" t="s">
        <v>1902</v>
      </c>
      <c r="P46" s="678" t="s">
        <v>987</v>
      </c>
      <c r="Q46" s="678" t="s">
        <v>1016</v>
      </c>
    </row>
    <row r="47" spans="2:18" s="686" customFormat="1">
      <c r="B47" s="1714" t="s">
        <v>2009</v>
      </c>
      <c r="C47" s="885" t="s">
        <v>1903</v>
      </c>
      <c r="D47" s="885" t="s">
        <v>1066</v>
      </c>
      <c r="E47" s="885">
        <v>-0.161</v>
      </c>
      <c r="F47" s="885">
        <v>-0.88900000000000001</v>
      </c>
      <c r="G47" s="885" t="s">
        <v>1904</v>
      </c>
      <c r="H47" s="885">
        <v>-0.183</v>
      </c>
      <c r="I47" s="885" t="s">
        <v>1905</v>
      </c>
      <c r="J47" s="885" t="s">
        <v>1906</v>
      </c>
      <c r="K47" s="885" t="s">
        <v>1907</v>
      </c>
      <c r="L47" s="671">
        <v>-0.42799999999999999</v>
      </c>
      <c r="M47" s="885" t="s">
        <v>1908</v>
      </c>
      <c r="N47" s="885" t="s">
        <v>1909</v>
      </c>
      <c r="O47" s="885" t="s">
        <v>1910</v>
      </c>
      <c r="P47" s="885" t="s">
        <v>1911</v>
      </c>
      <c r="Q47" s="885" t="s">
        <v>1912</v>
      </c>
    </row>
    <row r="48" spans="2:18" s="686" customFormat="1">
      <c r="B48" s="1714"/>
      <c r="C48" s="673" t="s">
        <v>1442</v>
      </c>
      <c r="D48" s="673" t="s">
        <v>951</v>
      </c>
      <c r="E48" s="673" t="s">
        <v>1075</v>
      </c>
      <c r="F48" s="673" t="s">
        <v>1913</v>
      </c>
      <c r="G48" s="673" t="s">
        <v>1796</v>
      </c>
      <c r="H48" s="673" t="s">
        <v>880</v>
      </c>
      <c r="I48" s="673" t="s">
        <v>1798</v>
      </c>
      <c r="J48" s="673" t="s">
        <v>1422</v>
      </c>
      <c r="K48" s="673" t="s">
        <v>1914</v>
      </c>
      <c r="L48" s="671" t="s">
        <v>1482</v>
      </c>
      <c r="M48" s="673" t="s">
        <v>912</v>
      </c>
      <c r="N48" s="673" t="s">
        <v>1089</v>
      </c>
      <c r="O48" s="673" t="s">
        <v>1915</v>
      </c>
      <c r="P48" s="673" t="s">
        <v>1614</v>
      </c>
      <c r="Q48" s="673" t="s">
        <v>904</v>
      </c>
    </row>
    <row r="49" spans="2:17" s="686" customFormat="1">
      <c r="B49" s="1714" t="s">
        <v>2010</v>
      </c>
      <c r="C49" s="885" t="s">
        <v>465</v>
      </c>
      <c r="D49" s="885" t="s">
        <v>1916</v>
      </c>
      <c r="E49" s="885">
        <v>2.7E-2</v>
      </c>
      <c r="F49" s="885">
        <v>0.17299999999999999</v>
      </c>
      <c r="G49" s="885">
        <v>3.4000000000000002E-2</v>
      </c>
      <c r="H49" s="885">
        <v>6.6000000000000003E-2</v>
      </c>
      <c r="I49" s="885" t="s">
        <v>1917</v>
      </c>
      <c r="J49" s="885">
        <v>-4.0000000000000001E-3</v>
      </c>
      <c r="K49" s="885">
        <v>0.17399999999999999</v>
      </c>
      <c r="L49" s="885">
        <v>3.1E-2</v>
      </c>
      <c r="M49" s="885" t="s">
        <v>1918</v>
      </c>
      <c r="N49" s="885" t="s">
        <v>1919</v>
      </c>
      <c r="O49" s="885">
        <v>8.8999999999999996E-2</v>
      </c>
      <c r="P49" s="885">
        <v>-1.7999999999999999E-2</v>
      </c>
      <c r="Q49" s="885" t="s">
        <v>558</v>
      </c>
    </row>
    <row r="50" spans="2:17" s="686" customFormat="1">
      <c r="B50" s="1714"/>
      <c r="C50" s="673" t="s">
        <v>995</v>
      </c>
      <c r="D50" s="673" t="s">
        <v>996</v>
      </c>
      <c r="E50" s="673" t="s">
        <v>791</v>
      </c>
      <c r="F50" s="673" t="s">
        <v>1442</v>
      </c>
      <c r="G50" s="673" t="s">
        <v>348</v>
      </c>
      <c r="H50" s="673" t="s">
        <v>1312</v>
      </c>
      <c r="I50" s="673" t="s">
        <v>848</v>
      </c>
      <c r="J50" s="673" t="s">
        <v>858</v>
      </c>
      <c r="K50" s="673" t="s">
        <v>849</v>
      </c>
      <c r="L50" s="671" t="s">
        <v>346</v>
      </c>
      <c r="M50" s="673" t="s">
        <v>898</v>
      </c>
      <c r="N50" s="673" t="s">
        <v>1052</v>
      </c>
      <c r="O50" s="673" t="s">
        <v>1030</v>
      </c>
      <c r="P50" s="673" t="s">
        <v>1205</v>
      </c>
      <c r="Q50" s="673" t="s">
        <v>941</v>
      </c>
    </row>
    <row r="51" spans="2:17" s="686" customFormat="1">
      <c r="B51" s="1714" t="s">
        <v>2011</v>
      </c>
      <c r="C51" s="885" t="s">
        <v>338</v>
      </c>
      <c r="D51" s="885" t="s">
        <v>1450</v>
      </c>
      <c r="E51" s="885">
        <v>1.2E-2</v>
      </c>
      <c r="F51" s="885">
        <v>1E-3</v>
      </c>
      <c r="G51" s="885">
        <v>1.0999999999999999E-2</v>
      </c>
      <c r="H51" s="885">
        <v>3.1E-2</v>
      </c>
      <c r="I51" s="885">
        <v>1.7999999999999999E-2</v>
      </c>
      <c r="J51" s="885">
        <v>-1E-3</v>
      </c>
      <c r="K51" s="885">
        <v>2.5999999999999999E-2</v>
      </c>
      <c r="L51" s="671">
        <v>5.0000000000000001E-3</v>
      </c>
      <c r="M51" s="885">
        <v>8.9999999999999993E-3</v>
      </c>
      <c r="N51" s="885" t="s">
        <v>1920</v>
      </c>
      <c r="O51" s="885">
        <v>3.0000000000000001E-3</v>
      </c>
      <c r="P51" s="885">
        <v>5.0000000000000001E-3</v>
      </c>
      <c r="Q51" s="885" t="s">
        <v>1921</v>
      </c>
    </row>
    <row r="52" spans="2:17" s="686" customFormat="1">
      <c r="B52" s="1714"/>
      <c r="C52" s="673" t="s">
        <v>797</v>
      </c>
      <c r="D52" s="673" t="s">
        <v>802</v>
      </c>
      <c r="E52" s="673" t="s">
        <v>802</v>
      </c>
      <c r="F52" s="673" t="s">
        <v>347</v>
      </c>
      <c r="G52" s="673" t="s">
        <v>803</v>
      </c>
      <c r="H52" s="673" t="s">
        <v>348</v>
      </c>
      <c r="I52" s="673" t="s">
        <v>856</v>
      </c>
      <c r="J52" s="673" t="s">
        <v>972</v>
      </c>
      <c r="K52" s="673" t="s">
        <v>898</v>
      </c>
      <c r="L52" s="671" t="s">
        <v>802</v>
      </c>
      <c r="M52" s="673" t="s">
        <v>798</v>
      </c>
      <c r="N52" s="673" t="s">
        <v>335</v>
      </c>
      <c r="O52" s="673" t="s">
        <v>897</v>
      </c>
      <c r="P52" s="673" t="s">
        <v>856</v>
      </c>
      <c r="Q52" s="673" t="s">
        <v>335</v>
      </c>
    </row>
    <row r="53" spans="2:17" s="686" customFormat="1">
      <c r="B53" s="1714" t="s">
        <v>2012</v>
      </c>
      <c r="C53" s="885" t="s">
        <v>1143</v>
      </c>
      <c r="D53" s="885" t="s">
        <v>1376</v>
      </c>
      <c r="E53" s="885">
        <v>3.4000000000000002E-2</v>
      </c>
      <c r="F53" s="885">
        <v>-0.151</v>
      </c>
      <c r="G53" s="885">
        <v>3.1E-2</v>
      </c>
      <c r="H53" s="885">
        <v>0.114</v>
      </c>
      <c r="I53" s="885" t="s">
        <v>1626</v>
      </c>
      <c r="J53" s="885">
        <v>1.0999999999999999E-2</v>
      </c>
      <c r="K53" s="885">
        <v>8.3000000000000004E-2</v>
      </c>
      <c r="L53" s="885">
        <v>0.01</v>
      </c>
      <c r="M53" s="885">
        <v>2.8000000000000001E-2</v>
      </c>
      <c r="N53" s="885" t="s">
        <v>895</v>
      </c>
      <c r="O53" s="885">
        <v>0.14399999999999999</v>
      </c>
      <c r="P53" s="885">
        <v>2.8000000000000001E-2</v>
      </c>
      <c r="Q53" s="885" t="s">
        <v>1922</v>
      </c>
    </row>
    <row r="54" spans="2:17" s="686" customFormat="1">
      <c r="B54" s="1714"/>
      <c r="C54" s="673" t="s">
        <v>858</v>
      </c>
      <c r="D54" s="673" t="s">
        <v>898</v>
      </c>
      <c r="E54" s="673" t="s">
        <v>346</v>
      </c>
      <c r="F54" s="673" t="s">
        <v>1358</v>
      </c>
      <c r="G54" s="673" t="s">
        <v>898</v>
      </c>
      <c r="H54" s="673" t="s">
        <v>865</v>
      </c>
      <c r="I54" s="673" t="s">
        <v>809</v>
      </c>
      <c r="J54" s="673" t="s">
        <v>903</v>
      </c>
      <c r="K54" s="673" t="s">
        <v>943</v>
      </c>
      <c r="L54" s="671" t="s">
        <v>331</v>
      </c>
      <c r="M54" s="673" t="s">
        <v>958</v>
      </c>
      <c r="N54" s="673" t="s">
        <v>958</v>
      </c>
      <c r="O54" s="673" t="s">
        <v>1128</v>
      </c>
      <c r="P54" s="673" t="s">
        <v>935</v>
      </c>
      <c r="Q54" s="673" t="s">
        <v>941</v>
      </c>
    </row>
    <row r="55" spans="2:17" s="686" customFormat="1">
      <c r="B55" s="1714" t="s">
        <v>2013</v>
      </c>
      <c r="C55" s="885">
        <v>-2.5999999999999999E-2</v>
      </c>
      <c r="D55" s="885">
        <v>-3.7999999999999999E-2</v>
      </c>
      <c r="E55" s="885">
        <v>0.55800000000000005</v>
      </c>
      <c r="F55" s="885">
        <v>-0.47699999999999998</v>
      </c>
      <c r="G55" s="885" t="s">
        <v>1923</v>
      </c>
      <c r="H55" s="885" t="s">
        <v>1924</v>
      </c>
      <c r="I55" s="885">
        <v>-0.19</v>
      </c>
      <c r="J55" s="885">
        <v>0.56499999999999995</v>
      </c>
      <c r="K55" s="885" t="s">
        <v>1925</v>
      </c>
      <c r="L55" s="885">
        <v>-0.17499999999999999</v>
      </c>
      <c r="M55" s="885">
        <v>-6.5000000000000002E-2</v>
      </c>
      <c r="N55" s="885">
        <v>2E-3</v>
      </c>
      <c r="O55" s="885">
        <v>-1.589</v>
      </c>
      <c r="P55" s="885">
        <v>1.093</v>
      </c>
      <c r="Q55" s="885" t="s">
        <v>1926</v>
      </c>
    </row>
    <row r="56" spans="2:17" s="686" customFormat="1">
      <c r="B56" s="1714"/>
      <c r="C56" s="673" t="s">
        <v>1927</v>
      </c>
      <c r="D56" s="673" t="s">
        <v>1928</v>
      </c>
      <c r="E56" s="673" t="s">
        <v>1929</v>
      </c>
      <c r="F56" s="673" t="s">
        <v>1930</v>
      </c>
      <c r="G56" s="673" t="s">
        <v>949</v>
      </c>
      <c r="H56" s="673" t="s">
        <v>1931</v>
      </c>
      <c r="I56" s="673" t="s">
        <v>913</v>
      </c>
      <c r="J56" s="673" t="s">
        <v>1932</v>
      </c>
      <c r="K56" s="673" t="s">
        <v>1933</v>
      </c>
      <c r="L56" s="671" t="s">
        <v>1055</v>
      </c>
      <c r="M56" s="673" t="s">
        <v>1004</v>
      </c>
      <c r="N56" s="673" t="s">
        <v>946</v>
      </c>
      <c r="O56" s="673" t="s">
        <v>1934</v>
      </c>
      <c r="P56" s="673" t="s">
        <v>1935</v>
      </c>
      <c r="Q56" s="673" t="s">
        <v>1383</v>
      </c>
    </row>
    <row r="57" spans="2:17" s="686" customFormat="1">
      <c r="B57" s="1714" t="s">
        <v>2014</v>
      </c>
      <c r="C57" s="885">
        <v>1E-3</v>
      </c>
      <c r="D57" s="885" t="s">
        <v>500</v>
      </c>
      <c r="E57" s="885">
        <v>5.0000000000000001E-3</v>
      </c>
      <c r="F57" s="885">
        <v>6.0000000000000001E-3</v>
      </c>
      <c r="G57" s="1713" t="s">
        <v>24</v>
      </c>
      <c r="H57" s="885">
        <v>-8.1000000000000003E-2</v>
      </c>
      <c r="I57" s="1713" t="s">
        <v>24</v>
      </c>
      <c r="J57" s="885">
        <v>8.0000000000000002E-3</v>
      </c>
      <c r="K57" s="885">
        <v>-1E-3</v>
      </c>
      <c r="L57" s="885">
        <v>0</v>
      </c>
      <c r="M57" s="885" t="s">
        <v>1936</v>
      </c>
      <c r="N57" s="885">
        <v>3.0000000000000001E-3</v>
      </c>
      <c r="O57" s="885">
        <v>0.01</v>
      </c>
      <c r="P57" s="885">
        <v>2E-3</v>
      </c>
      <c r="Q57" s="885">
        <v>2E-3</v>
      </c>
    </row>
    <row r="58" spans="2:17" s="686" customFormat="1">
      <c r="B58" s="1714"/>
      <c r="C58" s="673" t="s">
        <v>336</v>
      </c>
      <c r="D58" s="673" t="s">
        <v>336</v>
      </c>
      <c r="E58" s="673" t="s">
        <v>339</v>
      </c>
      <c r="F58" s="673" t="s">
        <v>804</v>
      </c>
      <c r="G58" s="1713"/>
      <c r="H58" s="673" t="s">
        <v>993</v>
      </c>
      <c r="I58" s="1713"/>
      <c r="J58" s="885" t="s">
        <v>859</v>
      </c>
      <c r="K58" s="673" t="s">
        <v>340</v>
      </c>
      <c r="L58" s="671" t="s">
        <v>335</v>
      </c>
      <c r="M58" s="673" t="s">
        <v>336</v>
      </c>
      <c r="N58" s="673" t="s">
        <v>335</v>
      </c>
      <c r="O58" s="673" t="s">
        <v>856</v>
      </c>
      <c r="P58" s="673" t="s">
        <v>339</v>
      </c>
      <c r="Q58" s="673" t="s">
        <v>336</v>
      </c>
    </row>
    <row r="59" spans="2:17" s="686" customFormat="1">
      <c r="B59" s="1714" t="s">
        <v>356</v>
      </c>
      <c r="C59" s="885" t="s">
        <v>1937</v>
      </c>
      <c r="D59" s="885" t="s">
        <v>1938</v>
      </c>
      <c r="E59" s="885">
        <v>0</v>
      </c>
      <c r="F59" s="885">
        <v>0.317</v>
      </c>
      <c r="G59" s="885">
        <v>-0.151</v>
      </c>
      <c r="H59" s="885">
        <v>0</v>
      </c>
      <c r="I59" s="885">
        <v>-0.153</v>
      </c>
      <c r="J59" s="885">
        <v>0</v>
      </c>
      <c r="K59" s="885">
        <v>-0.38</v>
      </c>
      <c r="L59" s="885">
        <v>0</v>
      </c>
      <c r="M59" s="885">
        <v>0</v>
      </c>
      <c r="N59" s="885">
        <v>-1.4999999999999999E-2</v>
      </c>
      <c r="O59" s="885">
        <v>0</v>
      </c>
      <c r="P59" s="885">
        <v>4.3999999999999997E-2</v>
      </c>
      <c r="Q59" s="885">
        <v>0</v>
      </c>
    </row>
    <row r="60" spans="2:17" s="686" customFormat="1">
      <c r="B60" s="1715"/>
      <c r="C60" s="674" t="s">
        <v>954</v>
      </c>
      <c r="D60" s="674" t="s">
        <v>865</v>
      </c>
      <c r="E60" s="674" t="s">
        <v>1356</v>
      </c>
      <c r="F60" s="674" t="s">
        <v>1939</v>
      </c>
      <c r="G60" s="674" t="s">
        <v>863</v>
      </c>
      <c r="H60" s="674" t="s">
        <v>1356</v>
      </c>
      <c r="I60" s="674" t="s">
        <v>969</v>
      </c>
      <c r="J60" s="674" t="s">
        <v>1356</v>
      </c>
      <c r="K60" s="674" t="s">
        <v>1885</v>
      </c>
      <c r="L60" s="675" t="s">
        <v>1356</v>
      </c>
      <c r="M60" s="674" t="s">
        <v>1356</v>
      </c>
      <c r="N60" s="674" t="s">
        <v>346</v>
      </c>
      <c r="O60" s="674" t="s">
        <v>1356</v>
      </c>
      <c r="P60" s="674" t="s">
        <v>1429</v>
      </c>
      <c r="Q60" s="674" t="s">
        <v>1356</v>
      </c>
    </row>
    <row r="61" spans="2:17" s="686" customFormat="1">
      <c r="B61" s="771" t="s">
        <v>365</v>
      </c>
      <c r="C61" s="662">
        <v>4024</v>
      </c>
      <c r="D61" s="662">
        <v>1485</v>
      </c>
      <c r="E61" s="662">
        <v>236</v>
      </c>
      <c r="F61" s="662">
        <v>164</v>
      </c>
      <c r="G61" s="662">
        <v>1545</v>
      </c>
      <c r="H61" s="662">
        <v>382</v>
      </c>
      <c r="I61" s="662">
        <v>286</v>
      </c>
      <c r="J61" s="662">
        <v>212</v>
      </c>
      <c r="K61" s="662">
        <v>222</v>
      </c>
      <c r="L61" s="662">
        <v>545</v>
      </c>
      <c r="M61" s="662">
        <v>1406</v>
      </c>
      <c r="N61" s="662">
        <v>669</v>
      </c>
      <c r="O61" s="662">
        <v>133</v>
      </c>
      <c r="P61" s="662">
        <v>166</v>
      </c>
      <c r="Q61" s="662">
        <v>883</v>
      </c>
    </row>
    <row r="62" spans="2:17" s="686" customFormat="1">
      <c r="B62" s="556" t="s">
        <v>824</v>
      </c>
      <c r="C62" s="662" t="s">
        <v>825</v>
      </c>
      <c r="D62" s="662" t="s">
        <v>825</v>
      </c>
      <c r="E62" s="662" t="s">
        <v>825</v>
      </c>
      <c r="F62" s="662" t="s">
        <v>825</v>
      </c>
      <c r="G62" s="662" t="s">
        <v>825</v>
      </c>
      <c r="H62" s="662" t="s">
        <v>825</v>
      </c>
      <c r="I62" s="662" t="s">
        <v>825</v>
      </c>
      <c r="J62" s="662" t="s">
        <v>825</v>
      </c>
      <c r="K62" s="662" t="s">
        <v>825</v>
      </c>
      <c r="L62" s="662" t="s">
        <v>825</v>
      </c>
      <c r="M62" s="662" t="s">
        <v>825</v>
      </c>
      <c r="N62" s="662" t="s">
        <v>825</v>
      </c>
      <c r="O62" s="662" t="s">
        <v>825</v>
      </c>
      <c r="P62" s="662" t="s">
        <v>825</v>
      </c>
      <c r="Q62" s="662" t="s">
        <v>825</v>
      </c>
    </row>
    <row r="63" spans="2:17" s="686" customFormat="1">
      <c r="B63" s="556" t="s">
        <v>1348</v>
      </c>
      <c r="C63" s="662" t="s">
        <v>825</v>
      </c>
      <c r="D63" s="662" t="s">
        <v>1363</v>
      </c>
      <c r="E63" s="662" t="s">
        <v>1363</v>
      </c>
      <c r="F63" s="662" t="s">
        <v>1363</v>
      </c>
      <c r="G63" s="662" t="s">
        <v>1363</v>
      </c>
      <c r="H63" s="662" t="s">
        <v>1363</v>
      </c>
      <c r="I63" s="662" t="s">
        <v>1363</v>
      </c>
      <c r="J63" s="662" t="s">
        <v>1363</v>
      </c>
      <c r="K63" s="662" t="s">
        <v>825</v>
      </c>
      <c r="L63" s="662" t="s">
        <v>825</v>
      </c>
      <c r="M63" s="662" t="s">
        <v>825</v>
      </c>
      <c r="N63" s="662" t="s">
        <v>825</v>
      </c>
      <c r="O63" s="662" t="s">
        <v>825</v>
      </c>
      <c r="P63" s="662" t="s">
        <v>825</v>
      </c>
      <c r="Q63" s="662" t="s">
        <v>825</v>
      </c>
    </row>
    <row r="64" spans="2:17" s="686" customFormat="1">
      <c r="B64" s="556" t="s">
        <v>1349</v>
      </c>
      <c r="C64" s="662" t="s">
        <v>825</v>
      </c>
      <c r="D64" s="662" t="s">
        <v>825</v>
      </c>
      <c r="E64" s="662" t="s">
        <v>825</v>
      </c>
      <c r="F64" s="662" t="s">
        <v>825</v>
      </c>
      <c r="G64" s="662" t="s">
        <v>825</v>
      </c>
      <c r="H64" s="662" t="s">
        <v>825</v>
      </c>
      <c r="I64" s="662" t="s">
        <v>825</v>
      </c>
      <c r="J64" s="662" t="s">
        <v>825</v>
      </c>
      <c r="K64" s="662" t="s">
        <v>1363</v>
      </c>
      <c r="L64" s="662" t="s">
        <v>1363</v>
      </c>
      <c r="M64" s="662" t="s">
        <v>1363</v>
      </c>
      <c r="N64" s="662" t="s">
        <v>1363</v>
      </c>
      <c r="O64" s="662" t="s">
        <v>1363</v>
      </c>
      <c r="P64" s="662" t="s">
        <v>1363</v>
      </c>
      <c r="Q64" s="662" t="s">
        <v>1363</v>
      </c>
    </row>
    <row r="65" spans="2:17" s="686" customFormat="1">
      <c r="B65" s="556" t="s">
        <v>1364</v>
      </c>
      <c r="C65" s="676">
        <v>92</v>
      </c>
      <c r="D65" s="676">
        <v>110</v>
      </c>
      <c r="E65" s="676">
        <v>36</v>
      </c>
      <c r="F65" s="1085">
        <v>26</v>
      </c>
      <c r="G65" s="676">
        <v>67</v>
      </c>
      <c r="H65" s="662">
        <v>49</v>
      </c>
      <c r="I65" s="676">
        <v>34</v>
      </c>
      <c r="J65" s="676">
        <v>29</v>
      </c>
      <c r="K65" s="676">
        <v>31</v>
      </c>
      <c r="L65" s="676">
        <v>67</v>
      </c>
      <c r="M65" s="676">
        <v>88</v>
      </c>
      <c r="N65" s="676">
        <v>52</v>
      </c>
      <c r="O65" s="1085">
        <v>29</v>
      </c>
      <c r="P65" s="1085">
        <v>31</v>
      </c>
      <c r="Q65" s="662">
        <v>55</v>
      </c>
    </row>
    <row r="66" spans="2:17" s="686" customFormat="1">
      <c r="B66" s="556" t="s">
        <v>1365</v>
      </c>
      <c r="C66" s="676">
        <v>577</v>
      </c>
      <c r="D66" s="676">
        <v>237</v>
      </c>
      <c r="E66" s="676">
        <v>36</v>
      </c>
      <c r="F66" s="676">
        <v>24</v>
      </c>
      <c r="G66" s="676">
        <v>196</v>
      </c>
      <c r="H66" s="662">
        <v>55</v>
      </c>
      <c r="I66" s="676">
        <v>38</v>
      </c>
      <c r="J66" s="676">
        <v>29</v>
      </c>
      <c r="K66" s="676">
        <v>34</v>
      </c>
      <c r="L66" s="676">
        <v>74</v>
      </c>
      <c r="M66" s="676">
        <v>195</v>
      </c>
      <c r="N66" s="676">
        <v>98</v>
      </c>
      <c r="O66" s="676">
        <v>25</v>
      </c>
      <c r="P66" s="676">
        <v>26</v>
      </c>
      <c r="Q66" s="662">
        <v>125</v>
      </c>
    </row>
    <row r="67" spans="2:17" s="686" customFormat="1">
      <c r="B67" s="556" t="s">
        <v>1366</v>
      </c>
      <c r="C67" s="885">
        <v>0</v>
      </c>
      <c r="D67" s="885">
        <v>0</v>
      </c>
      <c r="E67" s="885">
        <v>2E-3</v>
      </c>
      <c r="F67" s="885">
        <v>2.7E-2</v>
      </c>
      <c r="G67" s="885">
        <v>0</v>
      </c>
      <c r="H67" s="626">
        <v>7.0000000000000001E-3</v>
      </c>
      <c r="I67" s="885">
        <v>8.9999999999999993E-3</v>
      </c>
      <c r="J67" s="885">
        <v>6.0000000000000001E-3</v>
      </c>
      <c r="K67" s="885">
        <v>8.9999999999999993E-3</v>
      </c>
      <c r="L67" s="885">
        <v>0</v>
      </c>
      <c r="M67" s="885">
        <v>0</v>
      </c>
      <c r="N67" s="885">
        <v>0</v>
      </c>
      <c r="O67" s="885">
        <v>0.03</v>
      </c>
      <c r="P67" s="885">
        <v>4.7E-2</v>
      </c>
      <c r="Q67" s="626">
        <v>0</v>
      </c>
    </row>
    <row r="68" spans="2:17" s="686" customFormat="1">
      <c r="B68" s="771" t="s">
        <v>1367</v>
      </c>
      <c r="C68" s="626">
        <v>8.5000000000000006E-2</v>
      </c>
      <c r="D68" s="626">
        <v>0.25700000000000001</v>
      </c>
      <c r="E68" s="626">
        <v>0.41199999999999998</v>
      </c>
      <c r="F68" s="626">
        <v>7.5999999999999998E-2</v>
      </c>
      <c r="G68" s="626">
        <v>0.66100000000000003</v>
      </c>
      <c r="H68" s="626">
        <v>0.72599999999999998</v>
      </c>
      <c r="I68" s="626">
        <v>0.442</v>
      </c>
      <c r="J68" s="626">
        <v>0.308</v>
      </c>
      <c r="K68" s="626">
        <v>0.251</v>
      </c>
      <c r="L68" s="626">
        <v>0.10100000000000001</v>
      </c>
      <c r="M68" s="626">
        <v>0.34</v>
      </c>
      <c r="N68" s="626">
        <v>0.26</v>
      </c>
      <c r="O68" s="626">
        <v>0.53900000000000003</v>
      </c>
      <c r="P68" s="626">
        <v>0.11799999999999999</v>
      </c>
      <c r="Q68" s="626">
        <v>0.312</v>
      </c>
    </row>
    <row r="69" spans="2:17" s="686" customFormat="1">
      <c r="B69" s="771" t="s">
        <v>1368</v>
      </c>
      <c r="C69" s="626">
        <f t="shared" ref="C69:Q69" si="2">1-(SUM(--(SUBSTITUTE(C45,"*",""))))</f>
        <v>0.16900000000000004</v>
      </c>
      <c r="D69" s="626">
        <f t="shared" si="2"/>
        <v>0.17000000000000004</v>
      </c>
      <c r="E69" s="626">
        <f t="shared" si="2"/>
        <v>5.5000000000000049E-2</v>
      </c>
      <c r="F69" s="626">
        <f t="shared" si="2"/>
        <v>0.41300000000000003</v>
      </c>
      <c r="G69" s="626">
        <f t="shared" si="2"/>
        <v>0.10699999999999998</v>
      </c>
      <c r="H69" s="626">
        <f t="shared" si="2"/>
        <v>0.21799999999999997</v>
      </c>
      <c r="I69" s="626">
        <f t="shared" si="2"/>
        <v>0.23299999999999998</v>
      </c>
      <c r="J69" s="626">
        <f t="shared" si="2"/>
        <v>2.200000000000002E-2</v>
      </c>
      <c r="K69" s="626">
        <f t="shared" si="2"/>
        <v>0.36299999999999999</v>
      </c>
      <c r="L69" s="626">
        <f t="shared" si="2"/>
        <v>0.19199999999999995</v>
      </c>
      <c r="M69" s="626">
        <f t="shared" si="2"/>
        <v>0.16500000000000004</v>
      </c>
      <c r="N69" s="626">
        <f t="shared" si="2"/>
        <v>0.13500000000000001</v>
      </c>
      <c r="O69" s="626">
        <f t="shared" si="2"/>
        <v>0.19399999999999995</v>
      </c>
      <c r="P69" s="626">
        <f t="shared" si="2"/>
        <v>6.2000000000000055E-2</v>
      </c>
      <c r="Q69" s="626">
        <f t="shared" si="2"/>
        <v>0.19899999999999995</v>
      </c>
    </row>
    <row r="70" spans="2:17" s="686" customFormat="1">
      <c r="B70" s="771" t="s">
        <v>1369</v>
      </c>
      <c r="C70" s="626">
        <v>0.17199999999999999</v>
      </c>
      <c r="D70" s="626">
        <v>0.152</v>
      </c>
      <c r="E70" s="626">
        <v>0.16700000000000001</v>
      </c>
      <c r="F70" s="626">
        <v>4.2999999999999997E-2</v>
      </c>
      <c r="G70" s="626">
        <v>0.65700000000000003</v>
      </c>
      <c r="H70" s="626">
        <v>0.57399999999999995</v>
      </c>
      <c r="I70" s="626">
        <v>0.41399999999999998</v>
      </c>
      <c r="J70" s="626">
        <v>0.41399999999999998</v>
      </c>
      <c r="K70" s="626">
        <v>0.36399999999999999</v>
      </c>
      <c r="L70" s="626">
        <v>0.23499999999999999</v>
      </c>
      <c r="M70" s="626">
        <v>0.23200000000000001</v>
      </c>
      <c r="N70" s="626">
        <v>0.86499999999999999</v>
      </c>
      <c r="O70" s="626">
        <v>0.82399999999999995</v>
      </c>
      <c r="P70" s="626">
        <v>0.998</v>
      </c>
      <c r="Q70" s="626">
        <v>8.6999999999999994E-2</v>
      </c>
    </row>
    <row r="71" spans="2:17" s="686" customFormat="1">
      <c r="B71" s="771" t="s">
        <v>1370</v>
      </c>
      <c r="C71" s="665">
        <f>LN(0.5)/LN(1-C69)</f>
        <v>3.7442018522182305</v>
      </c>
      <c r="D71" s="665">
        <f t="shared" ref="D71:Q71" si="3">LN(0.5)/LN(1-D69)</f>
        <v>3.7200061701829665</v>
      </c>
      <c r="E71" s="665">
        <f t="shared" si="3"/>
        <v>12.252834962535939</v>
      </c>
      <c r="F71" s="665">
        <f t="shared" si="3"/>
        <v>1.3011217373615942</v>
      </c>
      <c r="G71" s="665">
        <f t="shared" si="3"/>
        <v>6.1249019575441528</v>
      </c>
      <c r="H71" s="665">
        <f t="shared" si="3"/>
        <v>2.8188111541611001</v>
      </c>
      <c r="I71" s="665">
        <f t="shared" si="3"/>
        <v>2.6130024448900504</v>
      </c>
      <c r="J71" s="665">
        <f t="shared" si="3"/>
        <v>31.158831489009842</v>
      </c>
      <c r="K71" s="665">
        <f t="shared" si="3"/>
        <v>1.5369607024697367</v>
      </c>
      <c r="L71" s="665">
        <f t="shared" si="3"/>
        <v>3.251262770274673</v>
      </c>
      <c r="M71" s="665">
        <f t="shared" si="3"/>
        <v>3.8439081566422031</v>
      </c>
      <c r="N71" s="665">
        <f t="shared" si="3"/>
        <v>4.7794758873597969</v>
      </c>
      <c r="O71" s="665">
        <f t="shared" si="3"/>
        <v>3.2139019913675901</v>
      </c>
      <c r="P71" s="665">
        <f t="shared" si="3"/>
        <v>10.829522804129002</v>
      </c>
      <c r="Q71" s="665">
        <f t="shared" si="3"/>
        <v>3.1237714572595925</v>
      </c>
    </row>
    <row r="72" spans="2:17" s="686" customFormat="1" ht="15" customHeight="1">
      <c r="B72" s="689" t="s">
        <v>1470</v>
      </c>
      <c r="C72" s="722" t="s">
        <v>175</v>
      </c>
      <c r="D72" s="699" t="s">
        <v>175</v>
      </c>
      <c r="E72" s="699" t="s">
        <v>175</v>
      </c>
      <c r="F72" s="699" t="s">
        <v>1458</v>
      </c>
      <c r="G72" s="699" t="s">
        <v>175</v>
      </c>
      <c r="H72" s="699" t="s">
        <v>175</v>
      </c>
      <c r="I72" s="699" t="s">
        <v>175</v>
      </c>
      <c r="J72" s="722" t="s">
        <v>175</v>
      </c>
      <c r="K72" s="699" t="s">
        <v>175</v>
      </c>
      <c r="L72" s="699" t="s">
        <v>175</v>
      </c>
      <c r="M72" s="699" t="s">
        <v>175</v>
      </c>
      <c r="N72" s="699" t="s">
        <v>175</v>
      </c>
      <c r="O72" s="699" t="s">
        <v>1459</v>
      </c>
      <c r="P72" s="699" t="s">
        <v>1460</v>
      </c>
      <c r="Q72" s="699" t="s">
        <v>175</v>
      </c>
    </row>
    <row r="73" spans="2:17" s="686" customFormat="1">
      <c r="B73" s="772" t="s">
        <v>366</v>
      </c>
      <c r="C73" s="1546" t="s">
        <v>1371</v>
      </c>
      <c r="D73" s="1546"/>
      <c r="E73" s="1546"/>
      <c r="F73" s="1546"/>
      <c r="G73" s="1546"/>
      <c r="H73" s="1546"/>
      <c r="I73" s="1546"/>
      <c r="J73" s="1546"/>
      <c r="K73" s="1546"/>
      <c r="L73" s="1546"/>
      <c r="M73" s="1546"/>
      <c r="N73" s="1546"/>
      <c r="O73" s="1546"/>
      <c r="P73" s="1546"/>
      <c r="Q73" s="1546"/>
    </row>
    <row r="74" spans="2:17" s="686" customFormat="1">
      <c r="B74" s="714" t="s">
        <v>1887</v>
      </c>
      <c r="C74" s="666"/>
      <c r="D74" s="666"/>
      <c r="E74" s="666"/>
      <c r="F74" s="666"/>
      <c r="G74" s="666"/>
      <c r="H74" s="666"/>
      <c r="I74" s="666"/>
      <c r="J74" s="666"/>
      <c r="K74" s="666"/>
      <c r="L74" s="666"/>
      <c r="M74" s="666"/>
      <c r="N74" s="666"/>
      <c r="O74" s="666"/>
      <c r="P74" s="666"/>
      <c r="Q74" s="666"/>
    </row>
  </sheetData>
  <mergeCells count="33">
    <mergeCell ref="B55:B56"/>
    <mergeCell ref="B57:B58"/>
    <mergeCell ref="B59:B60"/>
    <mergeCell ref="C73:Q73"/>
    <mergeCell ref="B53:B54"/>
    <mergeCell ref="G57:G58"/>
    <mergeCell ref="I57:I58"/>
    <mergeCell ref="B23:B24"/>
    <mergeCell ref="C37:Q37"/>
    <mergeCell ref="B41:B42"/>
    <mergeCell ref="C41:C42"/>
    <mergeCell ref="D41:J41"/>
    <mergeCell ref="K41:Q41"/>
    <mergeCell ref="C44:Q44"/>
    <mergeCell ref="B45:B46"/>
    <mergeCell ref="B47:B48"/>
    <mergeCell ref="B49:B50"/>
    <mergeCell ref="B51:B52"/>
    <mergeCell ref="B3:Q3"/>
    <mergeCell ref="B21:B22"/>
    <mergeCell ref="B5:B6"/>
    <mergeCell ref="C5:C6"/>
    <mergeCell ref="D5:J5"/>
    <mergeCell ref="K5:Q5"/>
    <mergeCell ref="C8:Q8"/>
    <mergeCell ref="B9:B10"/>
    <mergeCell ref="B11:B12"/>
    <mergeCell ref="B13:B14"/>
    <mergeCell ref="B15:B16"/>
    <mergeCell ref="B17:B18"/>
    <mergeCell ref="B19:B20"/>
    <mergeCell ref="I21:I22"/>
    <mergeCell ref="J21:J22"/>
  </mergeCells>
  <pageMargins left="0.7" right="0.7" top="0.75" bottom="0.75" header="0.3" footer="0.3"/>
  <pageSetup paperSize="9" scale="81" fitToHeight="2" orientation="landscape" r:id="rId1"/>
  <ignoredErrors>
    <ignoredError sqref="C43:Q43 C7:Q7" numberStoredAsText="1"/>
  </ignoredErrors>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E8EBF7-49F1-4BEF-818C-3252BAA943F7}">
  <sheetPr>
    <tabColor theme="9" tint="-0.249977111117893"/>
    <pageSetUpPr fitToPage="1"/>
  </sheetPr>
  <dimension ref="B3:R74"/>
  <sheetViews>
    <sheetView showGridLines="0" zoomScale="120" zoomScaleNormal="120" workbookViewId="0">
      <selection activeCell="B3" sqref="B3:Q3"/>
    </sheetView>
  </sheetViews>
  <sheetFormatPr defaultColWidth="13.42578125" defaultRowHeight="11.25"/>
  <cols>
    <col min="1" max="1" width="13.42578125" style="666"/>
    <col min="2" max="2" width="25" style="670" bestFit="1" customWidth="1"/>
    <col min="3" max="3" width="9.7109375" style="666" customWidth="1"/>
    <col min="4" max="17" width="8.7109375" style="666" customWidth="1"/>
    <col min="18" max="18" width="5.28515625" style="686" customWidth="1"/>
    <col min="19" max="16384" width="13.42578125" style="666"/>
  </cols>
  <sheetData>
    <row r="3" spans="2:18" ht="12.75">
      <c r="B3" s="1688" t="s">
        <v>2688</v>
      </c>
      <c r="C3" s="1688"/>
      <c r="D3" s="1688"/>
      <c r="E3" s="1688"/>
      <c r="F3" s="1688"/>
      <c r="G3" s="1688"/>
      <c r="H3" s="1688"/>
      <c r="I3" s="1688"/>
      <c r="J3" s="1688"/>
      <c r="K3" s="1688"/>
      <c r="L3" s="1688"/>
      <c r="M3" s="1688"/>
      <c r="N3" s="1688"/>
      <c r="O3" s="1688"/>
      <c r="P3" s="1688"/>
      <c r="Q3" s="1688"/>
    </row>
    <row r="4" spans="2:18">
      <c r="B4" s="634"/>
      <c r="C4" s="667"/>
      <c r="D4" s="667"/>
      <c r="E4" s="667"/>
      <c r="F4" s="667"/>
      <c r="G4" s="667"/>
      <c r="H4" s="667"/>
      <c r="I4" s="667"/>
      <c r="J4" s="667"/>
      <c r="K4" s="667"/>
      <c r="L4" s="667"/>
      <c r="M4" s="667"/>
      <c r="N4" s="667"/>
      <c r="O4" s="667"/>
      <c r="P4" s="667"/>
      <c r="Q4" s="667"/>
    </row>
    <row r="5" spans="2:18" s="678" customFormat="1">
      <c r="B5" s="1716" t="s">
        <v>1350</v>
      </c>
      <c r="C5" s="1718" t="s">
        <v>632</v>
      </c>
      <c r="D5" s="1720" t="s">
        <v>615</v>
      </c>
      <c r="E5" s="1720"/>
      <c r="F5" s="1720"/>
      <c r="G5" s="1720"/>
      <c r="H5" s="1720"/>
      <c r="I5" s="1720"/>
      <c r="J5" s="1718"/>
      <c r="K5" s="1720" t="s">
        <v>1156</v>
      </c>
      <c r="L5" s="1720"/>
      <c r="M5" s="1720"/>
      <c r="N5" s="1720"/>
      <c r="O5" s="1720"/>
      <c r="P5" s="1720"/>
      <c r="Q5" s="1720"/>
      <c r="R5" s="685"/>
    </row>
    <row r="6" spans="2:18" s="678" customFormat="1">
      <c r="B6" s="1717"/>
      <c r="C6" s="1719"/>
      <c r="D6" s="698" t="s">
        <v>616</v>
      </c>
      <c r="E6" s="698" t="s">
        <v>207</v>
      </c>
      <c r="F6" s="698" t="s">
        <v>617</v>
      </c>
      <c r="G6" s="698" t="s">
        <v>618</v>
      </c>
      <c r="H6" s="698" t="s">
        <v>619</v>
      </c>
      <c r="I6" s="698" t="s">
        <v>620</v>
      </c>
      <c r="J6" s="770" t="s">
        <v>621</v>
      </c>
      <c r="K6" s="698" t="s">
        <v>841</v>
      </c>
      <c r="L6" s="698" t="s">
        <v>661</v>
      </c>
      <c r="M6" s="698" t="s">
        <v>659</v>
      </c>
      <c r="N6" s="698" t="s">
        <v>842</v>
      </c>
      <c r="O6" s="698" t="s">
        <v>658</v>
      </c>
      <c r="P6" s="698" t="s">
        <v>660</v>
      </c>
      <c r="Q6" s="698" t="s">
        <v>843</v>
      </c>
      <c r="R6" s="685"/>
    </row>
    <row r="7" spans="2:18" s="678" customFormat="1">
      <c r="B7" s="680" t="s">
        <v>1</v>
      </c>
      <c r="C7" s="721" t="s">
        <v>783</v>
      </c>
      <c r="D7" s="669" t="s">
        <v>784</v>
      </c>
      <c r="E7" s="669" t="s">
        <v>785</v>
      </c>
      <c r="F7" s="669" t="s">
        <v>786</v>
      </c>
      <c r="G7" s="669" t="s">
        <v>831</v>
      </c>
      <c r="H7" s="669" t="s">
        <v>832</v>
      </c>
      <c r="I7" s="669" t="s">
        <v>833</v>
      </c>
      <c r="J7" s="721" t="s">
        <v>834</v>
      </c>
      <c r="K7" s="669" t="s">
        <v>835</v>
      </c>
      <c r="L7" s="669" t="s">
        <v>836</v>
      </c>
      <c r="M7" s="669" t="s">
        <v>837</v>
      </c>
      <c r="N7" s="669" t="s">
        <v>838</v>
      </c>
      <c r="O7" s="669" t="s">
        <v>839</v>
      </c>
      <c r="P7" s="669" t="s">
        <v>840</v>
      </c>
      <c r="Q7" s="669" t="s">
        <v>1163</v>
      </c>
      <c r="R7" s="685"/>
    </row>
    <row r="8" spans="2:18">
      <c r="B8" s="700"/>
      <c r="C8" s="1595" t="s">
        <v>636</v>
      </c>
      <c r="D8" s="1595"/>
      <c r="E8" s="1595"/>
      <c r="F8" s="1595"/>
      <c r="G8" s="1595"/>
      <c r="H8" s="1595"/>
      <c r="I8" s="1595"/>
      <c r="J8" s="1595"/>
      <c r="K8" s="1595"/>
      <c r="L8" s="1595"/>
      <c r="M8" s="1595"/>
      <c r="N8" s="1595"/>
      <c r="O8" s="1595"/>
      <c r="P8" s="1595"/>
      <c r="Q8" s="1595"/>
    </row>
    <row r="9" spans="2:18">
      <c r="B9" s="1714" t="s">
        <v>1436</v>
      </c>
      <c r="C9" s="678" t="s">
        <v>1848</v>
      </c>
      <c r="D9" s="678" t="s">
        <v>1849</v>
      </c>
      <c r="E9" s="678" t="s">
        <v>1850</v>
      </c>
      <c r="F9" s="678" t="s">
        <v>1851</v>
      </c>
      <c r="G9" s="678" t="s">
        <v>1487</v>
      </c>
      <c r="H9" s="678" t="s">
        <v>1852</v>
      </c>
      <c r="I9" s="678" t="s">
        <v>1419</v>
      </c>
      <c r="J9" s="678" t="s">
        <v>1853</v>
      </c>
      <c r="K9" s="678" t="s">
        <v>1489</v>
      </c>
      <c r="L9" s="671" t="s">
        <v>1854</v>
      </c>
      <c r="M9" s="678" t="s">
        <v>1855</v>
      </c>
      <c r="N9" s="678" t="s">
        <v>1856</v>
      </c>
      <c r="O9" s="678" t="s">
        <v>1544</v>
      </c>
      <c r="P9" s="678" t="s">
        <v>1857</v>
      </c>
      <c r="Q9" s="678" t="s">
        <v>1858</v>
      </c>
    </row>
    <row r="10" spans="2:18">
      <c r="B10" s="1714"/>
      <c r="C10" s="678" t="s">
        <v>353</v>
      </c>
      <c r="D10" s="678" t="s">
        <v>910</v>
      </c>
      <c r="E10" s="678" t="s">
        <v>945</v>
      </c>
      <c r="F10" s="678" t="s">
        <v>1859</v>
      </c>
      <c r="G10" s="678" t="s">
        <v>358</v>
      </c>
      <c r="H10" s="678" t="s">
        <v>1806</v>
      </c>
      <c r="I10" s="678" t="s">
        <v>1002</v>
      </c>
      <c r="J10" s="678" t="s">
        <v>967</v>
      </c>
      <c r="K10" s="678" t="s">
        <v>879</v>
      </c>
      <c r="L10" s="671" t="s">
        <v>1352</v>
      </c>
      <c r="M10" s="678" t="s">
        <v>1202</v>
      </c>
      <c r="N10" s="678" t="s">
        <v>814</v>
      </c>
      <c r="O10" s="678" t="s">
        <v>885</v>
      </c>
      <c r="P10" s="678" t="s">
        <v>862</v>
      </c>
      <c r="Q10" s="678" t="s">
        <v>1423</v>
      </c>
    </row>
    <row r="11" spans="2:18" s="668" customFormat="1">
      <c r="B11" s="1714" t="s">
        <v>2009</v>
      </c>
      <c r="C11" s="1076" t="s">
        <v>1860</v>
      </c>
      <c r="D11" s="1076">
        <v>-1.4E-2</v>
      </c>
      <c r="E11" s="1076">
        <v>0.14099999999999999</v>
      </c>
      <c r="F11" s="1076">
        <v>-0.112</v>
      </c>
      <c r="G11" s="1076" t="s">
        <v>1861</v>
      </c>
      <c r="H11" s="1076">
        <v>7.0000000000000001E-3</v>
      </c>
      <c r="I11" s="1076">
        <v>-0.312</v>
      </c>
      <c r="J11" s="1076" t="s">
        <v>1862</v>
      </c>
      <c r="K11" s="1076" t="s">
        <v>1863</v>
      </c>
      <c r="L11" s="1076">
        <v>-0.109</v>
      </c>
      <c r="M11" s="1076" t="s">
        <v>1864</v>
      </c>
      <c r="N11" s="1076">
        <v>-7.4999999999999997E-2</v>
      </c>
      <c r="O11" s="1076" t="s">
        <v>1865</v>
      </c>
      <c r="P11" s="1076">
        <v>-2.5000000000000001E-2</v>
      </c>
      <c r="Q11" s="1076" t="s">
        <v>1866</v>
      </c>
      <c r="R11" s="687"/>
    </row>
    <row r="12" spans="2:18">
      <c r="B12" s="1714"/>
      <c r="C12" s="673" t="s">
        <v>1017</v>
      </c>
      <c r="D12" s="673" t="s">
        <v>1060</v>
      </c>
      <c r="E12" s="673" t="s">
        <v>1003</v>
      </c>
      <c r="F12" s="673" t="s">
        <v>869</v>
      </c>
      <c r="G12" s="673" t="s">
        <v>1084</v>
      </c>
      <c r="H12" s="673" t="s">
        <v>1769</v>
      </c>
      <c r="I12" s="673" t="s">
        <v>924</v>
      </c>
      <c r="J12" s="673" t="s">
        <v>1003</v>
      </c>
      <c r="K12" s="673" t="s">
        <v>1499</v>
      </c>
      <c r="L12" s="671" t="s">
        <v>1867</v>
      </c>
      <c r="M12" s="673" t="s">
        <v>819</v>
      </c>
      <c r="N12" s="673" t="s">
        <v>903</v>
      </c>
      <c r="O12" s="673" t="s">
        <v>1429</v>
      </c>
      <c r="P12" s="673" t="s">
        <v>1423</v>
      </c>
      <c r="Q12" s="673" t="s">
        <v>1418</v>
      </c>
    </row>
    <row r="13" spans="2:18" s="668" customFormat="1">
      <c r="B13" s="1714" t="s">
        <v>2010</v>
      </c>
      <c r="C13" s="1076" t="s">
        <v>1023</v>
      </c>
      <c r="D13" s="1076" t="s">
        <v>1868</v>
      </c>
      <c r="E13" s="1076" t="s">
        <v>1869</v>
      </c>
      <c r="F13" s="1076" t="s">
        <v>449</v>
      </c>
      <c r="G13" s="1076" t="s">
        <v>1870</v>
      </c>
      <c r="H13" s="1076" t="s">
        <v>1868</v>
      </c>
      <c r="I13" s="1076">
        <v>0</v>
      </c>
      <c r="J13" s="1076" t="s">
        <v>795</v>
      </c>
      <c r="K13" s="1076">
        <v>-6.0000000000000001E-3</v>
      </c>
      <c r="L13" s="671" t="s">
        <v>444</v>
      </c>
      <c r="M13" s="1076" t="s">
        <v>1871</v>
      </c>
      <c r="N13" s="1076" t="s">
        <v>334</v>
      </c>
      <c r="O13" s="1076" t="s">
        <v>1021</v>
      </c>
      <c r="P13" s="1076" t="s">
        <v>1872</v>
      </c>
      <c r="Q13" s="1076" t="s">
        <v>1426</v>
      </c>
      <c r="R13" s="687"/>
    </row>
    <row r="14" spans="2:18">
      <c r="B14" s="1714"/>
      <c r="C14" s="673" t="s">
        <v>804</v>
      </c>
      <c r="D14" s="673" t="s">
        <v>802</v>
      </c>
      <c r="E14" s="673" t="s">
        <v>892</v>
      </c>
      <c r="F14" s="673" t="s">
        <v>855</v>
      </c>
      <c r="G14" s="673" t="s">
        <v>339</v>
      </c>
      <c r="H14" s="673" t="s">
        <v>855</v>
      </c>
      <c r="I14" s="673" t="s">
        <v>898</v>
      </c>
      <c r="J14" s="673" t="s">
        <v>339</v>
      </c>
      <c r="K14" s="673" t="s">
        <v>859</v>
      </c>
      <c r="L14" s="671" t="s">
        <v>996</v>
      </c>
      <c r="M14" s="673" t="s">
        <v>855</v>
      </c>
      <c r="N14" s="673" t="s">
        <v>804</v>
      </c>
      <c r="O14" s="673" t="s">
        <v>972</v>
      </c>
      <c r="P14" s="673" t="s">
        <v>339</v>
      </c>
      <c r="Q14" s="673" t="s">
        <v>972</v>
      </c>
    </row>
    <row r="15" spans="2:18" s="668" customFormat="1">
      <c r="B15" s="1714" t="s">
        <v>2011</v>
      </c>
      <c r="C15" s="885">
        <v>7.0000000000000001E-3</v>
      </c>
      <c r="D15" s="885">
        <v>2E-3</v>
      </c>
      <c r="E15" s="885" t="s">
        <v>1785</v>
      </c>
      <c r="F15" s="885">
        <v>2E-3</v>
      </c>
      <c r="G15" s="885">
        <v>1E-3</v>
      </c>
      <c r="H15" s="885">
        <v>1.2E-2</v>
      </c>
      <c r="I15" s="885">
        <v>3.7999999999999999E-2</v>
      </c>
      <c r="J15" s="885">
        <v>-4.0000000000000001E-3</v>
      </c>
      <c r="K15" s="885">
        <v>2.3E-2</v>
      </c>
      <c r="L15" s="671">
        <v>8.0000000000000002E-3</v>
      </c>
      <c r="M15" s="885" t="s">
        <v>1313</v>
      </c>
      <c r="N15" s="885">
        <v>2E-3</v>
      </c>
      <c r="O15" s="885">
        <v>1.4999999999999999E-2</v>
      </c>
      <c r="P15" s="885">
        <v>7.0000000000000001E-3</v>
      </c>
      <c r="Q15" s="885" t="s">
        <v>1255</v>
      </c>
      <c r="R15" s="687"/>
    </row>
    <row r="16" spans="2:18">
      <c r="B16" s="1714"/>
      <c r="C16" s="673" t="s">
        <v>972</v>
      </c>
      <c r="D16" s="673" t="s">
        <v>855</v>
      </c>
      <c r="E16" s="673" t="s">
        <v>972</v>
      </c>
      <c r="F16" s="673" t="s">
        <v>802</v>
      </c>
      <c r="G16" s="673" t="s">
        <v>802</v>
      </c>
      <c r="H16" s="673" t="s">
        <v>941</v>
      </c>
      <c r="I16" s="673" t="s">
        <v>936</v>
      </c>
      <c r="J16" s="673" t="s">
        <v>855</v>
      </c>
      <c r="K16" s="673" t="s">
        <v>859</v>
      </c>
      <c r="L16" s="671" t="s">
        <v>798</v>
      </c>
      <c r="M16" s="673" t="s">
        <v>797</v>
      </c>
      <c r="N16" s="673" t="s">
        <v>941</v>
      </c>
      <c r="O16" s="673" t="s">
        <v>941</v>
      </c>
      <c r="P16" s="673" t="s">
        <v>803</v>
      </c>
      <c r="Q16" s="673" t="s">
        <v>972</v>
      </c>
    </row>
    <row r="17" spans="2:18" s="668" customFormat="1">
      <c r="B17" s="1714" t="s">
        <v>2012</v>
      </c>
      <c r="C17" s="885">
        <v>-8.0000000000000002E-3</v>
      </c>
      <c r="D17" s="885">
        <v>-1.7000000000000001E-2</v>
      </c>
      <c r="E17" s="885">
        <v>-3.7999999999999999E-2</v>
      </c>
      <c r="F17" s="885">
        <v>-2.7E-2</v>
      </c>
      <c r="G17" s="885">
        <v>5.0000000000000001E-3</v>
      </c>
      <c r="H17" s="885">
        <v>1.7000000000000001E-2</v>
      </c>
      <c r="I17" s="885">
        <v>8.2000000000000003E-2</v>
      </c>
      <c r="J17" s="885">
        <v>1.6E-2</v>
      </c>
      <c r="K17" s="885">
        <v>0.02</v>
      </c>
      <c r="L17" s="885">
        <v>4.1000000000000002E-2</v>
      </c>
      <c r="M17" s="885" t="s">
        <v>1873</v>
      </c>
      <c r="N17" s="885">
        <v>1.7999999999999999E-2</v>
      </c>
      <c r="O17" s="885" t="s">
        <v>1874</v>
      </c>
      <c r="P17" s="885">
        <v>0.04</v>
      </c>
      <c r="Q17" s="885" t="s">
        <v>1875</v>
      </c>
      <c r="R17" s="687"/>
    </row>
    <row r="18" spans="2:18">
      <c r="B18" s="1714"/>
      <c r="C18" s="673" t="s">
        <v>855</v>
      </c>
      <c r="D18" s="673" t="s">
        <v>939</v>
      </c>
      <c r="E18" s="673" t="s">
        <v>1205</v>
      </c>
      <c r="F18" s="673" t="s">
        <v>347</v>
      </c>
      <c r="G18" s="673" t="s">
        <v>332</v>
      </c>
      <c r="H18" s="673" t="s">
        <v>949</v>
      </c>
      <c r="I18" s="673" t="s">
        <v>1002</v>
      </c>
      <c r="J18" s="673" t="s">
        <v>1015</v>
      </c>
      <c r="K18" s="673" t="s">
        <v>346</v>
      </c>
      <c r="L18" s="671" t="s">
        <v>1669</v>
      </c>
      <c r="M18" s="673" t="s">
        <v>1052</v>
      </c>
      <c r="N18" s="673" t="s">
        <v>1031</v>
      </c>
      <c r="O18" s="673" t="s">
        <v>1016</v>
      </c>
      <c r="P18" s="673" t="s">
        <v>331</v>
      </c>
      <c r="Q18" s="673" t="s">
        <v>361</v>
      </c>
    </row>
    <row r="19" spans="2:18" s="668" customFormat="1">
      <c r="B19" s="1714" t="s">
        <v>2013</v>
      </c>
      <c r="C19" s="885" t="s">
        <v>1876</v>
      </c>
      <c r="D19" s="885" t="s">
        <v>1877</v>
      </c>
      <c r="E19" s="885">
        <v>-8.1000000000000003E-2</v>
      </c>
      <c r="F19" s="885">
        <v>5.7000000000000002E-2</v>
      </c>
      <c r="G19" s="885">
        <v>9.6000000000000002E-2</v>
      </c>
      <c r="H19" s="885">
        <v>0.68200000000000005</v>
      </c>
      <c r="I19" s="885" t="s">
        <v>1878</v>
      </c>
      <c r="J19" s="885" t="s">
        <v>1879</v>
      </c>
      <c r="K19" s="885">
        <v>0.23100000000000001</v>
      </c>
      <c r="L19" s="671">
        <v>0.27900000000000003</v>
      </c>
      <c r="M19" s="885" t="s">
        <v>1880</v>
      </c>
      <c r="N19" s="885">
        <v>0.45500000000000002</v>
      </c>
      <c r="O19" s="885">
        <v>4.7E-2</v>
      </c>
      <c r="P19" s="885">
        <v>0.161</v>
      </c>
      <c r="Q19" s="885">
        <v>3.7999999999999999E-2</v>
      </c>
      <c r="R19" s="687"/>
    </row>
    <row r="20" spans="2:18">
      <c r="B20" s="1714"/>
      <c r="C20" s="673" t="s">
        <v>1016</v>
      </c>
      <c r="D20" s="673" t="s">
        <v>1881</v>
      </c>
      <c r="E20" s="673" t="s">
        <v>863</v>
      </c>
      <c r="F20" s="673" t="s">
        <v>1792</v>
      </c>
      <c r="G20" s="673" t="s">
        <v>864</v>
      </c>
      <c r="H20" s="673" t="s">
        <v>1882</v>
      </c>
      <c r="I20" s="673" t="s">
        <v>1883</v>
      </c>
      <c r="J20" s="673" t="s">
        <v>1361</v>
      </c>
      <c r="K20" s="673" t="s">
        <v>1884</v>
      </c>
      <c r="L20" s="671" t="s">
        <v>1449</v>
      </c>
      <c r="M20" s="673" t="s">
        <v>818</v>
      </c>
      <c r="N20" s="673" t="s">
        <v>1885</v>
      </c>
      <c r="O20" s="673" t="s">
        <v>1423</v>
      </c>
      <c r="P20" s="673" t="s">
        <v>1041</v>
      </c>
      <c r="Q20" s="673" t="s">
        <v>945</v>
      </c>
    </row>
    <row r="21" spans="2:18" s="668" customFormat="1">
      <c r="B21" s="1714" t="s">
        <v>2014</v>
      </c>
      <c r="C21" s="885">
        <v>0</v>
      </c>
      <c r="D21" s="885" t="s">
        <v>1130</v>
      </c>
      <c r="E21" s="885">
        <v>-4.0000000000000001E-3</v>
      </c>
      <c r="F21" s="885">
        <v>3.0000000000000001E-3</v>
      </c>
      <c r="G21" s="885" t="s">
        <v>1130</v>
      </c>
      <c r="H21" s="885">
        <v>-1.6E-2</v>
      </c>
      <c r="I21" s="1713" t="s">
        <v>24</v>
      </c>
      <c r="J21" s="1713" t="s">
        <v>24</v>
      </c>
      <c r="K21" s="885">
        <v>-4.0000000000000001E-3</v>
      </c>
      <c r="L21" s="885">
        <v>6.0000000000000001E-3</v>
      </c>
      <c r="M21" s="885">
        <v>1E-3</v>
      </c>
      <c r="N21" s="885" t="s">
        <v>1378</v>
      </c>
      <c r="O21" s="885">
        <v>2E-3</v>
      </c>
      <c r="P21" s="885">
        <v>-2E-3</v>
      </c>
      <c r="Q21" s="885">
        <v>-1E-3</v>
      </c>
      <c r="R21" s="687"/>
    </row>
    <row r="22" spans="2:18">
      <c r="B22" s="1714"/>
      <c r="C22" s="673" t="s">
        <v>336</v>
      </c>
      <c r="D22" s="673" t="s">
        <v>336</v>
      </c>
      <c r="E22" s="673" t="s">
        <v>335</v>
      </c>
      <c r="F22" s="673" t="s">
        <v>335</v>
      </c>
      <c r="G22" s="885" t="s">
        <v>336</v>
      </c>
      <c r="H22" s="673" t="s">
        <v>877</v>
      </c>
      <c r="I22" s="1713"/>
      <c r="J22" s="1713"/>
      <c r="K22" s="673" t="s">
        <v>804</v>
      </c>
      <c r="L22" s="671" t="s">
        <v>972</v>
      </c>
      <c r="M22" s="673" t="s">
        <v>335</v>
      </c>
      <c r="N22" s="673" t="s">
        <v>335</v>
      </c>
      <c r="O22" s="673" t="s">
        <v>340</v>
      </c>
      <c r="P22" s="673" t="s">
        <v>336</v>
      </c>
      <c r="Q22" s="673" t="s">
        <v>340</v>
      </c>
    </row>
    <row r="23" spans="2:18">
      <c r="B23" s="1714" t="s">
        <v>356</v>
      </c>
      <c r="C23" s="885">
        <v>4.2000000000000003E-2</v>
      </c>
      <c r="D23" s="885">
        <v>0.1</v>
      </c>
      <c r="E23" s="885">
        <v>-3.4000000000000002E-2</v>
      </c>
      <c r="F23" s="885" t="s">
        <v>998</v>
      </c>
      <c r="G23" s="885">
        <v>6.5000000000000002E-2</v>
      </c>
      <c r="H23" s="885">
        <v>0</v>
      </c>
      <c r="I23" s="885">
        <v>0</v>
      </c>
      <c r="J23" s="885">
        <v>0.23599999999999999</v>
      </c>
      <c r="K23" s="885">
        <v>-2.7E-2</v>
      </c>
      <c r="L23" s="885">
        <v>0</v>
      </c>
      <c r="M23" s="885">
        <v>0</v>
      </c>
      <c r="N23" s="885">
        <v>8.4000000000000005E-2</v>
      </c>
      <c r="O23" s="885">
        <v>-8.5999999999999993E-2</v>
      </c>
      <c r="P23" s="885">
        <v>0</v>
      </c>
      <c r="Q23" s="885">
        <v>0</v>
      </c>
    </row>
    <row r="24" spans="2:18">
      <c r="B24" s="1715"/>
      <c r="C24" s="674" t="s">
        <v>946</v>
      </c>
      <c r="D24" s="674" t="s">
        <v>1147</v>
      </c>
      <c r="E24" s="674" t="s">
        <v>1126</v>
      </c>
      <c r="F24" s="674" t="s">
        <v>1041</v>
      </c>
      <c r="G24" s="674" t="s">
        <v>819</v>
      </c>
      <c r="H24" s="674" t="s">
        <v>1356</v>
      </c>
      <c r="I24" s="674" t="s">
        <v>1356</v>
      </c>
      <c r="J24" s="674" t="s">
        <v>1377</v>
      </c>
      <c r="K24" s="674" t="s">
        <v>886</v>
      </c>
      <c r="L24" s="675" t="s">
        <v>1356</v>
      </c>
      <c r="M24" s="674" t="s">
        <v>1356</v>
      </c>
      <c r="N24" s="674" t="s">
        <v>1886</v>
      </c>
      <c r="O24" s="674" t="s">
        <v>870</v>
      </c>
      <c r="P24" s="674" t="s">
        <v>1356</v>
      </c>
      <c r="Q24" s="674" t="s">
        <v>1356</v>
      </c>
    </row>
    <row r="25" spans="2:18">
      <c r="B25" s="771" t="s">
        <v>365</v>
      </c>
      <c r="C25" s="662">
        <v>5567</v>
      </c>
      <c r="D25" s="662">
        <v>3091</v>
      </c>
      <c r="E25" s="662">
        <v>529</v>
      </c>
      <c r="F25" s="662">
        <v>381</v>
      </c>
      <c r="G25" s="662">
        <v>810</v>
      </c>
      <c r="H25" s="662">
        <v>186</v>
      </c>
      <c r="I25" s="662">
        <v>229</v>
      </c>
      <c r="J25" s="662">
        <v>570</v>
      </c>
      <c r="K25" s="662">
        <v>471</v>
      </c>
      <c r="L25" s="662">
        <v>420</v>
      </c>
      <c r="M25" s="662">
        <v>1431</v>
      </c>
      <c r="N25" s="662">
        <v>950</v>
      </c>
      <c r="O25" s="662">
        <v>869</v>
      </c>
      <c r="P25" s="662">
        <v>765</v>
      </c>
      <c r="Q25" s="662">
        <v>661</v>
      </c>
    </row>
    <row r="26" spans="2:18">
      <c r="B26" s="556" t="s">
        <v>824</v>
      </c>
      <c r="C26" s="662" t="s">
        <v>825</v>
      </c>
      <c r="D26" s="662" t="s">
        <v>825</v>
      </c>
      <c r="E26" s="662" t="s">
        <v>825</v>
      </c>
      <c r="F26" s="662" t="s">
        <v>825</v>
      </c>
      <c r="G26" s="662" t="s">
        <v>825</v>
      </c>
      <c r="H26" s="662" t="s">
        <v>825</v>
      </c>
      <c r="I26" s="662" t="s">
        <v>825</v>
      </c>
      <c r="J26" s="662" t="s">
        <v>825</v>
      </c>
      <c r="K26" s="662" t="s">
        <v>825</v>
      </c>
      <c r="L26" s="662" t="s">
        <v>825</v>
      </c>
      <c r="M26" s="662" t="s">
        <v>825</v>
      </c>
      <c r="N26" s="662" t="s">
        <v>825</v>
      </c>
      <c r="O26" s="662" t="s">
        <v>825</v>
      </c>
      <c r="P26" s="662" t="s">
        <v>825</v>
      </c>
      <c r="Q26" s="662" t="s">
        <v>825</v>
      </c>
    </row>
    <row r="27" spans="2:18">
      <c r="B27" s="556" t="s">
        <v>1348</v>
      </c>
      <c r="C27" s="662" t="s">
        <v>825</v>
      </c>
      <c r="D27" s="662" t="s">
        <v>1363</v>
      </c>
      <c r="E27" s="662" t="s">
        <v>1363</v>
      </c>
      <c r="F27" s="662" t="s">
        <v>1363</v>
      </c>
      <c r="G27" s="662" t="s">
        <v>1363</v>
      </c>
      <c r="H27" s="662" t="s">
        <v>1363</v>
      </c>
      <c r="I27" s="662" t="s">
        <v>1363</v>
      </c>
      <c r="J27" s="662" t="s">
        <v>1363</v>
      </c>
      <c r="K27" s="662" t="s">
        <v>825</v>
      </c>
      <c r="L27" s="662" t="s">
        <v>825</v>
      </c>
      <c r="M27" s="662" t="s">
        <v>825</v>
      </c>
      <c r="N27" s="662" t="s">
        <v>825</v>
      </c>
      <c r="O27" s="662" t="s">
        <v>825</v>
      </c>
      <c r="P27" s="662" t="s">
        <v>825</v>
      </c>
      <c r="Q27" s="662" t="s">
        <v>825</v>
      </c>
    </row>
    <row r="28" spans="2:18">
      <c r="B28" s="556" t="s">
        <v>1349</v>
      </c>
      <c r="C28" s="662" t="s">
        <v>825</v>
      </c>
      <c r="D28" s="662" t="s">
        <v>825</v>
      </c>
      <c r="E28" s="662" t="s">
        <v>825</v>
      </c>
      <c r="F28" s="662" t="s">
        <v>825</v>
      </c>
      <c r="G28" s="662" t="s">
        <v>825</v>
      </c>
      <c r="H28" s="662" t="s">
        <v>825</v>
      </c>
      <c r="I28" s="662" t="s">
        <v>825</v>
      </c>
      <c r="J28" s="662" t="s">
        <v>825</v>
      </c>
      <c r="K28" s="662" t="s">
        <v>1363</v>
      </c>
      <c r="L28" s="662" t="s">
        <v>1363</v>
      </c>
      <c r="M28" s="662" t="s">
        <v>1363</v>
      </c>
      <c r="N28" s="662" t="s">
        <v>1363</v>
      </c>
      <c r="O28" s="662" t="s">
        <v>1363</v>
      </c>
      <c r="P28" s="662" t="s">
        <v>1363</v>
      </c>
      <c r="Q28" s="662" t="s">
        <v>1363</v>
      </c>
    </row>
    <row r="29" spans="2:18">
      <c r="B29" s="556" t="s">
        <v>1364</v>
      </c>
      <c r="C29" s="676">
        <v>164</v>
      </c>
      <c r="D29" s="676">
        <v>50</v>
      </c>
      <c r="E29" s="676">
        <v>61</v>
      </c>
      <c r="F29" s="676">
        <v>51</v>
      </c>
      <c r="G29" s="676">
        <v>105</v>
      </c>
      <c r="H29" s="662">
        <v>29</v>
      </c>
      <c r="I29" s="676">
        <v>33</v>
      </c>
      <c r="J29" s="676">
        <v>67</v>
      </c>
      <c r="K29" s="676">
        <v>48</v>
      </c>
      <c r="L29" s="676">
        <v>52</v>
      </c>
      <c r="M29" s="676">
        <v>134</v>
      </c>
      <c r="N29" s="676">
        <v>67</v>
      </c>
      <c r="O29" s="676">
        <v>97</v>
      </c>
      <c r="P29" s="676">
        <v>66</v>
      </c>
      <c r="Q29" s="662">
        <v>66</v>
      </c>
    </row>
    <row r="30" spans="2:18">
      <c r="B30" s="556" t="s">
        <v>1365</v>
      </c>
      <c r="C30" s="676">
        <v>755</v>
      </c>
      <c r="D30" s="676">
        <v>407</v>
      </c>
      <c r="E30" s="676">
        <v>74</v>
      </c>
      <c r="F30" s="676">
        <v>52</v>
      </c>
      <c r="G30" s="676">
        <v>120</v>
      </c>
      <c r="H30" s="662">
        <v>31</v>
      </c>
      <c r="I30" s="676">
        <v>34</v>
      </c>
      <c r="J30" s="676">
        <v>71</v>
      </c>
      <c r="K30" s="676">
        <v>63</v>
      </c>
      <c r="L30" s="676">
        <v>63</v>
      </c>
      <c r="M30" s="676">
        <v>188</v>
      </c>
      <c r="N30" s="676">
        <v>132</v>
      </c>
      <c r="O30" s="676">
        <v>121</v>
      </c>
      <c r="P30" s="676">
        <v>97</v>
      </c>
      <c r="Q30" s="662">
        <v>91</v>
      </c>
    </row>
    <row r="31" spans="2:18">
      <c r="B31" s="556" t="s">
        <v>1366</v>
      </c>
      <c r="C31" s="885">
        <v>0</v>
      </c>
      <c r="D31" s="885">
        <v>0</v>
      </c>
      <c r="E31" s="885">
        <v>2E-3</v>
      </c>
      <c r="F31" s="885">
        <v>4.8000000000000001E-2</v>
      </c>
      <c r="G31" s="885">
        <v>0</v>
      </c>
      <c r="H31" s="626">
        <v>4.8000000000000001E-2</v>
      </c>
      <c r="I31" s="885">
        <v>3.0000000000000001E-3</v>
      </c>
      <c r="J31" s="885">
        <v>1.0999999999999999E-2</v>
      </c>
      <c r="K31" s="885">
        <v>5.0000000000000001E-3</v>
      </c>
      <c r="L31" s="885">
        <v>3.5000000000000003E-2</v>
      </c>
      <c r="M31" s="885">
        <v>0</v>
      </c>
      <c r="N31" s="885">
        <v>0</v>
      </c>
      <c r="O31" s="885">
        <v>0</v>
      </c>
      <c r="P31" s="885">
        <v>0</v>
      </c>
      <c r="Q31" s="626">
        <v>2E-3</v>
      </c>
    </row>
    <row r="32" spans="2:18">
      <c r="B32" s="771" t="s">
        <v>1367</v>
      </c>
      <c r="C32" s="626">
        <v>0.51</v>
      </c>
      <c r="D32" s="626">
        <v>0.49</v>
      </c>
      <c r="E32" s="626">
        <v>5.0999999999999997E-2</v>
      </c>
      <c r="F32" s="626">
        <v>0.38900000000000001</v>
      </c>
      <c r="G32" s="626">
        <v>0.17299999999999999</v>
      </c>
      <c r="H32" s="626">
        <v>0.13700000000000001</v>
      </c>
      <c r="I32" s="626">
        <v>0.49399999999999999</v>
      </c>
      <c r="J32" s="626">
        <v>0.66</v>
      </c>
      <c r="K32" s="626">
        <v>0.11700000000000001</v>
      </c>
      <c r="L32" s="626">
        <v>0.10299999999999999</v>
      </c>
      <c r="M32" s="626">
        <v>0.35099999999999998</v>
      </c>
      <c r="N32" s="626">
        <v>0.23</v>
      </c>
      <c r="O32" s="626">
        <v>0.65300000000000002</v>
      </c>
      <c r="P32" s="626">
        <v>0.58699999999999997</v>
      </c>
      <c r="Q32" s="626">
        <v>9.5000000000000001E-2</v>
      </c>
    </row>
    <row r="33" spans="2:18">
      <c r="B33" s="771" t="s">
        <v>1368</v>
      </c>
      <c r="C33" s="626">
        <f>1-(SUM(--(SUBSTITUTE(C9,"*",""))))</f>
        <v>0.34099999999999997</v>
      </c>
      <c r="D33" s="626">
        <f t="shared" ref="D33:Q33" si="0">1-(SUM(--(SUBSTITUTE(D9,"*",""))))</f>
        <v>0.48299999999999998</v>
      </c>
      <c r="E33" s="626">
        <f t="shared" si="0"/>
        <v>0.52700000000000002</v>
      </c>
      <c r="F33" s="626">
        <f t="shared" si="0"/>
        <v>0.72799999999999998</v>
      </c>
      <c r="G33" s="626">
        <f t="shared" si="0"/>
        <v>0.22799999999999998</v>
      </c>
      <c r="H33" s="626">
        <f t="shared" si="0"/>
        <v>0.41300000000000003</v>
      </c>
      <c r="I33" s="626">
        <f t="shared" si="0"/>
        <v>0.26100000000000001</v>
      </c>
      <c r="J33" s="626">
        <f t="shared" si="0"/>
        <v>0.70300000000000007</v>
      </c>
      <c r="K33" s="626">
        <f t="shared" si="0"/>
        <v>0.54899999999999993</v>
      </c>
      <c r="L33" s="626">
        <f t="shared" si="0"/>
        <v>0.35799999999999998</v>
      </c>
      <c r="M33" s="626">
        <f t="shared" si="0"/>
        <v>0.53200000000000003</v>
      </c>
      <c r="N33" s="626">
        <f t="shared" si="0"/>
        <v>0.35</v>
      </c>
      <c r="O33" s="626">
        <f t="shared" si="0"/>
        <v>0.41200000000000003</v>
      </c>
      <c r="P33" s="626">
        <f t="shared" si="0"/>
        <v>0.29100000000000004</v>
      </c>
      <c r="Q33" s="626">
        <f t="shared" si="0"/>
        <v>0.43799999999999994</v>
      </c>
    </row>
    <row r="34" spans="2:18">
      <c r="B34" s="771" t="s">
        <v>1369</v>
      </c>
      <c r="C34" s="626">
        <v>0</v>
      </c>
      <c r="D34" s="626">
        <v>0.214</v>
      </c>
      <c r="E34" s="626">
        <v>0.19700000000000001</v>
      </c>
      <c r="F34" s="626">
        <v>0.126</v>
      </c>
      <c r="G34" s="626">
        <v>0.36099999999999999</v>
      </c>
      <c r="H34" s="626">
        <v>0.48699999999999999</v>
      </c>
      <c r="I34" s="626">
        <v>0.56899999999999995</v>
      </c>
      <c r="J34" s="626">
        <v>0.36499999999999999</v>
      </c>
      <c r="K34" s="626">
        <v>0.26900000000000002</v>
      </c>
      <c r="L34" s="626">
        <v>0.41299999999999998</v>
      </c>
      <c r="M34" s="626">
        <v>8.1000000000000003E-2</v>
      </c>
      <c r="N34" s="626">
        <v>0.15</v>
      </c>
      <c r="O34" s="626">
        <v>0.28899999999999998</v>
      </c>
      <c r="P34" s="626">
        <v>0.25600000000000001</v>
      </c>
      <c r="Q34" s="626">
        <v>0.20599999999999999</v>
      </c>
    </row>
    <row r="35" spans="2:18">
      <c r="B35" s="771" t="s">
        <v>1370</v>
      </c>
      <c r="C35" s="665">
        <f>LN(0.5)/LN(1-C33)</f>
        <v>1.662096926038211</v>
      </c>
      <c r="D35" s="665">
        <f t="shared" ref="D35:Q35" si="1">LN(0.5)/LN(1-D33)</f>
        <v>1.0506808358604538</v>
      </c>
      <c r="E35" s="665">
        <f t="shared" si="1"/>
        <v>0.92585056227079232</v>
      </c>
      <c r="F35" s="665">
        <f t="shared" si="1"/>
        <v>0.53239023784109007</v>
      </c>
      <c r="G35" s="665">
        <f t="shared" si="1"/>
        <v>2.6786150943453855</v>
      </c>
      <c r="H35" s="665">
        <f t="shared" si="1"/>
        <v>1.3011217373615942</v>
      </c>
      <c r="I35" s="665">
        <f t="shared" si="1"/>
        <v>2.2917186907457383</v>
      </c>
      <c r="J35" s="665">
        <f t="shared" si="1"/>
        <v>0.57095055079221579</v>
      </c>
      <c r="K35" s="665">
        <f t="shared" si="1"/>
        <v>0.87047303644089169</v>
      </c>
      <c r="L35" s="665">
        <f t="shared" si="1"/>
        <v>1.5640767909273019</v>
      </c>
      <c r="M35" s="665">
        <f t="shared" si="1"/>
        <v>0.91289222128159742</v>
      </c>
      <c r="N35" s="665">
        <f t="shared" si="1"/>
        <v>1.6090405507426917</v>
      </c>
      <c r="O35" s="665">
        <f t="shared" si="1"/>
        <v>1.3052922791250097</v>
      </c>
      <c r="P35" s="665">
        <f t="shared" si="1"/>
        <v>2.0155501003470579</v>
      </c>
      <c r="Q35" s="665">
        <f t="shared" si="1"/>
        <v>1.202851290024268</v>
      </c>
    </row>
    <row r="36" spans="2:18" s="678" customFormat="1" ht="15" customHeight="1">
      <c r="B36" s="689" t="s">
        <v>1470</v>
      </c>
      <c r="C36" s="722" t="s">
        <v>1457</v>
      </c>
      <c r="D36" s="699" t="s">
        <v>175</v>
      </c>
      <c r="E36" s="699" t="s">
        <v>175</v>
      </c>
      <c r="F36" s="699" t="s">
        <v>175</v>
      </c>
      <c r="G36" s="699" t="s">
        <v>175</v>
      </c>
      <c r="H36" s="699" t="s">
        <v>175</v>
      </c>
      <c r="I36" s="699" t="s">
        <v>175</v>
      </c>
      <c r="J36" s="722" t="s">
        <v>175</v>
      </c>
      <c r="K36" s="699" t="s">
        <v>175</v>
      </c>
      <c r="L36" s="699" t="s">
        <v>175</v>
      </c>
      <c r="M36" s="699" t="s">
        <v>175</v>
      </c>
      <c r="N36" s="699" t="s">
        <v>175</v>
      </c>
      <c r="O36" s="699" t="s">
        <v>175</v>
      </c>
      <c r="P36" s="699" t="s">
        <v>175</v>
      </c>
      <c r="Q36" s="699" t="s">
        <v>175</v>
      </c>
      <c r="R36" s="685"/>
    </row>
    <row r="37" spans="2:18" s="679" customFormat="1">
      <c r="B37" s="772" t="s">
        <v>366</v>
      </c>
      <c r="C37" s="1546" t="s">
        <v>1371</v>
      </c>
      <c r="D37" s="1546"/>
      <c r="E37" s="1546"/>
      <c r="F37" s="1546"/>
      <c r="G37" s="1546"/>
      <c r="H37" s="1546"/>
      <c r="I37" s="1546"/>
      <c r="J37" s="1546"/>
      <c r="K37" s="1546"/>
      <c r="L37" s="1546"/>
      <c r="M37" s="1546"/>
      <c r="N37" s="1546"/>
      <c r="O37" s="1546"/>
      <c r="P37" s="1546"/>
      <c r="Q37" s="1546"/>
      <c r="R37" s="688"/>
    </row>
    <row r="41" spans="2:18" s="678" customFormat="1">
      <c r="B41" s="1716" t="s">
        <v>1350</v>
      </c>
      <c r="C41" s="1718" t="s">
        <v>632</v>
      </c>
      <c r="D41" s="1720" t="s">
        <v>615</v>
      </c>
      <c r="E41" s="1720"/>
      <c r="F41" s="1720"/>
      <c r="G41" s="1720"/>
      <c r="H41" s="1720"/>
      <c r="I41" s="1720"/>
      <c r="J41" s="1718"/>
      <c r="K41" s="1720" t="s">
        <v>1156</v>
      </c>
      <c r="L41" s="1720"/>
      <c r="M41" s="1720"/>
      <c r="N41" s="1720"/>
      <c r="O41" s="1720"/>
      <c r="P41" s="1720"/>
      <c r="Q41" s="1720"/>
      <c r="R41" s="685"/>
    </row>
    <row r="42" spans="2:18" s="678" customFormat="1">
      <c r="B42" s="1717"/>
      <c r="C42" s="1719"/>
      <c r="D42" s="698" t="s">
        <v>616</v>
      </c>
      <c r="E42" s="698" t="s">
        <v>207</v>
      </c>
      <c r="F42" s="698" t="s">
        <v>617</v>
      </c>
      <c r="G42" s="698" t="s">
        <v>618</v>
      </c>
      <c r="H42" s="698" t="s">
        <v>619</v>
      </c>
      <c r="I42" s="698" t="s">
        <v>620</v>
      </c>
      <c r="J42" s="770" t="s">
        <v>621</v>
      </c>
      <c r="K42" s="698" t="s">
        <v>841</v>
      </c>
      <c r="L42" s="698" t="s">
        <v>661</v>
      </c>
      <c r="M42" s="698" t="s">
        <v>659</v>
      </c>
      <c r="N42" s="698" t="s">
        <v>842</v>
      </c>
      <c r="O42" s="698" t="s">
        <v>658</v>
      </c>
      <c r="P42" s="698" t="s">
        <v>660</v>
      </c>
      <c r="Q42" s="698" t="s">
        <v>843</v>
      </c>
      <c r="R42" s="685"/>
    </row>
    <row r="43" spans="2:18">
      <c r="B43" s="680" t="s">
        <v>1</v>
      </c>
      <c r="C43" s="721" t="s">
        <v>783</v>
      </c>
      <c r="D43" s="669" t="s">
        <v>784</v>
      </c>
      <c r="E43" s="669" t="s">
        <v>785</v>
      </c>
      <c r="F43" s="669" t="s">
        <v>786</v>
      </c>
      <c r="G43" s="669" t="s">
        <v>831</v>
      </c>
      <c r="H43" s="669" t="s">
        <v>832</v>
      </c>
      <c r="I43" s="669" t="s">
        <v>833</v>
      </c>
      <c r="J43" s="721" t="s">
        <v>834</v>
      </c>
      <c r="K43" s="669" t="s">
        <v>835</v>
      </c>
      <c r="L43" s="669" t="s">
        <v>836</v>
      </c>
      <c r="M43" s="669" t="s">
        <v>837</v>
      </c>
      <c r="N43" s="669" t="s">
        <v>838</v>
      </c>
      <c r="O43" s="669" t="s">
        <v>839</v>
      </c>
      <c r="P43" s="669" t="s">
        <v>840</v>
      </c>
      <c r="Q43" s="669" t="s">
        <v>1163</v>
      </c>
    </row>
    <row r="44" spans="2:18">
      <c r="B44" s="700"/>
      <c r="C44" s="1595" t="s">
        <v>637</v>
      </c>
      <c r="D44" s="1595"/>
      <c r="E44" s="1595"/>
      <c r="F44" s="1595"/>
      <c r="G44" s="1595"/>
      <c r="H44" s="1595"/>
      <c r="I44" s="1595"/>
      <c r="J44" s="1595"/>
      <c r="K44" s="1595"/>
      <c r="L44" s="1595"/>
      <c r="M44" s="1595"/>
      <c r="N44" s="1595"/>
      <c r="O44" s="1595"/>
      <c r="P44" s="1595"/>
      <c r="Q44" s="1595"/>
    </row>
    <row r="45" spans="2:18">
      <c r="B45" s="1714" t="s">
        <v>1436</v>
      </c>
      <c r="C45" s="626" t="s">
        <v>1940</v>
      </c>
      <c r="D45" s="678" t="s">
        <v>1941</v>
      </c>
      <c r="E45" s="678" t="s">
        <v>1942</v>
      </c>
      <c r="F45" s="678">
        <v>0.67400000000000004</v>
      </c>
      <c r="G45" s="678" t="s">
        <v>1821</v>
      </c>
      <c r="H45" s="678" t="s">
        <v>1943</v>
      </c>
      <c r="I45" s="678" t="s">
        <v>1944</v>
      </c>
      <c r="J45" s="678" t="s">
        <v>1945</v>
      </c>
      <c r="K45" s="678" t="s">
        <v>1946</v>
      </c>
      <c r="L45" s="671" t="s">
        <v>1947</v>
      </c>
      <c r="M45" s="678" t="s">
        <v>1276</v>
      </c>
      <c r="N45" s="678" t="s">
        <v>1948</v>
      </c>
      <c r="O45" s="678">
        <v>-0.245</v>
      </c>
      <c r="P45" s="626" t="s">
        <v>1949</v>
      </c>
      <c r="Q45" s="678" t="s">
        <v>1221</v>
      </c>
    </row>
    <row r="46" spans="2:18">
      <c r="B46" s="1714"/>
      <c r="C46" s="678" t="s">
        <v>848</v>
      </c>
      <c r="D46" s="678" t="s">
        <v>993</v>
      </c>
      <c r="E46" s="678" t="s">
        <v>1950</v>
      </c>
      <c r="F46" s="678" t="s">
        <v>1951</v>
      </c>
      <c r="G46" s="678" t="s">
        <v>1139</v>
      </c>
      <c r="H46" s="678" t="s">
        <v>1383</v>
      </c>
      <c r="I46" s="678" t="s">
        <v>1952</v>
      </c>
      <c r="J46" s="678" t="s">
        <v>1479</v>
      </c>
      <c r="K46" s="678" t="s">
        <v>1759</v>
      </c>
      <c r="L46" s="671" t="s">
        <v>983</v>
      </c>
      <c r="M46" s="678" t="s">
        <v>1017</v>
      </c>
      <c r="N46" s="678" t="s">
        <v>1625</v>
      </c>
      <c r="O46" s="678" t="s">
        <v>1356</v>
      </c>
      <c r="P46" s="678" t="s">
        <v>1000</v>
      </c>
      <c r="Q46" s="678" t="s">
        <v>359</v>
      </c>
    </row>
    <row r="47" spans="2:18">
      <c r="B47" s="1714" t="s">
        <v>2009</v>
      </c>
      <c r="C47" s="1076" t="s">
        <v>1953</v>
      </c>
      <c r="D47" s="1076">
        <v>-0.16800000000000001</v>
      </c>
      <c r="E47" s="1076">
        <v>-5.0999999999999997E-2</v>
      </c>
      <c r="F47" s="1076" t="s">
        <v>1954</v>
      </c>
      <c r="G47" s="1076" t="s">
        <v>1797</v>
      </c>
      <c r="H47" s="1076">
        <v>-1.0449999999999999</v>
      </c>
      <c r="I47" s="1076" t="s">
        <v>1955</v>
      </c>
      <c r="J47" s="1076">
        <v>-0.21099999999999999</v>
      </c>
      <c r="K47" s="1076">
        <v>-9.2999999999999999E-2</v>
      </c>
      <c r="L47" s="671" t="s">
        <v>1956</v>
      </c>
      <c r="M47" s="1076">
        <v>-0.22900000000000001</v>
      </c>
      <c r="N47" s="1076" t="s">
        <v>1957</v>
      </c>
      <c r="O47" s="1076" t="s">
        <v>1958</v>
      </c>
      <c r="P47" s="1076">
        <v>0.193</v>
      </c>
      <c r="Q47" s="1076" t="s">
        <v>1959</v>
      </c>
    </row>
    <row r="48" spans="2:18">
      <c r="B48" s="1714"/>
      <c r="C48" s="673" t="s">
        <v>1074</v>
      </c>
      <c r="D48" s="673" t="s">
        <v>954</v>
      </c>
      <c r="E48" s="673" t="s">
        <v>1960</v>
      </c>
      <c r="F48" s="673" t="s">
        <v>1961</v>
      </c>
      <c r="G48" s="673" t="s">
        <v>1057</v>
      </c>
      <c r="H48" s="673" t="s">
        <v>1962</v>
      </c>
      <c r="I48" s="673" t="s">
        <v>1528</v>
      </c>
      <c r="J48" s="673" t="s">
        <v>1151</v>
      </c>
      <c r="K48" s="673" t="s">
        <v>1963</v>
      </c>
      <c r="L48" s="671" t="s">
        <v>1964</v>
      </c>
      <c r="M48" s="673" t="s">
        <v>1393</v>
      </c>
      <c r="N48" s="673" t="s">
        <v>1515</v>
      </c>
      <c r="O48" s="673" t="s">
        <v>1839</v>
      </c>
      <c r="P48" s="673" t="s">
        <v>1356</v>
      </c>
      <c r="Q48" s="673" t="s">
        <v>1632</v>
      </c>
    </row>
    <row r="49" spans="2:17">
      <c r="B49" s="1714" t="s">
        <v>2010</v>
      </c>
      <c r="C49" s="885" t="s">
        <v>1965</v>
      </c>
      <c r="D49" s="885" t="s">
        <v>1077</v>
      </c>
      <c r="E49" s="885">
        <v>-0.115</v>
      </c>
      <c r="F49" s="885" t="s">
        <v>1966</v>
      </c>
      <c r="G49" s="885" t="s">
        <v>1967</v>
      </c>
      <c r="H49" s="885" t="s">
        <v>1968</v>
      </c>
      <c r="I49" s="885" t="s">
        <v>1969</v>
      </c>
      <c r="J49" s="885" t="s">
        <v>1970</v>
      </c>
      <c r="K49" s="885">
        <v>-0.11600000000000001</v>
      </c>
      <c r="L49" s="885" t="s">
        <v>1971</v>
      </c>
      <c r="M49" s="885" t="s">
        <v>1972</v>
      </c>
      <c r="N49" s="885" t="s">
        <v>1761</v>
      </c>
      <c r="O49" s="885" t="s">
        <v>1973</v>
      </c>
      <c r="P49" s="885" t="s">
        <v>429</v>
      </c>
      <c r="Q49" s="885" t="s">
        <v>1974</v>
      </c>
    </row>
    <row r="50" spans="2:17">
      <c r="B50" s="1714"/>
      <c r="C50" s="673" t="s">
        <v>1052</v>
      </c>
      <c r="D50" s="673" t="s">
        <v>995</v>
      </c>
      <c r="E50" s="673" t="s">
        <v>1074</v>
      </c>
      <c r="F50" s="673" t="s">
        <v>987</v>
      </c>
      <c r="G50" s="673" t="s">
        <v>331</v>
      </c>
      <c r="H50" s="673" t="s">
        <v>1126</v>
      </c>
      <c r="I50" s="673" t="s">
        <v>995</v>
      </c>
      <c r="J50" s="673" t="s">
        <v>358</v>
      </c>
      <c r="K50" s="673" t="s">
        <v>1058</v>
      </c>
      <c r="L50" s="671" t="s">
        <v>876</v>
      </c>
      <c r="M50" s="673" t="s">
        <v>332</v>
      </c>
      <c r="N50" s="673" t="s">
        <v>1139</v>
      </c>
      <c r="O50" s="673" t="s">
        <v>978</v>
      </c>
      <c r="P50" s="673" t="s">
        <v>1018</v>
      </c>
      <c r="Q50" s="673" t="s">
        <v>330</v>
      </c>
    </row>
    <row r="51" spans="2:17">
      <c r="B51" s="1714" t="s">
        <v>2011</v>
      </c>
      <c r="C51" s="885" t="s">
        <v>1254</v>
      </c>
      <c r="D51" s="885" t="s">
        <v>1975</v>
      </c>
      <c r="E51" s="885">
        <v>-5.0000000000000001E-3</v>
      </c>
      <c r="F51" s="885">
        <v>9.4E-2</v>
      </c>
      <c r="G51" s="885" t="s">
        <v>461</v>
      </c>
      <c r="H51" s="885" t="s">
        <v>1976</v>
      </c>
      <c r="I51" s="885" t="s">
        <v>1802</v>
      </c>
      <c r="J51" s="885">
        <v>1.0999999999999999E-2</v>
      </c>
      <c r="K51" s="885">
        <v>1.7999999999999999E-2</v>
      </c>
      <c r="L51" s="671" t="s">
        <v>1254</v>
      </c>
      <c r="M51" s="885">
        <v>1.0999999999999999E-2</v>
      </c>
      <c r="N51" s="885">
        <v>2E-3</v>
      </c>
      <c r="O51" s="885" t="s">
        <v>1802</v>
      </c>
      <c r="P51" s="885">
        <v>-3.4000000000000002E-2</v>
      </c>
      <c r="Q51" s="885">
        <v>-1.4E-2</v>
      </c>
    </row>
    <row r="52" spans="2:17">
      <c r="B52" s="1714"/>
      <c r="C52" s="673" t="s">
        <v>855</v>
      </c>
      <c r="D52" s="673" t="s">
        <v>855</v>
      </c>
      <c r="E52" s="673" t="s">
        <v>1126</v>
      </c>
      <c r="F52" s="673" t="s">
        <v>1312</v>
      </c>
      <c r="G52" s="673" t="s">
        <v>803</v>
      </c>
      <c r="H52" s="673" t="s">
        <v>330</v>
      </c>
      <c r="I52" s="673" t="s">
        <v>941</v>
      </c>
      <c r="J52" s="673" t="s">
        <v>892</v>
      </c>
      <c r="K52" s="673" t="s">
        <v>1052</v>
      </c>
      <c r="L52" s="671" t="s">
        <v>855</v>
      </c>
      <c r="M52" s="673" t="s">
        <v>855</v>
      </c>
      <c r="N52" s="673" t="s">
        <v>855</v>
      </c>
      <c r="O52" s="673" t="s">
        <v>804</v>
      </c>
      <c r="P52" s="673" t="s">
        <v>1356</v>
      </c>
      <c r="Q52" s="673" t="s">
        <v>856</v>
      </c>
    </row>
    <row r="53" spans="2:17">
      <c r="B53" s="1714" t="s">
        <v>2012</v>
      </c>
      <c r="C53" s="885">
        <v>1.4E-2</v>
      </c>
      <c r="D53" s="885" t="s">
        <v>1977</v>
      </c>
      <c r="E53" s="885">
        <v>-1.4E-2</v>
      </c>
      <c r="F53" s="885" t="s">
        <v>1978</v>
      </c>
      <c r="G53" s="885">
        <v>2.7E-2</v>
      </c>
      <c r="H53" s="885">
        <v>7.3999999999999996E-2</v>
      </c>
      <c r="I53" s="885" t="s">
        <v>1979</v>
      </c>
      <c r="J53" s="885">
        <v>-1.2E-2</v>
      </c>
      <c r="K53" s="885">
        <v>0.13800000000000001</v>
      </c>
      <c r="L53" s="671">
        <v>-3.5000000000000003E-2</v>
      </c>
      <c r="M53" s="885">
        <v>-0.05</v>
      </c>
      <c r="N53" s="885" t="s">
        <v>1980</v>
      </c>
      <c r="O53" s="885" t="s">
        <v>1981</v>
      </c>
      <c r="P53" s="885">
        <v>0.27100000000000002</v>
      </c>
      <c r="Q53" s="885" t="s">
        <v>1982</v>
      </c>
    </row>
    <row r="54" spans="2:17">
      <c r="B54" s="1714"/>
      <c r="C54" s="673" t="s">
        <v>859</v>
      </c>
      <c r="D54" s="673" t="s">
        <v>332</v>
      </c>
      <c r="E54" s="673" t="s">
        <v>934</v>
      </c>
      <c r="F54" s="673" t="s">
        <v>864</v>
      </c>
      <c r="G54" s="673" t="s">
        <v>332</v>
      </c>
      <c r="H54" s="673" t="s">
        <v>1312</v>
      </c>
      <c r="I54" s="673" t="s">
        <v>361</v>
      </c>
      <c r="J54" s="673" t="s">
        <v>792</v>
      </c>
      <c r="K54" s="673" t="s">
        <v>1041</v>
      </c>
      <c r="L54" s="671" t="s">
        <v>1312</v>
      </c>
      <c r="M54" s="673" t="s">
        <v>346</v>
      </c>
      <c r="N54" s="673" t="s">
        <v>1015</v>
      </c>
      <c r="O54" s="673" t="s">
        <v>935</v>
      </c>
      <c r="P54" s="673" t="s">
        <v>1356</v>
      </c>
      <c r="Q54" s="673" t="s">
        <v>978</v>
      </c>
    </row>
    <row r="55" spans="2:17">
      <c r="B55" s="1714" t="s">
        <v>2013</v>
      </c>
      <c r="C55" s="885" t="s">
        <v>1983</v>
      </c>
      <c r="D55" s="885">
        <v>-0.23200000000000001</v>
      </c>
      <c r="E55" s="885">
        <v>0.26900000000000002</v>
      </c>
      <c r="F55" s="885">
        <v>-1.35</v>
      </c>
      <c r="G55" s="885">
        <v>1.7999999999999999E-2</v>
      </c>
      <c r="H55" s="885" t="s">
        <v>1984</v>
      </c>
      <c r="I55" s="885">
        <v>-4.2999999999999997E-2</v>
      </c>
      <c r="J55" s="885">
        <v>-0.11799999999999999</v>
      </c>
      <c r="K55" s="885">
        <v>0.442</v>
      </c>
      <c r="L55" s="885">
        <v>-0.13400000000000001</v>
      </c>
      <c r="M55" s="885">
        <v>-7.3999999999999996E-2</v>
      </c>
      <c r="N55" s="885">
        <v>-0.17499999999999999</v>
      </c>
      <c r="O55" s="885" t="s">
        <v>1985</v>
      </c>
      <c r="P55" s="885">
        <v>0.82499999999999996</v>
      </c>
      <c r="Q55" s="885" t="s">
        <v>1986</v>
      </c>
    </row>
    <row r="56" spans="2:17">
      <c r="B56" s="1714"/>
      <c r="C56" s="673" t="s">
        <v>911</v>
      </c>
      <c r="D56" s="673" t="s">
        <v>1987</v>
      </c>
      <c r="E56" s="673" t="s">
        <v>1988</v>
      </c>
      <c r="F56" s="673" t="s">
        <v>1989</v>
      </c>
      <c r="G56" s="673" t="s">
        <v>851</v>
      </c>
      <c r="H56" s="673" t="s">
        <v>1990</v>
      </c>
      <c r="I56" s="673" t="s">
        <v>1991</v>
      </c>
      <c r="J56" s="673" t="s">
        <v>1992</v>
      </c>
      <c r="K56" s="673" t="s">
        <v>1993</v>
      </c>
      <c r="L56" s="671" t="s">
        <v>1994</v>
      </c>
      <c r="M56" s="673" t="s">
        <v>1995</v>
      </c>
      <c r="N56" s="673" t="s">
        <v>1996</v>
      </c>
      <c r="O56" s="673" t="s">
        <v>1997</v>
      </c>
      <c r="P56" s="673" t="s">
        <v>1998</v>
      </c>
      <c r="Q56" s="673" t="s">
        <v>1778</v>
      </c>
    </row>
    <row r="57" spans="2:17">
      <c r="B57" s="1714" t="s">
        <v>2014</v>
      </c>
      <c r="C57" s="885" t="s">
        <v>1130</v>
      </c>
      <c r="D57" s="885">
        <v>3.0000000000000001E-3</v>
      </c>
      <c r="E57" s="885" t="s">
        <v>1318</v>
      </c>
      <c r="F57" s="885">
        <v>6.0000000000000001E-3</v>
      </c>
      <c r="G57" s="1713" t="s">
        <v>24</v>
      </c>
      <c r="H57" s="885">
        <v>-8.6999999999999994E-2</v>
      </c>
      <c r="I57" s="1713" t="s">
        <v>24</v>
      </c>
      <c r="J57" s="885">
        <v>3.0000000000000001E-3</v>
      </c>
      <c r="K57" s="885">
        <v>1E-3</v>
      </c>
      <c r="L57" s="671">
        <v>2E-3</v>
      </c>
      <c r="M57" s="885" t="s">
        <v>586</v>
      </c>
      <c r="N57" s="885">
        <v>4.0000000000000001E-3</v>
      </c>
      <c r="O57" s="885" t="s">
        <v>1450</v>
      </c>
      <c r="P57" s="885">
        <v>-8.0000000000000002E-3</v>
      </c>
      <c r="Q57" s="885" t="s">
        <v>1786</v>
      </c>
    </row>
    <row r="58" spans="2:17">
      <c r="B58" s="1714"/>
      <c r="C58" s="673" t="s">
        <v>336</v>
      </c>
      <c r="D58" s="673" t="s">
        <v>335</v>
      </c>
      <c r="E58" s="673" t="s">
        <v>972</v>
      </c>
      <c r="F58" s="673" t="s">
        <v>802</v>
      </c>
      <c r="G58" s="1713"/>
      <c r="H58" s="673" t="s">
        <v>1000</v>
      </c>
      <c r="I58" s="1713"/>
      <c r="J58" s="673" t="s">
        <v>791</v>
      </c>
      <c r="K58" s="673" t="s">
        <v>339</v>
      </c>
      <c r="L58" s="671" t="s">
        <v>339</v>
      </c>
      <c r="M58" s="673" t="s">
        <v>335</v>
      </c>
      <c r="N58" s="673" t="s">
        <v>340</v>
      </c>
      <c r="O58" s="673" t="s">
        <v>340</v>
      </c>
      <c r="P58" s="673" t="s">
        <v>804</v>
      </c>
      <c r="Q58" s="673" t="s">
        <v>335</v>
      </c>
    </row>
    <row r="59" spans="2:17">
      <c r="B59" s="1714" t="s">
        <v>356</v>
      </c>
      <c r="C59" s="885" t="s">
        <v>1999</v>
      </c>
      <c r="D59" s="885">
        <v>-8.3000000000000004E-2</v>
      </c>
      <c r="E59" s="885">
        <v>0</v>
      </c>
      <c r="F59" s="885">
        <v>-1.016</v>
      </c>
      <c r="G59" s="885">
        <v>-4.5999999999999999E-2</v>
      </c>
      <c r="H59" s="885">
        <v>0</v>
      </c>
      <c r="I59" s="885">
        <v>0</v>
      </c>
      <c r="J59" s="885">
        <v>0</v>
      </c>
      <c r="K59" s="885">
        <v>7.6999999999999999E-2</v>
      </c>
      <c r="L59" s="885" t="s">
        <v>2000</v>
      </c>
      <c r="M59" s="885" t="s">
        <v>2001</v>
      </c>
      <c r="N59" s="885">
        <v>0</v>
      </c>
      <c r="O59" s="885">
        <v>0</v>
      </c>
      <c r="P59" s="885">
        <v>1.0009999999999999</v>
      </c>
      <c r="Q59" s="885">
        <v>0</v>
      </c>
    </row>
    <row r="60" spans="2:17">
      <c r="B60" s="1715"/>
      <c r="C60" s="674" t="s">
        <v>1073</v>
      </c>
      <c r="D60" s="674" t="s">
        <v>1362</v>
      </c>
      <c r="E60" s="674" t="s">
        <v>1356</v>
      </c>
      <c r="F60" s="674" t="s">
        <v>1997</v>
      </c>
      <c r="G60" s="674" t="s">
        <v>888</v>
      </c>
      <c r="H60" s="674" t="s">
        <v>1356</v>
      </c>
      <c r="I60" s="674" t="s">
        <v>1356</v>
      </c>
      <c r="J60" s="674" t="s">
        <v>1356</v>
      </c>
      <c r="K60" s="674" t="s">
        <v>2002</v>
      </c>
      <c r="L60" s="675" t="s">
        <v>1886</v>
      </c>
      <c r="M60" s="674" t="s">
        <v>983</v>
      </c>
      <c r="N60" s="674" t="s">
        <v>1356</v>
      </c>
      <c r="O60" s="674" t="s">
        <v>1356</v>
      </c>
      <c r="P60" s="674" t="s">
        <v>1356</v>
      </c>
      <c r="Q60" s="674" t="s">
        <v>1356</v>
      </c>
    </row>
    <row r="61" spans="2:17">
      <c r="B61" s="771" t="s">
        <v>365</v>
      </c>
      <c r="C61" s="662">
        <v>4024</v>
      </c>
      <c r="D61" s="662">
        <v>1485</v>
      </c>
      <c r="E61" s="662">
        <v>236</v>
      </c>
      <c r="F61" s="662">
        <v>164</v>
      </c>
      <c r="G61" s="662">
        <v>1545</v>
      </c>
      <c r="H61" s="662">
        <v>382</v>
      </c>
      <c r="I61" s="662">
        <v>286</v>
      </c>
      <c r="J61" s="662">
        <v>212</v>
      </c>
      <c r="K61" s="662">
        <v>222</v>
      </c>
      <c r="L61" s="662">
        <v>545</v>
      </c>
      <c r="M61" s="662">
        <v>1406</v>
      </c>
      <c r="N61" s="662">
        <v>669</v>
      </c>
      <c r="O61" s="662">
        <v>133</v>
      </c>
      <c r="P61" s="662">
        <v>166</v>
      </c>
      <c r="Q61" s="662">
        <v>883</v>
      </c>
    </row>
    <row r="62" spans="2:17">
      <c r="B62" s="556" t="s">
        <v>824</v>
      </c>
      <c r="C62" s="662" t="s">
        <v>825</v>
      </c>
      <c r="D62" s="662" t="s">
        <v>825</v>
      </c>
      <c r="E62" s="662" t="s">
        <v>825</v>
      </c>
      <c r="F62" s="662" t="s">
        <v>825</v>
      </c>
      <c r="G62" s="662" t="s">
        <v>825</v>
      </c>
      <c r="H62" s="662" t="s">
        <v>825</v>
      </c>
      <c r="I62" s="662" t="s">
        <v>825</v>
      </c>
      <c r="J62" s="662" t="s">
        <v>825</v>
      </c>
      <c r="K62" s="662" t="s">
        <v>825</v>
      </c>
      <c r="L62" s="662" t="s">
        <v>825</v>
      </c>
      <c r="M62" s="662" t="s">
        <v>825</v>
      </c>
      <c r="N62" s="662" t="s">
        <v>825</v>
      </c>
      <c r="O62" s="662" t="s">
        <v>825</v>
      </c>
      <c r="P62" s="662" t="s">
        <v>825</v>
      </c>
      <c r="Q62" s="662" t="s">
        <v>825</v>
      </c>
    </row>
    <row r="63" spans="2:17">
      <c r="B63" s="556" t="s">
        <v>1348</v>
      </c>
      <c r="C63" s="662" t="s">
        <v>825</v>
      </c>
      <c r="D63" s="662" t="s">
        <v>1363</v>
      </c>
      <c r="E63" s="662" t="s">
        <v>1363</v>
      </c>
      <c r="F63" s="662" t="s">
        <v>1363</v>
      </c>
      <c r="G63" s="662" t="s">
        <v>1363</v>
      </c>
      <c r="H63" s="662" t="s">
        <v>1363</v>
      </c>
      <c r="I63" s="662" t="s">
        <v>1363</v>
      </c>
      <c r="J63" s="662" t="s">
        <v>1363</v>
      </c>
      <c r="K63" s="662" t="s">
        <v>825</v>
      </c>
      <c r="L63" s="662" t="s">
        <v>825</v>
      </c>
      <c r="M63" s="662" t="s">
        <v>825</v>
      </c>
      <c r="N63" s="662" t="s">
        <v>825</v>
      </c>
      <c r="O63" s="662" t="s">
        <v>825</v>
      </c>
      <c r="P63" s="662" t="s">
        <v>825</v>
      </c>
      <c r="Q63" s="662" t="s">
        <v>825</v>
      </c>
    </row>
    <row r="64" spans="2:17">
      <c r="B64" s="556" t="s">
        <v>1349</v>
      </c>
      <c r="C64" s="662" t="s">
        <v>825</v>
      </c>
      <c r="D64" s="662" t="s">
        <v>825</v>
      </c>
      <c r="E64" s="662" t="s">
        <v>825</v>
      </c>
      <c r="F64" s="662" t="s">
        <v>825</v>
      </c>
      <c r="G64" s="662" t="s">
        <v>825</v>
      </c>
      <c r="H64" s="662" t="s">
        <v>825</v>
      </c>
      <c r="I64" s="662" t="s">
        <v>825</v>
      </c>
      <c r="J64" s="662" t="s">
        <v>825</v>
      </c>
      <c r="K64" s="662" t="s">
        <v>1363</v>
      </c>
      <c r="L64" s="662" t="s">
        <v>1363</v>
      </c>
      <c r="M64" s="662" t="s">
        <v>1363</v>
      </c>
      <c r="N64" s="662" t="s">
        <v>1363</v>
      </c>
      <c r="O64" s="662" t="s">
        <v>1363</v>
      </c>
      <c r="P64" s="662" t="s">
        <v>1363</v>
      </c>
      <c r="Q64" s="662" t="s">
        <v>1363</v>
      </c>
    </row>
    <row r="65" spans="2:17">
      <c r="B65" s="556" t="s">
        <v>1364</v>
      </c>
      <c r="C65" s="676">
        <v>243</v>
      </c>
      <c r="D65" s="676">
        <v>110</v>
      </c>
      <c r="E65" s="676">
        <v>35</v>
      </c>
      <c r="F65" s="676">
        <v>29</v>
      </c>
      <c r="G65" s="676">
        <v>194</v>
      </c>
      <c r="H65" s="662">
        <v>49</v>
      </c>
      <c r="I65" s="676">
        <v>35</v>
      </c>
      <c r="J65" s="676">
        <v>27</v>
      </c>
      <c r="K65" s="676">
        <v>31</v>
      </c>
      <c r="L65" s="676">
        <v>42</v>
      </c>
      <c r="M65" s="676">
        <v>158</v>
      </c>
      <c r="N65" s="676">
        <v>67</v>
      </c>
      <c r="O65" s="676">
        <v>27</v>
      </c>
      <c r="P65" s="676">
        <v>27</v>
      </c>
      <c r="Q65" s="662">
        <v>121</v>
      </c>
    </row>
    <row r="66" spans="2:17" s="686" customFormat="1">
      <c r="B66" s="556" t="s">
        <v>1365</v>
      </c>
      <c r="C66" s="676">
        <v>577</v>
      </c>
      <c r="D66" s="676">
        <v>237</v>
      </c>
      <c r="E66" s="676">
        <v>36</v>
      </c>
      <c r="F66" s="676">
        <v>24</v>
      </c>
      <c r="G66" s="676">
        <v>196</v>
      </c>
      <c r="H66" s="662">
        <v>55</v>
      </c>
      <c r="I66" s="676">
        <v>38</v>
      </c>
      <c r="J66" s="676">
        <v>29</v>
      </c>
      <c r="K66" s="676">
        <v>34</v>
      </c>
      <c r="L66" s="676">
        <v>74</v>
      </c>
      <c r="M66" s="676">
        <v>195</v>
      </c>
      <c r="N66" s="676">
        <v>98</v>
      </c>
      <c r="O66" s="676">
        <v>25</v>
      </c>
      <c r="P66" s="676">
        <v>26</v>
      </c>
      <c r="Q66" s="662">
        <v>125</v>
      </c>
    </row>
    <row r="67" spans="2:17" s="686" customFormat="1">
      <c r="B67" s="556" t="s">
        <v>1366</v>
      </c>
      <c r="C67" s="1196">
        <v>0</v>
      </c>
      <c r="D67" s="1196">
        <v>0</v>
      </c>
      <c r="E67" s="1196">
        <v>2E-3</v>
      </c>
      <c r="F67" s="1196">
        <v>0.13</v>
      </c>
      <c r="G67" s="1196">
        <v>0</v>
      </c>
      <c r="H67" s="626">
        <v>6.0000000000000001E-3</v>
      </c>
      <c r="I67" s="1196">
        <v>1.0999999999999999E-2</v>
      </c>
      <c r="J67" s="1196">
        <v>2.8000000000000001E-2</v>
      </c>
      <c r="K67" s="1196">
        <v>0.05</v>
      </c>
      <c r="L67" s="1196">
        <v>3.2000000000000001E-2</v>
      </c>
      <c r="M67" s="1196">
        <v>0</v>
      </c>
      <c r="N67" s="1196">
        <v>0</v>
      </c>
      <c r="O67" s="1196">
        <v>6.9000000000000006E-2</v>
      </c>
      <c r="P67" s="1196">
        <v>2.5000000000000001E-2</v>
      </c>
      <c r="Q67" s="626">
        <v>0</v>
      </c>
    </row>
    <row r="68" spans="2:17" s="686" customFormat="1">
      <c r="B68" s="771" t="s">
        <v>1367</v>
      </c>
      <c r="C68" s="626">
        <v>1.6E-2</v>
      </c>
      <c r="D68" s="626">
        <v>0.71099999999999997</v>
      </c>
      <c r="E68" s="626">
        <v>0.123</v>
      </c>
      <c r="F68" s="626">
        <v>0.58799999999999997</v>
      </c>
      <c r="G68" s="626">
        <v>8.5999999999999993E-2</v>
      </c>
      <c r="H68" s="626">
        <v>0.33300000000000002</v>
      </c>
      <c r="I68" s="626">
        <v>0.79600000000000004</v>
      </c>
      <c r="J68" s="626">
        <v>0.14899999999999999</v>
      </c>
      <c r="K68" s="626">
        <v>0.98599999999999999</v>
      </c>
      <c r="L68" s="626">
        <v>7.0000000000000007E-2</v>
      </c>
      <c r="M68" s="626">
        <v>6.9000000000000006E-2</v>
      </c>
      <c r="N68" s="626">
        <v>0.59499999999999997</v>
      </c>
      <c r="O68" s="626">
        <v>0.92500000000000004</v>
      </c>
      <c r="P68" s="626">
        <v>0.05</v>
      </c>
      <c r="Q68" s="626">
        <v>0.218</v>
      </c>
    </row>
    <row r="69" spans="2:17" s="686" customFormat="1">
      <c r="B69" s="771" t="s">
        <v>1368</v>
      </c>
      <c r="C69" s="626">
        <f t="shared" ref="C69:Q69" si="2">1-(SUM(--(SUBSTITUTE(C45,"*",""))))</f>
        <v>0.58899999999999997</v>
      </c>
      <c r="D69" s="626">
        <f t="shared" si="2"/>
        <v>0.44399999999999995</v>
      </c>
      <c r="E69" s="626">
        <f t="shared" si="2"/>
        <v>0.16300000000000003</v>
      </c>
      <c r="F69" s="626">
        <f t="shared" si="2"/>
        <v>0.32599999999999996</v>
      </c>
      <c r="G69" s="626">
        <f t="shared" si="2"/>
        <v>0.29800000000000004</v>
      </c>
      <c r="H69" s="626">
        <f t="shared" si="2"/>
        <v>0.36599999999999999</v>
      </c>
      <c r="I69" s="626">
        <f t="shared" si="2"/>
        <v>0.65200000000000002</v>
      </c>
      <c r="J69" s="626">
        <f t="shared" si="2"/>
        <v>-6.9999999999998952E-3</v>
      </c>
      <c r="K69" s="626">
        <f t="shared" si="2"/>
        <v>0.50900000000000001</v>
      </c>
      <c r="L69" s="626">
        <f t="shared" si="2"/>
        <v>0.70700000000000007</v>
      </c>
      <c r="M69" s="626">
        <f t="shared" si="2"/>
        <v>0.51</v>
      </c>
      <c r="N69" s="626">
        <f t="shared" si="2"/>
        <v>0.44199999999999995</v>
      </c>
      <c r="O69" s="626">
        <f t="shared" si="2"/>
        <v>1.2450000000000001</v>
      </c>
      <c r="P69" s="626">
        <f t="shared" si="2"/>
        <v>0.376</v>
      </c>
      <c r="Q69" s="626">
        <f t="shared" si="2"/>
        <v>0.47499999999999998</v>
      </c>
    </row>
    <row r="70" spans="2:17" s="686" customFormat="1">
      <c r="B70" s="771" t="s">
        <v>1369</v>
      </c>
      <c r="C70" s="626">
        <v>0</v>
      </c>
      <c r="D70" s="626">
        <v>0.27800000000000002</v>
      </c>
      <c r="E70" s="626">
        <v>0.21199999999999999</v>
      </c>
      <c r="F70" s="626">
        <v>0.74199999999999999</v>
      </c>
      <c r="G70" s="626">
        <v>0.249</v>
      </c>
      <c r="H70" s="626">
        <v>0.45</v>
      </c>
      <c r="I70" s="626">
        <v>0.308</v>
      </c>
      <c r="J70" s="626">
        <v>0.30499999999999999</v>
      </c>
      <c r="K70" s="626">
        <v>0.28899999999999998</v>
      </c>
      <c r="L70" s="626">
        <v>0.10100000000000001</v>
      </c>
      <c r="M70" s="626">
        <v>0.16300000000000001</v>
      </c>
      <c r="N70" s="626">
        <v>0.11799999999999999</v>
      </c>
      <c r="O70" s="626">
        <v>0.48599999999999999</v>
      </c>
      <c r="P70" s="626">
        <v>0.29199999999999998</v>
      </c>
      <c r="Q70" s="626">
        <v>0.16</v>
      </c>
    </row>
    <row r="71" spans="2:17" s="686" customFormat="1">
      <c r="B71" s="771" t="s">
        <v>1370</v>
      </c>
      <c r="C71" s="665">
        <f>LN(0.5)/LN(1-C69)</f>
        <v>0.77955100452999038</v>
      </c>
      <c r="D71" s="665">
        <f t="shared" ref="D71:Q71" si="3">LN(0.5)/LN(1-D69)</f>
        <v>1.180856132401199</v>
      </c>
      <c r="E71" s="665">
        <f t="shared" si="3"/>
        <v>3.8955908096837999</v>
      </c>
      <c r="F71" s="665">
        <f t="shared" si="3"/>
        <v>1.7569149870744367</v>
      </c>
      <c r="G71" s="665">
        <f t="shared" si="3"/>
        <v>1.9590286232175551</v>
      </c>
      <c r="H71" s="665">
        <f t="shared" si="3"/>
        <v>1.5210391939417416</v>
      </c>
      <c r="I71" s="665">
        <f t="shared" si="3"/>
        <v>0.65666746474477389</v>
      </c>
      <c r="J71" s="665" t="s">
        <v>24</v>
      </c>
      <c r="K71" s="665">
        <f t="shared" si="3"/>
        <v>0.97446409971593395</v>
      </c>
      <c r="L71" s="665">
        <f t="shared" si="3"/>
        <v>0.56464399304339175</v>
      </c>
      <c r="M71" s="665">
        <f t="shared" si="3"/>
        <v>0.97167910493736587</v>
      </c>
      <c r="N71" s="665">
        <f t="shared" si="3"/>
        <v>1.1881240262170072</v>
      </c>
      <c r="O71" s="665" t="s">
        <v>24</v>
      </c>
      <c r="P71" s="665">
        <f t="shared" si="3"/>
        <v>1.4697624324127756</v>
      </c>
      <c r="Q71" s="665">
        <f t="shared" si="3"/>
        <v>1.0757191478145753</v>
      </c>
    </row>
    <row r="72" spans="2:17" s="686" customFormat="1" ht="15" customHeight="1">
      <c r="B72" s="689" t="s">
        <v>1470</v>
      </c>
      <c r="C72" s="722" t="s">
        <v>1458</v>
      </c>
      <c r="D72" s="699" t="s">
        <v>175</v>
      </c>
      <c r="E72" s="699" t="s">
        <v>175</v>
      </c>
      <c r="F72" s="699" t="s">
        <v>1459</v>
      </c>
      <c r="G72" s="699" t="s">
        <v>175</v>
      </c>
      <c r="H72" s="699" t="s">
        <v>175</v>
      </c>
      <c r="I72" s="699" t="s">
        <v>175</v>
      </c>
      <c r="J72" s="722" t="s">
        <v>175</v>
      </c>
      <c r="K72" s="783" t="s">
        <v>1460</v>
      </c>
      <c r="L72" s="699" t="s">
        <v>175</v>
      </c>
      <c r="M72" s="699" t="s">
        <v>175</v>
      </c>
      <c r="N72" s="699" t="s">
        <v>175</v>
      </c>
      <c r="O72" s="699" t="s">
        <v>1461</v>
      </c>
      <c r="P72" s="699" t="s">
        <v>1462</v>
      </c>
      <c r="Q72" s="699" t="s">
        <v>175</v>
      </c>
    </row>
    <row r="73" spans="2:17" s="686" customFormat="1">
      <c r="B73" s="772" t="s">
        <v>366</v>
      </c>
      <c r="C73" s="1546" t="s">
        <v>1371</v>
      </c>
      <c r="D73" s="1546"/>
      <c r="E73" s="1546"/>
      <c r="F73" s="1546"/>
      <c r="G73" s="1546"/>
      <c r="H73" s="1546"/>
      <c r="I73" s="1546"/>
      <c r="J73" s="1546"/>
      <c r="K73" s="1546"/>
      <c r="L73" s="1546"/>
      <c r="M73" s="1546"/>
      <c r="N73" s="1546"/>
      <c r="O73" s="1546"/>
      <c r="P73" s="1546"/>
      <c r="Q73" s="1546"/>
    </row>
    <row r="74" spans="2:17">
      <c r="B74" s="714" t="s">
        <v>1887</v>
      </c>
    </row>
  </sheetData>
  <mergeCells count="33">
    <mergeCell ref="B55:B56"/>
    <mergeCell ref="B57:B58"/>
    <mergeCell ref="B59:B60"/>
    <mergeCell ref="C73:Q73"/>
    <mergeCell ref="B53:B54"/>
    <mergeCell ref="G57:G58"/>
    <mergeCell ref="I57:I58"/>
    <mergeCell ref="B23:B24"/>
    <mergeCell ref="C37:Q37"/>
    <mergeCell ref="B41:B42"/>
    <mergeCell ref="C41:C42"/>
    <mergeCell ref="D41:J41"/>
    <mergeCell ref="K41:Q41"/>
    <mergeCell ref="C44:Q44"/>
    <mergeCell ref="B45:B46"/>
    <mergeCell ref="B47:B48"/>
    <mergeCell ref="B49:B50"/>
    <mergeCell ref="B51:B52"/>
    <mergeCell ref="B3:Q3"/>
    <mergeCell ref="B21:B22"/>
    <mergeCell ref="B5:B6"/>
    <mergeCell ref="C5:C6"/>
    <mergeCell ref="D5:J5"/>
    <mergeCell ref="K5:Q5"/>
    <mergeCell ref="C8:Q8"/>
    <mergeCell ref="B9:B10"/>
    <mergeCell ref="B11:B12"/>
    <mergeCell ref="B13:B14"/>
    <mergeCell ref="B15:B16"/>
    <mergeCell ref="B17:B18"/>
    <mergeCell ref="B19:B20"/>
    <mergeCell ref="I21:I22"/>
    <mergeCell ref="J21:J22"/>
  </mergeCells>
  <pageMargins left="0.7" right="0.7" top="0.75" bottom="0.75" header="0.3" footer="0.3"/>
  <pageSetup paperSize="9" scale="81" fitToHeight="2" orientation="landscape" r:id="rId1"/>
  <ignoredErrors>
    <ignoredError sqref="C43:Q43 C7:Q7" numberStoredAsText="1"/>
  </ignoredErrors>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72AE98-F940-4E49-BAA8-41A6C208ABA1}">
  <sheetPr>
    <tabColor theme="9" tint="-0.249977111117893"/>
  </sheetPr>
  <dimension ref="B3:AC49"/>
  <sheetViews>
    <sheetView showGridLines="0" zoomScale="120" zoomScaleNormal="120" workbookViewId="0">
      <selection activeCell="B3" sqref="B3:AB3"/>
    </sheetView>
  </sheetViews>
  <sheetFormatPr defaultColWidth="9.140625" defaultRowHeight="11.25"/>
  <cols>
    <col min="1" max="1" width="9.140625" style="903"/>
    <col min="2" max="2" width="21.140625" style="903" customWidth="1"/>
    <col min="3" max="3" width="3.42578125" style="903" bestFit="1" customWidth="1"/>
    <col min="4" max="15" width="3.85546875" style="903" customWidth="1"/>
    <col min="16" max="16" width="1.7109375" style="522" customWidth="1"/>
    <col min="17" max="28" width="3.85546875" style="903" customWidth="1"/>
    <col min="29" max="16384" width="9.140625" style="903"/>
  </cols>
  <sheetData>
    <row r="3" spans="2:29" ht="12.75">
      <c r="B3" s="1471" t="s">
        <v>2687</v>
      </c>
      <c r="C3" s="1471"/>
      <c r="D3" s="1471"/>
      <c r="E3" s="1471"/>
      <c r="F3" s="1471"/>
      <c r="G3" s="1471"/>
      <c r="H3" s="1471"/>
      <c r="I3" s="1471"/>
      <c r="J3" s="1471"/>
      <c r="K3" s="1471"/>
      <c r="L3" s="1471"/>
      <c r="M3" s="1471"/>
      <c r="N3" s="1471"/>
      <c r="O3" s="1471"/>
      <c r="P3" s="1471"/>
      <c r="Q3" s="1471"/>
      <c r="R3" s="1471"/>
      <c r="S3" s="1471"/>
      <c r="T3" s="1471"/>
      <c r="U3" s="1471"/>
      <c r="V3" s="1471"/>
      <c r="W3" s="1471"/>
      <c r="X3" s="1471"/>
      <c r="Y3" s="1471"/>
      <c r="Z3" s="1471"/>
      <c r="AA3" s="1471"/>
      <c r="AB3" s="1471"/>
    </row>
    <row r="5" spans="2:29" ht="12" thickBot="1">
      <c r="B5" s="515" t="s">
        <v>1</v>
      </c>
      <c r="C5" s="515"/>
      <c r="D5" s="1512" t="s">
        <v>668</v>
      </c>
      <c r="E5" s="1512"/>
      <c r="F5" s="1512"/>
      <c r="G5" s="1512"/>
      <c r="H5" s="1512"/>
      <c r="I5" s="1512"/>
      <c r="J5" s="1512"/>
      <c r="K5" s="1512"/>
      <c r="L5" s="1512"/>
      <c r="M5" s="1512"/>
      <c r="N5" s="1512"/>
      <c r="O5" s="1512"/>
      <c r="P5" s="516"/>
      <c r="Q5" s="1512" t="s">
        <v>669</v>
      </c>
      <c r="R5" s="1512"/>
      <c r="S5" s="1512"/>
      <c r="T5" s="1512"/>
      <c r="U5" s="1512"/>
      <c r="V5" s="1512"/>
      <c r="W5" s="1512"/>
      <c r="X5" s="1512"/>
      <c r="Y5" s="1512"/>
      <c r="Z5" s="1512"/>
      <c r="AA5" s="1512"/>
      <c r="AB5" s="1512"/>
    </row>
    <row r="6" spans="2:29" ht="11.25" customHeight="1">
      <c r="B6" s="514"/>
      <c r="C6" s="514"/>
      <c r="D6" s="1513" t="s">
        <v>632</v>
      </c>
      <c r="E6" s="1513"/>
      <c r="F6" s="1513"/>
      <c r="G6" s="1513"/>
      <c r="H6" s="1513" t="s">
        <v>615</v>
      </c>
      <c r="I6" s="1513"/>
      <c r="J6" s="1513"/>
      <c r="K6" s="1513"/>
      <c r="L6" s="1513" t="s">
        <v>1156</v>
      </c>
      <c r="M6" s="1513"/>
      <c r="N6" s="1513"/>
      <c r="O6" s="1513"/>
      <c r="P6" s="517"/>
      <c r="Q6" s="1513" t="s">
        <v>632</v>
      </c>
      <c r="R6" s="1513"/>
      <c r="S6" s="1513"/>
      <c r="T6" s="1513"/>
      <c r="U6" s="1513" t="s">
        <v>615</v>
      </c>
      <c r="V6" s="1513"/>
      <c r="W6" s="1513"/>
      <c r="X6" s="1513"/>
      <c r="Y6" s="1513" t="s">
        <v>1156</v>
      </c>
      <c r="Z6" s="1513"/>
      <c r="AA6" s="1513"/>
      <c r="AB6" s="1513"/>
      <c r="AC6" s="522"/>
    </row>
    <row r="7" spans="2:29">
      <c r="B7" s="514"/>
      <c r="C7" s="514"/>
      <c r="D7" s="1514" t="s">
        <v>121</v>
      </c>
      <c r="E7" s="1514"/>
      <c r="F7" s="1514" t="s">
        <v>122</v>
      </c>
      <c r="G7" s="1514"/>
      <c r="H7" s="1514" t="s">
        <v>121</v>
      </c>
      <c r="I7" s="1514"/>
      <c r="J7" s="1514" t="s">
        <v>122</v>
      </c>
      <c r="K7" s="1514"/>
      <c r="L7" s="1514" t="s">
        <v>121</v>
      </c>
      <c r="M7" s="1514"/>
      <c r="N7" s="1514" t="s">
        <v>122</v>
      </c>
      <c r="O7" s="1514"/>
      <c r="P7" s="518"/>
      <c r="Q7" s="1514" t="s">
        <v>121</v>
      </c>
      <c r="R7" s="1514"/>
      <c r="S7" s="1514" t="s">
        <v>122</v>
      </c>
      <c r="T7" s="1514"/>
      <c r="U7" s="1514" t="s">
        <v>121</v>
      </c>
      <c r="V7" s="1514"/>
      <c r="W7" s="1514" t="s">
        <v>122</v>
      </c>
      <c r="X7" s="1514"/>
      <c r="Y7" s="1514" t="s">
        <v>121</v>
      </c>
      <c r="Z7" s="1514"/>
      <c r="AA7" s="1514" t="s">
        <v>122</v>
      </c>
      <c r="AB7" s="1514"/>
      <c r="AC7" s="522"/>
    </row>
    <row r="8" spans="2:29" ht="15.75" customHeight="1">
      <c r="B8" s="514"/>
      <c r="C8" s="514"/>
      <c r="D8" s="943" t="s">
        <v>783</v>
      </c>
      <c r="E8" s="943" t="s">
        <v>784</v>
      </c>
      <c r="F8" s="943" t="s">
        <v>785</v>
      </c>
      <c r="G8" s="943" t="s">
        <v>786</v>
      </c>
      <c r="H8" s="943" t="s">
        <v>831</v>
      </c>
      <c r="I8" s="943" t="s">
        <v>832</v>
      </c>
      <c r="J8" s="943" t="s">
        <v>833</v>
      </c>
      <c r="K8" s="943" t="s">
        <v>834</v>
      </c>
      <c r="L8" s="943" t="s">
        <v>835</v>
      </c>
      <c r="M8" s="943" t="s">
        <v>836</v>
      </c>
      <c r="N8" s="943" t="s">
        <v>837</v>
      </c>
      <c r="O8" s="943" t="s">
        <v>838</v>
      </c>
      <c r="P8" s="524"/>
      <c r="Q8" s="943" t="s">
        <v>839</v>
      </c>
      <c r="R8" s="943" t="s">
        <v>840</v>
      </c>
      <c r="S8" s="943" t="s">
        <v>1163</v>
      </c>
      <c r="T8" s="943" t="s">
        <v>1164</v>
      </c>
      <c r="U8" s="943" t="s">
        <v>1165</v>
      </c>
      <c r="V8" s="943" t="s">
        <v>1166</v>
      </c>
      <c r="W8" s="943" t="s">
        <v>1167</v>
      </c>
      <c r="X8" s="943" t="s">
        <v>1168</v>
      </c>
      <c r="Y8" s="943" t="s">
        <v>1169</v>
      </c>
      <c r="Z8" s="943" t="s">
        <v>1170</v>
      </c>
      <c r="AA8" s="943" t="s">
        <v>1171</v>
      </c>
      <c r="AB8" s="943" t="s">
        <v>1172</v>
      </c>
      <c r="AC8" s="522"/>
    </row>
    <row r="9" spans="2:29">
      <c r="B9" s="514"/>
      <c r="C9" s="955"/>
      <c r="D9" s="906" t="s">
        <v>643</v>
      </c>
      <c r="E9" s="906" t="s">
        <v>24</v>
      </c>
      <c r="F9" s="909" t="s">
        <v>643</v>
      </c>
      <c r="G9" s="909" t="s">
        <v>24</v>
      </c>
      <c r="H9" s="906" t="s">
        <v>643</v>
      </c>
      <c r="I9" s="906" t="s">
        <v>24</v>
      </c>
      <c r="J9" s="909" t="s">
        <v>643</v>
      </c>
      <c r="K9" s="909" t="s">
        <v>24</v>
      </c>
      <c r="L9" s="906" t="s">
        <v>643</v>
      </c>
      <c r="M9" s="906" t="s">
        <v>24</v>
      </c>
      <c r="N9" s="909" t="s">
        <v>643</v>
      </c>
      <c r="O9" s="909" t="s">
        <v>24</v>
      </c>
      <c r="P9" s="909"/>
      <c r="Q9" s="906" t="s">
        <v>643</v>
      </c>
      <c r="R9" s="906" t="s">
        <v>24</v>
      </c>
      <c r="S9" s="909" t="s">
        <v>643</v>
      </c>
      <c r="T9" s="909" t="s">
        <v>24</v>
      </c>
      <c r="U9" s="906" t="s">
        <v>643</v>
      </c>
      <c r="V9" s="906" t="s">
        <v>24</v>
      </c>
      <c r="W9" s="909" t="s">
        <v>643</v>
      </c>
      <c r="X9" s="909" t="s">
        <v>24</v>
      </c>
      <c r="Y9" s="906" t="s">
        <v>643</v>
      </c>
      <c r="Z9" s="906" t="s">
        <v>24</v>
      </c>
      <c r="AA9" s="909" t="s">
        <v>643</v>
      </c>
      <c r="AB9" s="909" t="s">
        <v>24</v>
      </c>
      <c r="AC9" s="522"/>
    </row>
    <row r="10" spans="2:29">
      <c r="B10" s="1040" t="s">
        <v>1157</v>
      </c>
      <c r="C10" s="1040"/>
      <c r="D10" s="1765" t="s">
        <v>1158</v>
      </c>
      <c r="E10" s="1765"/>
      <c r="F10" s="1765"/>
      <c r="G10" s="1765"/>
      <c r="H10" s="1765"/>
      <c r="I10" s="1765"/>
      <c r="J10" s="1765"/>
      <c r="K10" s="1765"/>
      <c r="L10" s="1765"/>
      <c r="M10" s="1765"/>
      <c r="N10" s="1765"/>
      <c r="O10" s="1765"/>
      <c r="P10" s="1518"/>
      <c r="Q10" s="1765"/>
      <c r="R10" s="1765"/>
      <c r="S10" s="1765"/>
      <c r="T10" s="1765"/>
      <c r="U10" s="1765"/>
      <c r="V10" s="1765"/>
      <c r="W10" s="1765"/>
      <c r="X10" s="1765"/>
      <c r="Y10" s="1765"/>
      <c r="Z10" s="1765"/>
      <c r="AA10" s="1765"/>
      <c r="AB10" s="1765"/>
      <c r="AC10" s="522"/>
    </row>
    <row r="11" spans="2:29">
      <c r="B11" s="505" t="s">
        <v>7</v>
      </c>
      <c r="C11" s="505"/>
      <c r="D11" s="944">
        <v>0</v>
      </c>
      <c r="E11" s="1202">
        <v>1</v>
      </c>
      <c r="F11" s="945">
        <v>0</v>
      </c>
      <c r="G11" s="1203">
        <v>1</v>
      </c>
      <c r="H11" s="944">
        <v>0</v>
      </c>
      <c r="I11" s="947">
        <v>3</v>
      </c>
      <c r="J11" s="945">
        <v>0</v>
      </c>
      <c r="K11" s="1203">
        <v>4</v>
      </c>
      <c r="L11" s="944">
        <v>1</v>
      </c>
      <c r="M11" s="947">
        <v>2</v>
      </c>
      <c r="N11" s="945">
        <v>0</v>
      </c>
      <c r="O11" s="1203">
        <v>4</v>
      </c>
      <c r="P11" s="519"/>
      <c r="Q11" s="1768" t="s">
        <v>1782</v>
      </c>
      <c r="R11" s="1768"/>
      <c r="S11" s="1759" t="s">
        <v>1782</v>
      </c>
      <c r="T11" s="1759"/>
      <c r="U11" s="944">
        <v>0</v>
      </c>
      <c r="V11" s="947">
        <v>2</v>
      </c>
      <c r="W11" s="945">
        <v>0</v>
      </c>
      <c r="X11" s="948">
        <v>2</v>
      </c>
      <c r="Y11" s="944">
        <v>3</v>
      </c>
      <c r="Z11" s="947">
        <v>1</v>
      </c>
      <c r="AA11" s="945">
        <v>0</v>
      </c>
      <c r="AB11" s="948">
        <v>3</v>
      </c>
      <c r="AC11" s="522"/>
    </row>
    <row r="12" spans="2:29">
      <c r="B12" s="505" t="s">
        <v>252</v>
      </c>
      <c r="C12" s="505"/>
      <c r="D12" s="906">
        <v>0</v>
      </c>
      <c r="E12" s="905">
        <v>0</v>
      </c>
      <c r="F12" s="1204">
        <v>1</v>
      </c>
      <c r="G12" s="519">
        <v>0</v>
      </c>
      <c r="H12" s="906">
        <v>1</v>
      </c>
      <c r="I12" s="905">
        <v>0</v>
      </c>
      <c r="J12" s="909">
        <v>2</v>
      </c>
      <c r="K12" s="519">
        <v>0</v>
      </c>
      <c r="L12" s="906">
        <v>1</v>
      </c>
      <c r="M12" s="905">
        <v>1</v>
      </c>
      <c r="N12" s="909">
        <v>3</v>
      </c>
      <c r="O12" s="519">
        <v>0</v>
      </c>
      <c r="P12" s="519"/>
      <c r="Q12" s="1769"/>
      <c r="R12" s="1769"/>
      <c r="S12" s="1760"/>
      <c r="T12" s="1760"/>
      <c r="U12" s="906">
        <v>0</v>
      </c>
      <c r="V12" s="1200">
        <v>6</v>
      </c>
      <c r="W12" s="909">
        <v>0</v>
      </c>
      <c r="X12" s="518">
        <v>5</v>
      </c>
      <c r="Y12" s="906">
        <v>0</v>
      </c>
      <c r="Z12" s="1200">
        <v>6</v>
      </c>
      <c r="AA12" s="909">
        <v>0</v>
      </c>
      <c r="AB12" s="518">
        <v>4</v>
      </c>
      <c r="AC12" s="522"/>
    </row>
    <row r="13" spans="2:29">
      <c r="B13" s="505" t="s">
        <v>15</v>
      </c>
      <c r="C13" s="505"/>
      <c r="D13" s="1201">
        <v>1</v>
      </c>
      <c r="E13" s="905">
        <v>0</v>
      </c>
      <c r="F13" s="1204">
        <v>1</v>
      </c>
      <c r="G13" s="519">
        <v>0</v>
      </c>
      <c r="H13" s="1201">
        <v>4</v>
      </c>
      <c r="I13" s="905">
        <v>0</v>
      </c>
      <c r="J13" s="909">
        <v>1</v>
      </c>
      <c r="K13" s="519">
        <v>0</v>
      </c>
      <c r="L13" s="1201">
        <v>4</v>
      </c>
      <c r="M13" s="905">
        <v>0</v>
      </c>
      <c r="N13" s="909">
        <v>2</v>
      </c>
      <c r="O13" s="519">
        <v>0</v>
      </c>
      <c r="P13" s="519"/>
      <c r="Q13" s="1769"/>
      <c r="R13" s="1769"/>
      <c r="S13" s="1760"/>
      <c r="T13" s="1760"/>
      <c r="U13" s="906">
        <v>1</v>
      </c>
      <c r="V13" s="905">
        <v>0</v>
      </c>
      <c r="W13" s="1204">
        <v>4</v>
      </c>
      <c r="X13" s="519">
        <v>0</v>
      </c>
      <c r="Y13" s="906">
        <v>2</v>
      </c>
      <c r="Z13" s="905">
        <v>0</v>
      </c>
      <c r="AA13" s="909">
        <v>1</v>
      </c>
      <c r="AB13" s="519">
        <v>0</v>
      </c>
      <c r="AC13" s="522"/>
    </row>
    <row r="14" spans="2:29">
      <c r="B14" s="505" t="s">
        <v>16</v>
      </c>
      <c r="C14" s="505"/>
      <c r="D14" s="906">
        <v>0</v>
      </c>
      <c r="E14" s="905">
        <v>0</v>
      </c>
      <c r="F14" s="1204">
        <v>1</v>
      </c>
      <c r="G14" s="519">
        <v>0</v>
      </c>
      <c r="H14" s="906">
        <v>1</v>
      </c>
      <c r="I14" s="905">
        <v>1</v>
      </c>
      <c r="J14" s="909">
        <v>2</v>
      </c>
      <c r="K14" s="519">
        <v>0</v>
      </c>
      <c r="L14" s="906">
        <v>1</v>
      </c>
      <c r="M14" s="905">
        <v>0</v>
      </c>
      <c r="N14" s="909">
        <v>2</v>
      </c>
      <c r="O14" s="519">
        <v>0</v>
      </c>
      <c r="P14" s="519"/>
      <c r="Q14" s="1769"/>
      <c r="R14" s="1769"/>
      <c r="S14" s="1760"/>
      <c r="T14" s="1760"/>
      <c r="U14" s="906">
        <v>0</v>
      </c>
      <c r="V14" s="905">
        <v>0</v>
      </c>
      <c r="W14" s="909">
        <v>2</v>
      </c>
      <c r="X14" s="519">
        <v>0</v>
      </c>
      <c r="Y14" s="906">
        <v>1</v>
      </c>
      <c r="Z14" s="905">
        <v>2</v>
      </c>
      <c r="AA14" s="909">
        <v>2</v>
      </c>
      <c r="AB14" s="519">
        <v>0</v>
      </c>
      <c r="AC14" s="522"/>
    </row>
    <row r="15" spans="2:29">
      <c r="B15" s="505" t="s">
        <v>18</v>
      </c>
      <c r="C15" s="505"/>
      <c r="D15" s="906">
        <v>0</v>
      </c>
      <c r="E15" s="905">
        <v>0</v>
      </c>
      <c r="F15" s="909">
        <v>0</v>
      </c>
      <c r="G15" s="519">
        <v>0</v>
      </c>
      <c r="H15" s="906">
        <v>0</v>
      </c>
      <c r="I15" s="905">
        <v>1</v>
      </c>
      <c r="J15" s="909">
        <v>2</v>
      </c>
      <c r="K15" s="519">
        <v>0</v>
      </c>
      <c r="L15" s="906">
        <v>0</v>
      </c>
      <c r="M15" s="905">
        <v>0</v>
      </c>
      <c r="N15" s="909">
        <v>2</v>
      </c>
      <c r="O15" s="519">
        <v>0</v>
      </c>
      <c r="P15" s="519"/>
      <c r="Q15" s="1769"/>
      <c r="R15" s="1769"/>
      <c r="S15" s="1760"/>
      <c r="T15" s="1760"/>
      <c r="U15" s="906">
        <v>3</v>
      </c>
      <c r="V15" s="905">
        <v>0</v>
      </c>
      <c r="W15" s="909">
        <v>1</v>
      </c>
      <c r="X15" s="519">
        <v>0</v>
      </c>
      <c r="Y15" s="906">
        <v>1</v>
      </c>
      <c r="Z15" s="905">
        <v>0</v>
      </c>
      <c r="AA15" s="909">
        <v>1</v>
      </c>
      <c r="AB15" s="519">
        <v>0</v>
      </c>
      <c r="AC15" s="522"/>
    </row>
    <row r="16" spans="2:29">
      <c r="B16" s="886" t="s">
        <v>257</v>
      </c>
      <c r="C16" s="886"/>
      <c r="D16" s="942">
        <v>0</v>
      </c>
      <c r="E16" s="941">
        <v>0</v>
      </c>
      <c r="F16" s="949">
        <v>0</v>
      </c>
      <c r="G16" s="949">
        <v>0</v>
      </c>
      <c r="H16" s="941">
        <v>1</v>
      </c>
      <c r="I16" s="941">
        <v>0</v>
      </c>
      <c r="J16" s="946">
        <v>1</v>
      </c>
      <c r="K16" s="949">
        <v>0</v>
      </c>
      <c r="L16" s="941">
        <v>0</v>
      </c>
      <c r="M16" s="941">
        <v>0</v>
      </c>
      <c r="N16" s="949">
        <v>1</v>
      </c>
      <c r="O16" s="949">
        <v>0</v>
      </c>
      <c r="P16" s="519"/>
      <c r="Q16" s="1770"/>
      <c r="R16" s="1770"/>
      <c r="S16" s="1761"/>
      <c r="T16" s="1761"/>
      <c r="U16" s="941">
        <v>2</v>
      </c>
      <c r="V16" s="941">
        <v>0</v>
      </c>
      <c r="W16" s="946">
        <v>1</v>
      </c>
      <c r="X16" s="949">
        <v>0</v>
      </c>
      <c r="Y16" s="941">
        <v>1</v>
      </c>
      <c r="Z16" s="941">
        <v>0</v>
      </c>
      <c r="AA16" s="949">
        <v>2</v>
      </c>
      <c r="AB16" s="949">
        <v>0</v>
      </c>
      <c r="AC16" s="522"/>
    </row>
    <row r="17" spans="2:29">
      <c r="B17" s="936"/>
      <c r="C17" s="936"/>
      <c r="D17" s="1518" t="s">
        <v>2311</v>
      </c>
      <c r="E17" s="1518"/>
      <c r="F17" s="1518"/>
      <c r="G17" s="1518"/>
      <c r="H17" s="1518"/>
      <c r="I17" s="1518"/>
      <c r="J17" s="1518"/>
      <c r="K17" s="1518"/>
      <c r="L17" s="1518"/>
      <c r="M17" s="1518"/>
      <c r="N17" s="1518"/>
      <c r="O17" s="1518"/>
      <c r="P17" s="1518"/>
      <c r="Q17" s="1518"/>
      <c r="R17" s="1518"/>
      <c r="S17" s="1518"/>
      <c r="T17" s="1518"/>
      <c r="U17" s="1518"/>
      <c r="V17" s="1518"/>
      <c r="W17" s="1518"/>
      <c r="X17" s="1518"/>
      <c r="Y17" s="1518"/>
      <c r="Z17" s="1518"/>
      <c r="AA17" s="1518"/>
      <c r="AB17" s="1518"/>
      <c r="AC17" s="522"/>
    </row>
    <row r="18" spans="2:29">
      <c r="B18" s="505" t="s">
        <v>7</v>
      </c>
      <c r="C18" s="505"/>
      <c r="D18" s="952"/>
      <c r="E18" s="993" t="s">
        <v>175</v>
      </c>
      <c r="F18" s="950"/>
      <c r="G18" s="992" t="s">
        <v>175</v>
      </c>
      <c r="H18" s="952"/>
      <c r="I18" s="953"/>
      <c r="J18" s="950"/>
      <c r="K18" s="992" t="s">
        <v>175</v>
      </c>
      <c r="L18" s="952"/>
      <c r="M18" s="953"/>
      <c r="N18" s="950"/>
      <c r="O18" s="992" t="s">
        <v>175</v>
      </c>
      <c r="P18" s="520"/>
      <c r="Q18" s="1768" t="s">
        <v>1782</v>
      </c>
      <c r="R18" s="1768"/>
      <c r="S18" s="1759" t="s">
        <v>1782</v>
      </c>
      <c r="T18" s="1759"/>
      <c r="U18" s="952"/>
      <c r="V18" s="953"/>
      <c r="W18" s="950"/>
      <c r="X18" s="954"/>
      <c r="Y18" s="952"/>
      <c r="Z18" s="953"/>
      <c r="AA18" s="950"/>
      <c r="AB18" s="954"/>
      <c r="AC18" s="522"/>
    </row>
    <row r="19" spans="2:29">
      <c r="B19" s="505" t="s">
        <v>252</v>
      </c>
      <c r="C19" s="505"/>
      <c r="D19" s="768"/>
      <c r="E19" s="911"/>
      <c r="F19" s="990" t="s">
        <v>175</v>
      </c>
      <c r="G19" s="521"/>
      <c r="H19" s="768"/>
      <c r="I19" s="911"/>
      <c r="J19" s="769"/>
      <c r="K19" s="521"/>
      <c r="L19" s="768"/>
      <c r="M19" s="911"/>
      <c r="N19" s="769"/>
      <c r="O19" s="521"/>
      <c r="P19" s="521"/>
      <c r="Q19" s="1769"/>
      <c r="R19" s="1769"/>
      <c r="S19" s="1760"/>
      <c r="T19" s="1760"/>
      <c r="U19" s="768"/>
      <c r="V19" s="991" t="s">
        <v>175</v>
      </c>
      <c r="W19" s="955"/>
      <c r="X19" s="990" t="s">
        <v>175</v>
      </c>
      <c r="Y19" s="768"/>
      <c r="Z19" s="991" t="s">
        <v>175</v>
      </c>
      <c r="AA19" s="955"/>
      <c r="AB19" s="990" t="s">
        <v>175</v>
      </c>
      <c r="AC19" s="522"/>
    </row>
    <row r="20" spans="2:29">
      <c r="B20" s="505" t="s">
        <v>15</v>
      </c>
      <c r="C20" s="505"/>
      <c r="D20" s="991" t="s">
        <v>175</v>
      </c>
      <c r="E20" s="911"/>
      <c r="F20" s="990" t="s">
        <v>175</v>
      </c>
      <c r="G20" s="521"/>
      <c r="H20" s="991" t="s">
        <v>175</v>
      </c>
      <c r="I20" s="911"/>
      <c r="J20" s="769"/>
      <c r="K20" s="521"/>
      <c r="L20" s="991" t="s">
        <v>175</v>
      </c>
      <c r="M20" s="911"/>
      <c r="N20" s="769"/>
      <c r="O20" s="521"/>
      <c r="P20" s="521"/>
      <c r="Q20" s="1769"/>
      <c r="R20" s="1769"/>
      <c r="S20" s="1760"/>
      <c r="T20" s="1760"/>
      <c r="U20" s="768"/>
      <c r="V20" s="911"/>
      <c r="W20" s="990" t="s">
        <v>175</v>
      </c>
      <c r="X20" s="521"/>
      <c r="Y20" s="768"/>
      <c r="Z20" s="911"/>
      <c r="AA20" s="769"/>
      <c r="AB20" s="521"/>
      <c r="AC20" s="522"/>
    </row>
    <row r="21" spans="2:29">
      <c r="B21" s="505" t="s">
        <v>16</v>
      </c>
      <c r="C21" s="505"/>
      <c r="D21" s="768"/>
      <c r="E21" s="911"/>
      <c r="F21" s="990" t="s">
        <v>175</v>
      </c>
      <c r="G21" s="521"/>
      <c r="H21" s="768"/>
      <c r="I21" s="911"/>
      <c r="J21" s="955"/>
      <c r="K21" s="521"/>
      <c r="L21" s="768"/>
      <c r="M21" s="911"/>
      <c r="N21" s="955"/>
      <c r="O21" s="521"/>
      <c r="P21" s="521"/>
      <c r="Q21" s="1769"/>
      <c r="R21" s="1769"/>
      <c r="S21" s="1760"/>
      <c r="T21" s="1760"/>
      <c r="U21" s="768"/>
      <c r="V21" s="911"/>
      <c r="W21" s="955"/>
      <c r="X21" s="521"/>
      <c r="Y21" s="768"/>
      <c r="Z21" s="911"/>
      <c r="AA21" s="955"/>
      <c r="AB21" s="521"/>
      <c r="AC21" s="522"/>
    </row>
    <row r="22" spans="2:29">
      <c r="B22" s="505" t="s">
        <v>18</v>
      </c>
      <c r="C22" s="505"/>
      <c r="D22" s="768"/>
      <c r="E22" s="911"/>
      <c r="F22" s="955"/>
      <c r="G22" s="521"/>
      <c r="H22" s="768"/>
      <c r="I22" s="911"/>
      <c r="J22" s="955"/>
      <c r="K22" s="521"/>
      <c r="L22" s="768"/>
      <c r="M22" s="911"/>
      <c r="N22" s="955"/>
      <c r="O22" s="521"/>
      <c r="P22" s="521"/>
      <c r="Q22" s="1769"/>
      <c r="R22" s="1769"/>
      <c r="S22" s="1760"/>
      <c r="T22" s="1760"/>
      <c r="U22" s="768"/>
      <c r="V22" s="911"/>
      <c r="W22" s="955"/>
      <c r="X22" s="521"/>
      <c r="Y22" s="768"/>
      <c r="Z22" s="911"/>
      <c r="AA22" s="955"/>
      <c r="AB22" s="521"/>
      <c r="AC22" s="522"/>
    </row>
    <row r="23" spans="2:29">
      <c r="B23" s="886" t="s">
        <v>257</v>
      </c>
      <c r="C23" s="886"/>
      <c r="D23" s="956"/>
      <c r="E23" s="957"/>
      <c r="F23" s="994"/>
      <c r="G23" s="958"/>
      <c r="H23" s="956"/>
      <c r="I23" s="957"/>
      <c r="J23" s="951"/>
      <c r="K23" s="958"/>
      <c r="L23" s="956"/>
      <c r="M23" s="957"/>
      <c r="N23" s="951"/>
      <c r="O23" s="958"/>
      <c r="P23" s="520"/>
      <c r="Q23" s="1770"/>
      <c r="R23" s="1770"/>
      <c r="S23" s="1761"/>
      <c r="T23" s="1761"/>
      <c r="U23" s="956"/>
      <c r="V23" s="957"/>
      <c r="W23" s="951"/>
      <c r="X23" s="958"/>
      <c r="Y23" s="956"/>
      <c r="Z23" s="957"/>
      <c r="AA23" s="951"/>
      <c r="AB23" s="958"/>
      <c r="AC23" s="522"/>
    </row>
    <row r="24" spans="2:29">
      <c r="B24" s="936"/>
      <c r="C24" s="936"/>
      <c r="D24" s="1518" t="s">
        <v>1159</v>
      </c>
      <c r="E24" s="1518"/>
      <c r="F24" s="1518"/>
      <c r="G24" s="1518"/>
      <c r="H24" s="1518"/>
      <c r="I24" s="1518"/>
      <c r="J24" s="1518"/>
      <c r="K24" s="1518"/>
      <c r="L24" s="1518"/>
      <c r="M24" s="1518"/>
      <c r="N24" s="1518"/>
      <c r="O24" s="1518"/>
      <c r="P24" s="1518"/>
      <c r="Q24" s="1518"/>
      <c r="R24" s="1518"/>
      <c r="S24" s="1518"/>
      <c r="T24" s="1518"/>
      <c r="U24" s="1518"/>
      <c r="V24" s="1518"/>
      <c r="W24" s="1518"/>
      <c r="X24" s="1518"/>
      <c r="Y24" s="1518"/>
      <c r="Z24" s="1518"/>
      <c r="AA24" s="1518"/>
      <c r="AB24" s="1518"/>
      <c r="AC24" s="522"/>
    </row>
    <row r="25" spans="2:29">
      <c r="B25" s="505" t="s">
        <v>7</v>
      </c>
      <c r="C25" s="505"/>
      <c r="D25" s="1764" t="s">
        <v>24</v>
      </c>
      <c r="E25" s="1764"/>
      <c r="F25" s="1762" t="s">
        <v>24</v>
      </c>
      <c r="G25" s="1762"/>
      <c r="H25" s="1749"/>
      <c r="I25" s="1749"/>
      <c r="J25" s="1762" t="s">
        <v>24</v>
      </c>
      <c r="K25" s="1762"/>
      <c r="L25" s="1764"/>
      <c r="M25" s="1764"/>
      <c r="N25" s="1762" t="s">
        <v>24</v>
      </c>
      <c r="O25" s="1762"/>
      <c r="P25" s="904"/>
      <c r="Q25" s="1768" t="s">
        <v>1782</v>
      </c>
      <c r="R25" s="1768"/>
      <c r="S25" s="1759" t="s">
        <v>1782</v>
      </c>
      <c r="T25" s="1759"/>
      <c r="U25" s="1749"/>
      <c r="V25" s="1749"/>
      <c r="W25" s="1762"/>
      <c r="X25" s="1762"/>
      <c r="Y25" s="1764"/>
      <c r="Z25" s="1764"/>
      <c r="AA25" s="1762"/>
      <c r="AB25" s="1762"/>
      <c r="AC25" s="522"/>
    </row>
    <row r="26" spans="2:29">
      <c r="B26" s="505" t="s">
        <v>252</v>
      </c>
      <c r="C26" s="505"/>
      <c r="D26" s="1533"/>
      <c r="E26" s="1533"/>
      <c r="F26" s="1532" t="s">
        <v>643</v>
      </c>
      <c r="G26" s="1532"/>
      <c r="H26" s="1538"/>
      <c r="I26" s="1538"/>
      <c r="J26" s="1532"/>
      <c r="K26" s="1532"/>
      <c r="L26" s="1533"/>
      <c r="M26" s="1533"/>
      <c r="N26" s="1532"/>
      <c r="O26" s="1532"/>
      <c r="P26" s="904"/>
      <c r="Q26" s="1769"/>
      <c r="R26" s="1769"/>
      <c r="S26" s="1760"/>
      <c r="T26" s="1760"/>
      <c r="U26" s="1538" t="s">
        <v>24</v>
      </c>
      <c r="V26" s="1538"/>
      <c r="W26" s="1532" t="s">
        <v>24</v>
      </c>
      <c r="X26" s="1532"/>
      <c r="Y26" s="1533" t="s">
        <v>24</v>
      </c>
      <c r="Z26" s="1533"/>
      <c r="AA26" s="1532" t="s">
        <v>24</v>
      </c>
      <c r="AB26" s="1532"/>
      <c r="AC26" s="522"/>
    </row>
    <row r="27" spans="2:29">
      <c r="B27" s="505" t="s">
        <v>15</v>
      </c>
      <c r="C27" s="505"/>
      <c r="D27" s="1533" t="s">
        <v>643</v>
      </c>
      <c r="E27" s="1533"/>
      <c r="F27" s="1532" t="s">
        <v>643</v>
      </c>
      <c r="G27" s="1532"/>
      <c r="H27" s="1538" t="s">
        <v>643</v>
      </c>
      <c r="I27" s="1538"/>
      <c r="J27" s="1532"/>
      <c r="K27" s="1532"/>
      <c r="L27" s="1533" t="s">
        <v>643</v>
      </c>
      <c r="M27" s="1533"/>
      <c r="N27" s="1532"/>
      <c r="O27" s="1532"/>
      <c r="P27" s="904"/>
      <c r="Q27" s="1769"/>
      <c r="R27" s="1769"/>
      <c r="S27" s="1760"/>
      <c r="T27" s="1760"/>
      <c r="U27" s="1538"/>
      <c r="V27" s="1538"/>
      <c r="W27" s="1532" t="s">
        <v>643</v>
      </c>
      <c r="X27" s="1532"/>
      <c r="Y27" s="1775"/>
      <c r="Z27" s="1775"/>
      <c r="AA27" s="1532"/>
      <c r="AB27" s="1532"/>
      <c r="AC27" s="522"/>
    </row>
    <row r="28" spans="2:29">
      <c r="B28" s="505" t="s">
        <v>16</v>
      </c>
      <c r="C28" s="505"/>
      <c r="D28" s="1533"/>
      <c r="E28" s="1533"/>
      <c r="F28" s="1532" t="s">
        <v>643</v>
      </c>
      <c r="G28" s="1532"/>
      <c r="H28" s="1538"/>
      <c r="I28" s="1538"/>
      <c r="J28" s="1755"/>
      <c r="K28" s="1755"/>
      <c r="L28" s="1533"/>
      <c r="M28" s="1533"/>
      <c r="N28" s="1755"/>
      <c r="O28" s="1755"/>
      <c r="P28" s="521"/>
      <c r="Q28" s="1769"/>
      <c r="R28" s="1769"/>
      <c r="S28" s="1760"/>
      <c r="T28" s="1760"/>
      <c r="U28" s="1538"/>
      <c r="V28" s="1538"/>
      <c r="W28" s="1755"/>
      <c r="X28" s="1755"/>
      <c r="Y28" s="1533"/>
      <c r="Z28" s="1533"/>
      <c r="AA28" s="1755"/>
      <c r="AB28" s="1755"/>
      <c r="AC28" s="522"/>
    </row>
    <row r="29" spans="2:29">
      <c r="B29" s="505" t="s">
        <v>18</v>
      </c>
      <c r="C29" s="505"/>
      <c r="D29" s="1533"/>
      <c r="E29" s="1533"/>
      <c r="F29" s="1755"/>
      <c r="G29" s="1755"/>
      <c r="H29" s="1538"/>
      <c r="I29" s="1538"/>
      <c r="J29" s="1755"/>
      <c r="K29" s="1755"/>
      <c r="L29" s="1533"/>
      <c r="M29" s="1533"/>
      <c r="N29" s="1755"/>
      <c r="O29" s="1755"/>
      <c r="P29" s="521"/>
      <c r="Q29" s="1769"/>
      <c r="R29" s="1769"/>
      <c r="S29" s="1760"/>
      <c r="T29" s="1760"/>
      <c r="U29" s="1538"/>
      <c r="V29" s="1538"/>
      <c r="W29" s="1755"/>
      <c r="X29" s="1755"/>
      <c r="Y29" s="1533"/>
      <c r="Z29" s="1533"/>
      <c r="AA29" s="1755"/>
      <c r="AB29" s="1755"/>
      <c r="AC29" s="522"/>
    </row>
    <row r="30" spans="2:29">
      <c r="B30" s="940" t="s">
        <v>165</v>
      </c>
      <c r="C30" s="940"/>
      <c r="D30" s="1754"/>
      <c r="E30" s="1754"/>
      <c r="F30" s="1753"/>
      <c r="G30" s="1753"/>
      <c r="H30" s="1752"/>
      <c r="I30" s="1752"/>
      <c r="J30" s="1753"/>
      <c r="K30" s="1753"/>
      <c r="L30" s="1754"/>
      <c r="M30" s="1754"/>
      <c r="N30" s="1753"/>
      <c r="O30" s="1753"/>
      <c r="P30" s="904"/>
      <c r="Q30" s="1770"/>
      <c r="R30" s="1770"/>
      <c r="S30" s="1761"/>
      <c r="T30" s="1761"/>
      <c r="U30" s="1752"/>
      <c r="V30" s="1752"/>
      <c r="W30" s="1753"/>
      <c r="X30" s="1753"/>
      <c r="Y30" s="1754"/>
      <c r="Z30" s="1754"/>
      <c r="AA30" s="1753"/>
      <c r="AB30" s="1753"/>
      <c r="AC30" s="522"/>
    </row>
    <row r="31" spans="2:29">
      <c r="B31" s="1528"/>
      <c r="C31" s="1528"/>
      <c r="D31" s="1528"/>
      <c r="E31" s="1528"/>
      <c r="F31" s="1528"/>
      <c r="G31" s="1528"/>
      <c r="H31" s="1528"/>
      <c r="I31" s="1528"/>
      <c r="J31" s="1528"/>
      <c r="K31" s="1528"/>
      <c r="L31" s="1528"/>
      <c r="M31" s="1528"/>
      <c r="N31" s="1528"/>
      <c r="O31" s="1528"/>
      <c r="AC31" s="522"/>
    </row>
    <row r="32" spans="2:29">
      <c r="B32" s="1040" t="s">
        <v>1160</v>
      </c>
      <c r="C32" s="1040"/>
      <c r="D32" s="1529" t="s">
        <v>2310</v>
      </c>
      <c r="E32" s="1529"/>
      <c r="F32" s="1529"/>
      <c r="G32" s="1529"/>
      <c r="H32" s="1529"/>
      <c r="I32" s="1529"/>
      <c r="J32" s="1529"/>
      <c r="K32" s="1529"/>
      <c r="L32" s="1529"/>
      <c r="M32" s="1529"/>
      <c r="N32" s="1529"/>
      <c r="O32" s="1529"/>
      <c r="P32" s="1530"/>
      <c r="Q32" s="1529"/>
      <c r="R32" s="1529"/>
      <c r="S32" s="1529"/>
      <c r="T32" s="1529"/>
      <c r="U32" s="1529"/>
      <c r="V32" s="1529"/>
      <c r="W32" s="1529"/>
      <c r="X32" s="1529"/>
      <c r="Y32" s="1529"/>
      <c r="Z32" s="1529"/>
      <c r="AA32" s="1529"/>
      <c r="AB32" s="1529"/>
      <c r="AC32" s="522"/>
    </row>
    <row r="33" spans="2:29">
      <c r="B33" s="939"/>
      <c r="C33" s="939"/>
      <c r="D33" s="1763" t="s">
        <v>783</v>
      </c>
      <c r="E33" s="1763"/>
      <c r="F33" s="1763" t="s">
        <v>784</v>
      </c>
      <c r="G33" s="1763"/>
      <c r="H33" s="1763" t="s">
        <v>785</v>
      </c>
      <c r="I33" s="1763"/>
      <c r="J33" s="1763" t="s">
        <v>786</v>
      </c>
      <c r="K33" s="1763"/>
      <c r="L33" s="1763" t="s">
        <v>831</v>
      </c>
      <c r="M33" s="1763"/>
      <c r="N33" s="1763" t="s">
        <v>832</v>
      </c>
      <c r="O33" s="1763"/>
      <c r="P33" s="935"/>
      <c r="Q33" s="1763" t="s">
        <v>833</v>
      </c>
      <c r="R33" s="1763"/>
      <c r="S33" s="1763" t="s">
        <v>834</v>
      </c>
      <c r="T33" s="1763"/>
      <c r="U33" s="1763" t="s">
        <v>835</v>
      </c>
      <c r="V33" s="1763"/>
      <c r="W33" s="1763" t="s">
        <v>836</v>
      </c>
      <c r="X33" s="1763"/>
      <c r="Y33" s="1763" t="s">
        <v>837</v>
      </c>
      <c r="Z33" s="1763"/>
      <c r="AA33" s="1763" t="s">
        <v>838</v>
      </c>
      <c r="AB33" s="1763"/>
      <c r="AC33" s="522"/>
    </row>
    <row r="34" spans="2:29" ht="11.25" customHeight="1">
      <c r="B34" s="505" t="s">
        <v>7</v>
      </c>
      <c r="C34" s="505"/>
      <c r="D34" s="1764" t="s">
        <v>2291</v>
      </c>
      <c r="E34" s="1764"/>
      <c r="F34" s="1762" t="s">
        <v>2291</v>
      </c>
      <c r="G34" s="1762"/>
      <c r="H34" s="1764"/>
      <c r="I34" s="1764"/>
      <c r="J34" s="1762" t="s">
        <v>2291</v>
      </c>
      <c r="K34" s="1762"/>
      <c r="L34" s="1764"/>
      <c r="M34" s="1764"/>
      <c r="N34" s="1762" t="s">
        <v>2291</v>
      </c>
      <c r="O34" s="1762"/>
      <c r="P34" s="904"/>
      <c r="Q34" s="1768" t="s">
        <v>1782</v>
      </c>
      <c r="R34" s="1768"/>
      <c r="S34" s="1759" t="s">
        <v>1782</v>
      </c>
      <c r="T34" s="1759"/>
      <c r="U34" s="1764"/>
      <c r="V34" s="1764"/>
      <c r="W34" s="1762"/>
      <c r="X34" s="1762"/>
      <c r="Y34" s="1764"/>
      <c r="Z34" s="1764"/>
      <c r="AA34" s="1762"/>
      <c r="AB34" s="1762"/>
      <c r="AC34" s="522"/>
    </row>
    <row r="35" spans="2:29">
      <c r="B35" s="505" t="s">
        <v>252</v>
      </c>
      <c r="C35" s="505"/>
      <c r="D35" s="1533"/>
      <c r="E35" s="1533"/>
      <c r="F35" s="1532" t="s">
        <v>1161</v>
      </c>
      <c r="G35" s="1532"/>
      <c r="H35" s="1533"/>
      <c r="I35" s="1533"/>
      <c r="J35" s="1532"/>
      <c r="K35" s="1532"/>
      <c r="L35" s="1533"/>
      <c r="M35" s="1533"/>
      <c r="N35" s="1532"/>
      <c r="O35" s="1532"/>
      <c r="P35" s="904"/>
      <c r="Q35" s="1769"/>
      <c r="R35" s="1769"/>
      <c r="S35" s="1760"/>
      <c r="T35" s="1760"/>
      <c r="U35" s="1533" t="s">
        <v>2293</v>
      </c>
      <c r="V35" s="1533"/>
      <c r="W35" s="1532" t="s">
        <v>2293</v>
      </c>
      <c r="X35" s="1532"/>
      <c r="Y35" s="1533" t="s">
        <v>2293</v>
      </c>
      <c r="Z35" s="1533"/>
      <c r="AA35" s="1532" t="s">
        <v>2293</v>
      </c>
      <c r="AB35" s="1532"/>
      <c r="AC35" s="522"/>
    </row>
    <row r="36" spans="2:29">
      <c r="B36" s="505" t="s">
        <v>15</v>
      </c>
      <c r="C36" s="505"/>
      <c r="D36" s="1533" t="s">
        <v>1162</v>
      </c>
      <c r="E36" s="1533"/>
      <c r="F36" s="1532" t="s">
        <v>1162</v>
      </c>
      <c r="G36" s="1532"/>
      <c r="H36" s="1533" t="s">
        <v>1162</v>
      </c>
      <c r="I36" s="1533"/>
      <c r="J36" s="1532"/>
      <c r="K36" s="1532"/>
      <c r="L36" s="1533" t="s">
        <v>1162</v>
      </c>
      <c r="M36" s="1533"/>
      <c r="N36" s="1532"/>
      <c r="O36" s="1532"/>
      <c r="P36" s="904"/>
      <c r="Q36" s="1769"/>
      <c r="R36" s="1769"/>
      <c r="S36" s="1760"/>
      <c r="T36" s="1760"/>
      <c r="U36" s="1533"/>
      <c r="V36" s="1533"/>
      <c r="W36" s="1532" t="s">
        <v>1162</v>
      </c>
      <c r="X36" s="1532"/>
      <c r="Y36" s="1775"/>
      <c r="Z36" s="1775"/>
      <c r="AA36" s="1532"/>
      <c r="AB36" s="1532"/>
      <c r="AC36" s="522"/>
    </row>
    <row r="37" spans="2:29">
      <c r="B37" s="505" t="s">
        <v>16</v>
      </c>
      <c r="C37" s="505"/>
      <c r="D37" s="1533"/>
      <c r="E37" s="1533"/>
      <c r="F37" s="1532" t="s">
        <v>1162</v>
      </c>
      <c r="G37" s="1532"/>
      <c r="H37" s="1533"/>
      <c r="I37" s="1533"/>
      <c r="J37" s="1755"/>
      <c r="K37" s="1755"/>
      <c r="L37" s="1533"/>
      <c r="M37" s="1533"/>
      <c r="N37" s="1755"/>
      <c r="O37" s="1755"/>
      <c r="P37" s="521"/>
      <c r="Q37" s="1769"/>
      <c r="R37" s="1769"/>
      <c r="S37" s="1760"/>
      <c r="T37" s="1760"/>
      <c r="U37" s="1533"/>
      <c r="V37" s="1533"/>
      <c r="W37" s="1755"/>
      <c r="X37" s="1755"/>
      <c r="Y37" s="1533"/>
      <c r="Z37" s="1533"/>
      <c r="AA37" s="1755"/>
      <c r="AB37" s="1755"/>
      <c r="AC37" s="522"/>
    </row>
    <row r="38" spans="2:29">
      <c r="B38" s="505" t="s">
        <v>18</v>
      </c>
      <c r="C38" s="505"/>
      <c r="D38" s="1533"/>
      <c r="E38" s="1533"/>
      <c r="F38" s="1755"/>
      <c r="G38" s="1755"/>
      <c r="H38" s="1533"/>
      <c r="I38" s="1533"/>
      <c r="J38" s="1755"/>
      <c r="K38" s="1755"/>
      <c r="L38" s="1533"/>
      <c r="M38" s="1533"/>
      <c r="N38" s="1755"/>
      <c r="O38" s="1755"/>
      <c r="P38" s="521"/>
      <c r="Q38" s="1769"/>
      <c r="R38" s="1769"/>
      <c r="S38" s="1760"/>
      <c r="T38" s="1760"/>
      <c r="U38" s="1533"/>
      <c r="V38" s="1533"/>
      <c r="W38" s="1755"/>
      <c r="X38" s="1755"/>
      <c r="Y38" s="1533"/>
      <c r="Z38" s="1533"/>
      <c r="AA38" s="1755"/>
      <c r="AB38" s="1755"/>
      <c r="AC38" s="522"/>
    </row>
    <row r="39" spans="2:29">
      <c r="B39" s="886" t="s">
        <v>165</v>
      </c>
      <c r="C39" s="886"/>
      <c r="D39" s="1754"/>
      <c r="E39" s="1754"/>
      <c r="F39" s="1753"/>
      <c r="G39" s="1753"/>
      <c r="H39" s="1754"/>
      <c r="I39" s="1754"/>
      <c r="J39" s="1753"/>
      <c r="K39" s="1753"/>
      <c r="L39" s="1754"/>
      <c r="M39" s="1754"/>
      <c r="N39" s="1753"/>
      <c r="O39" s="1753"/>
      <c r="P39" s="904"/>
      <c r="Q39" s="1770"/>
      <c r="R39" s="1770"/>
      <c r="S39" s="1761"/>
      <c r="T39" s="1761"/>
      <c r="U39" s="1754"/>
      <c r="V39" s="1754"/>
      <c r="W39" s="1753"/>
      <c r="X39" s="1753"/>
      <c r="Y39" s="1754"/>
      <c r="Z39" s="1754"/>
      <c r="AA39" s="1753"/>
      <c r="AB39" s="1753"/>
      <c r="AC39" s="522"/>
    </row>
    <row r="40" spans="2:29">
      <c r="B40" s="936"/>
      <c r="C40" s="936"/>
      <c r="D40" s="1518" t="s">
        <v>2312</v>
      </c>
      <c r="E40" s="1518"/>
      <c r="F40" s="1518"/>
      <c r="G40" s="1518"/>
      <c r="H40" s="1518"/>
      <c r="I40" s="1518"/>
      <c r="J40" s="1518"/>
      <c r="K40" s="1518"/>
      <c r="L40" s="1518"/>
      <c r="M40" s="1518"/>
      <c r="N40" s="1518"/>
      <c r="O40" s="1518"/>
      <c r="P40" s="1518"/>
      <c r="Q40" s="1518"/>
      <c r="R40" s="1518"/>
      <c r="S40" s="1518"/>
      <c r="T40" s="1518"/>
      <c r="U40" s="1518"/>
      <c r="V40" s="1518"/>
      <c r="W40" s="1518"/>
      <c r="X40" s="1518"/>
      <c r="Y40" s="1518"/>
      <c r="Z40" s="1518"/>
      <c r="AA40" s="1518"/>
      <c r="AB40" s="1518"/>
      <c r="AC40" s="522"/>
    </row>
    <row r="41" spans="2:29">
      <c r="B41" s="505" t="s">
        <v>3</v>
      </c>
      <c r="C41" s="506" t="s">
        <v>2306</v>
      </c>
      <c r="D41" s="1749">
        <v>2</v>
      </c>
      <c r="E41" s="1749"/>
      <c r="F41" s="1751">
        <v>3</v>
      </c>
      <c r="G41" s="1751"/>
      <c r="H41" s="1749">
        <v>1</v>
      </c>
      <c r="I41" s="1749"/>
      <c r="J41" s="1751">
        <v>1</v>
      </c>
      <c r="K41" s="1751"/>
      <c r="L41" s="1749">
        <v>1</v>
      </c>
      <c r="M41" s="1749"/>
      <c r="N41" s="1751">
        <v>1</v>
      </c>
      <c r="O41" s="1751"/>
      <c r="P41" s="907"/>
      <c r="Q41" s="1749" t="s">
        <v>1782</v>
      </c>
      <c r="R41" s="1749"/>
      <c r="S41" s="1771" t="s">
        <v>1782</v>
      </c>
      <c r="T41" s="1771"/>
      <c r="U41" s="1749">
        <v>1</v>
      </c>
      <c r="V41" s="1749"/>
      <c r="W41" s="1751">
        <v>2</v>
      </c>
      <c r="X41" s="1751"/>
      <c r="Y41" s="1749">
        <v>1</v>
      </c>
      <c r="Z41" s="1749"/>
      <c r="AA41" s="1751">
        <v>1</v>
      </c>
      <c r="AB41" s="1751"/>
      <c r="AC41" s="522"/>
    </row>
    <row r="42" spans="2:29">
      <c r="B42" s="886" t="s">
        <v>4</v>
      </c>
      <c r="C42" s="909" t="s">
        <v>2307</v>
      </c>
      <c r="D42" s="1538">
        <v>1</v>
      </c>
      <c r="E42" s="1538"/>
      <c r="F42" s="1539">
        <v>2</v>
      </c>
      <c r="G42" s="1539"/>
      <c r="H42" s="1538">
        <v>0</v>
      </c>
      <c r="I42" s="1538"/>
      <c r="J42" s="1539">
        <v>1</v>
      </c>
      <c r="K42" s="1539"/>
      <c r="L42" s="1538">
        <v>0</v>
      </c>
      <c r="M42" s="1538"/>
      <c r="N42" s="1539">
        <v>1</v>
      </c>
      <c r="O42" s="1539"/>
      <c r="P42" s="907"/>
      <c r="Q42" s="1538"/>
      <c r="R42" s="1538"/>
      <c r="S42" s="1772"/>
      <c r="T42" s="1772"/>
      <c r="U42" s="1538">
        <v>0</v>
      </c>
      <c r="V42" s="1538"/>
      <c r="W42" s="1539">
        <v>0</v>
      </c>
      <c r="X42" s="1539"/>
      <c r="Y42" s="1538">
        <v>0</v>
      </c>
      <c r="Z42" s="1538"/>
      <c r="AA42" s="1539">
        <v>0</v>
      </c>
      <c r="AB42" s="1539"/>
      <c r="AC42" s="522"/>
    </row>
    <row r="43" spans="2:29">
      <c r="B43" s="886" t="s">
        <v>2309</v>
      </c>
      <c r="C43" s="909" t="s">
        <v>2308</v>
      </c>
      <c r="D43" s="1752">
        <v>1</v>
      </c>
      <c r="E43" s="1752"/>
      <c r="F43" s="1476">
        <v>1</v>
      </c>
      <c r="G43" s="1476"/>
      <c r="H43" s="1752">
        <v>0</v>
      </c>
      <c r="I43" s="1752"/>
      <c r="J43" s="1476">
        <v>1</v>
      </c>
      <c r="K43" s="1476"/>
      <c r="L43" s="1752">
        <v>0</v>
      </c>
      <c r="M43" s="1752"/>
      <c r="N43" s="1476">
        <v>1</v>
      </c>
      <c r="O43" s="1476"/>
      <c r="P43" s="907"/>
      <c r="Q43" s="1752"/>
      <c r="R43" s="1752"/>
      <c r="S43" s="1774"/>
      <c r="T43" s="1774"/>
      <c r="U43" s="1752">
        <v>1</v>
      </c>
      <c r="V43" s="1752"/>
      <c r="W43" s="1476">
        <v>1</v>
      </c>
      <c r="X43" s="1476"/>
      <c r="Y43" s="1752">
        <v>1</v>
      </c>
      <c r="Z43" s="1752"/>
      <c r="AA43" s="1476">
        <v>1</v>
      </c>
      <c r="AB43" s="1476"/>
      <c r="AC43" s="522"/>
    </row>
    <row r="44" spans="2:29">
      <c r="B44" s="936"/>
      <c r="C44" s="936"/>
      <c r="D44" s="1518" t="s">
        <v>2313</v>
      </c>
      <c r="E44" s="1518"/>
      <c r="F44" s="1518"/>
      <c r="G44" s="1518"/>
      <c r="H44" s="1518"/>
      <c r="I44" s="1518"/>
      <c r="J44" s="1518"/>
      <c r="K44" s="1518"/>
      <c r="L44" s="1518"/>
      <c r="M44" s="1518"/>
      <c r="N44" s="1518"/>
      <c r="O44" s="1518"/>
      <c r="P44" s="1518"/>
      <c r="Q44" s="1518"/>
      <c r="R44" s="1518"/>
      <c r="S44" s="1518"/>
      <c r="T44" s="1518"/>
      <c r="U44" s="1518"/>
      <c r="V44" s="1518"/>
      <c r="W44" s="1518"/>
      <c r="X44" s="1518"/>
      <c r="Y44" s="1518"/>
      <c r="Z44" s="1518"/>
      <c r="AA44" s="1518"/>
      <c r="AB44" s="1518"/>
      <c r="AC44" s="522"/>
    </row>
    <row r="45" spans="2:29">
      <c r="B45" s="505" t="s">
        <v>3</v>
      </c>
      <c r="C45" s="506" t="s">
        <v>2306</v>
      </c>
      <c r="D45" s="1748">
        <f>1/SUM(D41:E43)*D41</f>
        <v>0.5</v>
      </c>
      <c r="E45" s="1748"/>
      <c r="F45" s="1747">
        <f>1/SUM(F41:G43)*F41</f>
        <v>0.5</v>
      </c>
      <c r="G45" s="1747"/>
      <c r="H45" s="1748">
        <f>1/SUM(H41:I43)*H41</f>
        <v>1</v>
      </c>
      <c r="I45" s="1748"/>
      <c r="J45" s="1747">
        <f>1/SUM(J41:K43)*J41</f>
        <v>0.33333333333333331</v>
      </c>
      <c r="K45" s="1747"/>
      <c r="L45" s="1748">
        <f>1/SUM(L41:M43)*L41</f>
        <v>1</v>
      </c>
      <c r="M45" s="1748"/>
      <c r="N45" s="1747">
        <f>1/SUM(N41:O43)*N41</f>
        <v>0.33333333333333331</v>
      </c>
      <c r="O45" s="1747"/>
      <c r="P45" s="908"/>
      <c r="Q45" s="1749" t="s">
        <v>1782</v>
      </c>
      <c r="R45" s="1749"/>
      <c r="S45" s="1771" t="s">
        <v>1782</v>
      </c>
      <c r="T45" s="1771"/>
      <c r="U45" s="1748">
        <f>1/SUM(U41:V43)*U41</f>
        <v>0.5</v>
      </c>
      <c r="V45" s="1748"/>
      <c r="W45" s="1747">
        <f>1/SUM(W41:X43)*W41</f>
        <v>0.66666666666666663</v>
      </c>
      <c r="X45" s="1747"/>
      <c r="Y45" s="1748">
        <f>1/SUM(Y41:Z43)*Y41</f>
        <v>0.5</v>
      </c>
      <c r="Z45" s="1748"/>
      <c r="AA45" s="1747">
        <f>1/SUM(AA41:AB43)*AA41</f>
        <v>0.5</v>
      </c>
      <c r="AB45" s="1747"/>
      <c r="AC45" s="522"/>
    </row>
    <row r="46" spans="2:29">
      <c r="B46" s="886" t="s">
        <v>4</v>
      </c>
      <c r="C46" s="909" t="s">
        <v>2307</v>
      </c>
      <c r="D46" s="1540">
        <f>1/SUM(D41:E43)*D42</f>
        <v>0.25</v>
      </c>
      <c r="E46" s="1540"/>
      <c r="F46" s="1541">
        <f t="shared" ref="F46" si="0">1/SUM(F41:G43)*F42</f>
        <v>0.33333333333333331</v>
      </c>
      <c r="G46" s="1541"/>
      <c r="H46" s="1540">
        <f>1/SUM(H41:I43)*H42</f>
        <v>0</v>
      </c>
      <c r="I46" s="1540"/>
      <c r="J46" s="1541">
        <f t="shared" ref="J46" si="1">1/SUM(J41:K43)*J42</f>
        <v>0.33333333333333331</v>
      </c>
      <c r="K46" s="1541"/>
      <c r="L46" s="1540">
        <f>1/SUM(L41:M43)*L42</f>
        <v>0</v>
      </c>
      <c r="M46" s="1540"/>
      <c r="N46" s="1541">
        <f t="shared" ref="N46" si="2">1/SUM(N41:O43)*N42</f>
        <v>0.33333333333333331</v>
      </c>
      <c r="O46" s="1541"/>
      <c r="P46" s="908"/>
      <c r="Q46" s="1538"/>
      <c r="R46" s="1538"/>
      <c r="S46" s="1772"/>
      <c r="T46" s="1772"/>
      <c r="U46" s="1540">
        <f t="shared" ref="U46" si="3">1/SUM(U41:V43)*U42</f>
        <v>0</v>
      </c>
      <c r="V46" s="1540"/>
      <c r="W46" s="1541">
        <f t="shared" ref="W46" si="4">1/SUM(W41:X43)*W42</f>
        <v>0</v>
      </c>
      <c r="X46" s="1541"/>
      <c r="Y46" s="1540">
        <f t="shared" ref="Y46" si="5">1/SUM(Y41:Z43)*Y42</f>
        <v>0</v>
      </c>
      <c r="Z46" s="1540"/>
      <c r="AA46" s="1541">
        <f t="shared" ref="AA46" si="6">1/SUM(AA41:AB43)*AA42</f>
        <v>0</v>
      </c>
      <c r="AB46" s="1541"/>
      <c r="AC46" s="522"/>
    </row>
    <row r="47" spans="2:29" ht="12" thickBot="1">
      <c r="B47" s="508" t="s">
        <v>2309</v>
      </c>
      <c r="C47" s="910" t="s">
        <v>2308</v>
      </c>
      <c r="D47" s="1542">
        <f>1-D45-D46</f>
        <v>0.25</v>
      </c>
      <c r="E47" s="1542"/>
      <c r="F47" s="1543">
        <f t="shared" ref="F47" si="7">1-F45-F46</f>
        <v>0.16666666666666669</v>
      </c>
      <c r="G47" s="1543"/>
      <c r="H47" s="1542">
        <f>1-H45-H46</f>
        <v>0</v>
      </c>
      <c r="I47" s="1542"/>
      <c r="J47" s="1543">
        <f t="shared" ref="J47" si="8">1-J45-J46</f>
        <v>0.33333333333333343</v>
      </c>
      <c r="K47" s="1543"/>
      <c r="L47" s="1542">
        <f>1-L45-L46</f>
        <v>0</v>
      </c>
      <c r="M47" s="1542"/>
      <c r="N47" s="1543">
        <f t="shared" ref="N47" si="9">1-N45-N46</f>
        <v>0.33333333333333343</v>
      </c>
      <c r="O47" s="1543"/>
      <c r="P47" s="908"/>
      <c r="Q47" s="1750"/>
      <c r="R47" s="1750"/>
      <c r="S47" s="1773"/>
      <c r="T47" s="1773"/>
      <c r="U47" s="1542">
        <f t="shared" ref="U47" si="10">1-U45-U46</f>
        <v>0.5</v>
      </c>
      <c r="V47" s="1542"/>
      <c r="W47" s="1543">
        <f t="shared" ref="W47" si="11">1-W45-W46</f>
        <v>0.33333333333333337</v>
      </c>
      <c r="X47" s="1543"/>
      <c r="Y47" s="1542">
        <f t="shared" ref="Y47" si="12">1-Y45-Y46</f>
        <v>0.5</v>
      </c>
      <c r="Z47" s="1542"/>
      <c r="AA47" s="1543">
        <f t="shared" ref="AA47" si="13">1-AA45-AA46</f>
        <v>0.5</v>
      </c>
      <c r="AB47" s="1543"/>
      <c r="AC47" s="522"/>
    </row>
    <row r="49" spans="6:6">
      <c r="F49" s="887"/>
    </row>
  </sheetData>
  <mergeCells count="232">
    <mergeCell ref="D5:O5"/>
    <mergeCell ref="Q5:AB5"/>
    <mergeCell ref="D6:G6"/>
    <mergeCell ref="H6:K6"/>
    <mergeCell ref="L6:O6"/>
    <mergeCell ref="Q6:T6"/>
    <mergeCell ref="U6:X6"/>
    <mergeCell ref="Y6:AB6"/>
    <mergeCell ref="Q7:R7"/>
    <mergeCell ref="S7:T7"/>
    <mergeCell ref="U7:V7"/>
    <mergeCell ref="W7:X7"/>
    <mergeCell ref="Y7:Z7"/>
    <mergeCell ref="AA7:AB7"/>
    <mergeCell ref="D7:E7"/>
    <mergeCell ref="F7:G7"/>
    <mergeCell ref="H7:I7"/>
    <mergeCell ref="J7:K7"/>
    <mergeCell ref="L7:M7"/>
    <mergeCell ref="N7:O7"/>
    <mergeCell ref="D10:AB10"/>
    <mergeCell ref="S11:T16"/>
    <mergeCell ref="D17:AB17"/>
    <mergeCell ref="S18:T23"/>
    <mergeCell ref="D24:AB24"/>
    <mergeCell ref="D25:E25"/>
    <mergeCell ref="F25:G25"/>
    <mergeCell ref="H25:I25"/>
    <mergeCell ref="J25:K25"/>
    <mergeCell ref="L25:M25"/>
    <mergeCell ref="AA25:AB25"/>
    <mergeCell ref="Y25:Z25"/>
    <mergeCell ref="D26:E26"/>
    <mergeCell ref="F26:G26"/>
    <mergeCell ref="H26:I26"/>
    <mergeCell ref="J26:K26"/>
    <mergeCell ref="L26:M26"/>
    <mergeCell ref="N26:O26"/>
    <mergeCell ref="U26:V26"/>
    <mergeCell ref="W26:X26"/>
    <mergeCell ref="N25:O25"/>
    <mergeCell ref="S25:T30"/>
    <mergeCell ref="U25:V25"/>
    <mergeCell ref="W25:X25"/>
    <mergeCell ref="F29:G29"/>
    <mergeCell ref="H29:I29"/>
    <mergeCell ref="J29:K29"/>
    <mergeCell ref="L29:M29"/>
    <mergeCell ref="N29:O29"/>
    <mergeCell ref="U29:V29"/>
    <mergeCell ref="W29:X29"/>
    <mergeCell ref="Y26:Z26"/>
    <mergeCell ref="Y27:Z27"/>
    <mergeCell ref="Y28:Z28"/>
    <mergeCell ref="Y29:Z29"/>
    <mergeCell ref="AA26:AB26"/>
    <mergeCell ref="D27:E27"/>
    <mergeCell ref="F27:G27"/>
    <mergeCell ref="H27:I27"/>
    <mergeCell ref="J27:K27"/>
    <mergeCell ref="L27:M27"/>
    <mergeCell ref="N27:O27"/>
    <mergeCell ref="U27:V27"/>
    <mergeCell ref="W27:X27"/>
    <mergeCell ref="AA27:AB27"/>
    <mergeCell ref="D28:E28"/>
    <mergeCell ref="F28:G28"/>
    <mergeCell ref="H28:I28"/>
    <mergeCell ref="J28:K28"/>
    <mergeCell ref="L28:M28"/>
    <mergeCell ref="N28:O28"/>
    <mergeCell ref="U28:V28"/>
    <mergeCell ref="W28:X28"/>
    <mergeCell ref="AA28:AB28"/>
    <mergeCell ref="D29:E29"/>
    <mergeCell ref="AA29:AB29"/>
    <mergeCell ref="D30:E30"/>
    <mergeCell ref="F30:G30"/>
    <mergeCell ref="H30:I30"/>
    <mergeCell ref="J30:K30"/>
    <mergeCell ref="L30:M30"/>
    <mergeCell ref="N30:O30"/>
    <mergeCell ref="U30:V30"/>
    <mergeCell ref="W30:X30"/>
    <mergeCell ref="Y33:Z33"/>
    <mergeCell ref="AA33:AB33"/>
    <mergeCell ref="Y30:Z30"/>
    <mergeCell ref="AA30:AB30"/>
    <mergeCell ref="B31:O31"/>
    <mergeCell ref="D32:AB32"/>
    <mergeCell ref="D33:E33"/>
    <mergeCell ref="F33:G33"/>
    <mergeCell ref="H33:I33"/>
    <mergeCell ref="J33:K33"/>
    <mergeCell ref="L33:M33"/>
    <mergeCell ref="N33:O33"/>
    <mergeCell ref="F34:G34"/>
    <mergeCell ref="H34:I34"/>
    <mergeCell ref="J34:K34"/>
    <mergeCell ref="L34:M34"/>
    <mergeCell ref="N34:O34"/>
    <mergeCell ref="Q33:R33"/>
    <mergeCell ref="S33:T33"/>
    <mergeCell ref="U33:V33"/>
    <mergeCell ref="W33:X33"/>
    <mergeCell ref="AA35:AB35"/>
    <mergeCell ref="D36:E36"/>
    <mergeCell ref="F36:G36"/>
    <mergeCell ref="H36:I36"/>
    <mergeCell ref="J36:K36"/>
    <mergeCell ref="L36:M36"/>
    <mergeCell ref="N36:O36"/>
    <mergeCell ref="U36:V36"/>
    <mergeCell ref="W36:X36"/>
    <mergeCell ref="D35:E35"/>
    <mergeCell ref="F35:G35"/>
    <mergeCell ref="H35:I35"/>
    <mergeCell ref="J35:K35"/>
    <mergeCell ref="L35:M35"/>
    <mergeCell ref="N35:O35"/>
    <mergeCell ref="S34:T39"/>
    <mergeCell ref="U34:V34"/>
    <mergeCell ref="W34:X34"/>
    <mergeCell ref="Y34:Z34"/>
    <mergeCell ref="AA34:AB34"/>
    <mergeCell ref="U35:V35"/>
    <mergeCell ref="W35:X35"/>
    <mergeCell ref="Y35:Z35"/>
    <mergeCell ref="D34:E34"/>
    <mergeCell ref="N38:O38"/>
    <mergeCell ref="Y36:Z36"/>
    <mergeCell ref="AA36:AB36"/>
    <mergeCell ref="D37:E37"/>
    <mergeCell ref="F37:G37"/>
    <mergeCell ref="H37:I37"/>
    <mergeCell ref="J37:K37"/>
    <mergeCell ref="L37:M37"/>
    <mergeCell ref="N37:O37"/>
    <mergeCell ref="U37:V37"/>
    <mergeCell ref="U39:V39"/>
    <mergeCell ref="W39:X39"/>
    <mergeCell ref="Y39:Z39"/>
    <mergeCell ref="AA39:AB39"/>
    <mergeCell ref="D40:AB40"/>
    <mergeCell ref="Q34:R39"/>
    <mergeCell ref="U38:V38"/>
    <mergeCell ref="W38:X38"/>
    <mergeCell ref="Y38:Z38"/>
    <mergeCell ref="AA38:AB38"/>
    <mergeCell ref="D39:E39"/>
    <mergeCell ref="F39:G39"/>
    <mergeCell ref="H39:I39"/>
    <mergeCell ref="J39:K39"/>
    <mergeCell ref="L39:M39"/>
    <mergeCell ref="N39:O39"/>
    <mergeCell ref="W37:X37"/>
    <mergeCell ref="Y37:Z37"/>
    <mergeCell ref="AA37:AB37"/>
    <mergeCell ref="D38:E38"/>
    <mergeCell ref="F38:G38"/>
    <mergeCell ref="H38:I38"/>
    <mergeCell ref="J38:K38"/>
    <mergeCell ref="L38:M38"/>
    <mergeCell ref="Y41:Z41"/>
    <mergeCell ref="AA41:AB41"/>
    <mergeCell ref="U42:V42"/>
    <mergeCell ref="W42:X42"/>
    <mergeCell ref="Y42:Z42"/>
    <mergeCell ref="D41:E41"/>
    <mergeCell ref="F41:G41"/>
    <mergeCell ref="H41:I41"/>
    <mergeCell ref="J41:K41"/>
    <mergeCell ref="L41:M41"/>
    <mergeCell ref="N41:O41"/>
    <mergeCell ref="W43:X43"/>
    <mergeCell ref="D42:E42"/>
    <mergeCell ref="F42:G42"/>
    <mergeCell ref="H42:I42"/>
    <mergeCell ref="J42:K42"/>
    <mergeCell ref="L42:M42"/>
    <mergeCell ref="N42:O42"/>
    <mergeCell ref="S41:T43"/>
    <mergeCell ref="U41:V41"/>
    <mergeCell ref="W41:X41"/>
    <mergeCell ref="D46:E46"/>
    <mergeCell ref="F46:G46"/>
    <mergeCell ref="H46:I46"/>
    <mergeCell ref="J46:K46"/>
    <mergeCell ref="L46:M46"/>
    <mergeCell ref="D45:E45"/>
    <mergeCell ref="F45:G45"/>
    <mergeCell ref="H45:I45"/>
    <mergeCell ref="J45:K45"/>
    <mergeCell ref="L45:M45"/>
    <mergeCell ref="F47:G47"/>
    <mergeCell ref="H47:I47"/>
    <mergeCell ref="J47:K47"/>
    <mergeCell ref="L47:M47"/>
    <mergeCell ref="N47:O47"/>
    <mergeCell ref="N46:O46"/>
    <mergeCell ref="U46:V46"/>
    <mergeCell ref="W46:X46"/>
    <mergeCell ref="S45:T47"/>
    <mergeCell ref="U45:V45"/>
    <mergeCell ref="W45:X45"/>
    <mergeCell ref="N45:O45"/>
    <mergeCell ref="U47:V47"/>
    <mergeCell ref="W47:X47"/>
    <mergeCell ref="B3:AB3"/>
    <mergeCell ref="Y47:Z47"/>
    <mergeCell ref="AA47:AB47"/>
    <mergeCell ref="Q11:R16"/>
    <mergeCell ref="Q18:R23"/>
    <mergeCell ref="Q25:R30"/>
    <mergeCell ref="Q41:R43"/>
    <mergeCell ref="Q45:R47"/>
    <mergeCell ref="Y46:Z46"/>
    <mergeCell ref="AA46:AB46"/>
    <mergeCell ref="Y45:Z45"/>
    <mergeCell ref="AA45:AB45"/>
    <mergeCell ref="Y43:Z43"/>
    <mergeCell ref="AA43:AB43"/>
    <mergeCell ref="D44:AB44"/>
    <mergeCell ref="AA42:AB42"/>
    <mergeCell ref="D43:E43"/>
    <mergeCell ref="F43:G43"/>
    <mergeCell ref="H43:I43"/>
    <mergeCell ref="J43:K43"/>
    <mergeCell ref="L43:M43"/>
    <mergeCell ref="N43:O43"/>
    <mergeCell ref="U43:V43"/>
    <mergeCell ref="D47:E47"/>
  </mergeCells>
  <pageMargins left="0.7" right="0.7" top="0.75" bottom="0.75" header="0.3" footer="0.3"/>
  <pageSetup orientation="portrait" r:id="rId1"/>
  <ignoredErrors>
    <ignoredError sqref="B8:AB10 B17:AB17 B11:P15 U11:AB16 B24:AB24 B19:E19 U18:AB18 B31:AB33 B25:P29 U25:AB30 B22:P22 B20:C20 E20 B18:D18 F18 I20:K20 M20:P20 U21:AB23 U19 W19 AA19 G19:P19 H18:J18 G20 B21:E21 G21:P21 B23:E23 G23:P23 L18:N18 P18 U20:V20 X20:AB20 Y19 B30:E30 G30:P30 B16:E16 G16:P16" numberStoredAsText="1"/>
  </ignoredErrors>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7502BC-2313-4EC3-8DA5-623EAFA7B217}">
  <sheetPr>
    <tabColor theme="9" tint="-0.499984740745262"/>
  </sheetPr>
  <dimension ref="B3:J34"/>
  <sheetViews>
    <sheetView showGridLines="0" zoomScale="120" zoomScaleNormal="120" workbookViewId="0">
      <selection activeCell="B3" sqref="B3:J3"/>
    </sheetView>
  </sheetViews>
  <sheetFormatPr defaultColWidth="8.85546875" defaultRowHeight="12" customHeight="1"/>
  <cols>
    <col min="1" max="1" width="8.85546875" style="62"/>
    <col min="2" max="4" width="9.7109375" style="62" customWidth="1"/>
    <col min="5" max="5" width="11.42578125" style="62" customWidth="1"/>
    <col min="6" max="6" width="2.42578125" style="62" customWidth="1"/>
    <col min="7" max="8" width="11.7109375" style="62" customWidth="1"/>
    <col min="9" max="9" width="10" style="62" customWidth="1"/>
    <col min="10" max="10" width="11.28515625" style="62" customWidth="1"/>
    <col min="11" max="11" width="11.7109375" style="62" customWidth="1"/>
    <col min="12" max="16384" width="8.85546875" style="62"/>
  </cols>
  <sheetData>
    <row r="3" spans="2:10" ht="12" customHeight="1">
      <c r="B3" s="1369" t="s">
        <v>2680</v>
      </c>
      <c r="C3" s="1369"/>
      <c r="D3" s="1369"/>
      <c r="E3" s="1369"/>
      <c r="F3" s="1369"/>
      <c r="G3" s="1369"/>
      <c r="H3" s="1369"/>
      <c r="I3" s="1369"/>
      <c r="J3" s="1369"/>
    </row>
    <row r="4" spans="2:10" ht="12" customHeight="1">
      <c r="B4" s="1625"/>
      <c r="C4" s="1625"/>
      <c r="D4" s="1625"/>
      <c r="E4" s="1625"/>
    </row>
    <row r="5" spans="2:10" ht="10.5" customHeight="1">
      <c r="B5" s="1776" t="s">
        <v>2676</v>
      </c>
      <c r="C5" s="1776"/>
      <c r="D5" s="1776"/>
      <c r="E5" s="1776"/>
      <c r="F5" s="94"/>
      <c r="G5" s="1776" t="s">
        <v>2677</v>
      </c>
      <c r="H5" s="1776"/>
      <c r="I5" s="1776"/>
      <c r="J5" s="1776"/>
    </row>
    <row r="6" spans="2:10" ht="10.5" customHeight="1">
      <c r="B6" s="1777" t="s">
        <v>2081</v>
      </c>
      <c r="C6" s="1777"/>
      <c r="D6" s="1778" t="s">
        <v>303</v>
      </c>
      <c r="E6" s="1778"/>
      <c r="F6" s="864"/>
      <c r="G6" s="1777" t="s">
        <v>2088</v>
      </c>
      <c r="H6" s="1777"/>
      <c r="I6" s="1778" t="s">
        <v>303</v>
      </c>
      <c r="J6" s="1778"/>
    </row>
    <row r="7" spans="2:10" ht="10.5" customHeight="1" thickBot="1">
      <c r="B7" s="862" t="s">
        <v>305</v>
      </c>
      <c r="C7" s="862" t="s">
        <v>306</v>
      </c>
      <c r="D7" s="863" t="s">
        <v>307</v>
      </c>
      <c r="E7" s="862" t="s">
        <v>308</v>
      </c>
      <c r="F7" s="94"/>
      <c r="G7" s="862" t="s">
        <v>305</v>
      </c>
      <c r="H7" s="862" t="s">
        <v>306</v>
      </c>
      <c r="I7" s="863" t="s">
        <v>307</v>
      </c>
      <c r="J7" s="862" t="s">
        <v>308</v>
      </c>
    </row>
    <row r="8" spans="2:10" ht="10.5" customHeight="1">
      <c r="B8" s="841">
        <v>46</v>
      </c>
      <c r="C8" s="841">
        <v>17.23</v>
      </c>
      <c r="D8" s="842">
        <v>17.23</v>
      </c>
      <c r="E8" s="849" t="s">
        <v>2082</v>
      </c>
      <c r="F8" s="865"/>
      <c r="G8" s="841">
        <v>334</v>
      </c>
      <c r="H8" s="841">
        <v>29.72</v>
      </c>
      <c r="I8" s="842">
        <v>29.72</v>
      </c>
      <c r="J8" s="849">
        <v>11111111111</v>
      </c>
    </row>
    <row r="9" spans="2:10" ht="10.5" customHeight="1">
      <c r="B9" s="841">
        <v>16</v>
      </c>
      <c r="C9" s="841">
        <v>5.99</v>
      </c>
      <c r="D9" s="842">
        <v>23.22</v>
      </c>
      <c r="E9" s="843" t="s">
        <v>2083</v>
      </c>
      <c r="F9" s="865"/>
      <c r="G9" s="841">
        <v>78</v>
      </c>
      <c r="H9" s="841">
        <v>6.94</v>
      </c>
      <c r="I9" s="842">
        <v>36.65</v>
      </c>
      <c r="J9" s="849">
        <v>11111</v>
      </c>
    </row>
    <row r="10" spans="2:10" ht="10.5" customHeight="1">
      <c r="B10" s="841">
        <v>16</v>
      </c>
      <c r="C10" s="841">
        <v>5.99</v>
      </c>
      <c r="D10" s="842">
        <v>29.21</v>
      </c>
      <c r="E10" s="843" t="s">
        <v>2084</v>
      </c>
      <c r="F10" s="865"/>
      <c r="G10" s="841">
        <v>66</v>
      </c>
      <c r="H10" s="841">
        <v>5.87</v>
      </c>
      <c r="I10" s="842">
        <v>42.53</v>
      </c>
      <c r="J10" s="849">
        <v>1111111</v>
      </c>
    </row>
    <row r="11" spans="2:10" ht="10.5" customHeight="1">
      <c r="B11" s="841">
        <v>14</v>
      </c>
      <c r="C11" s="841">
        <v>5.24</v>
      </c>
      <c r="D11" s="842">
        <v>34.46</v>
      </c>
      <c r="E11" s="849">
        <v>11111</v>
      </c>
      <c r="F11" s="865"/>
      <c r="G11" s="841">
        <v>55</v>
      </c>
      <c r="H11" s="841">
        <v>4.8899999999999997</v>
      </c>
      <c r="I11" s="842">
        <v>47.42</v>
      </c>
      <c r="J11" s="849">
        <v>1111</v>
      </c>
    </row>
    <row r="12" spans="2:10" ht="10.5" customHeight="1">
      <c r="B12" s="841">
        <v>13</v>
      </c>
      <c r="C12" s="841">
        <v>4.87</v>
      </c>
      <c r="D12" s="842">
        <v>39.33</v>
      </c>
      <c r="E12" s="849">
        <v>11111111</v>
      </c>
      <c r="F12" s="865"/>
      <c r="G12" s="841">
        <v>48</v>
      </c>
      <c r="H12" s="841">
        <v>4.2699999999999996</v>
      </c>
      <c r="I12" s="842">
        <v>51.69</v>
      </c>
      <c r="J12" s="849">
        <v>1111111111</v>
      </c>
    </row>
    <row r="13" spans="2:10" ht="10.5" customHeight="1">
      <c r="B13" s="841">
        <v>12</v>
      </c>
      <c r="C13" s="841">
        <v>4.49</v>
      </c>
      <c r="D13" s="842">
        <v>43.82</v>
      </c>
      <c r="E13" s="849">
        <v>1111111</v>
      </c>
      <c r="F13" s="865"/>
      <c r="G13" s="841">
        <v>47</v>
      </c>
      <c r="H13" s="841">
        <v>4.18</v>
      </c>
      <c r="I13" s="842">
        <v>55.87</v>
      </c>
      <c r="J13" s="849">
        <v>11111111</v>
      </c>
    </row>
    <row r="14" spans="2:10" ht="10.5" customHeight="1">
      <c r="B14" s="841">
        <v>10</v>
      </c>
      <c r="C14" s="841">
        <v>3.75</v>
      </c>
      <c r="D14" s="842">
        <v>47.57</v>
      </c>
      <c r="E14" s="849">
        <v>111</v>
      </c>
      <c r="F14" s="865"/>
      <c r="G14" s="841">
        <v>44</v>
      </c>
      <c r="H14" s="841">
        <v>3.91</v>
      </c>
      <c r="I14" s="842">
        <v>59.79</v>
      </c>
      <c r="J14" s="849">
        <v>111111111</v>
      </c>
    </row>
    <row r="15" spans="2:10" ht="10.5" customHeight="1">
      <c r="B15" s="841">
        <v>10</v>
      </c>
      <c r="C15" s="841">
        <v>3.75</v>
      </c>
      <c r="D15" s="842">
        <v>51.31</v>
      </c>
      <c r="E15" s="843" t="s">
        <v>2085</v>
      </c>
      <c r="F15" s="865"/>
      <c r="G15" s="841">
        <v>42</v>
      </c>
      <c r="H15" s="841">
        <v>3.74</v>
      </c>
      <c r="I15" s="842">
        <v>63.52</v>
      </c>
      <c r="J15" s="849">
        <v>111111</v>
      </c>
    </row>
    <row r="16" spans="2:10" ht="10.5" customHeight="1">
      <c r="B16" s="841">
        <v>9</v>
      </c>
      <c r="C16" s="841">
        <v>3.37</v>
      </c>
      <c r="D16" s="842">
        <v>54.68</v>
      </c>
      <c r="E16" s="849">
        <v>111111</v>
      </c>
      <c r="F16" s="865"/>
      <c r="G16" s="841">
        <v>42</v>
      </c>
      <c r="H16" s="841">
        <v>3.74</v>
      </c>
      <c r="I16" s="842">
        <v>67.260000000000005</v>
      </c>
      <c r="J16" s="849" t="s">
        <v>2089</v>
      </c>
    </row>
    <row r="17" spans="2:10" ht="10.5" customHeight="1">
      <c r="B17" s="841">
        <v>121</v>
      </c>
      <c r="C17" s="841">
        <v>45.32</v>
      </c>
      <c r="D17" s="842">
        <v>100</v>
      </c>
      <c r="E17" s="844" t="s">
        <v>318</v>
      </c>
      <c r="F17" s="865"/>
      <c r="G17" s="841">
        <v>368</v>
      </c>
      <c r="H17" s="841">
        <v>32.74</v>
      </c>
      <c r="I17" s="842">
        <v>100</v>
      </c>
      <c r="J17" s="844" t="s">
        <v>318</v>
      </c>
    </row>
    <row r="18" spans="2:10" ht="10.5" customHeight="1" thickBot="1">
      <c r="B18" s="845">
        <v>267</v>
      </c>
      <c r="C18" s="846">
        <v>100</v>
      </c>
      <c r="D18" s="847"/>
      <c r="E18" s="848" t="s">
        <v>319</v>
      </c>
      <c r="F18" s="865"/>
      <c r="G18" s="845">
        <v>1124</v>
      </c>
      <c r="H18" s="846">
        <v>100</v>
      </c>
      <c r="I18" s="866"/>
      <c r="J18" s="848" t="s">
        <v>319</v>
      </c>
    </row>
    <row r="34" spans="4:9" ht="11.25" customHeight="1">
      <c r="D34" s="62" t="s">
        <v>2963</v>
      </c>
      <c r="I34" s="62" t="s">
        <v>2963</v>
      </c>
    </row>
  </sheetData>
  <mergeCells count="8">
    <mergeCell ref="B3:J3"/>
    <mergeCell ref="B4:E4"/>
    <mergeCell ref="B5:E5"/>
    <mergeCell ref="G5:J5"/>
    <mergeCell ref="B6:C6"/>
    <mergeCell ref="D6:E6"/>
    <mergeCell ref="G6:H6"/>
    <mergeCell ref="I6:J6"/>
  </mergeCells>
  <pageMargins left="0.7" right="0.7" top="0.75" bottom="0.75" header="0.3" footer="0.3"/>
  <pageSetup orientation="portrait" horizontalDpi="0" verticalDpi="0" r:id="rId1"/>
  <ignoredErrors>
    <ignoredError sqref="E8:E9 E10:E15 J16" numberStoredAsText="1"/>
  </ignoredErrors>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C364CE-8612-4EAF-B9C0-129CACE8BAB5}">
  <sheetPr>
    <tabColor theme="9" tint="-0.499984740745262"/>
  </sheetPr>
  <dimension ref="B3:N11"/>
  <sheetViews>
    <sheetView showGridLines="0" zoomScale="120" zoomScaleNormal="120" workbookViewId="0">
      <selection activeCell="B3" sqref="B3:N3"/>
    </sheetView>
  </sheetViews>
  <sheetFormatPr defaultColWidth="9.140625" defaultRowHeight="11.25"/>
  <cols>
    <col min="1" max="1" width="9.140625" style="829"/>
    <col min="2" max="2" width="13.28515625" style="829" customWidth="1"/>
    <col min="3" max="3" width="13.42578125" style="829" customWidth="1"/>
    <col min="4" max="14" width="6.7109375" style="829" customWidth="1"/>
    <col min="15" max="16384" width="9.140625" style="829"/>
  </cols>
  <sheetData>
    <row r="3" spans="2:14" ht="12.75">
      <c r="B3" s="1688" t="s">
        <v>2686</v>
      </c>
      <c r="C3" s="1688"/>
      <c r="D3" s="1688"/>
      <c r="E3" s="1688"/>
      <c r="F3" s="1688"/>
      <c r="G3" s="1688"/>
      <c r="H3" s="1688"/>
      <c r="I3" s="1688"/>
      <c r="J3" s="1688"/>
      <c r="K3" s="1688"/>
      <c r="L3" s="1688"/>
      <c r="M3" s="1688"/>
      <c r="N3" s="1688"/>
    </row>
    <row r="4" spans="2:14">
      <c r="B4" s="546"/>
    </row>
    <row r="5" spans="2:14" ht="12" thickBot="1">
      <c r="B5" s="1031" t="s">
        <v>141</v>
      </c>
      <c r="C5" s="1031" t="s">
        <v>1184</v>
      </c>
      <c r="D5" s="544">
        <v>2004</v>
      </c>
      <c r="E5" s="544">
        <v>2005</v>
      </c>
      <c r="F5" s="544">
        <v>2006</v>
      </c>
      <c r="G5" s="544">
        <v>2007</v>
      </c>
      <c r="H5" s="544">
        <v>2008</v>
      </c>
      <c r="I5" s="544">
        <v>2009</v>
      </c>
      <c r="J5" s="544">
        <v>2010</v>
      </c>
      <c r="K5" s="544">
        <v>2011</v>
      </c>
      <c r="L5" s="544">
        <v>2012</v>
      </c>
      <c r="M5" s="544">
        <v>2013</v>
      </c>
      <c r="N5" s="544">
        <v>2014</v>
      </c>
    </row>
    <row r="6" spans="2:14">
      <c r="B6" s="1032" t="s">
        <v>1186</v>
      </c>
      <c r="C6" s="1029" t="s">
        <v>2674</v>
      </c>
      <c r="D6" s="541">
        <v>9.1129574363344075E-3</v>
      </c>
      <c r="E6" s="541">
        <v>1.1338483011654356E-2</v>
      </c>
      <c r="F6" s="541">
        <v>1.3628523399245503E-2</v>
      </c>
      <c r="G6" s="541">
        <v>2.2278497363011709E-2</v>
      </c>
      <c r="H6" s="541">
        <v>-7.8651474567433335E-3</v>
      </c>
      <c r="I6" s="541">
        <v>4.6515751168547462E-3</v>
      </c>
      <c r="J6" s="541">
        <v>2.3714297781936136E-2</v>
      </c>
      <c r="K6" s="541">
        <v>1.3483954513461701E-2</v>
      </c>
      <c r="L6" s="541">
        <v>1.3670087322787117E-2</v>
      </c>
      <c r="M6" s="541">
        <v>1.6243725948628954E-2</v>
      </c>
      <c r="N6" s="541">
        <v>1.6559470270055183E-2</v>
      </c>
    </row>
    <row r="7" spans="2:14">
      <c r="B7" s="1032" t="s">
        <v>1187</v>
      </c>
      <c r="C7" s="955" t="s">
        <v>2674</v>
      </c>
      <c r="D7" s="541">
        <v>4.7738592079882174E-2</v>
      </c>
      <c r="E7" s="541">
        <v>4.0624111178061161E-2</v>
      </c>
      <c r="F7" s="541">
        <v>5.3048382829124392E-2</v>
      </c>
      <c r="G7" s="541">
        <v>2.8255356824250531E-2</v>
      </c>
      <c r="H7" s="541">
        <v>-1.3700285569774063E-2</v>
      </c>
      <c r="I7" s="541">
        <v>4.2256324717914781E-2</v>
      </c>
      <c r="J7" s="541">
        <v>2.6574196670745953E-2</v>
      </c>
      <c r="K7" s="541">
        <v>4.9727104816708672E-3</v>
      </c>
      <c r="L7" s="541">
        <v>3.1551173815212448E-2</v>
      </c>
      <c r="M7" s="541">
        <v>1.82192514810928E-2</v>
      </c>
      <c r="N7" s="541">
        <v>1.5460238697018548E-2</v>
      </c>
    </row>
    <row r="8" spans="2:14">
      <c r="B8" s="1038" t="s">
        <v>1178</v>
      </c>
      <c r="C8" s="955" t="s">
        <v>2674</v>
      </c>
      <c r="D8" s="543">
        <v>5.6851549516216612E-2</v>
      </c>
      <c r="E8" s="543">
        <v>5.1962594189715543E-2</v>
      </c>
      <c r="F8" s="543">
        <v>6.6676906228369887E-2</v>
      </c>
      <c r="G8" s="543">
        <v>5.053385418726225E-2</v>
      </c>
      <c r="H8" s="543">
        <v>-2.1565433026517405E-2</v>
      </c>
      <c r="I8" s="543">
        <v>4.690789983476952E-2</v>
      </c>
      <c r="J8" s="543">
        <v>5.0288494452682075E-2</v>
      </c>
      <c r="K8" s="543">
        <v>1.8456664995132571E-2</v>
      </c>
      <c r="L8" s="543">
        <v>4.5221261137999548E-2</v>
      </c>
      <c r="M8" s="543">
        <v>3.4462977429721771E-2</v>
      </c>
      <c r="N8" s="543">
        <v>3.2019708967073748E-2</v>
      </c>
    </row>
    <row r="9" spans="2:14">
      <c r="B9" s="1032" t="s">
        <v>1186</v>
      </c>
      <c r="C9" s="1030" t="s">
        <v>2675</v>
      </c>
      <c r="D9" s="541">
        <v>4.3609329001676099E-2</v>
      </c>
      <c r="E9" s="541">
        <v>2.9543594805578201E-2</v>
      </c>
      <c r="F9" s="541">
        <v>5.5322969332637507E-2</v>
      </c>
      <c r="G9" s="541">
        <v>8.2533719199385028E-2</v>
      </c>
      <c r="H9" s="541">
        <v>1.2272729721852386E-2</v>
      </c>
      <c r="I9" s="541">
        <v>1.0586312675886236E-2</v>
      </c>
      <c r="J9" s="541">
        <v>5.1615014610402347E-2</v>
      </c>
      <c r="K9" s="541">
        <v>4.0435530674584635E-2</v>
      </c>
      <c r="L9" s="541">
        <v>1.8247046620305664E-2</v>
      </c>
      <c r="M9" s="541">
        <v>1.2462153345289138E-2</v>
      </c>
      <c r="N9" s="541">
        <v>6.3280811552726404E-3</v>
      </c>
    </row>
    <row r="10" spans="2:14">
      <c r="B10" s="1032" t="s">
        <v>1187</v>
      </c>
      <c r="C10" s="955" t="s">
        <v>2675</v>
      </c>
      <c r="D10" s="541">
        <v>1.7754135297491657E-2</v>
      </c>
      <c r="E10" s="541">
        <v>9.2824055957989385E-3</v>
      </c>
      <c r="F10" s="541">
        <v>1.0654340501386099E-2</v>
      </c>
      <c r="G10" s="541">
        <v>1.190925827590977E-2</v>
      </c>
      <c r="H10" s="541">
        <v>-2.1864968525971109E-2</v>
      </c>
      <c r="I10" s="541">
        <v>2.2534878271054166E-2</v>
      </c>
      <c r="J10" s="541">
        <v>1.0959999836160909E-2</v>
      </c>
      <c r="K10" s="541">
        <v>-3.5041835282070156E-3</v>
      </c>
      <c r="L10" s="541">
        <v>3.9016207742313181E-3</v>
      </c>
      <c r="M10" s="541">
        <v>5.082475941364871E-3</v>
      </c>
      <c r="N10" s="541">
        <v>-1.0055236519591029E-2</v>
      </c>
    </row>
    <row r="11" spans="2:14">
      <c r="B11" s="1038" t="s">
        <v>1178</v>
      </c>
      <c r="C11" s="249" t="s">
        <v>2675</v>
      </c>
      <c r="D11" s="543">
        <v>6.1363464299167676E-2</v>
      </c>
      <c r="E11" s="543">
        <v>3.8826000401377105E-2</v>
      </c>
      <c r="F11" s="543">
        <v>6.5977309834023515E-2</v>
      </c>
      <c r="G11" s="543">
        <v>9.4442977475294745E-2</v>
      </c>
      <c r="H11" s="543">
        <v>-9.5922388041187502E-3</v>
      </c>
      <c r="I11" s="543">
        <v>3.312119094694034E-2</v>
      </c>
      <c r="J11" s="543">
        <v>6.2575014446563271E-2</v>
      </c>
      <c r="K11" s="543">
        <v>3.693134714637758E-2</v>
      </c>
      <c r="L11" s="543">
        <v>2.2148667394536973E-2</v>
      </c>
      <c r="M11" s="543">
        <v>1.7544629286654009E-2</v>
      </c>
      <c r="N11" s="543">
        <v>-3.7271553643183669E-3</v>
      </c>
    </row>
  </sheetData>
  <mergeCells count="1">
    <mergeCell ref="B3:N3"/>
  </mergeCells>
  <pageMargins left="0.7" right="0.7" top="0.75" bottom="0.75" header="0.3" footer="0.3"/>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DF885D-F70D-46A2-9F45-139F9115A217}">
  <sheetPr>
    <tabColor theme="9" tint="-0.499984740745262"/>
  </sheetPr>
  <dimension ref="B3:P25"/>
  <sheetViews>
    <sheetView showGridLines="0" zoomScale="120" zoomScaleNormal="120" workbookViewId="0">
      <selection activeCell="B3" sqref="B3:P3"/>
    </sheetView>
  </sheetViews>
  <sheetFormatPr defaultColWidth="9.140625" defaultRowHeight="11.25"/>
  <cols>
    <col min="1" max="1" width="9.140625" style="18"/>
    <col min="2" max="2" width="27.5703125" style="18" customWidth="1"/>
    <col min="3" max="3" width="9.7109375" style="18" bestFit="1" customWidth="1"/>
    <col min="4" max="4" width="9.140625" style="18"/>
    <col min="5" max="5" width="11" style="18" bestFit="1" customWidth="1"/>
    <col min="6" max="16384" width="9.140625" style="18"/>
  </cols>
  <sheetData>
    <row r="3" spans="2:16" ht="12.75">
      <c r="B3" s="1369" t="s">
        <v>2682</v>
      </c>
      <c r="C3" s="1369"/>
      <c r="D3" s="1369"/>
      <c r="E3" s="1369"/>
      <c r="F3" s="1369"/>
      <c r="G3" s="1369"/>
      <c r="H3" s="1369"/>
      <c r="I3" s="1369"/>
      <c r="J3" s="1369"/>
      <c r="K3" s="1369"/>
      <c r="L3" s="1369"/>
      <c r="M3" s="1369"/>
      <c r="N3" s="1369"/>
      <c r="O3" s="1369"/>
      <c r="P3" s="1369"/>
    </row>
    <row r="5" spans="2:16" ht="12" thickBot="1">
      <c r="B5" s="238" t="s">
        <v>368</v>
      </c>
      <c r="C5" s="238" t="s">
        <v>125</v>
      </c>
      <c r="D5" s="238" t="s">
        <v>626</v>
      </c>
      <c r="E5" s="155" t="s">
        <v>2045</v>
      </c>
      <c r="F5" s="155">
        <v>2004</v>
      </c>
      <c r="G5" s="155">
        <v>2005</v>
      </c>
      <c r="H5" s="155">
        <v>2006</v>
      </c>
      <c r="I5" s="155">
        <v>2007</v>
      </c>
      <c r="J5" s="155">
        <v>2008</v>
      </c>
      <c r="K5" s="155">
        <v>2009</v>
      </c>
      <c r="L5" s="155">
        <v>2010</v>
      </c>
      <c r="M5" s="155">
        <v>2011</v>
      </c>
      <c r="N5" s="155">
        <v>2012</v>
      </c>
      <c r="O5" s="155">
        <v>2013</v>
      </c>
      <c r="P5" s="155">
        <v>2014</v>
      </c>
    </row>
    <row r="6" spans="2:16">
      <c r="B6" s="1667" t="s">
        <v>2086</v>
      </c>
      <c r="C6" s="1667" t="s">
        <v>426</v>
      </c>
      <c r="D6" s="158" t="s">
        <v>99</v>
      </c>
      <c r="E6" s="851">
        <v>0.20549290000000001</v>
      </c>
      <c r="F6" s="851">
        <v>0.2017235</v>
      </c>
      <c r="G6" s="851">
        <v>0.20610149999999999</v>
      </c>
      <c r="H6" s="851">
        <v>0.20410249999999999</v>
      </c>
      <c r="I6" s="851">
        <v>0.2076327</v>
      </c>
      <c r="J6" s="851">
        <v>0.20654439999999999</v>
      </c>
      <c r="K6" s="851">
        <v>0.19973060000000001</v>
      </c>
      <c r="L6" s="851">
        <v>0.2027697</v>
      </c>
      <c r="M6" s="851">
        <v>0.20867330000000001</v>
      </c>
      <c r="N6" s="851">
        <v>0.2094548</v>
      </c>
      <c r="O6" s="851">
        <v>0.2086981</v>
      </c>
      <c r="P6" s="851">
        <v>0.20467969999999999</v>
      </c>
    </row>
    <row r="7" spans="2:16">
      <c r="B7" s="1668"/>
      <c r="C7" s="1668"/>
      <c r="D7" s="55" t="s">
        <v>628</v>
      </c>
      <c r="E7" s="850">
        <v>6.8994700000000006E-2</v>
      </c>
      <c r="F7" s="850">
        <v>7.2815500000000005E-2</v>
      </c>
      <c r="G7" s="850">
        <v>6.7398E-2</v>
      </c>
      <c r="H7" s="850">
        <v>6.9501499999999994E-2</v>
      </c>
      <c r="I7" s="850">
        <v>6.6825800000000005E-2</v>
      </c>
      <c r="J7" s="850">
        <v>6.7608100000000004E-2</v>
      </c>
      <c r="K7" s="850">
        <v>6.7078700000000005E-2</v>
      </c>
      <c r="L7" s="850">
        <v>6.7733199999999993E-2</v>
      </c>
      <c r="M7" s="850">
        <v>7.3170799999999994E-2</v>
      </c>
      <c r="N7" s="850">
        <v>7.1779800000000005E-2</v>
      </c>
      <c r="O7" s="850">
        <v>6.9501400000000005E-2</v>
      </c>
      <c r="P7" s="850">
        <v>6.7282400000000006E-2</v>
      </c>
    </row>
    <row r="8" spans="2:16">
      <c r="B8" s="1668"/>
      <c r="C8" s="1668"/>
      <c r="D8" s="55" t="s">
        <v>101</v>
      </c>
      <c r="E8" s="850">
        <v>8.4599999999999995E-2</v>
      </c>
      <c r="F8" s="850">
        <v>8.4599999999999995E-2</v>
      </c>
      <c r="G8" s="850">
        <v>8.4599999999999995E-2</v>
      </c>
      <c r="H8" s="850">
        <v>8.4599999999999995E-2</v>
      </c>
      <c r="I8" s="850">
        <v>8.4599999999999995E-2</v>
      </c>
      <c r="J8" s="850">
        <v>8.4599999999999995E-2</v>
      </c>
      <c r="K8" s="850">
        <v>8.4599999999999995E-2</v>
      </c>
      <c r="L8" s="850">
        <v>8.4599999999999995E-2</v>
      </c>
      <c r="M8" s="850">
        <v>8.4599999999999995E-2</v>
      </c>
      <c r="N8" s="850">
        <v>8.4599999999999995E-2</v>
      </c>
      <c r="O8" s="850">
        <v>8.4599999999999995E-2</v>
      </c>
      <c r="P8" s="850">
        <v>8.4599999999999995E-2</v>
      </c>
    </row>
    <row r="9" spans="2:16">
      <c r="B9" s="1668"/>
      <c r="C9" s="1668"/>
      <c r="D9" s="55" t="s">
        <v>102</v>
      </c>
      <c r="E9" s="850">
        <v>0.33239999999999997</v>
      </c>
      <c r="F9" s="850">
        <v>0.3291</v>
      </c>
      <c r="G9" s="850">
        <v>0.33179999999999998</v>
      </c>
      <c r="H9" s="850">
        <v>0.32679999999999998</v>
      </c>
      <c r="I9" s="850">
        <v>0.3291</v>
      </c>
      <c r="J9" s="850">
        <v>0.3271</v>
      </c>
      <c r="K9" s="850">
        <v>0.33110000000000001</v>
      </c>
      <c r="L9" s="850">
        <v>0.3296</v>
      </c>
      <c r="M9" s="850">
        <v>0.33040000000000003</v>
      </c>
      <c r="N9" s="850">
        <v>0.3296</v>
      </c>
      <c r="O9" s="850">
        <v>0.33239999999999997</v>
      </c>
      <c r="P9" s="850">
        <v>0.32600000000000001</v>
      </c>
    </row>
    <row r="10" spans="2:16">
      <c r="B10" s="1668"/>
      <c r="C10" s="1669"/>
      <c r="D10" s="59" t="s">
        <v>103</v>
      </c>
      <c r="E10" s="157">
        <v>1753</v>
      </c>
      <c r="F10" s="157">
        <v>119</v>
      </c>
      <c r="G10" s="157">
        <v>137</v>
      </c>
      <c r="H10" s="157">
        <v>161</v>
      </c>
      <c r="I10" s="157">
        <v>168</v>
      </c>
      <c r="J10" s="157">
        <v>178</v>
      </c>
      <c r="K10" s="157">
        <v>183</v>
      </c>
      <c r="L10" s="157">
        <v>185</v>
      </c>
      <c r="M10" s="157">
        <v>172</v>
      </c>
      <c r="N10" s="157">
        <v>166</v>
      </c>
      <c r="O10" s="157">
        <v>156</v>
      </c>
      <c r="P10" s="157">
        <v>128</v>
      </c>
    </row>
    <row r="11" spans="2:16">
      <c r="B11" s="1668"/>
      <c r="C11" s="1667" t="s">
        <v>427</v>
      </c>
      <c r="D11" s="158" t="s">
        <v>99</v>
      </c>
      <c r="E11" s="851">
        <v>9.9694599999999994E-2</v>
      </c>
      <c r="F11" s="851">
        <v>8.7110099999999996E-2</v>
      </c>
      <c r="G11" s="851">
        <v>8.0763500000000002E-2</v>
      </c>
      <c r="H11" s="851">
        <v>8.2811200000000001E-2</v>
      </c>
      <c r="I11" s="851">
        <v>0.1015238</v>
      </c>
      <c r="J11" s="851">
        <v>0.1225455</v>
      </c>
      <c r="K11" s="851">
        <v>9.8831699999999995E-2</v>
      </c>
      <c r="L11" s="851">
        <v>0.1020962</v>
      </c>
      <c r="M11" s="851">
        <v>0.1074692</v>
      </c>
      <c r="N11" s="851">
        <v>0.10776139999999999</v>
      </c>
      <c r="O11" s="851">
        <v>0.1008923</v>
      </c>
      <c r="P11" s="851">
        <v>9.4108600000000001E-2</v>
      </c>
    </row>
    <row r="12" spans="2:16">
      <c r="B12" s="1668"/>
      <c r="C12" s="1668"/>
      <c r="D12" s="55" t="s">
        <v>628</v>
      </c>
      <c r="E12" s="850">
        <v>6.8570500000000006E-2</v>
      </c>
      <c r="F12" s="850">
        <v>6.1090199999999997E-2</v>
      </c>
      <c r="G12" s="850">
        <v>4.9034599999999998E-2</v>
      </c>
      <c r="H12" s="850">
        <v>5.0833400000000001E-2</v>
      </c>
      <c r="I12" s="850">
        <v>7.2784399999999999E-2</v>
      </c>
      <c r="J12" s="850">
        <v>7.8587099999999993E-2</v>
      </c>
      <c r="K12" s="850">
        <v>6.6264000000000003E-2</v>
      </c>
      <c r="L12" s="850">
        <v>7.6239799999999996E-2</v>
      </c>
      <c r="M12" s="850">
        <v>7.5379600000000005E-2</v>
      </c>
      <c r="N12" s="850">
        <v>6.9846800000000001E-2</v>
      </c>
      <c r="O12" s="850">
        <v>6.4604800000000004E-2</v>
      </c>
      <c r="P12" s="850">
        <v>6.5983799999999995E-2</v>
      </c>
    </row>
    <row r="13" spans="2:16">
      <c r="B13" s="1668"/>
      <c r="C13" s="1668"/>
      <c r="D13" s="55" t="s">
        <v>101</v>
      </c>
      <c r="E13" s="850">
        <v>2.4400000000000002E-2</v>
      </c>
      <c r="F13" s="850">
        <v>2.4400000000000002E-2</v>
      </c>
      <c r="G13" s="850">
        <v>2.4400000000000002E-2</v>
      </c>
      <c r="H13" s="850">
        <v>2.4400000000000002E-2</v>
      </c>
      <c r="I13" s="850">
        <v>2.4400000000000002E-2</v>
      </c>
      <c r="J13" s="850">
        <v>2.4400000000000002E-2</v>
      </c>
      <c r="K13" s="850">
        <v>2.4400000000000002E-2</v>
      </c>
      <c r="L13" s="850">
        <v>2.4400000000000002E-2</v>
      </c>
      <c r="M13" s="850">
        <v>2.4400000000000002E-2</v>
      </c>
      <c r="N13" s="850">
        <v>2.4400000000000002E-2</v>
      </c>
      <c r="O13" s="850">
        <v>2.4400000000000002E-2</v>
      </c>
      <c r="P13" s="850">
        <v>2.4400000000000002E-2</v>
      </c>
    </row>
    <row r="14" spans="2:16">
      <c r="B14" s="1668"/>
      <c r="C14" s="1668"/>
      <c r="D14" s="55" t="s">
        <v>102</v>
      </c>
      <c r="E14" s="850">
        <v>0.5907</v>
      </c>
      <c r="F14" s="850">
        <v>0.28149999999999997</v>
      </c>
      <c r="G14" s="850">
        <v>0.2155</v>
      </c>
      <c r="H14" s="850">
        <v>0.29680000000000001</v>
      </c>
      <c r="I14" s="850">
        <v>0.4602</v>
      </c>
      <c r="J14" s="850">
        <v>0.5907</v>
      </c>
      <c r="K14" s="850">
        <v>0.51800000000000002</v>
      </c>
      <c r="L14" s="850">
        <v>0.56430000000000002</v>
      </c>
      <c r="M14" s="850">
        <v>0.4672</v>
      </c>
      <c r="N14" s="850">
        <v>0.3478</v>
      </c>
      <c r="O14" s="850">
        <v>0.29709999999999998</v>
      </c>
      <c r="P14" s="850">
        <v>0.30830000000000002</v>
      </c>
    </row>
    <row r="15" spans="2:16">
      <c r="B15" s="1669"/>
      <c r="C15" s="1669"/>
      <c r="D15" s="59" t="s">
        <v>103</v>
      </c>
      <c r="E15" s="157">
        <v>1753</v>
      </c>
      <c r="F15" s="157">
        <v>119</v>
      </c>
      <c r="G15" s="157">
        <v>137</v>
      </c>
      <c r="H15" s="157">
        <v>161</v>
      </c>
      <c r="I15" s="157">
        <v>168</v>
      </c>
      <c r="J15" s="157">
        <v>178</v>
      </c>
      <c r="K15" s="157">
        <v>183</v>
      </c>
      <c r="L15" s="157">
        <v>185</v>
      </c>
      <c r="M15" s="157">
        <v>172</v>
      </c>
      <c r="N15" s="157">
        <v>166</v>
      </c>
      <c r="O15" s="157">
        <v>156</v>
      </c>
      <c r="P15" s="157">
        <v>128</v>
      </c>
    </row>
    <row r="16" spans="2:16">
      <c r="B16" s="1667" t="s">
        <v>2265</v>
      </c>
      <c r="C16" s="1667" t="s">
        <v>426</v>
      </c>
      <c r="D16" s="158" t="s">
        <v>99</v>
      </c>
      <c r="E16" s="851">
        <v>0.58973339999999996</v>
      </c>
      <c r="F16" s="851">
        <v>0.60180409999999995</v>
      </c>
      <c r="G16" s="851">
        <v>0.59098340000000005</v>
      </c>
      <c r="H16" s="851">
        <v>0.58190989999999998</v>
      </c>
      <c r="I16" s="851">
        <v>0.58850570000000002</v>
      </c>
      <c r="J16" s="851">
        <v>0.61062899999999998</v>
      </c>
      <c r="K16" s="851">
        <v>0.58867199999999997</v>
      </c>
      <c r="L16" s="851">
        <v>0.5803007</v>
      </c>
      <c r="M16" s="851">
        <v>0.58820079999999997</v>
      </c>
      <c r="N16" s="851">
        <v>0.58702639999999995</v>
      </c>
      <c r="O16" s="851">
        <v>0.58072360000000001</v>
      </c>
      <c r="P16" s="851">
        <v>0.59310560000000001</v>
      </c>
    </row>
    <row r="17" spans="2:16">
      <c r="B17" s="1668"/>
      <c r="C17" s="1668"/>
      <c r="D17" s="55" t="s">
        <v>628</v>
      </c>
      <c r="E17" s="850">
        <v>0.15348249999999999</v>
      </c>
      <c r="F17" s="850">
        <v>0.1602509</v>
      </c>
      <c r="G17" s="850">
        <v>0.15605720000000001</v>
      </c>
      <c r="H17" s="850">
        <v>0.15396480000000001</v>
      </c>
      <c r="I17" s="850">
        <v>0.14964469999999999</v>
      </c>
      <c r="J17" s="850">
        <v>0.15996640000000001</v>
      </c>
      <c r="K17" s="850">
        <v>0.15577969999999999</v>
      </c>
      <c r="L17" s="850">
        <v>0.149451</v>
      </c>
      <c r="M17" s="850">
        <v>0.15078340000000001</v>
      </c>
      <c r="N17" s="850">
        <v>0.1513119</v>
      </c>
      <c r="O17" s="850">
        <v>0.14990290000000001</v>
      </c>
      <c r="P17" s="850">
        <v>0.1526468</v>
      </c>
    </row>
    <row r="18" spans="2:16">
      <c r="B18" s="1668"/>
      <c r="C18" s="1668"/>
      <c r="D18" s="55" t="s">
        <v>101</v>
      </c>
      <c r="E18" s="850">
        <v>0.15279999999999999</v>
      </c>
      <c r="F18" s="850">
        <v>0.1623</v>
      </c>
      <c r="G18" s="850">
        <v>0.2074</v>
      </c>
      <c r="H18" s="850">
        <v>0.193</v>
      </c>
      <c r="I18" s="850">
        <v>0.15279999999999999</v>
      </c>
      <c r="J18" s="850">
        <v>0.1827</v>
      </c>
      <c r="K18" s="850">
        <v>0.2157</v>
      </c>
      <c r="L18" s="850">
        <v>0.19650000000000001</v>
      </c>
      <c r="M18" s="850">
        <v>0.247</v>
      </c>
      <c r="N18" s="850">
        <v>0.22789999999999999</v>
      </c>
      <c r="O18" s="850">
        <v>0.22509999999999999</v>
      </c>
      <c r="P18" s="850">
        <v>0.24379999999999999</v>
      </c>
    </row>
    <row r="19" spans="2:16">
      <c r="B19" s="1668"/>
      <c r="C19" s="1668"/>
      <c r="D19" s="55" t="s">
        <v>102</v>
      </c>
      <c r="E19" s="850">
        <v>0.92310000000000003</v>
      </c>
      <c r="F19" s="850">
        <v>0.92310000000000003</v>
      </c>
      <c r="G19" s="850">
        <v>0.92310000000000003</v>
      </c>
      <c r="H19" s="850">
        <v>0.92310000000000003</v>
      </c>
      <c r="I19" s="850">
        <v>0.92310000000000003</v>
      </c>
      <c r="J19" s="850">
        <v>0.92310000000000003</v>
      </c>
      <c r="K19" s="850">
        <v>0.92310000000000003</v>
      </c>
      <c r="L19" s="850">
        <v>0.92310000000000003</v>
      </c>
      <c r="M19" s="850">
        <v>0.92310000000000003</v>
      </c>
      <c r="N19" s="850">
        <v>0.92310000000000003</v>
      </c>
      <c r="O19" s="850">
        <v>0.92310000000000003</v>
      </c>
      <c r="P19" s="850">
        <v>0.92310000000000003</v>
      </c>
    </row>
    <row r="20" spans="2:16">
      <c r="B20" s="1668"/>
      <c r="C20" s="1669"/>
      <c r="D20" s="59" t="s">
        <v>103</v>
      </c>
      <c r="E20" s="157">
        <v>8739</v>
      </c>
      <c r="F20" s="157">
        <v>537</v>
      </c>
      <c r="G20" s="157">
        <v>615</v>
      </c>
      <c r="H20" s="157">
        <v>700</v>
      </c>
      <c r="I20" s="157">
        <v>785</v>
      </c>
      <c r="J20" s="157">
        <v>859</v>
      </c>
      <c r="K20" s="157">
        <v>879</v>
      </c>
      <c r="L20" s="157">
        <v>939</v>
      </c>
      <c r="M20" s="157">
        <v>953</v>
      </c>
      <c r="N20" s="157">
        <v>916</v>
      </c>
      <c r="O20" s="157">
        <v>830</v>
      </c>
      <c r="P20" s="157">
        <v>726</v>
      </c>
    </row>
    <row r="21" spans="2:16">
      <c r="B21" s="1668"/>
      <c r="C21" s="1667" t="s">
        <v>427</v>
      </c>
      <c r="D21" s="158" t="s">
        <v>99</v>
      </c>
      <c r="E21" s="851">
        <v>0.44206190000000001</v>
      </c>
      <c r="F21" s="851">
        <v>0.43381419999999998</v>
      </c>
      <c r="G21" s="851">
        <v>0.39280359999999998</v>
      </c>
      <c r="H21" s="851">
        <v>0.3931077</v>
      </c>
      <c r="I21" s="851">
        <v>0.4321121</v>
      </c>
      <c r="J21" s="851">
        <v>0.52187530000000004</v>
      </c>
      <c r="K21" s="851">
        <v>0.46271230000000002</v>
      </c>
      <c r="L21" s="851">
        <v>0.44194139999999998</v>
      </c>
      <c r="M21" s="851">
        <v>0.46242139999999998</v>
      </c>
      <c r="N21" s="851">
        <v>0.44734400000000002</v>
      </c>
      <c r="O21" s="851">
        <v>0.41770489999999999</v>
      </c>
      <c r="P21" s="851">
        <v>0.42302440000000002</v>
      </c>
    </row>
    <row r="22" spans="2:16">
      <c r="B22" s="1668"/>
      <c r="C22" s="1668"/>
      <c r="D22" s="55" t="s">
        <v>628</v>
      </c>
      <c r="E22" s="850">
        <v>0.2175861</v>
      </c>
      <c r="F22" s="850">
        <v>0.2226689</v>
      </c>
      <c r="G22" s="850">
        <v>0.20539160000000001</v>
      </c>
      <c r="H22" s="850">
        <v>0.20525470000000001</v>
      </c>
      <c r="I22" s="850">
        <v>0.2178223</v>
      </c>
      <c r="J22" s="850">
        <v>0.22758819999999999</v>
      </c>
      <c r="K22" s="850">
        <v>0.21510589999999999</v>
      </c>
      <c r="L22" s="850">
        <v>0.20842620000000001</v>
      </c>
      <c r="M22" s="850">
        <v>0.21544140000000001</v>
      </c>
      <c r="N22" s="850">
        <v>0.2167666</v>
      </c>
      <c r="O22" s="850">
        <v>0.21652769999999999</v>
      </c>
      <c r="P22" s="850">
        <v>0.21138419999999999</v>
      </c>
    </row>
    <row r="23" spans="2:16">
      <c r="B23" s="1668"/>
      <c r="C23" s="1668"/>
      <c r="D23" s="55" t="s">
        <v>101</v>
      </c>
      <c r="E23" s="850">
        <v>3.5099999999999999E-2</v>
      </c>
      <c r="F23" s="850">
        <v>4.8000000000000001E-2</v>
      </c>
      <c r="G23" s="850">
        <v>5.1900000000000002E-2</v>
      </c>
      <c r="H23" s="850">
        <v>4.1000000000000002E-2</v>
      </c>
      <c r="I23" s="850">
        <v>4.3099999999999999E-2</v>
      </c>
      <c r="J23" s="850">
        <v>4.8899999999999999E-2</v>
      </c>
      <c r="K23" s="850">
        <v>5.1799999999999999E-2</v>
      </c>
      <c r="L23" s="850">
        <v>4.48E-2</v>
      </c>
      <c r="M23" s="850">
        <v>0.05</v>
      </c>
      <c r="N23" s="850">
        <v>3.5900000000000001E-2</v>
      </c>
      <c r="O23" s="850">
        <v>3.5099999999999999E-2</v>
      </c>
      <c r="P23" s="850">
        <v>4.3099999999999999E-2</v>
      </c>
    </row>
    <row r="24" spans="2:16">
      <c r="B24" s="1668"/>
      <c r="C24" s="1668"/>
      <c r="D24" s="55" t="s">
        <v>102</v>
      </c>
      <c r="E24" s="850">
        <v>0.88360000000000005</v>
      </c>
      <c r="F24" s="850">
        <v>0.88360000000000005</v>
      </c>
      <c r="G24" s="850">
        <v>0.88360000000000005</v>
      </c>
      <c r="H24" s="850">
        <v>0.88360000000000005</v>
      </c>
      <c r="I24" s="850">
        <v>0.88360000000000005</v>
      </c>
      <c r="J24" s="850">
        <v>0.88360000000000005</v>
      </c>
      <c r="K24" s="850">
        <v>0.88360000000000005</v>
      </c>
      <c r="L24" s="850">
        <v>0.88360000000000005</v>
      </c>
      <c r="M24" s="850">
        <v>0.88360000000000005</v>
      </c>
      <c r="N24" s="850">
        <v>0.88360000000000005</v>
      </c>
      <c r="O24" s="850">
        <v>0.88360000000000005</v>
      </c>
      <c r="P24" s="850">
        <v>0.88360000000000005</v>
      </c>
    </row>
    <row r="25" spans="2:16">
      <c r="B25" s="1669"/>
      <c r="C25" s="1669"/>
      <c r="D25" s="59" t="s">
        <v>103</v>
      </c>
      <c r="E25" s="157">
        <v>8739</v>
      </c>
      <c r="F25" s="157">
        <v>537</v>
      </c>
      <c r="G25" s="157">
        <v>615</v>
      </c>
      <c r="H25" s="157">
        <v>700</v>
      </c>
      <c r="I25" s="157">
        <v>785</v>
      </c>
      <c r="J25" s="157">
        <v>859</v>
      </c>
      <c r="K25" s="157">
        <v>879</v>
      </c>
      <c r="L25" s="157">
        <v>939</v>
      </c>
      <c r="M25" s="157">
        <v>953</v>
      </c>
      <c r="N25" s="157">
        <v>916</v>
      </c>
      <c r="O25" s="157">
        <v>830</v>
      </c>
      <c r="P25" s="157">
        <v>726</v>
      </c>
    </row>
  </sheetData>
  <mergeCells count="7">
    <mergeCell ref="B3:P3"/>
    <mergeCell ref="B6:B15"/>
    <mergeCell ref="C6:C10"/>
    <mergeCell ref="C11:C15"/>
    <mergeCell ref="B16:B25"/>
    <mergeCell ref="C16:C20"/>
    <mergeCell ref="C21:C25"/>
  </mergeCells>
  <pageMargins left="0.7" right="0.7" top="0.75" bottom="0.75" header="0.3" footer="0.3"/>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13E38E-C9BF-4B3A-82CA-AD81F331447B}">
  <sheetPr>
    <tabColor theme="9" tint="-0.499984740745262"/>
  </sheetPr>
  <dimension ref="B3:L21"/>
  <sheetViews>
    <sheetView showGridLines="0" zoomScale="120" zoomScaleNormal="120" workbookViewId="0">
      <selection activeCell="B3" sqref="B3:L3"/>
    </sheetView>
  </sheetViews>
  <sheetFormatPr defaultColWidth="9.140625" defaultRowHeight="11.25"/>
  <cols>
    <col min="1" max="1" width="9.140625" style="820"/>
    <col min="2" max="2" width="14.7109375" style="820" bestFit="1" customWidth="1"/>
    <col min="3" max="16384" width="9.140625" style="820"/>
  </cols>
  <sheetData>
    <row r="3" spans="2:12" ht="12.75">
      <c r="B3" s="1397" t="s">
        <v>2685</v>
      </c>
      <c r="C3" s="1397"/>
      <c r="D3" s="1397"/>
      <c r="E3" s="1397"/>
      <c r="F3" s="1397"/>
      <c r="G3" s="1397"/>
      <c r="H3" s="1397"/>
      <c r="I3" s="1397"/>
      <c r="J3" s="1397"/>
      <c r="K3" s="1397"/>
      <c r="L3" s="1397"/>
    </row>
    <row r="5" spans="2:12" s="829" customFormat="1" ht="24" customHeight="1">
      <c r="B5" s="245"/>
      <c r="C5" s="1779" t="s">
        <v>2087</v>
      </c>
      <c r="D5" s="1779"/>
      <c r="E5" s="1779" t="s">
        <v>2266</v>
      </c>
      <c r="F5" s="1779"/>
      <c r="G5" s="259"/>
      <c r="H5" s="259"/>
      <c r="I5" s="1680" t="s">
        <v>632</v>
      </c>
      <c r="J5" s="1680"/>
      <c r="K5" s="1680"/>
      <c r="L5" s="1680"/>
    </row>
    <row r="6" spans="2:12" s="829" customFormat="1" ht="42.75" thickBot="1">
      <c r="B6" s="207" t="s">
        <v>368</v>
      </c>
      <c r="C6" s="1044" t="s">
        <v>668</v>
      </c>
      <c r="D6" s="1044" t="s">
        <v>669</v>
      </c>
      <c r="E6" s="1044" t="s">
        <v>668</v>
      </c>
      <c r="F6" s="1044" t="s">
        <v>669</v>
      </c>
      <c r="G6" s="1044" t="s">
        <v>684</v>
      </c>
      <c r="H6" s="1044" t="s">
        <v>685</v>
      </c>
      <c r="I6" s="1044" t="s">
        <v>670</v>
      </c>
      <c r="J6" s="1044" t="s">
        <v>671</v>
      </c>
      <c r="K6" s="1044" t="s">
        <v>672</v>
      </c>
      <c r="L6" s="1044" t="s">
        <v>673</v>
      </c>
    </row>
    <row r="7" spans="2:12" s="829" customFormat="1">
      <c r="B7" s="208" t="s">
        <v>105</v>
      </c>
      <c r="C7" s="250">
        <v>0.20694051680714937</v>
      </c>
      <c r="D7" s="250">
        <v>8.4068972783640464E-2</v>
      </c>
      <c r="E7" s="250">
        <v>0.56923591731445977</v>
      </c>
      <c r="F7" s="250">
        <v>0.3751822084993125</v>
      </c>
      <c r="G7" s="250">
        <v>0.51076661313457228</v>
      </c>
      <c r="H7" s="250">
        <v>0.32820068925833701</v>
      </c>
      <c r="I7" s="1677">
        <v>0.20549501001868373</v>
      </c>
      <c r="J7" s="1677">
        <v>9.9697170165808036E-2</v>
      </c>
      <c r="K7" s="1677">
        <v>0.52553441820600066</v>
      </c>
      <c r="L7" s="1677">
        <v>0.38485903561435331</v>
      </c>
    </row>
    <row r="8" spans="2:12" s="829" customFormat="1">
      <c r="B8" s="208" t="s">
        <v>106</v>
      </c>
      <c r="C8" s="250">
        <v>0.19044436111649543</v>
      </c>
      <c r="D8" s="250">
        <v>0.1069669863307217</v>
      </c>
      <c r="E8" s="250">
        <v>0.58300624357794595</v>
      </c>
      <c r="F8" s="250">
        <v>0.3748913847336432</v>
      </c>
      <c r="G8" s="250">
        <v>0.54132683383512525</v>
      </c>
      <c r="H8" s="250">
        <v>0.34644509058222189</v>
      </c>
      <c r="I8" s="1678"/>
      <c r="J8" s="1678"/>
      <c r="K8" s="1678"/>
      <c r="L8" s="1678"/>
    </row>
    <row r="9" spans="2:12" s="829" customFormat="1">
      <c r="B9" s="208" t="s">
        <v>107</v>
      </c>
      <c r="C9" s="250">
        <v>0.15360091972881981</v>
      </c>
      <c r="D9" s="250">
        <v>9.325149597846831E-2</v>
      </c>
      <c r="E9" s="250">
        <v>0.50351379412016117</v>
      </c>
      <c r="F9" s="250">
        <v>0.37065629498001479</v>
      </c>
      <c r="G9" s="250">
        <v>0.42437462065968967</v>
      </c>
      <c r="H9" s="250">
        <v>0.30791614417779573</v>
      </c>
      <c r="I9" s="1678"/>
      <c r="J9" s="1678"/>
      <c r="K9" s="1678"/>
      <c r="L9" s="1678"/>
    </row>
    <row r="10" spans="2:12" s="829" customFormat="1">
      <c r="B10" s="208" t="s">
        <v>108</v>
      </c>
      <c r="C10" s="250">
        <v>0.21214502827749129</v>
      </c>
      <c r="D10" s="250">
        <v>0.13900123685802118</v>
      </c>
      <c r="E10" s="250">
        <v>0.63454234430922207</v>
      </c>
      <c r="F10" s="250">
        <v>0.58116037681278454</v>
      </c>
      <c r="G10" s="250">
        <v>0.56730085017316612</v>
      </c>
      <c r="H10" s="250">
        <v>0.51077299486682903</v>
      </c>
      <c r="I10" s="1678"/>
      <c r="J10" s="1678"/>
      <c r="K10" s="1678"/>
      <c r="L10" s="1678"/>
    </row>
    <row r="11" spans="2:12" s="829" customFormat="1">
      <c r="B11" s="208" t="s">
        <v>376</v>
      </c>
      <c r="C11" s="250">
        <v>0.21966910678206045</v>
      </c>
      <c r="D11" s="250">
        <v>0.14383750036633589</v>
      </c>
      <c r="E11" s="250">
        <v>0.6340649169466539</v>
      </c>
      <c r="F11" s="250">
        <v>0.59168217044265736</v>
      </c>
      <c r="G11" s="250">
        <v>0.58371140306786862</v>
      </c>
      <c r="H11" s="250">
        <v>0.53726426307706165</v>
      </c>
      <c r="I11" s="1678"/>
      <c r="J11" s="1678"/>
      <c r="K11" s="1678"/>
      <c r="L11" s="1678"/>
    </row>
    <row r="12" spans="2:12" s="829" customFormat="1">
      <c r="B12" s="208" t="s">
        <v>110</v>
      </c>
      <c r="C12" s="250">
        <v>0.20178821125424934</v>
      </c>
      <c r="D12" s="250">
        <v>9.4278942380414996E-2</v>
      </c>
      <c r="E12" s="250">
        <v>0.58762037889534435</v>
      </c>
      <c r="F12" s="250">
        <v>0.492520546629309</v>
      </c>
      <c r="G12" s="250">
        <v>0.50196124490291927</v>
      </c>
      <c r="H12" s="250">
        <v>0.40410637642604424</v>
      </c>
      <c r="I12" s="1678"/>
      <c r="J12" s="1678"/>
      <c r="K12" s="1678"/>
      <c r="L12" s="1678"/>
    </row>
    <row r="13" spans="2:12" s="829" customFormat="1">
      <c r="B13" s="210" t="s">
        <v>111</v>
      </c>
      <c r="C13" s="251">
        <v>0.22227042326837215</v>
      </c>
      <c r="D13" s="251">
        <v>6.6546026265468114E-2</v>
      </c>
      <c r="E13" s="251">
        <v>0.59708938246396515</v>
      </c>
      <c r="F13" s="251">
        <v>0.35113444112621989</v>
      </c>
      <c r="G13" s="251">
        <v>0.50313740060755019</v>
      </c>
      <c r="H13" s="251">
        <v>0.27979961418223165</v>
      </c>
      <c r="I13" s="1678"/>
      <c r="J13" s="1678"/>
      <c r="K13" s="1678"/>
      <c r="L13" s="1678"/>
    </row>
    <row r="14" spans="2:12" s="829" customFormat="1">
      <c r="B14" s="208" t="s">
        <v>112</v>
      </c>
      <c r="C14" s="250">
        <v>0.16198447632190593</v>
      </c>
      <c r="D14" s="250">
        <v>9.0608485321821183E-2</v>
      </c>
      <c r="E14" s="250">
        <v>0.4981879450821573</v>
      </c>
      <c r="F14" s="250">
        <v>0.38522489903335944</v>
      </c>
      <c r="G14" s="250">
        <v>0.46326376203919528</v>
      </c>
      <c r="H14" s="250">
        <v>0.35462070093313042</v>
      </c>
      <c r="I14" s="1678"/>
      <c r="J14" s="1678"/>
      <c r="K14" s="1678"/>
      <c r="L14" s="1678"/>
    </row>
    <row r="15" spans="2:12" s="829" customFormat="1">
      <c r="B15" s="208" t="s">
        <v>113</v>
      </c>
      <c r="C15" s="250">
        <v>0.16942813637871088</v>
      </c>
      <c r="D15" s="250">
        <v>0.10363825740679461</v>
      </c>
      <c r="E15" s="250">
        <v>0.5973893260734976</v>
      </c>
      <c r="F15" s="250">
        <v>0.49719286538926527</v>
      </c>
      <c r="G15" s="250">
        <v>0.52905938822306908</v>
      </c>
      <c r="H15" s="250">
        <v>0.43435641537525699</v>
      </c>
      <c r="I15" s="1678"/>
      <c r="J15" s="1678"/>
      <c r="K15" s="1678"/>
      <c r="L15" s="1678"/>
    </row>
    <row r="16" spans="2:12" s="829" customFormat="1">
      <c r="B16" s="208" t="s">
        <v>114</v>
      </c>
      <c r="C16" s="250">
        <v>0.20585605420671724</v>
      </c>
      <c r="D16" s="250">
        <v>0.1047024209801995</v>
      </c>
      <c r="E16" s="250">
        <v>0.60660536486575012</v>
      </c>
      <c r="F16" s="250">
        <v>0.46256933120333166</v>
      </c>
      <c r="G16" s="250">
        <v>0.56772952622544282</v>
      </c>
      <c r="H16" s="250">
        <v>0.42785342306200003</v>
      </c>
      <c r="I16" s="1678"/>
      <c r="J16" s="1678"/>
      <c r="K16" s="1678"/>
      <c r="L16" s="1678"/>
    </row>
    <row r="17" spans="2:12" s="829" customFormat="1">
      <c r="B17" s="208" t="s">
        <v>115</v>
      </c>
      <c r="C17" s="250">
        <v>0.22038052325857077</v>
      </c>
      <c r="D17" s="250">
        <v>0.12378555107680933</v>
      </c>
      <c r="E17" s="250">
        <v>0.57896818007389772</v>
      </c>
      <c r="F17" s="250">
        <v>0.42368841771747445</v>
      </c>
      <c r="G17" s="250">
        <v>0.52843814573485026</v>
      </c>
      <c r="H17" s="250">
        <v>0.38142789407224448</v>
      </c>
      <c r="I17" s="1678"/>
      <c r="J17" s="1678"/>
      <c r="K17" s="1678"/>
      <c r="L17" s="1678"/>
    </row>
    <row r="18" spans="2:12" s="829" customFormat="1">
      <c r="B18" s="208" t="s">
        <v>116</v>
      </c>
      <c r="C18" s="250">
        <v>0.20625900617840129</v>
      </c>
      <c r="D18" s="250">
        <v>8.4017023236393928E-2</v>
      </c>
      <c r="E18" s="250">
        <v>0.55693399885150408</v>
      </c>
      <c r="F18" s="250">
        <v>0.35858100283217015</v>
      </c>
      <c r="G18" s="250">
        <v>0.41520549819610031</v>
      </c>
      <c r="H18" s="250">
        <v>0.24761346315828969</v>
      </c>
      <c r="I18" s="1678"/>
      <c r="J18" s="1678"/>
      <c r="K18" s="1678"/>
      <c r="L18" s="1678"/>
    </row>
    <row r="19" spans="2:12" s="829" customFormat="1">
      <c r="B19" s="231" t="s">
        <v>117</v>
      </c>
      <c r="C19" s="250">
        <v>0.20825837383364812</v>
      </c>
      <c r="D19" s="250">
        <v>9.0097159692290388E-2</v>
      </c>
      <c r="E19" s="250">
        <v>0.55250125966894181</v>
      </c>
      <c r="F19" s="250">
        <v>0.32706943816757411</v>
      </c>
      <c r="G19" s="250">
        <v>0.4205282364618782</v>
      </c>
      <c r="H19" s="250">
        <v>0.2362209434172344</v>
      </c>
      <c r="I19" s="1678"/>
      <c r="J19" s="1678"/>
      <c r="K19" s="1678"/>
      <c r="L19" s="1678"/>
    </row>
    <row r="20" spans="2:12" s="829" customFormat="1">
      <c r="B20" s="232" t="s">
        <v>118</v>
      </c>
      <c r="C20" s="251">
        <v>0.23161446847015299</v>
      </c>
      <c r="D20" s="251">
        <v>0.11474963409726009</v>
      </c>
      <c r="E20" s="251">
        <v>0.62995032453776401</v>
      </c>
      <c r="F20" s="251">
        <v>0.48957342489150668</v>
      </c>
      <c r="G20" s="251">
        <v>0.59253371262009458</v>
      </c>
      <c r="H20" s="251">
        <v>0.45436535586124199</v>
      </c>
      <c r="I20" s="1679"/>
      <c r="J20" s="1679"/>
      <c r="K20" s="1679"/>
      <c r="L20" s="1679"/>
    </row>
    <row r="21" spans="2:12" s="829" customFormat="1"/>
  </sheetData>
  <mergeCells count="8">
    <mergeCell ref="B3:L3"/>
    <mergeCell ref="I7:I20"/>
    <mergeCell ref="L7:L20"/>
    <mergeCell ref="K7:K20"/>
    <mergeCell ref="J7:J20"/>
    <mergeCell ref="C5:D5"/>
    <mergeCell ref="E5:F5"/>
    <mergeCell ref="I5:L5"/>
  </mergeCells>
  <pageMargins left="0.7" right="0.7" top="0.75" bottom="0.75" header="0.3" footer="0.3"/>
  <pageSetup orientation="portrait" r:id="rId1"/>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87A602-24EE-4132-8892-B18FDA332C99}">
  <sheetPr>
    <tabColor theme="9" tint="-0.499984740745262"/>
  </sheetPr>
  <dimension ref="B3:H20"/>
  <sheetViews>
    <sheetView showGridLines="0" zoomScale="120" zoomScaleNormal="120" workbookViewId="0">
      <selection activeCell="B3" sqref="B3:H3"/>
    </sheetView>
  </sheetViews>
  <sheetFormatPr defaultColWidth="9.140625" defaultRowHeight="11.25"/>
  <cols>
    <col min="1" max="1" width="9.140625" style="1"/>
    <col min="2" max="2" width="16" style="1" customWidth="1"/>
    <col min="3" max="3" width="10.7109375" style="1" customWidth="1"/>
    <col min="4" max="4" width="12.7109375" style="1" bestFit="1" customWidth="1"/>
    <col min="5" max="5" width="12.42578125" style="1" customWidth="1"/>
    <col min="6" max="6" width="10.7109375" style="1" customWidth="1"/>
    <col min="7" max="7" width="9.85546875" style="1" customWidth="1"/>
    <col min="8" max="16384" width="9.140625" style="1"/>
  </cols>
  <sheetData>
    <row r="3" spans="2:8" ht="12.75">
      <c r="B3" s="1397" t="s">
        <v>2683</v>
      </c>
      <c r="C3" s="1397"/>
      <c r="D3" s="1397"/>
      <c r="E3" s="1397"/>
      <c r="F3" s="1397"/>
      <c r="G3" s="1397"/>
      <c r="H3" s="1397"/>
    </row>
    <row r="5" spans="2:8">
      <c r="B5" s="1001"/>
      <c r="C5" s="1001"/>
      <c r="D5" s="1001"/>
      <c r="E5" s="1001"/>
      <c r="F5" s="1780" t="s">
        <v>632</v>
      </c>
      <c r="G5" s="1780"/>
      <c r="H5" s="1001"/>
    </row>
    <row r="6" spans="2:8" ht="32.25" thickBot="1">
      <c r="B6" s="238" t="s">
        <v>368</v>
      </c>
      <c r="C6" s="1043" t="s">
        <v>679</v>
      </c>
      <c r="D6" s="1043" t="s">
        <v>680</v>
      </c>
      <c r="E6" s="1044" t="s">
        <v>683</v>
      </c>
      <c r="F6" s="1044" t="s">
        <v>675</v>
      </c>
      <c r="G6" s="1044" t="s">
        <v>676</v>
      </c>
      <c r="H6" s="1044" t="s">
        <v>681</v>
      </c>
    </row>
    <row r="7" spans="2:8">
      <c r="B7" s="988" t="s">
        <v>105</v>
      </c>
      <c r="C7" s="250">
        <v>0.7930594831928488</v>
      </c>
      <c r="D7" s="250">
        <v>0.43076408268554134</v>
      </c>
      <c r="E7" s="254">
        <v>0.48923338686542733</v>
      </c>
      <c r="F7" s="1681">
        <v>0.7945049899813168</v>
      </c>
      <c r="G7" s="1681">
        <v>0.41026726590518259</v>
      </c>
      <c r="H7" s="1681">
        <v>0.66659999999999997</v>
      </c>
    </row>
    <row r="8" spans="2:8">
      <c r="B8" s="988" t="s">
        <v>106</v>
      </c>
      <c r="C8" s="250">
        <v>0.8095556388835049</v>
      </c>
      <c r="D8" s="250">
        <v>0.41699375642205433</v>
      </c>
      <c r="E8" s="254">
        <v>0.45867316616487508</v>
      </c>
      <c r="F8" s="1682"/>
      <c r="G8" s="1682"/>
      <c r="H8" s="1682"/>
    </row>
    <row r="9" spans="2:8">
      <c r="B9" s="988" t="s">
        <v>107</v>
      </c>
      <c r="C9" s="250">
        <v>0.8463990802711806</v>
      </c>
      <c r="D9" s="250">
        <v>0.49648620587983894</v>
      </c>
      <c r="E9" s="254">
        <v>0.57562537934031055</v>
      </c>
      <c r="F9" s="1682"/>
      <c r="G9" s="1682"/>
      <c r="H9" s="1682"/>
    </row>
    <row r="10" spans="2:8">
      <c r="B10" s="988" t="s">
        <v>108</v>
      </c>
      <c r="C10" s="250">
        <v>0.78785497172250807</v>
      </c>
      <c r="D10" s="250">
        <v>0.36545765569077787</v>
      </c>
      <c r="E10" s="254">
        <v>0.43269914982683433</v>
      </c>
      <c r="F10" s="1682"/>
      <c r="G10" s="1682"/>
      <c r="H10" s="1682"/>
    </row>
    <row r="11" spans="2:8">
      <c r="B11" s="988" t="s">
        <v>376</v>
      </c>
      <c r="C11" s="250">
        <v>0.78033089321793969</v>
      </c>
      <c r="D11" s="250">
        <v>0.36593508305334727</v>
      </c>
      <c r="E11" s="254">
        <v>0.41628859693213172</v>
      </c>
      <c r="F11" s="1682"/>
      <c r="G11" s="1682"/>
      <c r="H11" s="1682"/>
    </row>
    <row r="12" spans="2:8">
      <c r="B12" s="988" t="s">
        <v>110</v>
      </c>
      <c r="C12" s="250">
        <v>0.79821178874575038</v>
      </c>
      <c r="D12" s="250">
        <v>0.41237962110465498</v>
      </c>
      <c r="E12" s="254">
        <v>0.49803875509708084</v>
      </c>
      <c r="F12" s="1682"/>
      <c r="G12" s="1682"/>
      <c r="H12" s="1682"/>
    </row>
    <row r="13" spans="2:8">
      <c r="B13" s="989" t="s">
        <v>111</v>
      </c>
      <c r="C13" s="251">
        <v>0.77772957673162735</v>
      </c>
      <c r="D13" s="251">
        <v>0.4029106175360348</v>
      </c>
      <c r="E13" s="255">
        <v>0.49686259939244942</v>
      </c>
      <c r="F13" s="1682"/>
      <c r="G13" s="1682"/>
      <c r="H13" s="1682"/>
    </row>
    <row r="14" spans="2:8">
      <c r="B14" s="208" t="s">
        <v>112</v>
      </c>
      <c r="C14" s="250">
        <v>0.83801552367809462</v>
      </c>
      <c r="D14" s="250">
        <v>0.50181205491784275</v>
      </c>
      <c r="E14" s="254">
        <v>0.53673623796080483</v>
      </c>
      <c r="F14" s="1682"/>
      <c r="G14" s="1682">
        <v>0.33854018834053273</v>
      </c>
      <c r="H14" s="1682"/>
    </row>
    <row r="15" spans="2:8">
      <c r="B15" s="208" t="s">
        <v>113</v>
      </c>
      <c r="C15" s="250">
        <v>0.8305718636212891</v>
      </c>
      <c r="D15" s="250">
        <v>0.40261067392650307</v>
      </c>
      <c r="E15" s="254">
        <v>0.47094061177693075</v>
      </c>
      <c r="F15" s="1682"/>
      <c r="G15" s="1682"/>
      <c r="H15" s="1682"/>
    </row>
    <row r="16" spans="2:8">
      <c r="B16" s="208" t="s">
        <v>114</v>
      </c>
      <c r="C16" s="250">
        <v>0.79414394579328318</v>
      </c>
      <c r="D16" s="250">
        <v>0.39339463513424971</v>
      </c>
      <c r="E16" s="254">
        <v>0.43227047377455807</v>
      </c>
      <c r="F16" s="1682"/>
      <c r="G16" s="1682"/>
      <c r="H16" s="1682"/>
    </row>
    <row r="17" spans="2:8">
      <c r="B17" s="208" t="s">
        <v>115</v>
      </c>
      <c r="C17" s="250">
        <v>0.7796194767414294</v>
      </c>
      <c r="D17" s="250">
        <v>0.42103181992610189</v>
      </c>
      <c r="E17" s="254">
        <v>0.47156185426514963</v>
      </c>
      <c r="F17" s="1682"/>
      <c r="G17" s="1682"/>
      <c r="H17" s="1682"/>
    </row>
    <row r="18" spans="2:8">
      <c r="B18" s="208" t="s">
        <v>116</v>
      </c>
      <c r="C18" s="250">
        <v>0.7937409938215978</v>
      </c>
      <c r="D18" s="250">
        <v>0.44306600114849698</v>
      </c>
      <c r="E18" s="254">
        <v>0.5847945018038998</v>
      </c>
      <c r="F18" s="1682"/>
      <c r="G18" s="1682"/>
      <c r="H18" s="1682"/>
    </row>
    <row r="19" spans="2:8">
      <c r="B19" s="231" t="s">
        <v>117</v>
      </c>
      <c r="C19" s="250">
        <v>0.79174162616635169</v>
      </c>
      <c r="D19" s="250">
        <v>0.44749874033105791</v>
      </c>
      <c r="E19" s="254">
        <v>0.57947176353812113</v>
      </c>
      <c r="F19" s="1682"/>
      <c r="G19" s="1682"/>
      <c r="H19" s="1682"/>
    </row>
    <row r="20" spans="2:8">
      <c r="B20" s="232" t="s">
        <v>118</v>
      </c>
      <c r="C20" s="251">
        <v>0.76838553152984712</v>
      </c>
      <c r="D20" s="251">
        <v>0.37004967546223622</v>
      </c>
      <c r="E20" s="255">
        <v>0.40746628737990542</v>
      </c>
      <c r="F20" s="1683"/>
      <c r="G20" s="1683"/>
      <c r="H20" s="1683"/>
    </row>
  </sheetData>
  <mergeCells count="5">
    <mergeCell ref="F7:F20"/>
    <mergeCell ref="G7:G20"/>
    <mergeCell ref="H7:H20"/>
    <mergeCell ref="F5:G5"/>
    <mergeCell ref="B3:H3"/>
  </mergeCells>
  <pageMargins left="0.7" right="0.7" top="0.75" bottom="0.75" header="0.3" footer="0.3"/>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4B0163-4A27-4839-862B-359BBA36E011}">
  <sheetPr>
    <tabColor theme="9" tint="-0.499984740745262"/>
  </sheetPr>
  <dimension ref="B2:J53"/>
  <sheetViews>
    <sheetView showGridLines="0" zoomScale="120" zoomScaleNormal="120" workbookViewId="0">
      <selection activeCell="B3" sqref="B3:J3"/>
    </sheetView>
  </sheetViews>
  <sheetFormatPr defaultColWidth="9.140625" defaultRowHeight="11.25"/>
  <cols>
    <col min="1" max="1" width="9.140625" style="18"/>
    <col min="2" max="2" width="12.85546875" style="18" customWidth="1"/>
    <col min="3" max="3" width="16.7109375" style="18" customWidth="1"/>
    <col min="4" max="4" width="3.7109375" style="18" customWidth="1"/>
    <col min="5" max="5" width="1.7109375" style="18" customWidth="1"/>
    <col min="6" max="7" width="12.7109375" style="18" customWidth="1"/>
    <col min="8" max="8" width="1.7109375" style="18" customWidth="1"/>
    <col min="9" max="10" width="12.7109375" style="18" customWidth="1"/>
    <col min="11" max="16384" width="9.140625" style="18"/>
  </cols>
  <sheetData>
    <row r="2" spans="2:10">
      <c r="G2" s="833"/>
    </row>
    <row r="3" spans="2:10" ht="12.75">
      <c r="B3" s="1369" t="s">
        <v>2684</v>
      </c>
      <c r="C3" s="1369"/>
      <c r="D3" s="1369"/>
      <c r="E3" s="1369"/>
      <c r="F3" s="1369"/>
      <c r="G3" s="1369"/>
      <c r="H3" s="1369"/>
      <c r="I3" s="1369"/>
      <c r="J3" s="1369"/>
    </row>
    <row r="5" spans="2:10">
      <c r="B5" s="1001"/>
      <c r="C5" s="1001"/>
      <c r="D5" s="1001"/>
      <c r="E5" s="95"/>
      <c r="F5" s="1638" t="s">
        <v>2080</v>
      </c>
      <c r="G5" s="1638"/>
      <c r="H5" s="1638"/>
      <c r="I5" s="1638"/>
      <c r="J5" s="1638"/>
    </row>
    <row r="6" spans="2:10">
      <c r="B6" s="1645" t="s">
        <v>368</v>
      </c>
      <c r="C6" s="1645" t="s">
        <v>369</v>
      </c>
      <c r="D6" s="1645"/>
      <c r="E6" s="327"/>
      <c r="F6" s="1647" t="s">
        <v>1186</v>
      </c>
      <c r="G6" s="1647"/>
      <c r="H6" s="1033"/>
      <c r="I6" s="1647" t="s">
        <v>1187</v>
      </c>
      <c r="J6" s="1647"/>
    </row>
    <row r="7" spans="2:10" ht="12" thickBot="1">
      <c r="B7" s="1646"/>
      <c r="C7" s="1646"/>
      <c r="D7" s="1646"/>
      <c r="E7" s="96"/>
      <c r="F7" s="1034" t="s">
        <v>370</v>
      </c>
      <c r="G7" s="1034" t="s">
        <v>371</v>
      </c>
      <c r="H7" s="655"/>
      <c r="I7" s="1034" t="s">
        <v>370</v>
      </c>
      <c r="J7" s="1034" t="s">
        <v>371</v>
      </c>
    </row>
    <row r="8" spans="2:10">
      <c r="B8" s="1640" t="s">
        <v>632</v>
      </c>
      <c r="C8" s="1036" t="s">
        <v>372</v>
      </c>
      <c r="D8" s="1" t="s">
        <v>373</v>
      </c>
      <c r="E8" s="1"/>
      <c r="F8" s="98">
        <v>0</v>
      </c>
      <c r="G8" s="1634" t="s">
        <v>212</v>
      </c>
      <c r="H8" s="99"/>
      <c r="I8" s="98">
        <v>0</v>
      </c>
      <c r="J8" s="1634" t="s">
        <v>212</v>
      </c>
    </row>
    <row r="9" spans="2:10">
      <c r="B9" s="1640"/>
      <c r="C9" s="1036" t="s">
        <v>374</v>
      </c>
      <c r="D9" s="1" t="s">
        <v>373</v>
      </c>
      <c r="E9" s="1"/>
      <c r="F9" s="98">
        <v>0</v>
      </c>
      <c r="G9" s="1634"/>
      <c r="H9" s="99"/>
      <c r="I9" s="98">
        <v>0</v>
      </c>
      <c r="J9" s="1634"/>
    </row>
    <row r="10" spans="2:10" ht="12" thickBot="1">
      <c r="B10" s="1649"/>
      <c r="C10" s="100" t="s">
        <v>375</v>
      </c>
      <c r="D10" s="101" t="s">
        <v>212</v>
      </c>
      <c r="E10" s="1"/>
      <c r="F10" s="102">
        <v>0</v>
      </c>
      <c r="G10" s="1631"/>
      <c r="H10" s="99"/>
      <c r="I10" s="102">
        <v>0</v>
      </c>
      <c r="J10" s="1631"/>
    </row>
    <row r="11" spans="2:10">
      <c r="B11" s="1639" t="s">
        <v>105</v>
      </c>
      <c r="C11" s="1036" t="s">
        <v>372</v>
      </c>
      <c r="D11" s="1" t="s">
        <v>373</v>
      </c>
      <c r="E11" s="1"/>
      <c r="F11" s="98">
        <v>0</v>
      </c>
      <c r="G11" s="1634" t="s">
        <v>212</v>
      </c>
      <c r="H11" s="99"/>
      <c r="I11" s="98">
        <v>0</v>
      </c>
      <c r="J11" s="1634" t="s">
        <v>212</v>
      </c>
    </row>
    <row r="12" spans="2:10">
      <c r="B12" s="1640"/>
      <c r="C12" s="1036" t="s">
        <v>374</v>
      </c>
      <c r="D12" s="1" t="s">
        <v>373</v>
      </c>
      <c r="E12" s="1"/>
      <c r="F12" s="98">
        <v>0</v>
      </c>
      <c r="G12" s="1634"/>
      <c r="H12" s="99"/>
      <c r="I12" s="98">
        <v>0</v>
      </c>
      <c r="J12" s="1634"/>
    </row>
    <row r="13" spans="2:10">
      <c r="B13" s="1641"/>
      <c r="C13" s="1037" t="s">
        <v>375</v>
      </c>
      <c r="D13" s="104" t="s">
        <v>212</v>
      </c>
      <c r="E13" s="1"/>
      <c r="F13" s="105">
        <v>0</v>
      </c>
      <c r="G13" s="1633"/>
      <c r="H13" s="99"/>
      <c r="I13" s="105">
        <v>0</v>
      </c>
      <c r="J13" s="1633"/>
    </row>
    <row r="14" spans="2:10">
      <c r="B14" s="1640" t="s">
        <v>106</v>
      </c>
      <c r="C14" s="1036" t="s">
        <v>372</v>
      </c>
      <c r="D14" s="1" t="s">
        <v>373</v>
      </c>
      <c r="E14" s="1"/>
      <c r="F14" s="98">
        <v>0.41199999999999998</v>
      </c>
      <c r="G14" s="1634" t="s">
        <v>174</v>
      </c>
      <c r="H14" s="99"/>
      <c r="I14" s="98">
        <v>0.41210000000000002</v>
      </c>
      <c r="J14" s="1634" t="s">
        <v>174</v>
      </c>
    </row>
    <row r="15" spans="2:10">
      <c r="B15" s="1640"/>
      <c r="C15" s="1036" t="s">
        <v>374</v>
      </c>
      <c r="D15" s="1" t="s">
        <v>373</v>
      </c>
      <c r="E15" s="1"/>
      <c r="F15" s="98" t="s">
        <v>24</v>
      </c>
      <c r="G15" s="1634"/>
      <c r="H15" s="99"/>
      <c r="I15" s="98" t="s">
        <v>24</v>
      </c>
      <c r="J15" s="1634"/>
    </row>
    <row r="16" spans="2:10">
      <c r="B16" s="1641"/>
      <c r="C16" s="1037" t="s">
        <v>375</v>
      </c>
      <c r="D16" s="104" t="s">
        <v>212</v>
      </c>
      <c r="E16" s="1"/>
      <c r="F16" s="105" t="s">
        <v>24</v>
      </c>
      <c r="G16" s="1633"/>
      <c r="H16" s="99"/>
      <c r="I16" s="105" t="s">
        <v>24</v>
      </c>
      <c r="J16" s="1633"/>
    </row>
    <row r="17" spans="2:10">
      <c r="B17" s="1640" t="s">
        <v>107</v>
      </c>
      <c r="C17" s="1036" t="s">
        <v>372</v>
      </c>
      <c r="D17" s="1" t="s">
        <v>373</v>
      </c>
      <c r="E17" s="1"/>
      <c r="F17" s="835">
        <v>0</v>
      </c>
      <c r="G17" s="1630" t="s">
        <v>212</v>
      </c>
      <c r="H17" s="837"/>
      <c r="I17" s="835">
        <v>0</v>
      </c>
      <c r="J17" s="1630" t="s">
        <v>212</v>
      </c>
    </row>
    <row r="18" spans="2:10">
      <c r="B18" s="1640"/>
      <c r="C18" s="1036" t="s">
        <v>374</v>
      </c>
      <c r="D18" s="1" t="s">
        <v>373</v>
      </c>
      <c r="E18" s="1"/>
      <c r="F18" s="835">
        <v>0</v>
      </c>
      <c r="G18" s="1630"/>
      <c r="H18" s="837"/>
      <c r="I18" s="835">
        <v>0</v>
      </c>
      <c r="J18" s="1630"/>
    </row>
    <row r="19" spans="2:10">
      <c r="B19" s="1641"/>
      <c r="C19" s="1037" t="s">
        <v>375</v>
      </c>
      <c r="D19" s="104" t="s">
        <v>212</v>
      </c>
      <c r="E19" s="1"/>
      <c r="F19" s="105">
        <v>0</v>
      </c>
      <c r="G19" s="1633"/>
      <c r="H19" s="837"/>
      <c r="I19" s="105">
        <v>0</v>
      </c>
      <c r="J19" s="1633"/>
    </row>
    <row r="20" spans="2:10">
      <c r="B20" s="1640" t="s">
        <v>108</v>
      </c>
      <c r="C20" s="1036" t="s">
        <v>372</v>
      </c>
      <c r="D20" s="1" t="s">
        <v>373</v>
      </c>
      <c r="E20" s="1"/>
      <c r="F20" s="98">
        <v>1</v>
      </c>
      <c r="G20" s="1634" t="s">
        <v>174</v>
      </c>
      <c r="H20" s="99"/>
      <c r="I20" s="98">
        <v>1</v>
      </c>
      <c r="J20" s="1634" t="s">
        <v>174</v>
      </c>
    </row>
    <row r="21" spans="2:10">
      <c r="B21" s="1640"/>
      <c r="C21" s="1036" t="s">
        <v>374</v>
      </c>
      <c r="D21" s="1" t="s">
        <v>373</v>
      </c>
      <c r="E21" s="1"/>
      <c r="F21" s="98" t="s">
        <v>24</v>
      </c>
      <c r="G21" s="1634"/>
      <c r="H21" s="99"/>
      <c r="I21" s="98" t="s">
        <v>24</v>
      </c>
      <c r="J21" s="1634"/>
    </row>
    <row r="22" spans="2:10">
      <c r="B22" s="1641"/>
      <c r="C22" s="1037" t="s">
        <v>375</v>
      </c>
      <c r="D22" s="104" t="s">
        <v>212</v>
      </c>
      <c r="E22" s="1"/>
      <c r="F22" s="105" t="s">
        <v>24</v>
      </c>
      <c r="G22" s="1633"/>
      <c r="H22" s="99"/>
      <c r="I22" s="105" t="s">
        <v>24</v>
      </c>
      <c r="J22" s="1633"/>
    </row>
    <row r="23" spans="2:10">
      <c r="B23" s="1640" t="s">
        <v>376</v>
      </c>
      <c r="C23" s="1036" t="s">
        <v>372</v>
      </c>
      <c r="D23" s="1" t="s">
        <v>373</v>
      </c>
      <c r="E23" s="1"/>
      <c r="F23" s="98">
        <v>6.4399999999999999E-2</v>
      </c>
      <c r="G23" s="1634" t="s">
        <v>174</v>
      </c>
      <c r="H23" s="99"/>
      <c r="I23" s="98">
        <v>6.4299999999999996E-2</v>
      </c>
      <c r="J23" s="1634" t="s">
        <v>174</v>
      </c>
    </row>
    <row r="24" spans="2:10">
      <c r="B24" s="1640"/>
      <c r="C24" s="1036" t="s">
        <v>374</v>
      </c>
      <c r="D24" s="1" t="s">
        <v>373</v>
      </c>
      <c r="E24" s="1"/>
      <c r="F24" s="98" t="s">
        <v>24</v>
      </c>
      <c r="G24" s="1634"/>
      <c r="H24" s="99"/>
      <c r="I24" s="98" t="s">
        <v>24</v>
      </c>
      <c r="J24" s="1634"/>
    </row>
    <row r="25" spans="2:10">
      <c r="B25" s="1641"/>
      <c r="C25" s="1037" t="s">
        <v>375</v>
      </c>
      <c r="D25" s="104" t="s">
        <v>212</v>
      </c>
      <c r="E25" s="1"/>
      <c r="F25" s="105" t="s">
        <v>24</v>
      </c>
      <c r="G25" s="1633"/>
      <c r="H25" s="99"/>
      <c r="I25" s="105" t="s">
        <v>24</v>
      </c>
      <c r="J25" s="1633"/>
    </row>
    <row r="26" spans="2:10">
      <c r="B26" s="1640" t="s">
        <v>110</v>
      </c>
      <c r="C26" s="1036" t="s">
        <v>372</v>
      </c>
      <c r="D26" s="1" t="s">
        <v>373</v>
      </c>
      <c r="E26" s="1"/>
      <c r="F26" s="98">
        <v>0.17430000000000001</v>
      </c>
      <c r="G26" s="1634" t="s">
        <v>174</v>
      </c>
      <c r="H26" s="99"/>
      <c r="I26" s="98">
        <v>0.1749</v>
      </c>
      <c r="J26" s="1634" t="s">
        <v>174</v>
      </c>
    </row>
    <row r="27" spans="2:10">
      <c r="B27" s="1640"/>
      <c r="C27" s="1036" t="s">
        <v>374</v>
      </c>
      <c r="D27" s="1" t="s">
        <v>373</v>
      </c>
      <c r="E27" s="1"/>
      <c r="F27" s="98" t="s">
        <v>24</v>
      </c>
      <c r="G27" s="1634"/>
      <c r="H27" s="99"/>
      <c r="I27" s="98" t="s">
        <v>24</v>
      </c>
      <c r="J27" s="1634"/>
    </row>
    <row r="28" spans="2:10">
      <c r="B28" s="1641"/>
      <c r="C28" s="1037" t="s">
        <v>375</v>
      </c>
      <c r="D28" s="104" t="s">
        <v>212</v>
      </c>
      <c r="E28" s="1"/>
      <c r="F28" s="105" t="s">
        <v>24</v>
      </c>
      <c r="G28" s="1633"/>
      <c r="H28" s="99"/>
      <c r="I28" s="105" t="s">
        <v>24</v>
      </c>
      <c r="J28" s="1633"/>
    </row>
    <row r="29" spans="2:10">
      <c r="B29" s="1650" t="s">
        <v>111</v>
      </c>
      <c r="C29" s="1035" t="s">
        <v>372</v>
      </c>
      <c r="D29" s="95" t="s">
        <v>373</v>
      </c>
      <c r="E29" s="1"/>
      <c r="F29" s="107">
        <v>0.41930000000000001</v>
      </c>
      <c r="G29" s="1629" t="s">
        <v>174</v>
      </c>
      <c r="H29" s="99"/>
      <c r="I29" s="107">
        <v>0.42020000000000002</v>
      </c>
      <c r="J29" s="1629" t="s">
        <v>174</v>
      </c>
    </row>
    <row r="30" spans="2:10">
      <c r="B30" s="1640"/>
      <c r="C30" s="1036" t="s">
        <v>374</v>
      </c>
      <c r="D30" s="1" t="s">
        <v>373</v>
      </c>
      <c r="E30" s="1"/>
      <c r="F30" s="98" t="s">
        <v>24</v>
      </c>
      <c r="G30" s="1634"/>
      <c r="H30" s="99"/>
      <c r="I30" s="98" t="s">
        <v>24</v>
      </c>
      <c r="J30" s="1634"/>
    </row>
    <row r="31" spans="2:10" ht="12" thickBot="1">
      <c r="B31" s="1649"/>
      <c r="C31" s="100" t="s">
        <v>375</v>
      </c>
      <c r="D31" s="101" t="s">
        <v>212</v>
      </c>
      <c r="E31" s="1"/>
      <c r="F31" s="102" t="s">
        <v>24</v>
      </c>
      <c r="G31" s="1631"/>
      <c r="H31" s="99"/>
      <c r="I31" s="102" t="s">
        <v>24</v>
      </c>
      <c r="J31" s="1631"/>
    </row>
    <row r="32" spans="2:10">
      <c r="B32" s="1650" t="s">
        <v>112</v>
      </c>
      <c r="C32" s="1035" t="s">
        <v>372</v>
      </c>
      <c r="D32" s="95" t="s">
        <v>373</v>
      </c>
      <c r="E32" s="1"/>
      <c r="F32" s="107">
        <v>5.1000000000000004E-3</v>
      </c>
      <c r="G32" s="1634" t="s">
        <v>212</v>
      </c>
      <c r="H32" s="99"/>
      <c r="I32" s="107">
        <v>5.1000000000000004E-3</v>
      </c>
      <c r="J32" s="1634" t="s">
        <v>212</v>
      </c>
    </row>
    <row r="33" spans="2:10">
      <c r="B33" s="1640"/>
      <c r="C33" s="1036" t="s">
        <v>374</v>
      </c>
      <c r="D33" s="1" t="s">
        <v>373</v>
      </c>
      <c r="E33" s="1"/>
      <c r="F33" s="835">
        <v>0</v>
      </c>
      <c r="G33" s="1634"/>
      <c r="H33" s="99"/>
      <c r="I33" s="835">
        <v>0</v>
      </c>
      <c r="J33" s="1634"/>
    </row>
    <row r="34" spans="2:10">
      <c r="B34" s="1641"/>
      <c r="C34" s="1037" t="s">
        <v>375</v>
      </c>
      <c r="D34" s="104" t="s">
        <v>212</v>
      </c>
      <c r="E34" s="1"/>
      <c r="F34" s="105">
        <v>0</v>
      </c>
      <c r="G34" s="1633"/>
      <c r="H34" s="99"/>
      <c r="I34" s="105">
        <v>0</v>
      </c>
      <c r="J34" s="1633"/>
    </row>
    <row r="35" spans="2:10">
      <c r="B35" s="1640" t="s">
        <v>113</v>
      </c>
      <c r="C35" s="1036" t="s">
        <v>372</v>
      </c>
      <c r="D35" s="1" t="s">
        <v>373</v>
      </c>
      <c r="E35" s="1"/>
      <c r="F35" s="835">
        <v>0</v>
      </c>
      <c r="G35" s="1630" t="s">
        <v>212</v>
      </c>
      <c r="H35" s="837"/>
      <c r="I35" s="835">
        <v>0</v>
      </c>
      <c r="J35" s="1630" t="s">
        <v>212</v>
      </c>
    </row>
    <row r="36" spans="2:10">
      <c r="B36" s="1640"/>
      <c r="C36" s="1036" t="s">
        <v>374</v>
      </c>
      <c r="D36" s="1" t="s">
        <v>373</v>
      </c>
      <c r="E36" s="1"/>
      <c r="F36" s="835">
        <v>0</v>
      </c>
      <c r="G36" s="1630"/>
      <c r="H36" s="837"/>
      <c r="I36" s="835">
        <v>0</v>
      </c>
      <c r="J36" s="1630"/>
    </row>
    <row r="37" spans="2:10">
      <c r="B37" s="1641"/>
      <c r="C37" s="1037" t="s">
        <v>375</v>
      </c>
      <c r="D37" s="104" t="s">
        <v>212</v>
      </c>
      <c r="E37" s="1"/>
      <c r="F37" s="105">
        <v>0</v>
      </c>
      <c r="G37" s="1633"/>
      <c r="H37" s="837"/>
      <c r="I37" s="105">
        <v>0</v>
      </c>
      <c r="J37" s="1633"/>
    </row>
    <row r="38" spans="2:10">
      <c r="B38" s="1640" t="s">
        <v>114</v>
      </c>
      <c r="C38" s="1036" t="s">
        <v>372</v>
      </c>
      <c r="D38" s="1" t="s">
        <v>373</v>
      </c>
      <c r="E38" s="1"/>
      <c r="F38" s="835">
        <v>0</v>
      </c>
      <c r="G38" s="1634" t="s">
        <v>373</v>
      </c>
      <c r="H38" s="99"/>
      <c r="I38" s="835">
        <v>0</v>
      </c>
      <c r="J38" s="1634" t="s">
        <v>373</v>
      </c>
    </row>
    <row r="39" spans="2:10">
      <c r="B39" s="1640"/>
      <c r="C39" s="1036" t="s">
        <v>374</v>
      </c>
      <c r="D39" s="1" t="s">
        <v>373</v>
      </c>
      <c r="E39" s="1"/>
      <c r="F39" s="98">
        <v>0.94669999999999999</v>
      </c>
      <c r="G39" s="1634"/>
      <c r="H39" s="99"/>
      <c r="I39" s="98">
        <v>0.94710000000000005</v>
      </c>
      <c r="J39" s="1634"/>
    </row>
    <row r="40" spans="2:10">
      <c r="B40" s="1641"/>
      <c r="C40" s="1037" t="s">
        <v>375</v>
      </c>
      <c r="D40" s="104" t="s">
        <v>212</v>
      </c>
      <c r="E40" s="1"/>
      <c r="F40" s="105" t="s">
        <v>24</v>
      </c>
      <c r="G40" s="1633"/>
      <c r="H40" s="99"/>
      <c r="I40" s="105" t="s">
        <v>24</v>
      </c>
      <c r="J40" s="1633"/>
    </row>
    <row r="41" spans="2:10">
      <c r="B41" s="1640" t="s">
        <v>377</v>
      </c>
      <c r="C41" s="1036" t="s">
        <v>372</v>
      </c>
      <c r="D41" s="1" t="s">
        <v>373</v>
      </c>
      <c r="E41" s="1"/>
      <c r="F41" s="98">
        <v>5.0000000000000001E-4</v>
      </c>
      <c r="G41" s="1630" t="s">
        <v>212</v>
      </c>
      <c r="H41" s="99"/>
      <c r="I41" s="98">
        <v>5.0000000000000001E-4</v>
      </c>
      <c r="J41" s="1630" t="s">
        <v>212</v>
      </c>
    </row>
    <row r="42" spans="2:10">
      <c r="B42" s="1640"/>
      <c r="C42" s="1036" t="s">
        <v>374</v>
      </c>
      <c r="D42" s="1" t="s">
        <v>373</v>
      </c>
      <c r="E42" s="1"/>
      <c r="F42" s="98">
        <v>1E-4</v>
      </c>
      <c r="G42" s="1630"/>
      <c r="H42" s="99"/>
      <c r="I42" s="98">
        <v>1E-4</v>
      </c>
      <c r="J42" s="1630"/>
    </row>
    <row r="43" spans="2:10">
      <c r="B43" s="1641"/>
      <c r="C43" s="1037" t="s">
        <v>375</v>
      </c>
      <c r="D43" s="104" t="s">
        <v>212</v>
      </c>
      <c r="E43" s="1"/>
      <c r="F43" s="105" t="s">
        <v>24</v>
      </c>
      <c r="G43" s="1633"/>
      <c r="H43" s="99"/>
      <c r="I43" s="105" t="s">
        <v>24</v>
      </c>
      <c r="J43" s="1633"/>
    </row>
    <row r="44" spans="2:10">
      <c r="B44" s="1640" t="s">
        <v>116</v>
      </c>
      <c r="C44" s="1036" t="s">
        <v>372</v>
      </c>
      <c r="D44" s="1" t="s">
        <v>373</v>
      </c>
      <c r="E44" s="1"/>
      <c r="F44" s="835">
        <v>0</v>
      </c>
      <c r="G44" s="1634" t="s">
        <v>373</v>
      </c>
      <c r="H44" s="99"/>
      <c r="I44" s="835">
        <v>0</v>
      </c>
      <c r="J44" s="1634" t="s">
        <v>373</v>
      </c>
    </row>
    <row r="45" spans="2:10">
      <c r="B45" s="1640"/>
      <c r="C45" s="1036" t="s">
        <v>374</v>
      </c>
      <c r="D45" s="1" t="s">
        <v>373</v>
      </c>
      <c r="E45" s="1"/>
      <c r="F45" s="98">
        <v>5.9900000000000002E-2</v>
      </c>
      <c r="G45" s="1634"/>
      <c r="H45" s="99"/>
      <c r="I45" s="98">
        <v>0.06</v>
      </c>
      <c r="J45" s="1634"/>
    </row>
    <row r="46" spans="2:10">
      <c r="B46" s="1641"/>
      <c r="C46" s="1037" t="s">
        <v>375</v>
      </c>
      <c r="D46" s="104" t="s">
        <v>212</v>
      </c>
      <c r="E46" s="1"/>
      <c r="F46" s="105" t="s">
        <v>24</v>
      </c>
      <c r="G46" s="1633"/>
      <c r="H46" s="99"/>
      <c r="I46" s="105" t="s">
        <v>24</v>
      </c>
      <c r="J46" s="1633"/>
    </row>
    <row r="47" spans="2:10">
      <c r="B47" s="1640" t="s">
        <v>117</v>
      </c>
      <c r="C47" s="1036" t="s">
        <v>372</v>
      </c>
      <c r="D47" s="1" t="s">
        <v>373</v>
      </c>
      <c r="E47" s="1"/>
      <c r="F47" s="835">
        <v>0</v>
      </c>
      <c r="G47" s="1630" t="s">
        <v>212</v>
      </c>
      <c r="H47" s="837"/>
      <c r="I47" s="835">
        <v>0</v>
      </c>
      <c r="J47" s="1630" t="s">
        <v>212</v>
      </c>
    </row>
    <row r="48" spans="2:10">
      <c r="B48" s="1640"/>
      <c r="C48" s="1036" t="s">
        <v>374</v>
      </c>
      <c r="D48" s="1" t="s">
        <v>373</v>
      </c>
      <c r="E48" s="1"/>
      <c r="F48" s="835">
        <v>0</v>
      </c>
      <c r="G48" s="1630"/>
      <c r="H48" s="837"/>
      <c r="I48" s="835">
        <v>0</v>
      </c>
      <c r="J48" s="1630"/>
    </row>
    <row r="49" spans="2:10">
      <c r="B49" s="1641"/>
      <c r="C49" s="1037" t="s">
        <v>375</v>
      </c>
      <c r="D49" s="104" t="s">
        <v>212</v>
      </c>
      <c r="E49" s="1"/>
      <c r="F49" s="105">
        <v>0</v>
      </c>
      <c r="G49" s="1633"/>
      <c r="H49" s="837"/>
      <c r="I49" s="105">
        <v>0</v>
      </c>
      <c r="J49" s="1633"/>
    </row>
    <row r="50" spans="2:10">
      <c r="B50" s="1648" t="s">
        <v>378</v>
      </c>
      <c r="C50" s="836" t="s">
        <v>372</v>
      </c>
      <c r="D50" s="327" t="s">
        <v>373</v>
      </c>
      <c r="E50" s="327"/>
      <c r="F50" s="835">
        <v>3.1099999999999999E-2</v>
      </c>
      <c r="G50" s="1630" t="s">
        <v>212</v>
      </c>
      <c r="H50" s="837"/>
      <c r="I50" s="835">
        <v>3.1099999999999999E-2</v>
      </c>
      <c r="J50" s="1630" t="s">
        <v>212</v>
      </c>
    </row>
    <row r="51" spans="2:10">
      <c r="B51" s="1648"/>
      <c r="C51" s="836" t="s">
        <v>374</v>
      </c>
      <c r="D51" s="327" t="s">
        <v>373</v>
      </c>
      <c r="E51" s="327"/>
      <c r="F51" s="835">
        <v>8.3999999999999995E-3</v>
      </c>
      <c r="G51" s="1630"/>
      <c r="H51" s="837"/>
      <c r="I51" s="835">
        <v>8.3999999999999995E-3</v>
      </c>
      <c r="J51" s="1630"/>
    </row>
    <row r="52" spans="2:10" ht="12" thickBot="1">
      <c r="B52" s="1649"/>
      <c r="C52" s="100" t="s">
        <v>375</v>
      </c>
      <c r="D52" s="101" t="s">
        <v>212</v>
      </c>
      <c r="E52" s="327"/>
      <c r="F52" s="105">
        <v>0</v>
      </c>
      <c r="G52" s="1633"/>
      <c r="H52" s="837"/>
      <c r="I52" s="105">
        <v>0</v>
      </c>
      <c r="J52" s="1633"/>
    </row>
    <row r="53" spans="2:10">
      <c r="E53" s="203"/>
      <c r="H53" s="203"/>
    </row>
  </sheetData>
  <mergeCells count="51">
    <mergeCell ref="F6:G6"/>
    <mergeCell ref="I6:J6"/>
    <mergeCell ref="B8:B10"/>
    <mergeCell ref="F5:J5"/>
    <mergeCell ref="B6:B7"/>
    <mergeCell ref="C6:D7"/>
    <mergeCell ref="G11:G13"/>
    <mergeCell ref="J11:J13"/>
    <mergeCell ref="B14:B16"/>
    <mergeCell ref="G8:G10"/>
    <mergeCell ref="J8:J10"/>
    <mergeCell ref="B11:B13"/>
    <mergeCell ref="J17:J19"/>
    <mergeCell ref="B20:B22"/>
    <mergeCell ref="G20:G22"/>
    <mergeCell ref="J20:J22"/>
    <mergeCell ref="G14:G16"/>
    <mergeCell ref="J14:J16"/>
    <mergeCell ref="B17:B19"/>
    <mergeCell ref="G17:G19"/>
    <mergeCell ref="G26:G28"/>
    <mergeCell ref="J26:J28"/>
    <mergeCell ref="B29:B31"/>
    <mergeCell ref="G29:G31"/>
    <mergeCell ref="G23:G25"/>
    <mergeCell ref="J23:J25"/>
    <mergeCell ref="B26:B28"/>
    <mergeCell ref="B23:B25"/>
    <mergeCell ref="J35:J37"/>
    <mergeCell ref="B38:B40"/>
    <mergeCell ref="B35:B37"/>
    <mergeCell ref="J29:J31"/>
    <mergeCell ref="B32:B34"/>
    <mergeCell ref="G32:G34"/>
    <mergeCell ref="J32:J34"/>
    <mergeCell ref="B3:J3"/>
    <mergeCell ref="G50:G52"/>
    <mergeCell ref="J50:J52"/>
    <mergeCell ref="G47:G49"/>
    <mergeCell ref="J47:J49"/>
    <mergeCell ref="B50:B52"/>
    <mergeCell ref="B47:B49"/>
    <mergeCell ref="J41:J43"/>
    <mergeCell ref="B44:B46"/>
    <mergeCell ref="G44:G46"/>
    <mergeCell ref="J44:J46"/>
    <mergeCell ref="G38:G40"/>
    <mergeCell ref="J38:J40"/>
    <mergeCell ref="B41:B43"/>
    <mergeCell ref="G41:G43"/>
    <mergeCell ref="G35:G37"/>
  </mergeCells>
  <pageMargins left="0.7" right="0.7" top="0.75" bottom="0.75" header="0.3" footer="0.3"/>
  <pageSetup orientation="portrait" r:id="rId1"/>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624CC9-5C0F-433D-8C4A-09F2CB13447E}">
  <sheetPr>
    <tabColor theme="9" tint="-0.499984740745262"/>
  </sheetPr>
  <dimension ref="B3:G38"/>
  <sheetViews>
    <sheetView showGridLines="0" zoomScale="120" zoomScaleNormal="120" workbookViewId="0">
      <selection activeCell="B3" sqref="B3:G3"/>
    </sheetView>
  </sheetViews>
  <sheetFormatPr defaultColWidth="8.85546875" defaultRowHeight="11.25"/>
  <cols>
    <col min="1" max="1" width="8.85546875" style="94"/>
    <col min="2" max="2" width="15.7109375" style="93" customWidth="1"/>
    <col min="3" max="3" width="11.42578125" style="93" customWidth="1"/>
    <col min="4" max="4" width="11.42578125" style="123" customWidth="1"/>
    <col min="5" max="5" width="1.5703125" style="94" customWidth="1"/>
    <col min="6" max="7" width="11.42578125" style="94" customWidth="1"/>
    <col min="8" max="16384" width="8.85546875" style="94"/>
  </cols>
  <sheetData>
    <row r="3" spans="2:7" ht="12.75" customHeight="1">
      <c r="B3" s="1651" t="s">
        <v>2679</v>
      </c>
      <c r="C3" s="1651"/>
      <c r="D3" s="1651"/>
      <c r="E3" s="1651"/>
      <c r="F3" s="1651"/>
      <c r="G3" s="1651"/>
    </row>
    <row r="4" spans="2:7" ht="12.75">
      <c r="B4" s="839"/>
      <c r="C4" s="840"/>
      <c r="D4" s="840"/>
      <c r="E4" s="840"/>
      <c r="F4" s="840"/>
      <c r="G4" s="840"/>
    </row>
    <row r="5" spans="2:7">
      <c r="C5" s="1781" t="s">
        <v>2080</v>
      </c>
      <c r="D5" s="1781"/>
      <c r="E5" s="1781"/>
      <c r="F5" s="1781"/>
      <c r="G5" s="1781"/>
    </row>
    <row r="6" spans="2:7" ht="11.45" customHeight="1" thickBot="1">
      <c r="B6" s="111"/>
      <c r="C6" s="1659" t="s">
        <v>1186</v>
      </c>
      <c r="D6" s="1659"/>
      <c r="E6" s="660"/>
      <c r="F6" s="1659" t="s">
        <v>1187</v>
      </c>
      <c r="G6" s="1659"/>
    </row>
    <row r="7" spans="2:7" ht="11.45" customHeight="1">
      <c r="B7" s="1652" t="s">
        <v>632</v>
      </c>
      <c r="C7" s="113" t="s">
        <v>2164</v>
      </c>
      <c r="D7" s="114" t="s">
        <v>2165</v>
      </c>
      <c r="F7" s="113" t="s">
        <v>2164</v>
      </c>
      <c r="G7" s="114" t="s">
        <v>2180</v>
      </c>
    </row>
    <row r="8" spans="2:7" ht="11.45" customHeight="1" thickBot="1">
      <c r="B8" s="1653"/>
      <c r="C8" s="115" t="s">
        <v>382</v>
      </c>
      <c r="D8" s="806">
        <v>0</v>
      </c>
      <c r="F8" s="115" t="s">
        <v>382</v>
      </c>
      <c r="G8" s="806">
        <v>0</v>
      </c>
    </row>
    <row r="9" spans="2:7" ht="11.45" customHeight="1">
      <c r="B9" s="1652" t="s">
        <v>105</v>
      </c>
      <c r="C9" s="117" t="s">
        <v>2150</v>
      </c>
      <c r="D9" s="114" t="s">
        <v>2166</v>
      </c>
      <c r="F9" s="117" t="s">
        <v>2150</v>
      </c>
      <c r="G9" s="114" t="s">
        <v>2181</v>
      </c>
    </row>
    <row r="10" spans="2:7" ht="11.45" customHeight="1">
      <c r="B10" s="1654"/>
      <c r="C10" s="118" t="s">
        <v>382</v>
      </c>
      <c r="D10" s="807">
        <v>2.0999999999999999E-3</v>
      </c>
      <c r="F10" s="118" t="s">
        <v>382</v>
      </c>
      <c r="G10" s="807">
        <v>2.0999999999999999E-3</v>
      </c>
    </row>
    <row r="11" spans="2:7" ht="11.45" customHeight="1">
      <c r="B11" s="1652" t="s">
        <v>106</v>
      </c>
      <c r="C11" s="117" t="s">
        <v>2151</v>
      </c>
      <c r="D11" s="120" t="s">
        <v>2167</v>
      </c>
      <c r="F11" s="117" t="s">
        <v>2151</v>
      </c>
      <c r="G11" s="120" t="s">
        <v>2182</v>
      </c>
    </row>
    <row r="12" spans="2:7" ht="11.45" customHeight="1">
      <c r="B12" s="1654"/>
      <c r="C12" s="118" t="s">
        <v>382</v>
      </c>
      <c r="D12" s="807">
        <v>2.3900000000000001E-2</v>
      </c>
      <c r="F12" s="118" t="s">
        <v>382</v>
      </c>
      <c r="G12" s="807">
        <v>2.3900000000000001E-2</v>
      </c>
    </row>
    <row r="13" spans="2:7" ht="11.45" customHeight="1">
      <c r="B13" s="1652" t="s">
        <v>107</v>
      </c>
      <c r="C13" s="117" t="s">
        <v>2152</v>
      </c>
      <c r="D13" s="120" t="s">
        <v>2168</v>
      </c>
      <c r="F13" s="117" t="s">
        <v>2152</v>
      </c>
      <c r="G13" s="120" t="s">
        <v>2183</v>
      </c>
    </row>
    <row r="14" spans="2:7" ht="11.45" customHeight="1">
      <c r="B14" s="1654"/>
      <c r="C14" s="118" t="s">
        <v>382</v>
      </c>
      <c r="D14" s="807">
        <v>0.7107</v>
      </c>
      <c r="F14" s="118" t="s">
        <v>382</v>
      </c>
      <c r="G14" s="807">
        <v>0.71230000000000004</v>
      </c>
    </row>
    <row r="15" spans="2:7" ht="11.45" customHeight="1">
      <c r="B15" s="1652" t="s">
        <v>108</v>
      </c>
      <c r="C15" s="117" t="s">
        <v>2153</v>
      </c>
      <c r="D15" s="120" t="s">
        <v>2169</v>
      </c>
      <c r="F15" s="117" t="s">
        <v>2153</v>
      </c>
      <c r="G15" s="120" t="s">
        <v>2184</v>
      </c>
    </row>
    <row r="16" spans="2:7" ht="11.45" customHeight="1">
      <c r="B16" s="1654"/>
      <c r="C16" s="118" t="s">
        <v>382</v>
      </c>
      <c r="D16" s="807">
        <v>1.77E-2</v>
      </c>
      <c r="F16" s="118" t="s">
        <v>382</v>
      </c>
      <c r="G16" s="807">
        <v>1.77E-2</v>
      </c>
    </row>
    <row r="17" spans="2:7" ht="11.45" customHeight="1">
      <c r="B17" s="1652" t="s">
        <v>376</v>
      </c>
      <c r="C17" s="117" t="s">
        <v>2154</v>
      </c>
      <c r="D17" s="120" t="s">
        <v>2170</v>
      </c>
      <c r="F17" s="117" t="s">
        <v>2154</v>
      </c>
      <c r="G17" s="120" t="s">
        <v>2170</v>
      </c>
    </row>
    <row r="18" spans="2:7" ht="11.45" customHeight="1">
      <c r="B18" s="1654"/>
      <c r="C18" s="118" t="s">
        <v>382</v>
      </c>
      <c r="D18" s="807">
        <v>0.73099999999999998</v>
      </c>
      <c r="F18" s="118" t="s">
        <v>382</v>
      </c>
      <c r="G18" s="807">
        <v>0.73109999999999997</v>
      </c>
    </row>
    <row r="19" spans="2:7" ht="11.45" customHeight="1">
      <c r="B19" s="1652" t="s">
        <v>110</v>
      </c>
      <c r="C19" s="117" t="s">
        <v>2155</v>
      </c>
      <c r="D19" s="120" t="s">
        <v>2171</v>
      </c>
      <c r="F19" s="117" t="s">
        <v>2155</v>
      </c>
      <c r="G19" s="120" t="s">
        <v>2185</v>
      </c>
    </row>
    <row r="20" spans="2:7" ht="11.45" customHeight="1">
      <c r="B20" s="1654"/>
      <c r="C20" s="118" t="s">
        <v>382</v>
      </c>
      <c r="D20" s="807">
        <v>7.1000000000000004E-3</v>
      </c>
      <c r="F20" s="118" t="s">
        <v>382</v>
      </c>
      <c r="G20" s="807">
        <v>7.1000000000000004E-3</v>
      </c>
    </row>
    <row r="21" spans="2:7" ht="11.45" customHeight="1">
      <c r="B21" s="1658" t="s">
        <v>111</v>
      </c>
      <c r="C21" s="121" t="s">
        <v>2156</v>
      </c>
      <c r="D21" s="122" t="s">
        <v>2172</v>
      </c>
      <c r="F21" s="121" t="s">
        <v>2156</v>
      </c>
      <c r="G21" s="122" t="s">
        <v>2186</v>
      </c>
    </row>
    <row r="22" spans="2:7" ht="11.45" customHeight="1" thickBot="1">
      <c r="B22" s="1653"/>
      <c r="C22" s="115" t="s">
        <v>382</v>
      </c>
      <c r="D22" s="806">
        <v>0.30640000000000001</v>
      </c>
      <c r="F22" s="115" t="s">
        <v>382</v>
      </c>
      <c r="G22" s="806">
        <v>0.30599999999999999</v>
      </c>
    </row>
    <row r="23" spans="2:7" ht="11.45" customHeight="1">
      <c r="B23" s="1652" t="s">
        <v>112</v>
      </c>
      <c r="C23" s="117" t="s">
        <v>2157</v>
      </c>
      <c r="D23" s="120" t="s">
        <v>2173</v>
      </c>
      <c r="F23" s="117" t="s">
        <v>2157</v>
      </c>
      <c r="G23" s="120" t="s">
        <v>2187</v>
      </c>
    </row>
    <row r="24" spans="2:7" ht="11.45" customHeight="1">
      <c r="B24" s="1654"/>
      <c r="C24" s="118" t="s">
        <v>382</v>
      </c>
      <c r="D24" s="807">
        <v>4.8800000000000003E-2</v>
      </c>
      <c r="F24" s="118" t="s">
        <v>382</v>
      </c>
      <c r="G24" s="807">
        <v>4.8599999999999997E-2</v>
      </c>
    </row>
    <row r="25" spans="2:7" ht="11.45" customHeight="1">
      <c r="B25" s="1652" t="s">
        <v>113</v>
      </c>
      <c r="C25" s="117" t="s">
        <v>2158</v>
      </c>
      <c r="D25" s="120" t="s">
        <v>2174</v>
      </c>
      <c r="F25" s="117" t="s">
        <v>2158</v>
      </c>
      <c r="G25" s="120" t="s">
        <v>2188</v>
      </c>
    </row>
    <row r="26" spans="2:7" ht="11.45" customHeight="1">
      <c r="B26" s="1654"/>
      <c r="C26" s="118" t="s">
        <v>382</v>
      </c>
      <c r="D26" s="807">
        <v>0.20080000000000001</v>
      </c>
      <c r="F26" s="118" t="s">
        <v>382</v>
      </c>
      <c r="G26" s="807">
        <v>0.20069999999999999</v>
      </c>
    </row>
    <row r="27" spans="2:7" ht="11.45" customHeight="1">
      <c r="B27" s="1652" t="s">
        <v>114</v>
      </c>
      <c r="C27" s="117" t="s">
        <v>2159</v>
      </c>
      <c r="D27" s="120" t="s">
        <v>2175</v>
      </c>
      <c r="F27" s="117" t="s">
        <v>2159</v>
      </c>
      <c r="G27" s="120" t="s">
        <v>2189</v>
      </c>
    </row>
    <row r="28" spans="2:7" ht="11.45" customHeight="1">
      <c r="B28" s="1654"/>
      <c r="C28" s="118" t="s">
        <v>382</v>
      </c>
      <c r="D28" s="807">
        <v>1.9E-2</v>
      </c>
      <c r="F28" s="118" t="s">
        <v>382</v>
      </c>
      <c r="G28" s="807">
        <v>1.9E-2</v>
      </c>
    </row>
    <row r="29" spans="2:7" ht="11.45" customHeight="1">
      <c r="B29" s="1652" t="s">
        <v>377</v>
      </c>
      <c r="C29" s="117" t="s">
        <v>2160</v>
      </c>
      <c r="D29" s="120" t="s">
        <v>2176</v>
      </c>
      <c r="F29" s="117" t="s">
        <v>2160</v>
      </c>
      <c r="G29" s="120" t="s">
        <v>2176</v>
      </c>
    </row>
    <row r="30" spans="2:7" ht="11.45" customHeight="1">
      <c r="B30" s="1654"/>
      <c r="C30" s="118" t="s">
        <v>382</v>
      </c>
      <c r="D30" s="807">
        <v>0.19719999999999999</v>
      </c>
      <c r="F30" s="118" t="s">
        <v>382</v>
      </c>
      <c r="G30" s="807">
        <v>0.19719999999999999</v>
      </c>
    </row>
    <row r="31" spans="2:7" ht="11.45" customHeight="1">
      <c r="B31" s="1652" t="s">
        <v>116</v>
      </c>
      <c r="C31" s="117" t="s">
        <v>2161</v>
      </c>
      <c r="D31" s="120" t="s">
        <v>2177</v>
      </c>
      <c r="F31" s="117" t="s">
        <v>2161</v>
      </c>
      <c r="G31" s="120" t="s">
        <v>2190</v>
      </c>
    </row>
    <row r="32" spans="2:7" ht="11.45" customHeight="1">
      <c r="B32" s="1654"/>
      <c r="C32" s="118" t="s">
        <v>382</v>
      </c>
      <c r="D32" s="807">
        <v>3.5000000000000001E-3</v>
      </c>
      <c r="F32" s="118" t="s">
        <v>382</v>
      </c>
      <c r="G32" s="807">
        <v>3.5000000000000001E-3</v>
      </c>
    </row>
    <row r="33" spans="2:7" ht="11.45" customHeight="1">
      <c r="B33" s="1652" t="s">
        <v>117</v>
      </c>
      <c r="C33" s="117" t="s">
        <v>2162</v>
      </c>
      <c r="D33" s="120" t="s">
        <v>2178</v>
      </c>
      <c r="F33" s="117" t="s">
        <v>2162</v>
      </c>
      <c r="G33" s="120" t="s">
        <v>2191</v>
      </c>
    </row>
    <row r="34" spans="2:7" ht="11.45" customHeight="1">
      <c r="B34" s="1654"/>
      <c r="C34" s="118" t="s">
        <v>382</v>
      </c>
      <c r="D34" s="807">
        <v>0.13550000000000001</v>
      </c>
      <c r="F34" s="118" t="s">
        <v>382</v>
      </c>
      <c r="G34" s="807">
        <v>0.13550000000000001</v>
      </c>
    </row>
    <row r="35" spans="2:7" ht="11.45" customHeight="1">
      <c r="B35" s="1652" t="s">
        <v>378</v>
      </c>
      <c r="C35" s="117" t="s">
        <v>2163</v>
      </c>
      <c r="D35" s="120" t="s">
        <v>2179</v>
      </c>
      <c r="F35" s="117" t="s">
        <v>2163</v>
      </c>
      <c r="G35" s="120" t="s">
        <v>2192</v>
      </c>
    </row>
    <row r="36" spans="2:7" ht="11.45" customHeight="1" thickBot="1">
      <c r="B36" s="1653"/>
      <c r="C36" s="115" t="s">
        <v>382</v>
      </c>
      <c r="D36" s="806">
        <v>0</v>
      </c>
      <c r="E36" s="834"/>
      <c r="F36" s="115" t="s">
        <v>382</v>
      </c>
      <c r="G36" s="806">
        <v>0</v>
      </c>
    </row>
    <row r="37" spans="2:7" ht="11.45" customHeight="1"/>
    <row r="38" spans="2:7" ht="12" customHeight="1"/>
  </sheetData>
  <mergeCells count="19">
    <mergeCell ref="B35:B36"/>
    <mergeCell ref="C5:G5"/>
    <mergeCell ref="B25:B26"/>
    <mergeCell ref="C6:D6"/>
    <mergeCell ref="F6:G6"/>
    <mergeCell ref="B7:B8"/>
    <mergeCell ref="B9:B10"/>
    <mergeCell ref="B11:B12"/>
    <mergeCell ref="B13:B14"/>
    <mergeCell ref="B15:B16"/>
    <mergeCell ref="B17:B18"/>
    <mergeCell ref="B19:B20"/>
    <mergeCell ref="B21:B22"/>
    <mergeCell ref="B23:B24"/>
    <mergeCell ref="B3:G3"/>
    <mergeCell ref="B27:B28"/>
    <mergeCell ref="B29:B30"/>
    <mergeCell ref="B31:B32"/>
    <mergeCell ref="B33:B34"/>
  </mergeCells>
  <pageMargins left="0.7" right="0.7" top="0.75" bottom="0.75" header="0.3" footer="0.3"/>
  <pageSetup orientation="portrait" horizontalDpi="0" verticalDpi="0" r:id="rId1"/>
  <ignoredErrors>
    <ignoredError sqref="E8:F12 E13:F36 D37:K42 D13:D36 G13:K36" numberStoredAsText="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101</vt:i4>
      </vt:variant>
      <vt:variant>
        <vt:lpstr>Named Ranges</vt:lpstr>
      </vt:variant>
      <vt:variant>
        <vt:i4>2</vt:i4>
      </vt:variant>
    </vt:vector>
  </HeadingPairs>
  <TitlesOfParts>
    <vt:vector size="103" baseType="lpstr">
      <vt:lpstr>INFO</vt:lpstr>
      <vt:lpstr>Table 2.1</vt:lpstr>
      <vt:lpstr>Table 3.1</vt:lpstr>
      <vt:lpstr>Table 3.2</vt:lpstr>
      <vt:lpstr>Table 3.3</vt:lpstr>
      <vt:lpstr>Table 3.4</vt:lpstr>
      <vt:lpstr>Table 3.5</vt:lpstr>
      <vt:lpstr>Table 3.6</vt:lpstr>
      <vt:lpstr>Table 3.7</vt:lpstr>
      <vt:lpstr>Table 3.8</vt:lpstr>
      <vt:lpstr>Table 3.9</vt:lpstr>
      <vt:lpstr>Table 4.1</vt:lpstr>
      <vt:lpstr>Table 4.2</vt:lpstr>
      <vt:lpstr>Table 4.3</vt:lpstr>
      <vt:lpstr>Table 4.4</vt:lpstr>
      <vt:lpstr>Table 4.5</vt:lpstr>
      <vt:lpstr>Table 4.6</vt:lpstr>
      <vt:lpstr>Table 4.7</vt:lpstr>
      <vt:lpstr>Table 4.8</vt:lpstr>
      <vt:lpstr>Table 4.9</vt:lpstr>
      <vt:lpstr>Table 4.10</vt:lpstr>
      <vt:lpstr>Table 4.11</vt:lpstr>
      <vt:lpstr>Figures 5.1 and 5.2</vt:lpstr>
      <vt:lpstr>Table 5.1</vt:lpstr>
      <vt:lpstr>Table 5.2</vt:lpstr>
      <vt:lpstr>Figures 5.3 and 5.4</vt:lpstr>
      <vt:lpstr>Figure 5.5</vt:lpstr>
      <vt:lpstr>Table 5.3</vt:lpstr>
      <vt:lpstr>Table 5.4</vt:lpstr>
      <vt:lpstr>Table 5.5</vt:lpstr>
      <vt:lpstr>Table 5.6</vt:lpstr>
      <vt:lpstr>Figures 5.6-5.11</vt:lpstr>
      <vt:lpstr>Table 5.7</vt:lpstr>
      <vt:lpstr>Table 5.8</vt:lpstr>
      <vt:lpstr>Figures 5.12,14,16,18,20,22</vt:lpstr>
      <vt:lpstr>Figures 5.13,15,17,19,21,23</vt:lpstr>
      <vt:lpstr>Table 5.9</vt:lpstr>
      <vt:lpstr>Table 5.10</vt:lpstr>
      <vt:lpstr>Table 5.11</vt:lpstr>
      <vt:lpstr>Figures 6.1-6.2</vt:lpstr>
      <vt:lpstr>Table 6.1</vt:lpstr>
      <vt:lpstr>Table 6.2</vt:lpstr>
      <vt:lpstr>Table 6.3</vt:lpstr>
      <vt:lpstr>Figures 6.3-6.4</vt:lpstr>
      <vt:lpstr>Table 6.4</vt:lpstr>
      <vt:lpstr>Table 6.5</vt:lpstr>
      <vt:lpstr>Table 6.6</vt:lpstr>
      <vt:lpstr>Figure 6.5</vt:lpstr>
      <vt:lpstr>Table 6.7</vt:lpstr>
      <vt:lpstr>Table 7.1</vt:lpstr>
      <vt:lpstr>APPENDIX =&gt;</vt:lpstr>
      <vt:lpstr>Table A.1</vt:lpstr>
      <vt:lpstr>Table A.2</vt:lpstr>
      <vt:lpstr>Table A.3</vt:lpstr>
      <vt:lpstr>Table A.4</vt:lpstr>
      <vt:lpstr>Table A.5</vt:lpstr>
      <vt:lpstr>Table A.6</vt:lpstr>
      <vt:lpstr>Table B.1</vt:lpstr>
      <vt:lpstr>Table B.2</vt:lpstr>
      <vt:lpstr>Table B.3</vt:lpstr>
      <vt:lpstr>Table B.4</vt:lpstr>
      <vt:lpstr>Table B.5</vt:lpstr>
      <vt:lpstr>Table C.1</vt:lpstr>
      <vt:lpstr>Table C.2</vt:lpstr>
      <vt:lpstr>Table C.3</vt:lpstr>
      <vt:lpstr>Table C.4</vt:lpstr>
      <vt:lpstr>Table C.5</vt:lpstr>
      <vt:lpstr>Table C.6</vt:lpstr>
      <vt:lpstr>Table C.7</vt:lpstr>
      <vt:lpstr>Table C.8</vt:lpstr>
      <vt:lpstr>Table C.9</vt:lpstr>
      <vt:lpstr>Table D.1</vt:lpstr>
      <vt:lpstr>Table D.2</vt:lpstr>
      <vt:lpstr>Table D.3</vt:lpstr>
      <vt:lpstr>Table D.4</vt:lpstr>
      <vt:lpstr>Table D.5</vt:lpstr>
      <vt:lpstr>Table D.6</vt:lpstr>
      <vt:lpstr>Table D.7</vt:lpstr>
      <vt:lpstr>Table D.8</vt:lpstr>
      <vt:lpstr>Table D.9</vt:lpstr>
      <vt:lpstr>Table D.10</vt:lpstr>
      <vt:lpstr>Table D.11</vt:lpstr>
      <vt:lpstr>Table D.12</vt:lpstr>
      <vt:lpstr>Table E.1 (Rob I)</vt:lpstr>
      <vt:lpstr>Table E.2 (Rob I)</vt:lpstr>
      <vt:lpstr>Table E.3 (Rob I)</vt:lpstr>
      <vt:lpstr>Table E.4 (Rob I)</vt:lpstr>
      <vt:lpstr>Table E.5 (Rob I)</vt:lpstr>
      <vt:lpstr>Table E.6 (Rob II)</vt:lpstr>
      <vt:lpstr>Table E.7 (Rob III)</vt:lpstr>
      <vt:lpstr>Table E.8 (Rob III)</vt:lpstr>
      <vt:lpstr>Table E.9 (Rob III)</vt:lpstr>
      <vt:lpstr>Table F.1</vt:lpstr>
      <vt:lpstr>Table F.2</vt:lpstr>
      <vt:lpstr>Table F.3</vt:lpstr>
      <vt:lpstr>Table F.4</vt:lpstr>
      <vt:lpstr>Table F.5</vt:lpstr>
      <vt:lpstr>Table F.6</vt:lpstr>
      <vt:lpstr>Table F.7</vt:lpstr>
      <vt:lpstr>Table F.8</vt:lpstr>
      <vt:lpstr>Figure F.1</vt:lpstr>
      <vt:lpstr>'Table 3.8'!_Toc54838271</vt:lpstr>
      <vt:lpstr>'Table A.6'!_Toc59663638</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Dr. Ramy</dc:creator>
  <cp:lastModifiedBy>Dr. Ramazan Yildirim</cp:lastModifiedBy>
  <dcterms:created xsi:type="dcterms:W3CDTF">2020-08-15T14:12:32Z</dcterms:created>
  <dcterms:modified xsi:type="dcterms:W3CDTF">2021-03-19T12:32:37Z</dcterms:modified>
</cp:coreProperties>
</file>