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Volumes/EC/Ec1vpx/CodeLevel3/Estimation_LagChoice/"/>
    </mc:Choice>
  </mc:AlternateContent>
  <xr:revisionPtr revIDLastSave="0" documentId="13_ncr:1_{97CE36FC-4EE1-524D-8623-81249C74DE04}" xr6:coauthVersionLast="36" xr6:coauthVersionMax="47" xr10:uidLastSave="{00000000-0000-0000-0000-000000000000}"/>
  <bookViews>
    <workbookView xWindow="0" yWindow="500" windowWidth="28800" windowHeight="16000" activeTab="1" xr2:uid="{00000000-000D-0000-FFFF-FFFF00000000}"/>
  </bookViews>
  <sheets>
    <sheet name="LagSelection" sheetId="1" r:id="rId1"/>
    <sheet name="Table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A9" i="2" s="1"/>
  <c r="A10" i="2" s="1"/>
  <c r="A11" i="2" s="1"/>
  <c r="A12" i="2" s="1"/>
  <c r="A13" i="2" s="1"/>
  <c r="F4" i="1" l="1"/>
  <c r="F5" i="1"/>
  <c r="F6" i="1"/>
  <c r="F7" i="1"/>
  <c r="F8" i="1"/>
  <c r="F3" i="1"/>
  <c r="E3" i="1"/>
  <c r="E4" i="1"/>
  <c r="E5" i="1"/>
  <c r="E6" i="1"/>
  <c r="E7" i="1"/>
  <c r="E8" i="1"/>
  <c r="A9" i="1"/>
  <c r="A10" i="1" s="1"/>
  <c r="A11" i="1" l="1"/>
  <c r="F10" i="1"/>
  <c r="E10" i="1"/>
  <c r="H4" i="1"/>
  <c r="G4" i="1"/>
  <c r="I4" i="1"/>
  <c r="F9" i="1"/>
  <c r="I6" i="1"/>
  <c r="G6" i="1"/>
  <c r="H6" i="1"/>
  <c r="E9" i="1"/>
  <c r="G5" i="1"/>
  <c r="H5" i="1"/>
  <c r="I5" i="1"/>
  <c r="H8" i="1"/>
  <c r="I8" i="1"/>
  <c r="G8" i="1"/>
  <c r="I7" i="1"/>
  <c r="H7" i="1"/>
  <c r="G7" i="1"/>
  <c r="G3" i="1"/>
  <c r="I3" i="1"/>
  <c r="H3" i="1"/>
  <c r="G9" i="1" l="1"/>
  <c r="H9" i="1"/>
  <c r="I9" i="1"/>
  <c r="G10" i="1"/>
  <c r="H10" i="1"/>
  <c r="I10" i="1"/>
  <c r="A12" i="1"/>
  <c r="E11" i="1"/>
  <c r="F11" i="1"/>
  <c r="A13" i="1" l="1"/>
  <c r="F12" i="1"/>
  <c r="E12" i="1"/>
  <c r="I11" i="1"/>
  <c r="G11" i="1"/>
  <c r="H11" i="1"/>
  <c r="H12" i="1" l="1"/>
  <c r="I12" i="1"/>
  <c r="G12" i="1"/>
  <c r="E13" i="1"/>
  <c r="A14" i="1"/>
  <c r="F13" i="1"/>
  <c r="F14" i="1" l="1"/>
  <c r="E14" i="1"/>
  <c r="G13" i="1"/>
  <c r="H13" i="1"/>
  <c r="I13" i="1"/>
  <c r="G14" i="1" l="1"/>
  <c r="I14" i="1"/>
  <c r="H14" i="1"/>
</calcChain>
</file>

<file path=xl/sharedStrings.xml><?xml version="1.0" encoding="utf-8"?>
<sst xmlns="http://schemas.openxmlformats.org/spreadsheetml/2006/main" count="20" uniqueCount="15">
  <si>
    <t>No. of lags</t>
  </si>
  <si>
    <t>Log lik</t>
  </si>
  <si>
    <t>Nvars</t>
  </si>
  <si>
    <t>Nstates</t>
  </si>
  <si>
    <t>Npara</t>
  </si>
  <si>
    <t>Depnobs</t>
  </si>
  <si>
    <t>AIC</t>
  </si>
  <si>
    <t>HIC</t>
  </si>
  <si>
    <t>SIC</t>
  </si>
  <si>
    <t>aic</t>
  </si>
  <si>
    <t>bic</t>
  </si>
  <si>
    <t>hq</t>
  </si>
  <si>
    <t>AIC*</t>
  </si>
  <si>
    <t>HIC*</t>
  </si>
  <si>
    <t>SIC*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</si>
</sst>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2" fontId="0" fillId="0" borderId="0" xfId="0" applyNumberFormat="1" applyFill="1"/>
    <xf numFmtId="2" fontId="0" fillId="0" borderId="0" xfId="0" applyNumberFormat="1" applyFont="1" applyFill="1"/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0"/>
  <sheetViews>
    <sheetView workbookViewId="0">
      <selection activeCell="B3" sqref="B3"/>
    </sheetView>
  </sheetViews>
  <sheetFormatPr baseColWidth="10" defaultColWidth="8.83203125" defaultRowHeight="15" x14ac:dyDescent="0.2"/>
  <sheetData>
    <row r="2" spans="1:12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11</v>
      </c>
      <c r="L2" t="s">
        <v>10</v>
      </c>
    </row>
    <row r="3" spans="1:12" x14ac:dyDescent="0.2">
      <c r="A3">
        <v>1</v>
      </c>
      <c r="B3">
        <v>0.88597789161335005</v>
      </c>
      <c r="C3">
        <v>7</v>
      </c>
      <c r="D3">
        <v>4</v>
      </c>
      <c r="E3">
        <f>116+C3*D3+(C3*C3)*A3*D3</f>
        <v>340</v>
      </c>
      <c r="F3">
        <f t="shared" ref="F3:F14" si="0">471-C3*A3</f>
        <v>464</v>
      </c>
      <c r="G3" s="2">
        <f>-2*B3+2*E3/F3</f>
        <v>-0.30643854184738983</v>
      </c>
      <c r="H3" s="2">
        <f>-2*B3+2*E3*LN(LN($F3))/$F3</f>
        <v>0.88767361074101858</v>
      </c>
      <c r="I3" s="2">
        <f>-2*B3+E3*LN($F3)/$F3</f>
        <v>2.7270975524563323</v>
      </c>
      <c r="J3">
        <v>1.4616983711568401</v>
      </c>
      <c r="K3">
        <v>2.6558105237452501</v>
      </c>
      <c r="L3">
        <v>4.4952344654605598</v>
      </c>
    </row>
    <row r="4" spans="1:12" x14ac:dyDescent="0.2">
      <c r="A4">
        <v>2</v>
      </c>
      <c r="B4">
        <v>1.2599042688659701</v>
      </c>
      <c r="C4">
        <v>7</v>
      </c>
      <c r="D4">
        <v>4</v>
      </c>
      <c r="E4">
        <f t="shared" ref="E4:E14" si="1">116+C4*D4+(C4*C4)*A4*D4</f>
        <v>536</v>
      </c>
      <c r="F4">
        <f t="shared" si="0"/>
        <v>457</v>
      </c>
      <c r="G4" s="2">
        <f>-2*B4+2*E4/F4</f>
        <v>-0.17407549615644768</v>
      </c>
      <c r="H4" s="2">
        <f t="shared" ref="H4:H14" si="2">-2*B4+2*E4*LN(LN($F4))/$F4</f>
        <v>1.7314269379937661</v>
      </c>
      <c r="I4" s="2">
        <f t="shared" ref="I4:I14" si="3">-2*B4+E4*LN($F4)/$F4</f>
        <v>4.6636275618726417</v>
      </c>
      <c r="J4">
        <v>2.3402192373353801</v>
      </c>
      <c r="K4">
        <v>4.2457216714855903</v>
      </c>
      <c r="L4">
        <v>7.1779222953644704</v>
      </c>
    </row>
    <row r="5" spans="1:12" x14ac:dyDescent="0.2">
      <c r="A5">
        <v>3</v>
      </c>
      <c r="B5">
        <v>2.3168968195602799</v>
      </c>
      <c r="C5">
        <v>7</v>
      </c>
      <c r="D5">
        <v>4</v>
      </c>
      <c r="E5">
        <f t="shared" si="1"/>
        <v>732</v>
      </c>
      <c r="F5">
        <f t="shared" si="0"/>
        <v>450</v>
      </c>
      <c r="G5" s="3">
        <f t="shared" ref="G5:G13" si="4">-2*B5+2*E5/F5</f>
        <v>-1.3804603057872264</v>
      </c>
      <c r="H5" s="2">
        <f t="shared" si="2"/>
        <v>1.2541008058818832</v>
      </c>
      <c r="I5" s="2">
        <f t="shared" si="3"/>
        <v>5.3039157621761408</v>
      </c>
      <c r="J5">
        <v>3.2430360141352899</v>
      </c>
      <c r="K5">
        <v>5.8775971258044004</v>
      </c>
      <c r="L5">
        <v>9.92741208209865</v>
      </c>
    </row>
    <row r="6" spans="1:12" x14ac:dyDescent="0.2">
      <c r="A6">
        <v>4</v>
      </c>
      <c r="B6">
        <v>1.0233290282377601</v>
      </c>
      <c r="C6">
        <v>7</v>
      </c>
      <c r="D6">
        <v>4</v>
      </c>
      <c r="E6">
        <f t="shared" si="1"/>
        <v>928</v>
      </c>
      <c r="F6">
        <f t="shared" si="0"/>
        <v>443</v>
      </c>
      <c r="G6" s="1">
        <f t="shared" si="4"/>
        <v>2.1429581963461501</v>
      </c>
      <c r="H6" s="1">
        <f t="shared" si="2"/>
        <v>5.5249592140961843</v>
      </c>
      <c r="I6" s="1">
        <f t="shared" si="3"/>
        <v>10.718201416666433</v>
      </c>
      <c r="J6">
        <v>4.1849962572088604</v>
      </c>
      <c r="K6">
        <v>7.5669972749588901</v>
      </c>
      <c r="L6">
        <v>12.760239477529099</v>
      </c>
    </row>
    <row r="7" spans="1:12" x14ac:dyDescent="0.2">
      <c r="A7">
        <v>5</v>
      </c>
      <c r="B7">
        <v>3.2593625520832501</v>
      </c>
      <c r="C7">
        <v>7</v>
      </c>
      <c r="D7">
        <v>4</v>
      </c>
      <c r="E7">
        <f t="shared" si="1"/>
        <v>1124</v>
      </c>
      <c r="F7">
        <f t="shared" si="0"/>
        <v>436</v>
      </c>
      <c r="G7" s="1">
        <f t="shared" si="4"/>
        <v>-1.3627618014142069</v>
      </c>
      <c r="H7" s="1">
        <f t="shared" si="2"/>
        <v>2.7858130563587826</v>
      </c>
      <c r="I7" s="1">
        <f t="shared" si="3"/>
        <v>9.1493250828158743</v>
      </c>
      <c r="J7">
        <v>5.1410120983849401</v>
      </c>
      <c r="K7">
        <v>9.2895869561579296</v>
      </c>
      <c r="L7">
        <v>15.653098982615001</v>
      </c>
    </row>
    <row r="8" spans="1:12" x14ac:dyDescent="0.2">
      <c r="A8">
        <v>6</v>
      </c>
      <c r="B8">
        <v>1.40928091553936</v>
      </c>
      <c r="C8">
        <v>7</v>
      </c>
      <c r="D8">
        <v>4</v>
      </c>
      <c r="E8">
        <f t="shared" si="1"/>
        <v>1320</v>
      </c>
      <c r="F8">
        <f t="shared" si="0"/>
        <v>429</v>
      </c>
      <c r="G8" s="1">
        <f t="shared" si="4"/>
        <v>3.3352843227674343</v>
      </c>
      <c r="H8" s="1">
        <f t="shared" si="2"/>
        <v>8.2703623956948036</v>
      </c>
      <c r="I8" s="1">
        <f t="shared" si="3"/>
        <v>15.832074842545948</v>
      </c>
      <c r="J8">
        <v>6.1472760796478401</v>
      </c>
      <c r="K8">
        <v>11.082354152575199</v>
      </c>
      <c r="L8">
        <v>18.644066599426399</v>
      </c>
    </row>
    <row r="9" spans="1:12" x14ac:dyDescent="0.2">
      <c r="A9">
        <f>A8+1</f>
        <v>7</v>
      </c>
      <c r="B9">
        <v>0.63500198363597604</v>
      </c>
      <c r="C9">
        <v>7</v>
      </c>
      <c r="D9">
        <v>4</v>
      </c>
      <c r="E9">
        <f t="shared" si="1"/>
        <v>1516</v>
      </c>
      <c r="F9">
        <f t="shared" si="0"/>
        <v>422</v>
      </c>
      <c r="G9" s="1">
        <f t="shared" si="4"/>
        <v>5.9148301559507965</v>
      </c>
      <c r="H9" s="1">
        <f t="shared" si="2"/>
        <v>11.657182111065712</v>
      </c>
      <c r="I9" s="1">
        <f t="shared" si="3"/>
        <v>20.446176260402446</v>
      </c>
      <c r="J9">
        <v>7.1818246351486499</v>
      </c>
      <c r="K9">
        <v>12.924176590263601</v>
      </c>
      <c r="L9">
        <v>21.713170739600301</v>
      </c>
    </row>
    <row r="10" spans="1:12" x14ac:dyDescent="0.2">
      <c r="A10">
        <f t="shared" ref="A10:A13" si="5">A9+1</f>
        <v>8</v>
      </c>
      <c r="B10">
        <v>-0.53574571288397899</v>
      </c>
      <c r="C10">
        <v>7</v>
      </c>
      <c r="D10">
        <v>4</v>
      </c>
      <c r="E10">
        <f t="shared" si="1"/>
        <v>1712</v>
      </c>
      <c r="F10">
        <f t="shared" si="0"/>
        <v>415</v>
      </c>
      <c r="G10" s="1">
        <f t="shared" si="4"/>
        <v>9.3220938354065126</v>
      </c>
      <c r="H10" s="1">
        <f t="shared" si="2"/>
        <v>15.89338087542748</v>
      </c>
      <c r="I10" s="1">
        <f t="shared" si="3"/>
        <v>25.939956068261825</v>
      </c>
      <c r="J10">
        <v>8.2531843166885999</v>
      </c>
      <c r="K10">
        <v>14.8244713567096</v>
      </c>
      <c r="L10">
        <v>24.871046549543902</v>
      </c>
    </row>
    <row r="11" spans="1:12" x14ac:dyDescent="0.2">
      <c r="A11">
        <f t="shared" si="5"/>
        <v>9</v>
      </c>
      <c r="B11">
        <v>-0.93713000000000002</v>
      </c>
      <c r="C11">
        <v>7</v>
      </c>
      <c r="D11">
        <v>4</v>
      </c>
      <c r="E11">
        <f t="shared" si="1"/>
        <v>1908</v>
      </c>
      <c r="F11">
        <f t="shared" si="0"/>
        <v>408</v>
      </c>
      <c r="G11" s="1">
        <f t="shared" si="4"/>
        <v>11.227201176470588</v>
      </c>
      <c r="H11" s="1">
        <f t="shared" si="2"/>
        <v>18.650027984309006</v>
      </c>
      <c r="I11" s="1">
        <f t="shared" si="3"/>
        <v>29.985774139125343</v>
      </c>
      <c r="J11">
        <v>9.3575349509803907</v>
      </c>
      <c r="K11">
        <v>16.780361758818799</v>
      </c>
      <c r="L11">
        <v>28.116107913635101</v>
      </c>
    </row>
    <row r="12" spans="1:12" x14ac:dyDescent="0.2">
      <c r="A12">
        <f t="shared" si="5"/>
        <v>10</v>
      </c>
      <c r="B12">
        <v>0.69392809744648498</v>
      </c>
      <c r="C12">
        <v>7</v>
      </c>
      <c r="D12">
        <v>4</v>
      </c>
      <c r="E12">
        <f t="shared" si="1"/>
        <v>2104</v>
      </c>
      <c r="F12">
        <f t="shared" si="0"/>
        <v>401</v>
      </c>
      <c r="G12" s="1">
        <f t="shared" si="4"/>
        <v>9.1059093911419424</v>
      </c>
      <c r="H12" s="1">
        <f t="shared" si="2"/>
        <v>17.403881115894439</v>
      </c>
      <c r="I12" s="1">
        <f t="shared" si="3"/>
        <v>30.061756880052222</v>
      </c>
      <c r="J12">
        <v>10.490304598017699</v>
      </c>
      <c r="K12">
        <v>18.788276322770201</v>
      </c>
      <c r="L12">
        <v>31.446152086927999</v>
      </c>
    </row>
    <row r="13" spans="1:12" x14ac:dyDescent="0.2">
      <c r="A13">
        <f t="shared" si="5"/>
        <v>11</v>
      </c>
      <c r="B13">
        <v>0.56403999999999999</v>
      </c>
      <c r="C13">
        <v>7</v>
      </c>
      <c r="D13">
        <v>4</v>
      </c>
      <c r="E13">
        <f t="shared" si="1"/>
        <v>2300</v>
      </c>
      <c r="F13">
        <f t="shared" si="0"/>
        <v>394</v>
      </c>
      <c r="G13" s="1">
        <f t="shared" si="4"/>
        <v>10.5470469035533</v>
      </c>
      <c r="H13" s="1">
        <f t="shared" si="2"/>
        <v>19.744830565978759</v>
      </c>
      <c r="I13" s="1">
        <f t="shared" si="3"/>
        <v>33.759247643109767</v>
      </c>
      <c r="J13">
        <v>11.672263756345201</v>
      </c>
      <c r="K13">
        <v>20.8700474187706</v>
      </c>
      <c r="L13">
        <v>34.884464495901597</v>
      </c>
    </row>
    <row r="14" spans="1:12" x14ac:dyDescent="0.2">
      <c r="A14">
        <f>A13+1</f>
        <v>12</v>
      </c>
      <c r="B14">
        <v>0.92359999999999998</v>
      </c>
      <c r="C14">
        <v>7</v>
      </c>
      <c r="D14">
        <v>4</v>
      </c>
      <c r="E14">
        <f t="shared" si="1"/>
        <v>2496</v>
      </c>
      <c r="F14">
        <f t="shared" si="0"/>
        <v>387</v>
      </c>
      <c r="G14" s="1">
        <f>-2*B14+2*E14/F14</f>
        <v>11.052024806201551</v>
      </c>
      <c r="H14" s="1">
        <f t="shared" si="2"/>
        <v>21.175415543639456</v>
      </c>
      <c r="I14" s="1">
        <f t="shared" si="3"/>
        <v>36.582329803106809</v>
      </c>
      <c r="J14">
        <v>12.8944516795866</v>
      </c>
      <c r="K14">
        <v>23.0178424170245</v>
      </c>
      <c r="L14">
        <v>38.424756676491803</v>
      </c>
    </row>
    <row r="18" spans="1:9" x14ac:dyDescent="0.2">
      <c r="A18" s="9"/>
      <c r="B18" s="4"/>
      <c r="C18" s="4"/>
      <c r="D18" s="4"/>
      <c r="E18" s="4"/>
      <c r="F18" s="4"/>
      <c r="G18" s="4"/>
      <c r="H18" s="4"/>
    </row>
    <row r="19" spans="1:9" x14ac:dyDescent="0.2">
      <c r="A19" s="9"/>
      <c r="B19" s="4"/>
      <c r="C19" s="4"/>
      <c r="D19" s="4"/>
      <c r="E19" s="7"/>
      <c r="F19" s="7"/>
      <c r="G19" s="8"/>
      <c r="H19" s="8"/>
      <c r="I19" s="2"/>
    </row>
    <row r="20" spans="1:9" x14ac:dyDescent="0.2">
      <c r="A20" s="9"/>
      <c r="B20" s="4"/>
      <c r="C20" s="4"/>
      <c r="D20" s="4"/>
      <c r="E20" s="4"/>
      <c r="F20" s="4"/>
      <c r="G20" s="5"/>
      <c r="H20" s="5"/>
      <c r="I20" s="2"/>
    </row>
    <row r="21" spans="1:9" x14ac:dyDescent="0.2">
      <c r="A21" s="9"/>
      <c r="B21" s="4"/>
      <c r="C21" s="7"/>
      <c r="D21" s="7"/>
      <c r="E21" s="4"/>
      <c r="F21" s="4"/>
      <c r="G21" s="6"/>
      <c r="H21" s="5"/>
      <c r="I21" s="2"/>
    </row>
    <row r="22" spans="1:9" x14ac:dyDescent="0.2">
      <c r="A22" s="9"/>
      <c r="B22" s="4"/>
      <c r="C22" s="4"/>
      <c r="D22" s="4"/>
      <c r="E22" s="4"/>
      <c r="F22" s="4"/>
      <c r="G22" s="4"/>
      <c r="H22" s="4"/>
      <c r="I22" s="1"/>
    </row>
    <row r="23" spans="1:9" x14ac:dyDescent="0.2">
      <c r="A23" s="9"/>
      <c r="B23" s="7"/>
      <c r="C23" s="4"/>
      <c r="D23" s="4"/>
      <c r="E23" s="4"/>
      <c r="F23" s="4"/>
      <c r="G23" s="4"/>
      <c r="H23" s="4"/>
      <c r="I23" s="1"/>
    </row>
    <row r="24" spans="1:9" x14ac:dyDescent="0.2">
      <c r="A24" s="9"/>
      <c r="B24" s="4"/>
      <c r="C24" s="4"/>
      <c r="D24" s="4"/>
      <c r="E24" s="4"/>
      <c r="F24" s="4"/>
      <c r="G24" s="4"/>
      <c r="H24" s="4"/>
      <c r="I24" s="1"/>
    </row>
    <row r="25" spans="1:9" x14ac:dyDescent="0.2">
      <c r="A25" s="9"/>
      <c r="B25" s="4"/>
      <c r="C25" s="4"/>
      <c r="D25" s="4"/>
      <c r="E25" s="4"/>
      <c r="F25" s="4"/>
      <c r="G25" s="4"/>
      <c r="H25" s="4"/>
      <c r="I25" s="1"/>
    </row>
    <row r="26" spans="1:9" x14ac:dyDescent="0.2">
      <c r="A26" s="9"/>
      <c r="B26" s="4"/>
      <c r="C26" s="4"/>
      <c r="D26" s="4"/>
      <c r="E26" s="4"/>
      <c r="F26" s="4"/>
      <c r="G26" s="4"/>
      <c r="H26" s="4"/>
      <c r="I26" s="1"/>
    </row>
    <row r="27" spans="1:9" x14ac:dyDescent="0.2">
      <c r="A27" s="9"/>
      <c r="B27" s="4"/>
      <c r="C27" s="4"/>
      <c r="D27" s="4"/>
      <c r="E27" s="4"/>
      <c r="F27" s="4"/>
      <c r="G27" s="4"/>
      <c r="H27" s="4"/>
      <c r="I27" s="1"/>
    </row>
    <row r="28" spans="1:9" x14ac:dyDescent="0.2">
      <c r="A28" s="9"/>
      <c r="B28" s="4"/>
      <c r="C28" s="4"/>
      <c r="D28" s="4"/>
      <c r="E28" s="4"/>
      <c r="F28" s="4"/>
      <c r="G28" s="4"/>
      <c r="H28" s="4"/>
      <c r="I28" s="1"/>
    </row>
    <row r="29" spans="1:9" x14ac:dyDescent="0.2">
      <c r="A29" s="9"/>
      <c r="B29" s="4"/>
      <c r="C29" s="4"/>
      <c r="D29" s="4"/>
      <c r="E29" s="4"/>
      <c r="F29" s="4"/>
      <c r="G29" s="4"/>
      <c r="H29" s="4"/>
      <c r="I29" s="1"/>
    </row>
    <row r="30" spans="1:9" x14ac:dyDescent="0.2">
      <c r="A30" s="9"/>
      <c r="B30" s="4"/>
      <c r="C30" s="4"/>
      <c r="D30" s="4"/>
      <c r="E30" s="4"/>
      <c r="F30" s="4"/>
      <c r="G30" s="4"/>
      <c r="H30" s="4"/>
      <c r="I3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178FF-01A8-0A4E-8767-B2BEDC445C05}">
  <dimension ref="A1:H13"/>
  <sheetViews>
    <sheetView tabSelected="1" workbookViewId="0">
      <selection activeCell="D2" sqref="D2"/>
    </sheetView>
  </sheetViews>
  <sheetFormatPr baseColWidth="10" defaultRowHeight="15" x14ac:dyDescent="0.2"/>
  <sheetData>
    <row r="1" spans="1:8" x14ac:dyDescent="0.2">
      <c r="A1" s="9" t="s">
        <v>0</v>
      </c>
      <c r="B1" s="4" t="s">
        <v>1</v>
      </c>
      <c r="C1" s="4" t="s">
        <v>6</v>
      </c>
      <c r="D1" s="4" t="s">
        <v>7</v>
      </c>
      <c r="E1" s="4" t="s">
        <v>8</v>
      </c>
      <c r="F1" s="4" t="s">
        <v>12</v>
      </c>
      <c r="G1" s="4" t="s">
        <v>13</v>
      </c>
      <c r="H1" s="4" t="s">
        <v>14</v>
      </c>
    </row>
    <row r="2" spans="1:8" x14ac:dyDescent="0.2">
      <c r="A2" s="9">
        <v>1</v>
      </c>
      <c r="B2" s="4">
        <v>0.88597789161335005</v>
      </c>
      <c r="C2" s="4">
        <v>-0.30643854184738983</v>
      </c>
      <c r="D2" s="4">
        <v>0.88767361074101858</v>
      </c>
      <c r="E2" s="10">
        <v>2.7270975524563323</v>
      </c>
      <c r="F2" s="4">
        <v>1.4616983711568401</v>
      </c>
      <c r="G2" s="4">
        <v>2.6558105237452501</v>
      </c>
      <c r="H2" s="4">
        <v>4.4952344654605598</v>
      </c>
    </row>
    <row r="3" spans="1:8" x14ac:dyDescent="0.2">
      <c r="A3" s="9">
        <v>2</v>
      </c>
      <c r="B3" s="4">
        <v>1.2599042688659701</v>
      </c>
      <c r="C3" s="4">
        <v>-0.17407549615644768</v>
      </c>
      <c r="D3" s="4">
        <v>1.7314269379937661</v>
      </c>
      <c r="E3" s="4">
        <v>4.6636275618726417</v>
      </c>
      <c r="F3" s="4">
        <v>2.3402192373353801</v>
      </c>
      <c r="G3" s="5">
        <v>4.2457216714855903</v>
      </c>
      <c r="H3" s="5">
        <v>7.1779222953644704</v>
      </c>
    </row>
    <row r="4" spans="1:8" x14ac:dyDescent="0.2">
      <c r="A4" s="9">
        <v>3</v>
      </c>
      <c r="B4" s="4">
        <v>2.3168968195602799</v>
      </c>
      <c r="C4" s="10">
        <v>-1.3804603057872264</v>
      </c>
      <c r="D4" s="10">
        <v>1.2541008058818832</v>
      </c>
      <c r="E4" s="4">
        <v>5.3039157621761408</v>
      </c>
      <c r="F4" s="4">
        <v>3.2430360141352899</v>
      </c>
      <c r="G4" s="6">
        <v>5.8775971258044004</v>
      </c>
      <c r="H4" s="5">
        <v>9.92741208209865</v>
      </c>
    </row>
    <row r="5" spans="1:8" x14ac:dyDescent="0.2">
      <c r="A5" s="9">
        <v>4</v>
      </c>
      <c r="B5" s="4">
        <v>1.0233290282377601</v>
      </c>
      <c r="C5" s="4">
        <v>2.1429581963461501</v>
      </c>
      <c r="D5" s="4">
        <v>5.5249592140961843</v>
      </c>
      <c r="E5" s="4">
        <v>10.718201416666433</v>
      </c>
      <c r="F5" s="4">
        <v>4.1849962572088604</v>
      </c>
      <c r="G5" s="4">
        <v>7.5669972749588901</v>
      </c>
      <c r="H5" s="4">
        <v>12.760239477529099</v>
      </c>
    </row>
    <row r="6" spans="1:8" x14ac:dyDescent="0.2">
      <c r="A6" s="9">
        <v>5</v>
      </c>
      <c r="B6" s="7">
        <v>3.2593625520832501</v>
      </c>
      <c r="C6" s="4">
        <v>-1.3627618014142069</v>
      </c>
      <c r="D6" s="4">
        <v>2.7858130563587826</v>
      </c>
      <c r="E6" s="4">
        <v>9.1493250828158743</v>
      </c>
      <c r="F6" s="4">
        <v>5.1410120983849401</v>
      </c>
      <c r="G6" s="4">
        <v>9.2895869561579296</v>
      </c>
      <c r="H6" s="4">
        <v>15.653098982615001</v>
      </c>
    </row>
    <row r="7" spans="1:8" x14ac:dyDescent="0.2">
      <c r="A7" s="9">
        <v>6</v>
      </c>
      <c r="B7" s="4">
        <v>1.40928091553936</v>
      </c>
      <c r="C7" s="4">
        <v>3.3352843227674343</v>
      </c>
      <c r="D7" s="4">
        <v>8.2703623956948036</v>
      </c>
      <c r="E7" s="4">
        <v>15.832074842545948</v>
      </c>
      <c r="F7" s="4">
        <v>6.1472760796478401</v>
      </c>
      <c r="G7" s="4">
        <v>11.082354152575199</v>
      </c>
      <c r="H7" s="4">
        <v>18.644066599426399</v>
      </c>
    </row>
    <row r="8" spans="1:8" x14ac:dyDescent="0.2">
      <c r="A8" s="9">
        <f>A7+1</f>
        <v>7</v>
      </c>
      <c r="B8" s="4">
        <v>0.63500198363597604</v>
      </c>
      <c r="C8" s="4">
        <v>5.9148301559507965</v>
      </c>
      <c r="D8" s="4">
        <v>11.657182111065712</v>
      </c>
      <c r="E8" s="4">
        <v>20.446176260402446</v>
      </c>
      <c r="F8" s="4">
        <v>7.1818246351486499</v>
      </c>
      <c r="G8" s="4">
        <v>12.924176590263601</v>
      </c>
      <c r="H8" s="4">
        <v>21.713170739600301</v>
      </c>
    </row>
    <row r="9" spans="1:8" x14ac:dyDescent="0.2">
      <c r="A9" s="9">
        <f t="shared" ref="A9:A12" si="0">A8+1</f>
        <v>8</v>
      </c>
      <c r="B9" s="4">
        <v>-0.53574571288397899</v>
      </c>
      <c r="C9" s="4">
        <v>9.3220938354065126</v>
      </c>
      <c r="D9" s="4">
        <v>15.89338087542748</v>
      </c>
      <c r="E9" s="4">
        <v>25.939956068261825</v>
      </c>
      <c r="F9" s="4">
        <v>8.2531843166885999</v>
      </c>
      <c r="G9" s="4">
        <v>14.8244713567096</v>
      </c>
      <c r="H9" s="4">
        <v>24.871046549543902</v>
      </c>
    </row>
    <row r="10" spans="1:8" x14ac:dyDescent="0.2">
      <c r="A10" s="9">
        <f t="shared" si="0"/>
        <v>9</v>
      </c>
      <c r="B10" s="4">
        <v>-0.93713000000000002</v>
      </c>
      <c r="C10" s="4">
        <v>11.227201176470588</v>
      </c>
      <c r="D10" s="4">
        <v>18.650027984309006</v>
      </c>
      <c r="E10" s="4">
        <v>29.985774139125343</v>
      </c>
      <c r="F10" s="4">
        <v>9.3575349509803907</v>
      </c>
      <c r="G10" s="4">
        <v>16.780361758818799</v>
      </c>
      <c r="H10" s="4">
        <v>28.116107913635101</v>
      </c>
    </row>
    <row r="11" spans="1:8" x14ac:dyDescent="0.2">
      <c r="A11" s="9">
        <f t="shared" si="0"/>
        <v>10</v>
      </c>
      <c r="B11" s="4">
        <v>0.69392809744648498</v>
      </c>
      <c r="C11" s="4">
        <v>9.1059093911419424</v>
      </c>
      <c r="D11" s="4">
        <v>17.403881115894439</v>
      </c>
      <c r="E11" s="4">
        <v>30.061756880052222</v>
      </c>
      <c r="F11" s="4">
        <v>10.490304598017699</v>
      </c>
      <c r="G11" s="4">
        <v>18.788276322770201</v>
      </c>
      <c r="H11" s="4">
        <v>31.446152086927999</v>
      </c>
    </row>
    <row r="12" spans="1:8" x14ac:dyDescent="0.2">
      <c r="A12" s="9">
        <f t="shared" si="0"/>
        <v>11</v>
      </c>
      <c r="B12" s="4">
        <v>0.56403999999999999</v>
      </c>
      <c r="C12" s="4">
        <v>10.5470469035533</v>
      </c>
      <c r="D12" s="4">
        <v>19.744830565978759</v>
      </c>
      <c r="E12" s="4">
        <v>33.759247643109767</v>
      </c>
      <c r="F12" s="4">
        <v>11.672263756345201</v>
      </c>
      <c r="G12" s="4">
        <v>20.8700474187706</v>
      </c>
      <c r="H12" s="4">
        <v>34.884464495901597</v>
      </c>
    </row>
    <row r="13" spans="1:8" x14ac:dyDescent="0.2">
      <c r="A13" s="9">
        <f>A12+1</f>
        <v>12</v>
      </c>
      <c r="B13" s="4">
        <v>0.92359999999999998</v>
      </c>
      <c r="C13" s="4">
        <v>11.052024806201551</v>
      </c>
      <c r="D13" s="4">
        <v>21.175415543639456</v>
      </c>
      <c r="E13" s="4">
        <v>36.582329803106809</v>
      </c>
      <c r="F13" s="4">
        <v>12.8944516795866</v>
      </c>
      <c r="G13" s="4">
        <v>23.0178424170245</v>
      </c>
      <c r="H13" s="4">
        <v>38.424756676491803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LagSelection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 Polito</dc:creator>
  <cp:lastModifiedBy>Microsoft Office User</cp:lastModifiedBy>
  <dcterms:created xsi:type="dcterms:W3CDTF">2015-06-05T18:17:20Z</dcterms:created>
  <dcterms:modified xsi:type="dcterms:W3CDTF">2022-03-11T09:09:30Z</dcterms:modified>
</cp:coreProperties>
</file>