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ynthianne/Library/CloudStorage/GoogleDrive-cynthianne.spiteri@gmail.com/Other computers/My laptop/Publications/In prep_Spiteri et al_Ayios Vasileos/200124_Spiteri et al_AV_Praehistorische Zeitschrift/"/>
    </mc:Choice>
  </mc:AlternateContent>
  <xr:revisionPtr revIDLastSave="0" documentId="8_{08C64F32-2C20-8E49-B70F-36E4CAD6077F}" xr6:coauthVersionLast="47" xr6:coauthVersionMax="47" xr10:uidLastSave="{00000000-0000-0000-0000-000000000000}"/>
  <bookViews>
    <workbookView xWindow="860" yWindow="500" windowWidth="27940" windowHeight="17500" xr2:uid="{00000000-000D-0000-FFFF-FFFF00000000}"/>
  </bookViews>
  <sheets>
    <sheet name="SI2_Table 1_All" sheetId="1" r:id="rId1"/>
  </sheets>
  <definedNames>
    <definedName name="_xlnm._FilterDatabase" localSheetId="0" hidden="1">'SI2_Table 1_All'!$A$1:$AD$92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2" i="1" l="1"/>
  <c r="AA91" i="1"/>
  <c r="AA89" i="1"/>
  <c r="AA88" i="1"/>
  <c r="AA87" i="1"/>
  <c r="AA85" i="1"/>
  <c r="AA81" i="1"/>
  <c r="AA80" i="1"/>
  <c r="AA78" i="1"/>
  <c r="AA73" i="1"/>
  <c r="AA72" i="1"/>
  <c r="AD70" i="1"/>
  <c r="AA70" i="1"/>
  <c r="AA69" i="1"/>
  <c r="AA66" i="1"/>
  <c r="AA65" i="1"/>
  <c r="AA64" i="1"/>
  <c r="AA62" i="1"/>
  <c r="AA58" i="1"/>
  <c r="AA55" i="1"/>
  <c r="AA52" i="1"/>
  <c r="AA51" i="1"/>
  <c r="AA50" i="1"/>
  <c r="AA47" i="1"/>
  <c r="AA46" i="1"/>
  <c r="AA43" i="1"/>
  <c r="AA39" i="1"/>
  <c r="AA38" i="1"/>
  <c r="AA37" i="1"/>
  <c r="AA36" i="1"/>
  <c r="AD32" i="1"/>
  <c r="AA32" i="1"/>
  <c r="AD31" i="1"/>
  <c r="AA31" i="1"/>
  <c r="AA29" i="1"/>
  <c r="AD21" i="1"/>
  <c r="AA21" i="1"/>
  <c r="AD20" i="1"/>
  <c r="AD19" i="1"/>
  <c r="AA19" i="1"/>
  <c r="AA18" i="1"/>
  <c r="AA17" i="1"/>
  <c r="AD16" i="1"/>
  <c r="AA16" i="1"/>
  <c r="AA14" i="1"/>
  <c r="AA13" i="1"/>
  <c r="AD8" i="1"/>
</calcChain>
</file>

<file path=xl/sharedStrings.xml><?xml version="1.0" encoding="utf-8"?>
<sst xmlns="http://schemas.openxmlformats.org/spreadsheetml/2006/main" count="1635" uniqueCount="541">
  <si>
    <t>Inventory No.</t>
  </si>
  <si>
    <t>Laboratory Code</t>
  </si>
  <si>
    <t>Vessel Type</t>
  </si>
  <si>
    <t>Vessel part tested</t>
  </si>
  <si>
    <t>Possible conventional function</t>
  </si>
  <si>
    <t>Ware</t>
  </si>
  <si>
    <t>Context</t>
  </si>
  <si>
    <t>Date</t>
  </si>
  <si>
    <t>Quantification of the TLE (µg/g)</t>
  </si>
  <si>
    <t>Fatty acids</t>
  </si>
  <si>
    <t>Diacids</t>
  </si>
  <si>
    <t>Dihydroxy fatty acids</t>
  </si>
  <si>
    <t>Monoaclyglycerols</t>
  </si>
  <si>
    <t>Diacylglycerols</t>
  </si>
  <si>
    <t>Triacylglycerols</t>
  </si>
  <si>
    <t>Sterols</t>
  </si>
  <si>
    <t>Ketones</t>
  </si>
  <si>
    <t>Wax esters</t>
  </si>
  <si>
    <t>Succinic acid</t>
  </si>
  <si>
    <t>Fumaric acid</t>
  </si>
  <si>
    <t>Malic acid</t>
  </si>
  <si>
    <t>Tartaric acid</t>
  </si>
  <si>
    <t>Citric acid</t>
  </si>
  <si>
    <t>Syringic acid</t>
  </si>
  <si>
    <t>AV-001</t>
  </si>
  <si>
    <t>Wall sherd (lower part of vessel)</t>
  </si>
  <si>
    <t>Drinking/eating</t>
  </si>
  <si>
    <t>Fine plain</t>
  </si>
  <si>
    <t>Building Β (Ι18α)_Room 6_Group 6172</t>
  </si>
  <si>
    <t>LH IIIA2 (Late 14th cent.)</t>
  </si>
  <si>
    <t>-</t>
  </si>
  <si>
    <t>C17, C18</t>
  </si>
  <si>
    <t>β-sitosterol</t>
  </si>
  <si>
    <t>K31</t>
  </si>
  <si>
    <t>AV-002</t>
  </si>
  <si>
    <t>neg.</t>
  </si>
  <si>
    <t>C16, C18, C20</t>
  </si>
  <si>
    <t>Cholesterol</t>
  </si>
  <si>
    <t>K31, K33</t>
  </si>
  <si>
    <t>AV-003</t>
  </si>
  <si>
    <t>Rim</t>
  </si>
  <si>
    <t>Building Β (Ι18α)_Room 6_Group 6276</t>
  </si>
  <si>
    <t>C18, C20</t>
  </si>
  <si>
    <t>AV-004</t>
  </si>
  <si>
    <t>Dipper</t>
  </si>
  <si>
    <t>Wall sherd</t>
  </si>
  <si>
    <t>Ladle/serving</t>
  </si>
  <si>
    <t>Building Β (Ι18α)_Room 6_Group 6314</t>
  </si>
  <si>
    <t>C28</t>
  </si>
  <si>
    <t>C18, C19, C20</t>
  </si>
  <si>
    <t>AV-005</t>
  </si>
  <si>
    <t>Building Β (Ι18α)_Room 6_ Group 6140</t>
  </si>
  <si>
    <t>1-16:0</t>
  </si>
  <si>
    <t>C14, C16, C18</t>
  </si>
  <si>
    <t>C17, C18, C20, C22</t>
  </si>
  <si>
    <t>Cholestero, β-sitosterol</t>
  </si>
  <si>
    <t>AV-006</t>
  </si>
  <si>
    <t>Wall sherd, close to rim</t>
  </si>
  <si>
    <t>Storage? Solid product?</t>
  </si>
  <si>
    <t>Medium coarse ware</t>
  </si>
  <si>
    <t>Building Β (Ι18α)_Fill above Road to the east of Room 6_ Group 6191</t>
  </si>
  <si>
    <t>C17, C33</t>
  </si>
  <si>
    <t>AV-007</t>
  </si>
  <si>
    <t>Stem and wall sherd</t>
  </si>
  <si>
    <t>Building Β (Ι18α)_Road to the East of Room 6 Group 6247_lowest pebbled surface</t>
  </si>
  <si>
    <t>LH IIIA1 (Early 14th cent.)</t>
  </si>
  <si>
    <t>C12, C15, C17, C18, C33</t>
  </si>
  <si>
    <t>AV-010</t>
  </si>
  <si>
    <t>Cooking tripod</t>
  </si>
  <si>
    <t>Rim and base</t>
  </si>
  <si>
    <t>Cooking</t>
  </si>
  <si>
    <t>Medium coarse cooking ware (Kytheran import)</t>
  </si>
  <si>
    <t>C18</t>
  </si>
  <si>
    <t>C18, C20, C33</t>
  </si>
  <si>
    <t>Cholesterol, β-sitosterol</t>
  </si>
  <si>
    <t>AV-011</t>
  </si>
  <si>
    <t>Wide-mouthed jar (handmade, burnished)</t>
  </si>
  <si>
    <t>Storage/preparation</t>
  </si>
  <si>
    <t>Handmade burnished ware</t>
  </si>
  <si>
    <t>Above Court_ Levelling layer (Trench Ε11β) Group 1842</t>
  </si>
  <si>
    <t>LH IIIC (Early 12th cent.)</t>
  </si>
  <si>
    <t>Adipic (C6), Pimelic (C7), Suberic (C8)</t>
  </si>
  <si>
    <t>C12, C14, C18</t>
  </si>
  <si>
    <t>C18, C21, , C23, C24, C25, C33, C37, C38, C39</t>
  </si>
  <si>
    <t>AV-012</t>
  </si>
  <si>
    <t>Above Court_Levelling layer (Δ13β) Group 1070</t>
  </si>
  <si>
    <t>Adipic (C6), Pimelic (C7), Suberic (C8), Azelaic (C9)</t>
  </si>
  <si>
    <t>C12, C14, C16, C18, C20, C24, C26, C28, C30, C32, C34, C36</t>
  </si>
  <si>
    <t>C24, C26, C27, C28, C29, C30, C31, C33</t>
  </si>
  <si>
    <t>Palmitate: WE40, WE42, WE44, WE46, WE48, WE50</t>
  </si>
  <si>
    <t>AV-013</t>
  </si>
  <si>
    <t>Rim sherd</t>
  </si>
  <si>
    <t>Settlement deposit close to the early Mycenaean cemetery Group 948</t>
  </si>
  <si>
    <t>Adipic (C6), Pimelic (C7), Suberic (C8), Azelaic (C9), Sebacic (C10)</t>
  </si>
  <si>
    <t>1-16:0, 1-18:0</t>
  </si>
  <si>
    <t>1,3-30:0, 1,3-32:0</t>
  </si>
  <si>
    <t>C14, C16, C18, C20, C22, C26, C28, C30.</t>
  </si>
  <si>
    <t>C17, C20, C21, C24, C25, C26, C27, C28, C29, C30, C31, C35</t>
  </si>
  <si>
    <t>AV2-001</t>
  </si>
  <si>
    <t>Cup</t>
  </si>
  <si>
    <t>Rim/base</t>
  </si>
  <si>
    <t>Eating/drinking</t>
  </si>
  <si>
    <t>SE Deposit (Trench Β15δ)_Group 768 (DB613)</t>
  </si>
  <si>
    <t xml:space="preserve">LH IIIA2 Middle (Middle 14th cent.)
</t>
  </si>
  <si>
    <t>Adipic (C6)</t>
  </si>
  <si>
    <t>C14, C15, C16, C18</t>
  </si>
  <si>
    <t>C18, C19, C20, C21, C23, C32</t>
  </si>
  <si>
    <t>AV2-002</t>
  </si>
  <si>
    <t>Goblet/kylix</t>
  </si>
  <si>
    <t>SE Deposit (Trench Β15δ)_Group 768</t>
  </si>
  <si>
    <t>C12, C14, C15, C16, C20, C22</t>
  </si>
  <si>
    <t>C19, C20, C21, C23, C25, C27, C29</t>
  </si>
  <si>
    <t>trace</t>
  </si>
  <si>
    <t>AV2-003</t>
  </si>
  <si>
    <t>Goblet</t>
  </si>
  <si>
    <t>SE Deposit (Trench Β15δ)_Group 768 (DB473)</t>
  </si>
  <si>
    <t>1-14:0, 1-16:1, 1-16:0</t>
  </si>
  <si>
    <t>C12, C14, C15, C16, C18, C22, C24</t>
  </si>
  <si>
    <t>AV2-004</t>
  </si>
  <si>
    <t>SE Deposit (Trench Β15δ)_Group 763 (DB1832)</t>
  </si>
  <si>
    <t>C12, C14, C16, C18, C24, C26, C28</t>
  </si>
  <si>
    <t>C17, C18, C19, C20, C21, C28, C32</t>
  </si>
  <si>
    <t>Cholesterol, Stigmasterol, β-sitosterol</t>
  </si>
  <si>
    <t>K33</t>
  </si>
  <si>
    <t>AV2-005</t>
  </si>
  <si>
    <t>SE Deposit (Trench Β15δ)_Group 776 (DB393)</t>
  </si>
  <si>
    <t>9,10-dihydroxyoctadecanoic acid</t>
  </si>
  <si>
    <t>C12, C14, C16, C18</t>
  </si>
  <si>
    <t>C18, C20, C32</t>
  </si>
  <si>
    <t>AV2-006</t>
  </si>
  <si>
    <t>SE Deposit (Trench Β15δ)_Group 768 (DB514)</t>
  </si>
  <si>
    <t>C14, C15, C16, C18, C28</t>
  </si>
  <si>
    <t>C20, C21, C22, C27, C28, C32</t>
  </si>
  <si>
    <t>K31, K33, K35</t>
  </si>
  <si>
    <t>AV2-007</t>
  </si>
  <si>
    <t>Fine painted</t>
  </si>
  <si>
    <t>SE Deposit (Trench Β15δ)_Group 768 (DB521)</t>
  </si>
  <si>
    <t>1-16:0, 1-18:1, 1-18:0</t>
  </si>
  <si>
    <t>C12, C14, C15, C16, C18</t>
  </si>
  <si>
    <t>C20, C32</t>
  </si>
  <si>
    <t xml:space="preserve">AV2-008 </t>
  </si>
  <si>
    <t>SE Deposit (Trench Β15δ)_Group 763 (DB1828)</t>
  </si>
  <si>
    <t>C18, C20, C28, C32</t>
  </si>
  <si>
    <t xml:space="preserve">AV2-009 </t>
  </si>
  <si>
    <t>SE Deposit (Trench Β15δ)_Group 768 (DB516)</t>
  </si>
  <si>
    <t>C12, C14, C15, C16, C18, C24</t>
  </si>
  <si>
    <t>C18, C19, C20, C27, C32</t>
  </si>
  <si>
    <t xml:space="preserve">AV2-010 </t>
  </si>
  <si>
    <t>SE Deposit (Trench Β15δ)_Group 763 (DB1829)</t>
  </si>
  <si>
    <t>C14, C15, C16</t>
  </si>
  <si>
    <t>C32, C35</t>
  </si>
  <si>
    <t xml:space="preserve">AV2-011 </t>
  </si>
  <si>
    <t>SE Deposit (Trench Β15δ)_Group 769 (DB105)</t>
  </si>
  <si>
    <t>Adipic (C6), Suberic (C8), Azelaic (C9)</t>
  </si>
  <si>
    <t>C12, C14, C15, C16, C18, C28</t>
  </si>
  <si>
    <t>C18, C20, C21, C27, C28, C32</t>
  </si>
  <si>
    <t xml:space="preserve">AV2-012 </t>
  </si>
  <si>
    <t>SE Deposit (Trench Β15δ)_Group 763 (DB1824)</t>
  </si>
  <si>
    <t>AV2-013</t>
  </si>
  <si>
    <t>SE Deposit (Trench Β15δ)_Group 773 (DB107)</t>
  </si>
  <si>
    <t xml:space="preserve">AV2-014 </t>
  </si>
  <si>
    <t>Kylix</t>
  </si>
  <si>
    <t>Base</t>
  </si>
  <si>
    <t>SE Deposit (Trench Β15δ)_Group 779 (DB20)</t>
  </si>
  <si>
    <t>C16, C18</t>
  </si>
  <si>
    <t>C33</t>
  </si>
  <si>
    <t xml:space="preserve">AV2-015 </t>
  </si>
  <si>
    <t>SE Deposit (Trench Β15δ)_Group 763 (DB1835)</t>
  </si>
  <si>
    <t>C12, C14, C15, C16, C18, C26, C28</t>
  </si>
  <si>
    <t>C17, C18, C19, C20, C21, C27, C28, C32</t>
  </si>
  <si>
    <t xml:space="preserve">AV2-016 </t>
  </si>
  <si>
    <t>SE Deposit (Trench Β15δ)_Group 769 (DB421)</t>
  </si>
  <si>
    <t>C12, C13, C14, C15, C16, C18, C26, C28</t>
  </si>
  <si>
    <t>C18, C20, C27, C28, C32</t>
  </si>
  <si>
    <t>AV2-017</t>
  </si>
  <si>
    <t>SE Deposit (Trench Β15δ)_Group 768 (DB520)</t>
  </si>
  <si>
    <t>1-18:0</t>
  </si>
  <si>
    <t>C15, C16, C18, C28</t>
  </si>
  <si>
    <t>C20, C24, C28, C32</t>
  </si>
  <si>
    <t>AV2-018</t>
  </si>
  <si>
    <t>SE Deposit (Trench Β15δ)_Group 768 (DB612)</t>
  </si>
  <si>
    <t xml:space="preserve"> Azelaic (C9)</t>
  </si>
  <si>
    <t>C12, C14, C15, C18</t>
  </si>
  <si>
    <t>C18, C19, C20, C21, C31</t>
  </si>
  <si>
    <t>AV2-019</t>
  </si>
  <si>
    <t>AV2-020</t>
  </si>
  <si>
    <t>Stem</t>
  </si>
  <si>
    <t>AV2-021</t>
  </si>
  <si>
    <t>Rim/Base</t>
  </si>
  <si>
    <t>SE Deposit (Trench Β15δ)_Group 768 (DB1827)</t>
  </si>
  <si>
    <t>C12, C14, C15, C16, C18, C22, C26</t>
  </si>
  <si>
    <t>C18, C19, C27, C28, C32</t>
  </si>
  <si>
    <t>AV2-022</t>
  </si>
  <si>
    <t>SE Deposit (Trench Β15δ)_Group 763 (DB1830)</t>
  </si>
  <si>
    <t>C12, C13, C14, C15, C16, C18, C20</t>
  </si>
  <si>
    <t>C20, C21</t>
  </si>
  <si>
    <t>AV2-023</t>
  </si>
  <si>
    <t>SE Deposit (Trench Β15δ)_Group 763 (DB1821)</t>
  </si>
  <si>
    <t>C14, C15, C16, C18, C20, C22, C26</t>
  </si>
  <si>
    <t>C20</t>
  </si>
  <si>
    <t>AV2-024</t>
  </si>
  <si>
    <t>SE Deposit (Trench Β15δ)_Group 763 (DB1841)</t>
  </si>
  <si>
    <t>C12, C15, C16, C18, C20, C22, C24, C26, C28, C32</t>
  </si>
  <si>
    <t>C18, C20, C25, C27, C28, C30, C31, C32</t>
  </si>
  <si>
    <t xml:space="preserve">AV2-025 </t>
  </si>
  <si>
    <t>Conical cup</t>
  </si>
  <si>
    <t>SE Deposit (Trench Β15δ)_Group 768 (DB103)</t>
  </si>
  <si>
    <t>C22</t>
  </si>
  <si>
    <t xml:space="preserve">AV2-026 </t>
  </si>
  <si>
    <t>SE Deposit (Trench Β15δ)_Group 763 (DB1826)</t>
  </si>
  <si>
    <t>C16, C18, C20, C26</t>
  </si>
  <si>
    <t>C20, C27, C29</t>
  </si>
  <si>
    <t xml:space="preserve">AV2-027 </t>
  </si>
  <si>
    <t>SE Deposit (Trench Β15δ)_Group 763 (DB1831)</t>
  </si>
  <si>
    <t>C14, C16, C18, C20, C28</t>
  </si>
  <si>
    <t>C18, C21, C27, C28, C32</t>
  </si>
  <si>
    <t xml:space="preserve">AV2-028 </t>
  </si>
  <si>
    <t>SE Deposit (Trench Β15δ)_Group 763 (DB1837)</t>
  </si>
  <si>
    <t xml:space="preserve">AV2-029 </t>
  </si>
  <si>
    <t>SE Deposit (Trench Β15δ)_Group 763 (DB1838)</t>
  </si>
  <si>
    <t>Pimelic (C7), Suberic (C8), Azelaic (C9)</t>
  </si>
  <si>
    <t>C12, C16, C18</t>
  </si>
  <si>
    <t>C32</t>
  </si>
  <si>
    <t xml:space="preserve">AV2-030 </t>
  </si>
  <si>
    <t>SE Deposit (Trench Β15δ)_Group 763 (DB1834)</t>
  </si>
  <si>
    <t>C23, C26, C28</t>
  </si>
  <si>
    <t>AV2-031</t>
  </si>
  <si>
    <t>SE Deposit (Trench Β15δ)_Group 763 (DB1833)</t>
  </si>
  <si>
    <t>C20, C24, C25, C28, C30, C32</t>
  </si>
  <si>
    <t>AV2-032</t>
  </si>
  <si>
    <t>SE Deposit (Trench Β15δ)_Group 762 (DB1825)</t>
  </si>
  <si>
    <t>C11, C12, C13, C14, C15, C16, C18</t>
  </si>
  <si>
    <t>C18, C19, C20, C21, C22, C28, C32</t>
  </si>
  <si>
    <t xml:space="preserve">AV2-033 </t>
  </si>
  <si>
    <t>SE Deposit (Trench Β15δ)_Group 770 (DB1840)</t>
  </si>
  <si>
    <t>C12, C14, C15, C16, C18, C20</t>
  </si>
  <si>
    <t>C20, C21, C22, C28, C32</t>
  </si>
  <si>
    <t>AV2-034</t>
  </si>
  <si>
    <t>SE Deposit (Trench Β15δ)_Group 773 (DB61)</t>
  </si>
  <si>
    <t>C12, C13, C14, C15, C16, C18</t>
  </si>
  <si>
    <t>C18, C20, C21, C23, C32</t>
  </si>
  <si>
    <t xml:space="preserve">AV2-035 </t>
  </si>
  <si>
    <t>SE Deposit (Trench Β15δ)_Group 769 (DB444)</t>
  </si>
  <si>
    <t>C18, C20, C27, C32</t>
  </si>
  <si>
    <t xml:space="preserve">AV2-036 </t>
  </si>
  <si>
    <t>SE Deposit (Trench Β15δ)_Group 773 (DB60)</t>
  </si>
  <si>
    <t>C12, C13, C14, C15, C16, C18, C20, C21, C22, C24, C26, C28</t>
  </si>
  <si>
    <t>C20, C23, C25, C27, C29, C31, C32</t>
  </si>
  <si>
    <t xml:space="preserve">AV2-037 </t>
  </si>
  <si>
    <t>SE Deposit (Trench Β15δ)_Group 763 (DΒ1820)</t>
  </si>
  <si>
    <t>C12, C14, C16, C18, C20</t>
  </si>
  <si>
    <t>C18, C22, C25, C27, C28, C32</t>
  </si>
  <si>
    <t xml:space="preserve">AV2-038 </t>
  </si>
  <si>
    <t>SE Deposit (Trench Β15δ)_Group 757 (DB49)</t>
  </si>
  <si>
    <t>C12, C13, C14, C15, C16, C18, C20, C22, C24</t>
  </si>
  <si>
    <t>C18, C19, C20, C23, C25, C26, C27, C29, C32</t>
  </si>
  <si>
    <t xml:space="preserve">AV2-039 </t>
  </si>
  <si>
    <t>SE Deposit (Trench Β15δ)_Group 763 (DB1836)</t>
  </si>
  <si>
    <t>C12, C14, C15, C16, C17, C18, C20, C24, C26</t>
  </si>
  <si>
    <t>C18, C20, C21, C26, C27, C29, C30, C32</t>
  </si>
  <si>
    <t xml:space="preserve">AV2-040 </t>
  </si>
  <si>
    <t>SE Deposit (Trench Β15δ)_Group 768 (DB32)</t>
  </si>
  <si>
    <t>1,3-30:0, 1,2-32:0, 1,3-32:0, 1,2-34:0, 1,3-34:0, 1,2-36:0, 1,3-36:0</t>
  </si>
  <si>
    <t>C18, C19, C22, C24, C27, C29, C23</t>
  </si>
  <si>
    <t>Palmitate &amp; Stearate: WE46, WE48, WE50</t>
  </si>
  <si>
    <t>AV2-042</t>
  </si>
  <si>
    <t>Rhyton</t>
  </si>
  <si>
    <t>C20, C22</t>
  </si>
  <si>
    <t>Cholesterol, 7-Ketocholesterol</t>
  </si>
  <si>
    <t>AV2-043</t>
  </si>
  <si>
    <t>SE Deposit (Trench Β15δ)_Group 763</t>
  </si>
  <si>
    <t>C16, C17, C18</t>
  </si>
  <si>
    <t>C17, C18, C20, C23, C24</t>
  </si>
  <si>
    <t xml:space="preserve">AV2-044 </t>
  </si>
  <si>
    <t>Conical Cup</t>
  </si>
  <si>
    <t>SE Deposit (Trench Β15δ)_Group 770 (DB1822)</t>
  </si>
  <si>
    <t>C18, C19, C20, C21, C22, C32</t>
  </si>
  <si>
    <t>AV2-045</t>
  </si>
  <si>
    <t>Askos</t>
  </si>
  <si>
    <t>SE Deposit (Trench Β15δ)_Group 779 (DB382)</t>
  </si>
  <si>
    <t>Azelaic (C9)</t>
  </si>
  <si>
    <t>C18, C19, C20, C21, C27, C29, C32</t>
  </si>
  <si>
    <t>AV2-046</t>
  </si>
  <si>
    <t>Leg/Base</t>
  </si>
  <si>
    <t>Medium coarse cooking ware</t>
  </si>
  <si>
    <t>SE Deposit (Trench Β15δ)_Group 779 (DB1842)</t>
  </si>
  <si>
    <t>C14, C15, C16, C17, C18</t>
  </si>
  <si>
    <t>AV2-047</t>
  </si>
  <si>
    <t>Cooking pot</t>
  </si>
  <si>
    <t>SE Deposit (Trench Β15δ)_Group 770 (DB1839)</t>
  </si>
  <si>
    <t>1,2-30:0, 1,3-30:0, 1,2-32:0, 1,3-32:0, 1,2-34:0, 1,3-34:0, 1,2-36:0, 1,3-36:0</t>
  </si>
  <si>
    <t>44:0, 46:0, 48:0, 50:0, 52:0</t>
  </si>
  <si>
    <t>C12, C14, C16, C18, C25</t>
  </si>
  <si>
    <t xml:space="preserve">AV2-048 </t>
  </si>
  <si>
    <t>Brazier</t>
  </si>
  <si>
    <t>SE Deposit (Trench Β15δ)_Group 779 (DB380)</t>
  </si>
  <si>
    <t>C14, C15, C16, C17, C18, C26, C28</t>
  </si>
  <si>
    <t>C18, C19, C20, C27, C28, C31, C32</t>
  </si>
  <si>
    <t>AV2-049</t>
  </si>
  <si>
    <t>SE Deposit (Trench Β15δ)_Group 779 (DB379)</t>
  </si>
  <si>
    <t>C16, C18, C22</t>
  </si>
  <si>
    <t>C19, C20, C21, C22, C28, C33</t>
  </si>
  <si>
    <t>AV2-050</t>
  </si>
  <si>
    <t>Cooking Tray</t>
  </si>
  <si>
    <t>SE Deposit (Trench Β15δ)_Group 763 (DB1823)</t>
  </si>
  <si>
    <t>C18, C19, C20, C22, C29, C32</t>
  </si>
  <si>
    <t>K29, K31, K33</t>
  </si>
  <si>
    <t xml:space="preserve">AV2-051 </t>
  </si>
  <si>
    <t>Lamp</t>
  </si>
  <si>
    <t>SE Deposit (Trench Β15δ)_Group 763 (DB1818)</t>
  </si>
  <si>
    <t xml:space="preserve">AV2-052 </t>
  </si>
  <si>
    <t>SE Deposit (Trench Β15δ)_Group 763 (DB1843)</t>
  </si>
  <si>
    <t>C18, C19, C20, C25, C32</t>
  </si>
  <si>
    <t>K29, K33, K35</t>
  </si>
  <si>
    <t xml:space="preserve">AV2-053 </t>
  </si>
  <si>
    <t>SE Deposit (Trench Β15δ)_Group 768 (DB654)</t>
  </si>
  <si>
    <t>13,14-dihydroxydocosanoic acid;</t>
  </si>
  <si>
    <t>2-16:0, 1-16:0, 1-18:1, 1-18:0, 1-20:0</t>
  </si>
  <si>
    <t>48:0, 50:0, 52:0, 54:0</t>
  </si>
  <si>
    <t>C12, C16, C18, C26, C28, C30</t>
  </si>
  <si>
    <t>C17, C20, C27, C28, C31, C32, C33</t>
  </si>
  <si>
    <t xml:space="preserve">AV2-054 </t>
  </si>
  <si>
    <t>SE Deposit (Trench Β15δ)_Group 768 (DB655)</t>
  </si>
  <si>
    <t>C15, C16, C18, C20, C22</t>
  </si>
  <si>
    <t xml:space="preserve">AV2-055 </t>
  </si>
  <si>
    <t>SE Deposit (Trench Β15δ)_Group 768, 765 (DB657)</t>
  </si>
  <si>
    <t>C18, C32</t>
  </si>
  <si>
    <t xml:space="preserve">AV2-056 </t>
  </si>
  <si>
    <t>SE Deposit (Trench Β15δ)_Group 779 (DB387)</t>
  </si>
  <si>
    <t>C14, C15, C16, C18, C20</t>
  </si>
  <si>
    <t>C18, C20, C24, C28, C32</t>
  </si>
  <si>
    <t xml:space="preserve">AV2-058 </t>
  </si>
  <si>
    <t>West Stoa_Floor (Trench Δ11)_Group 7148 (DB 611)</t>
  </si>
  <si>
    <t>LH IIIB Middle (Middle 13th cent.)</t>
  </si>
  <si>
    <t>1-18:1, 1-18:0</t>
  </si>
  <si>
    <t>C14, C16, C18, C20, C22</t>
  </si>
  <si>
    <t>C20, C32, C33</t>
  </si>
  <si>
    <t xml:space="preserve">AV2-059 </t>
  </si>
  <si>
    <t>West Stoa_Floor (Trench Δ11)_Group 7148 (DB 602)</t>
  </si>
  <si>
    <t>C14, C20, C22, C26</t>
  </si>
  <si>
    <t>C28, C31</t>
  </si>
  <si>
    <t xml:space="preserve">AV2-060 </t>
  </si>
  <si>
    <t>West Stoa_Floor (Trench Δ11)_Group 7148</t>
  </si>
  <si>
    <t>1-16:0, 2-18:1, 1-18:0</t>
  </si>
  <si>
    <t>C14, C15, C16, C18, C20, C22</t>
  </si>
  <si>
    <t>C20, C21, C32</t>
  </si>
  <si>
    <t xml:space="preserve">AV2-062 </t>
  </si>
  <si>
    <t>1,2-32:0, 1,3-32:0, 1,2-34:1, 1,3-34:1, 1,2-36:1, 1,3-36:1</t>
  </si>
  <si>
    <t>48:1, 50:2</t>
  </si>
  <si>
    <t>C14, C16, C18, C20, C26</t>
  </si>
  <si>
    <t>C20, C22, C27</t>
  </si>
  <si>
    <t xml:space="preserve">AV2-063 </t>
  </si>
  <si>
    <t>Deep bowl</t>
  </si>
  <si>
    <t>C25, C27, C28</t>
  </si>
  <si>
    <t xml:space="preserve">AV2-064 </t>
  </si>
  <si>
    <t>Above Court_Levelling layer (Δ13β) Group 1063</t>
  </si>
  <si>
    <t>C12, C14, C15, C16, C17, C18, C20</t>
  </si>
  <si>
    <t xml:space="preserve">AV2-065 </t>
  </si>
  <si>
    <t xml:space="preserve">Rim </t>
  </si>
  <si>
    <t>Above Court_Levelling layer (Ε13δ) Group 1525</t>
  </si>
  <si>
    <t>1,2-30:0, 1,3-30:0, 1,2-32:0, 1,3-32:0, 1,2-34:1, 1,3-34:1</t>
  </si>
  <si>
    <t>C12, C14, C15, C18, C20, C22</t>
  </si>
  <si>
    <t>C18, C31</t>
  </si>
  <si>
    <t xml:space="preserve">AV2-066 </t>
  </si>
  <si>
    <t>Above Court_Secondary layer (Δ12β) Group 1067 (DB65)</t>
  </si>
  <si>
    <t>LH IIIB2/LH IIIC Early (Late 13th/Early 12th cent.)</t>
  </si>
  <si>
    <t>C14, C15, C16, C17, C18, C22, C26</t>
  </si>
  <si>
    <t>C29</t>
  </si>
  <si>
    <t xml:space="preserve">AV2-067 </t>
  </si>
  <si>
    <t>C14, C15, C16, C17, C18, C20, C24, C26, C28</t>
  </si>
  <si>
    <t>C28, C32</t>
  </si>
  <si>
    <t xml:space="preserve">AV2-068 </t>
  </si>
  <si>
    <t>Above Court_secondary layer (Δ13β) Group 1073 (DB397)</t>
  </si>
  <si>
    <t>1,2-32:0, 1,3-32:0, 1,2-34:1, 1,3-34:1</t>
  </si>
  <si>
    <t>C20, C25, C32</t>
  </si>
  <si>
    <t xml:space="preserve">AV2-069 </t>
  </si>
  <si>
    <t>Fill within Foundation Trench for construction of wall (Trench Γ14β)_Group 723 (DB376)</t>
  </si>
  <si>
    <t>LH IIIA1/IIIA2 Early</t>
  </si>
  <si>
    <t>1,2-32:0, 1,3-32:0</t>
  </si>
  <si>
    <t>C29, C32</t>
  </si>
  <si>
    <t>Cholestane-3,5,6-triol, (3β, 5α, 6β) Cholesterol, 7-Ketocholesterol</t>
  </si>
  <si>
    <t xml:space="preserve">AV2-070 </t>
  </si>
  <si>
    <t>Fill within Foundation Platform (Trench Γ14β, TTII)_Group 977</t>
  </si>
  <si>
    <t>LH IIIA2 Early</t>
  </si>
  <si>
    <t>9,10-Dihydroxyoctadecanoic acid</t>
  </si>
  <si>
    <t>C14, C18, C26, C28</t>
  </si>
  <si>
    <t>C20, C27, C29, C32, C33</t>
  </si>
  <si>
    <t xml:space="preserve">Cholesterol </t>
  </si>
  <si>
    <t xml:space="preserve">AV2-071 </t>
  </si>
  <si>
    <t>SE Deposit (Trench Β15δ)_Group 763, 769 (DB442)</t>
  </si>
  <si>
    <t>C12, C13, C14, C15, C16, C18, C20, C22</t>
  </si>
  <si>
    <t>C20, C22, C30, C32</t>
  </si>
  <si>
    <t xml:space="preserve">AV2-072 </t>
  </si>
  <si>
    <t>Fill within Foundation Trench for construction of wall (Trench Γ14β)_Group 721, 725 (DB447)</t>
  </si>
  <si>
    <t>Suberic (C8)</t>
  </si>
  <si>
    <t>C14, C15, C16, C18, C22, C24, C26, C28, C30, C32, C34</t>
  </si>
  <si>
    <t>C21, C27, C29, C31, C32, C33</t>
  </si>
  <si>
    <t>Palmitate: WE40, WE42, WE44, WE46, WE48</t>
  </si>
  <si>
    <t>AV-007S</t>
  </si>
  <si>
    <t>Soil associated with the plain kylix</t>
  </si>
  <si>
    <t>Soil</t>
  </si>
  <si>
    <t xml:space="preserve">neg. </t>
  </si>
  <si>
    <t>C24, C26, C28, C30</t>
  </si>
  <si>
    <t>C18, C20, C21, C23, C25, C33</t>
  </si>
  <si>
    <t>AV2-74soil</t>
  </si>
  <si>
    <t>SE Deposit (Trench Β15δ)_Group 733</t>
  </si>
  <si>
    <t>1-14:0, 2-16:0, 1-16:0, 1-18:0</t>
  </si>
  <si>
    <t>C18, C20, C21, C22, C25, C27, C28, C31</t>
  </si>
  <si>
    <t>Campesterol, Stigmasterol, β-sitosterol</t>
  </si>
  <si>
    <t>AV2-76soil</t>
  </si>
  <si>
    <t>2-16:0, 1-16:0, 1-18:0</t>
  </si>
  <si>
    <t xml:space="preserve">C17, C18, C19, C20, C25, C27,C29 </t>
  </si>
  <si>
    <t>Cholesterol, Campesterol, Stigmasterol, β-sitosterol</t>
  </si>
  <si>
    <t>AV2-77soil</t>
  </si>
  <si>
    <t>SE Deposit (Trench Β15δ)_Group 763 and close to conical cup DB1528</t>
  </si>
  <si>
    <t>1,2-30:0, 1,3-30:0, 1,2-32:0, 1,3-32:0, 1,2-34:1, 1,3-34:1, 1,2-34:0, 1,3-34:0, 1,2-36:0, 1,3-36:0</t>
  </si>
  <si>
    <t>C17, C18, C19, C20, C27, C29, C31</t>
  </si>
  <si>
    <t>AV2-78soil</t>
  </si>
  <si>
    <t>SE Deposit (Trench Β15δ)_Group 770</t>
  </si>
  <si>
    <t>C17, C18, C20, C21, C22, C25, C27, C28, C30</t>
  </si>
  <si>
    <t>C12, C13, C14, C15, C17, C18, C20, C24, C26, C28, C30</t>
  </si>
  <si>
    <t>C12, C13, C14, C15, C16, C18, C20, C22, C26, C28</t>
  </si>
  <si>
    <t>C12, C14, C15, C18, C20, C21, C22</t>
  </si>
  <si>
    <t>C12, C13, C14, C15, C16, C17, C18, C22, C24, C26, C28, C30</t>
  </si>
  <si>
    <t>C12, C13, C14, C15, C16, C17, C18, C20, C22, C26, C28, C30, C32</t>
  </si>
  <si>
    <t>C16, C18, C20, C22, C26, C28, C30</t>
  </si>
  <si>
    <t>C18, C19, C20, C23, C24, C25, C28, C32</t>
  </si>
  <si>
    <t>C17, C18, C19, C20, C21, C27, C29, C32</t>
  </si>
  <si>
    <r>
      <t>n-</t>
    </r>
    <r>
      <rPr>
        <b/>
        <sz val="12"/>
        <color theme="1"/>
        <rFont val="Arial"/>
        <family val="2"/>
      </rPr>
      <t>alcohols</t>
    </r>
  </si>
  <si>
    <r>
      <rPr>
        <b/>
        <i/>
        <sz val="12"/>
        <color theme="1"/>
        <rFont val="Arial"/>
        <family val="2"/>
      </rPr>
      <t>n-</t>
    </r>
    <r>
      <rPr>
        <b/>
        <sz val="12"/>
        <color theme="1"/>
        <rFont val="Arial"/>
        <family val="2"/>
      </rPr>
      <t>alkanes</t>
    </r>
  </si>
  <si>
    <r>
      <t>δ</t>
    </r>
    <r>
      <rPr>
        <b/>
        <vertAlign val="superscript"/>
        <sz val="12"/>
        <color theme="1"/>
        <rFont val="Arial"/>
        <family val="2"/>
      </rPr>
      <t>13</t>
    </r>
    <r>
      <rPr>
        <b/>
        <sz val="12"/>
        <color theme="1"/>
        <rFont val="Arial"/>
        <family val="2"/>
      </rPr>
      <t>C</t>
    </r>
    <r>
      <rPr>
        <b/>
        <vertAlign val="subscript"/>
        <sz val="12"/>
        <color theme="1"/>
        <rFont val="Arial"/>
        <family val="2"/>
      </rPr>
      <t>16:0</t>
    </r>
  </si>
  <si>
    <r>
      <t>δ</t>
    </r>
    <r>
      <rPr>
        <b/>
        <vertAlign val="superscript"/>
        <sz val="12"/>
        <color theme="1"/>
        <rFont val="Arial"/>
        <family val="2"/>
      </rPr>
      <t>13</t>
    </r>
    <r>
      <rPr>
        <b/>
        <sz val="12"/>
        <color theme="1"/>
        <rFont val="Arial"/>
        <family val="2"/>
      </rPr>
      <t>C</t>
    </r>
    <r>
      <rPr>
        <b/>
        <vertAlign val="subscript"/>
        <sz val="12"/>
        <color theme="1"/>
        <rFont val="Arial"/>
        <family val="2"/>
      </rPr>
      <t>18:0</t>
    </r>
  </si>
  <si>
    <r>
      <t>Δ</t>
    </r>
    <r>
      <rPr>
        <b/>
        <vertAlign val="superscript"/>
        <sz val="12"/>
        <color theme="1"/>
        <rFont val="Arial"/>
        <family val="2"/>
      </rPr>
      <t>13</t>
    </r>
    <r>
      <rPr>
        <b/>
        <sz val="12"/>
        <color theme="1"/>
        <rFont val="Arial"/>
        <family val="2"/>
      </rPr>
      <t>C</t>
    </r>
  </si>
  <si>
    <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15:0</t>
    </r>
    <r>
      <rPr>
        <sz val="12"/>
        <color rgb="FFC00000"/>
        <rFont val="Arial"/>
        <family val="2"/>
      </rPr>
      <t>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20:0</t>
    </r>
  </si>
  <si>
    <r>
      <t xml:space="preserve">C12, C16, C18, </t>
    </r>
    <r>
      <rPr>
        <sz val="12"/>
        <color rgb="FFC00000"/>
        <rFont val="Arial"/>
        <family val="2"/>
      </rPr>
      <t>C22</t>
    </r>
  </si>
  <si>
    <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16:0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18:0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</si>
  <si>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15:0br,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</si>
  <si>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 xml:space="preserve">18:1,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18:0 </t>
    </r>
  </si>
  <si>
    <r>
      <t>C</t>
    </r>
    <r>
      <rPr>
        <vertAlign val="subscript"/>
        <sz val="12"/>
        <color theme="1"/>
        <rFont val="Arial"/>
        <family val="2"/>
      </rPr>
      <t>8:0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9:0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10:0</t>
    </r>
    <r>
      <rPr>
        <sz val="12"/>
        <color theme="1"/>
        <rFont val="Arial"/>
        <family val="2"/>
      </rPr>
      <t>, , C</t>
    </r>
    <r>
      <rPr>
        <vertAlign val="subscript"/>
        <sz val="12"/>
        <color theme="1"/>
        <rFont val="Arial"/>
        <family val="2"/>
      </rPr>
      <t>11:0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 xml:space="preserve">18:1,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20:0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21:0,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24:0,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26:0,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30:0,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36:0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</si>
  <si>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18:1,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</t>
    </r>
    <r>
      <rPr>
        <sz val="12"/>
        <color rgb="FFC00000"/>
        <rFont val="Arial"/>
        <family val="2"/>
      </rPr>
      <t xml:space="preserve"> </t>
    </r>
  </si>
  <si>
    <r>
      <t>C</t>
    </r>
    <r>
      <rPr>
        <vertAlign val="subscript"/>
        <sz val="12"/>
        <color theme="1"/>
        <rFont val="Arial"/>
        <family val="2"/>
      </rPr>
      <t>9:0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10:0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13:0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18:2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20:0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22:0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</si>
  <si>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13:0</t>
    </r>
    <r>
      <rPr>
        <sz val="12"/>
        <color theme="1"/>
        <rFont val="Arial"/>
        <family val="2"/>
      </rPr>
      <t>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14:1,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</t>
    </r>
    <r>
      <rPr>
        <sz val="12"/>
        <color rgb="FFC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</si>
  <si>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9:0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</si>
  <si>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t>C</t>
    </r>
    <r>
      <rPr>
        <vertAlign val="subscript"/>
        <sz val="12"/>
        <color theme="1"/>
        <rFont val="Arial"/>
        <family val="2"/>
      </rPr>
      <t>16:0</t>
    </r>
  </si>
  <si>
    <r>
      <t>C</t>
    </r>
    <r>
      <rPr>
        <vertAlign val="subscript"/>
        <sz val="12"/>
        <color theme="1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 </t>
    </r>
  </si>
  <si>
    <r>
      <t>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</si>
  <si>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18:1,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</si>
  <si>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</si>
  <si>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</si>
  <si>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16:0,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17:0br,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>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</si>
  <si>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12:0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13:0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14:0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</si>
  <si>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t xml:space="preserve">C12, C14, C16, C18, </t>
    </r>
    <r>
      <rPr>
        <sz val="12"/>
        <color rgb="FFC00000"/>
        <rFont val="Arial"/>
        <family val="2"/>
      </rPr>
      <t>C22, C24</t>
    </r>
  </si>
  <si>
    <r>
      <t xml:space="preserve">Cholesterol, β-sitosterol, </t>
    </r>
    <r>
      <rPr>
        <sz val="12"/>
        <color rgb="FFC00000"/>
        <rFont val="Arial"/>
        <family val="2"/>
      </rPr>
      <t>γ-Sitostenone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</si>
  <si>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15:0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17:0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</si>
  <si>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vertAlign val="subscript"/>
        <sz val="12"/>
        <color rgb="FFC00000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</si>
  <si>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</si>
  <si>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</si>
  <si>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</si>
  <si>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</si>
  <si>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</si>
  <si>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</t>
    </r>
  </si>
  <si>
    <r>
      <rPr>
        <sz val="12"/>
        <color rgb="FFC00000"/>
        <rFont val="Arial"/>
        <family val="2"/>
      </rPr>
      <t>β-sitosterol,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γ-Sitostenone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</si>
  <si>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</si>
  <si>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17:0,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18:1,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19:0,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23:0,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26:0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</si>
  <si>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</si>
  <si>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</si>
  <si>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17:0,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</si>
  <si>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</t>
    </r>
    <r>
      <rPr>
        <sz val="12"/>
        <color rgb="FFC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</si>
  <si>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</t>
    </r>
    <r>
      <rPr>
        <sz val="12"/>
        <color rgb="FFC00000"/>
        <rFont val="Arial"/>
        <family val="2"/>
      </rPr>
      <t>,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</si>
  <si>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</si>
  <si>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</si>
  <si>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000000"/>
        <rFont val="Arial"/>
        <family val="2"/>
      </rPr>
      <t>9:0,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10:0,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12:0,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14:0,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17:0br,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17:0,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18:1,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19:0,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20:0,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21:0,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22:0,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23:0,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24:0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26:0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</si>
  <si>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</si>
  <si>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</si>
  <si>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130,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14:0,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15:0,</t>
    </r>
    <r>
      <rPr>
        <vertAlign val="subscript"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17:0,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18:2,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24:0</t>
    </r>
  </si>
  <si>
    <r>
      <t xml:space="preserve">C13, C14, C15, C16, C18, </t>
    </r>
    <r>
      <rPr>
        <sz val="12"/>
        <color rgb="FFC00000"/>
        <rFont val="Arial"/>
        <family val="2"/>
      </rPr>
      <t>C22, C23, C24, C25, C26</t>
    </r>
  </si>
  <si>
    <r>
      <t>C</t>
    </r>
    <r>
      <rPr>
        <vertAlign val="subscript"/>
        <sz val="12"/>
        <color theme="1"/>
        <rFont val="Arial"/>
        <family val="2"/>
      </rPr>
      <t>11:0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</si>
  <si>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9:0,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12:0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13:0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19:0,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21:0,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23:0,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27:0.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29:0,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32:0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</si>
  <si>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26:0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</si>
  <si>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17:0, C18:0,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27:0,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29:0,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30:0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</si>
  <si>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24:0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</si>
  <si>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26:0</t>
    </r>
    <r>
      <rPr>
        <sz val="12"/>
        <color theme="1"/>
        <rFont val="Arial"/>
        <family val="2"/>
      </rPr>
      <t xml:space="preserve"> 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</si>
  <si>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</t>
    </r>
    <r>
      <rPr>
        <sz val="12"/>
        <color rgb="FF000000"/>
        <rFont val="Arial"/>
        <family val="2"/>
      </rPr>
      <t>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21:0,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23:0,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28:0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</si>
  <si>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</si>
  <si>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</t>
    </r>
    <r>
      <rPr>
        <sz val="12"/>
        <color rgb="FF000000"/>
        <rFont val="Arial"/>
        <family val="2"/>
      </rPr>
      <t>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 xml:space="preserve">18:0 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</si>
  <si>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</si>
  <si>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</si>
  <si>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</si>
  <si>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</si>
  <si>
    <r>
      <rPr>
        <sz val="12"/>
        <color rgb="FFC00000"/>
        <rFont val="Arial"/>
        <family val="2"/>
      </rPr>
      <t>C12,</t>
    </r>
    <r>
      <rPr>
        <sz val="12"/>
        <color theme="1"/>
        <rFont val="Arial"/>
        <family val="2"/>
      </rPr>
      <t xml:space="preserve"> C14, C15, C16, C17, C18, C20, C22, C24, C26, C28, C30</t>
    </r>
  </si>
  <si>
    <r>
      <t>C</t>
    </r>
    <r>
      <rPr>
        <vertAlign val="subscript"/>
        <sz val="12"/>
        <color theme="1"/>
        <rFont val="Arial"/>
        <family val="2"/>
      </rPr>
      <t>9:0,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</si>
  <si>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000000"/>
        <rFont val="Arial"/>
        <family val="2"/>
      </rPr>
      <t>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10:0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12:0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15:0br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</si>
  <si>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</t>
    </r>
  </si>
  <si>
    <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16:0,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17:0,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18:1,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</si>
  <si>
    <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</t>
    </r>
    <r>
      <rPr>
        <sz val="12"/>
        <color theme="1"/>
        <rFont val="Arial"/>
        <family val="2"/>
      </rPr>
      <t>,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</t>
    </r>
  </si>
  <si>
    <r>
      <t>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10:0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13:0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15:0br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</t>
    </r>
  </si>
  <si>
    <r>
      <t>C</t>
    </r>
    <r>
      <rPr>
        <vertAlign val="subscript"/>
        <sz val="12"/>
        <color rgb="FF000000"/>
        <rFont val="Arial"/>
        <family val="2"/>
      </rPr>
      <t>8:0,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rgb="FF000000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vertAlign val="subscript"/>
        <sz val="12"/>
        <color rgb="FF000000"/>
        <rFont val="Arial"/>
        <family val="2"/>
      </rPr>
      <t xml:space="preserve"> 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20:0,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27:0,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28:0</t>
    </r>
  </si>
  <si>
    <r>
      <t>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 xml:space="preserve">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12:0,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</si>
  <si>
    <r>
      <t>C</t>
    </r>
    <r>
      <rPr>
        <vertAlign val="subscript"/>
        <sz val="12"/>
        <color rgb="FF000000"/>
        <rFont val="Arial"/>
        <family val="2"/>
      </rPr>
      <t>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10:0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11:0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12:0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15:0br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18:1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19:0,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>20:0</t>
    </r>
    <r>
      <rPr>
        <sz val="12"/>
        <color rgb="FF000000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rgb="FF000000"/>
        <rFont val="Arial"/>
        <family val="2"/>
      </rPr>
      <t xml:space="preserve"> C</t>
    </r>
    <r>
      <rPr>
        <vertAlign val="subscript"/>
        <sz val="12"/>
        <color rgb="FF0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27:0,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29:0,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30:0</t>
    </r>
  </si>
  <si>
    <r>
      <t xml:space="preserve">1-16:0, </t>
    </r>
    <r>
      <rPr>
        <sz val="12"/>
        <color rgb="FFC00000"/>
        <rFont val="Arial"/>
        <family val="2"/>
      </rPr>
      <t>2-18:0, 1-18:0</t>
    </r>
  </si>
  <si>
    <r>
      <t>K31,</t>
    </r>
    <r>
      <rPr>
        <sz val="12"/>
        <color rgb="FFC00000"/>
        <rFont val="Arial"/>
        <family val="2"/>
      </rPr>
      <t xml:space="preserve"> K35</t>
    </r>
  </si>
  <si>
    <r>
      <t>C</t>
    </r>
    <r>
      <rPr>
        <vertAlign val="subscript"/>
        <sz val="12"/>
        <color rgb="FFC00000"/>
        <rFont val="Arial"/>
        <family val="2"/>
      </rPr>
      <t>12:0,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18:0,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25:0,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27:0,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29:0,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32:0</t>
    </r>
  </si>
  <si>
    <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17:0,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23:0,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26:0,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30:0,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34:0</t>
    </r>
  </si>
  <si>
    <r>
      <t xml:space="preserve">C12, C16, C18, C20, C22, </t>
    </r>
    <r>
      <rPr>
        <sz val="12"/>
        <color rgb="FFC00000"/>
        <rFont val="Arial"/>
        <family val="2"/>
      </rPr>
      <t>C24,</t>
    </r>
    <r>
      <rPr>
        <sz val="12"/>
        <color theme="1"/>
        <rFont val="Arial"/>
        <family val="2"/>
      </rPr>
      <t xml:space="preserve"> C26, C28, C30</t>
    </r>
  </si>
  <si>
    <r>
      <t>C</t>
    </r>
    <r>
      <rPr>
        <vertAlign val="subscript"/>
        <sz val="12"/>
        <color theme="1"/>
        <rFont val="Arial"/>
        <family val="2"/>
      </rPr>
      <t xml:space="preserve">9:0,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13:0,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15:0br,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16:1,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17:0,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19:0,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21:0,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22:0,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24:0,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26:0,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27:0,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 xml:space="preserve">28:0,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29:0, </t>
    </r>
    <r>
      <rPr>
        <vertAlign val="subscript"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32:0,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34:0</t>
    </r>
  </si>
  <si>
    <r>
      <t>C</t>
    </r>
    <r>
      <rPr>
        <vertAlign val="subscript"/>
        <sz val="12"/>
        <color theme="1"/>
        <rFont val="Arial"/>
        <family val="2"/>
      </rPr>
      <t xml:space="preserve">9:0,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10:0,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12:0,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15:0,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18:1,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25:0,</t>
    </r>
    <r>
      <rPr>
        <vertAlign val="subscript"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26:0,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28:0,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30:0</t>
    </r>
    <r>
      <rPr>
        <vertAlign val="subscript"/>
        <sz val="12"/>
        <color rgb="FFC00000"/>
        <rFont val="Arial"/>
        <family val="2"/>
      </rPr>
      <t>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31:0,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>32:0</t>
    </r>
    <r>
      <rPr>
        <sz val="12"/>
        <color theme="1"/>
        <rFont val="Arial"/>
        <family val="2"/>
      </rPr>
      <t xml:space="preserve">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33:0,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34:0,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36:0</t>
    </r>
  </si>
  <si>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14:0,</t>
    </r>
    <r>
      <rPr>
        <sz val="12"/>
        <color rgb="FFC00000"/>
        <rFont val="Arial"/>
        <family val="2"/>
      </rPr>
      <t xml:space="preserve"> </t>
    </r>
    <r>
      <rPr>
        <sz val="12"/>
        <color theme="1"/>
        <rFont val="Arial"/>
        <family val="2"/>
      </rPr>
      <t>C</t>
    </r>
    <r>
      <rPr>
        <vertAlign val="subscript"/>
        <sz val="12"/>
        <color theme="1"/>
        <rFont val="Arial"/>
        <family val="2"/>
      </rPr>
      <t>16:0,</t>
    </r>
    <r>
      <rPr>
        <sz val="12"/>
        <color theme="1"/>
        <rFont val="Arial"/>
        <family val="2"/>
      </rPr>
      <t xml:space="preserve"> C</t>
    </r>
    <r>
      <rPr>
        <vertAlign val="subscript"/>
        <sz val="12"/>
        <color theme="1"/>
        <rFont val="Arial"/>
        <family val="2"/>
      </rPr>
      <t xml:space="preserve">18:0,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20:0,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21:0,</t>
    </r>
    <r>
      <rPr>
        <vertAlign val="subscript"/>
        <sz val="12"/>
        <color theme="1"/>
        <rFont val="Arial"/>
        <family val="2"/>
      </rPr>
      <t xml:space="preserve"> 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22:0, </t>
    </r>
    <r>
      <rPr>
        <sz val="12"/>
        <color theme="1"/>
        <rFont val="Arial"/>
        <family val="2"/>
      </rPr>
      <t xml:space="preserve">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23:0,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 xml:space="preserve">24:0,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 xml:space="preserve">25:0, </t>
    </r>
    <r>
      <rPr>
        <sz val="12"/>
        <color rgb="FFC00000"/>
        <rFont val="Arial"/>
        <family val="2"/>
      </rPr>
      <t>C</t>
    </r>
    <r>
      <rPr>
        <vertAlign val="subscript"/>
        <sz val="12"/>
        <color rgb="FFC00000"/>
        <rFont val="Arial"/>
        <family val="2"/>
      </rPr>
      <t>26:0,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28:0,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29:0,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30:0,</t>
    </r>
    <r>
      <rPr>
        <sz val="12"/>
        <color rgb="FFC00000"/>
        <rFont val="Arial"/>
        <family val="2"/>
      </rPr>
      <t xml:space="preserve"> C</t>
    </r>
    <r>
      <rPr>
        <vertAlign val="subscript"/>
        <sz val="12"/>
        <color rgb="FFC00000"/>
        <rFont val="Arial"/>
        <family val="2"/>
      </rPr>
      <t>32:0</t>
    </r>
  </si>
  <si>
    <t>Soil from stratigraphic context</t>
  </si>
  <si>
    <t xml:space="preserve">and the compound specific isotope analysis results. Text in red, compounds not present in the solvent extraction, but present after the application of the Garnier and Valamoti (2016) protocol. </t>
  </si>
  <si>
    <t>(Cx:y: Fatty acid with x carbon atoms and y unsaturations; Cx: Alkane or Alcohol with x carbon atoms; Kx: Ketone with x carbon atoms; WEs: Wax Ester with x carbon atoms)</t>
  </si>
  <si>
    <t>Median % TA*</t>
  </si>
  <si>
    <t>Carinated kylix</t>
  </si>
  <si>
    <t>Rounded Kylix</t>
  </si>
  <si>
    <t>Angular bowl</t>
  </si>
  <si>
    <t>Amphora</t>
  </si>
  <si>
    <t>Amphora/jug</t>
  </si>
  <si>
    <t>Cooking vessel</t>
  </si>
  <si>
    <t>Semiglobular Cup (FS 215)</t>
  </si>
  <si>
    <t>Conical kylix</t>
  </si>
  <si>
    <t>Mixing</t>
  </si>
  <si>
    <t>Serving</t>
  </si>
  <si>
    <t>Libation</t>
  </si>
  <si>
    <t>Storage/serving</t>
  </si>
  <si>
    <t>Cooking utensil</t>
  </si>
  <si>
    <t>Cooking?</t>
  </si>
  <si>
    <t>Utensil</t>
  </si>
  <si>
    <t>Storage</t>
  </si>
  <si>
    <t>Medium coarse painted ware</t>
  </si>
  <si>
    <t>Medium coarse cooking ware (import?)</t>
  </si>
  <si>
    <t>Medium coarse micaceous (Kythera)</t>
  </si>
  <si>
    <t>Medium coarse sand tempered (Cretan Import)</t>
  </si>
  <si>
    <r>
      <t>C</t>
    </r>
    <r>
      <rPr>
        <vertAlign val="subscript"/>
        <sz val="12"/>
        <color rgb="FF000000"/>
        <rFont val="Arial"/>
        <family val="2"/>
      </rPr>
      <t>9:0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12:0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14:0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15:0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16:0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17:0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18:0</t>
    </r>
    <r>
      <rPr>
        <sz val="12"/>
        <color rgb="FF000000"/>
        <rFont val="Arial"/>
        <family val="2"/>
      </rPr>
      <t>, C</t>
    </r>
    <r>
      <rPr>
        <vertAlign val="subscript"/>
        <sz val="12"/>
        <color rgb="FF000000"/>
        <rFont val="Arial"/>
        <family val="2"/>
      </rPr>
      <t>20:0</t>
    </r>
  </si>
  <si>
    <r>
      <rPr>
        <sz val="12"/>
        <color theme="1"/>
        <rFont val="Arial"/>
        <family val="2"/>
      </rPr>
      <t xml:space="preserve">Cholsterol, </t>
    </r>
    <r>
      <rPr>
        <sz val="12"/>
        <color rgb="FFC00000"/>
        <rFont val="Arial"/>
        <family val="2"/>
      </rPr>
      <t>β-sitosterol</t>
    </r>
  </si>
  <si>
    <t>Cholesterol, Cholestan-3-ol, β-sitosterol</t>
  </si>
  <si>
    <t>Krater</t>
  </si>
  <si>
    <t>Basin/tub</t>
  </si>
  <si>
    <t>* Median percentage tartaric acid</t>
  </si>
  <si>
    <t>Pouring (ritual?), storage</t>
  </si>
  <si>
    <t>Short-chain carboxylic compounds (quantification µg/g) in the internal surface</t>
  </si>
  <si>
    <t xml:space="preserve">compounds identified using GC-MS, quantification of the short-chain carboxylic acids in µg of compound per g of sherd carried out on selected internal surfaces of the sherds, </t>
  </si>
  <si>
    <r>
      <rPr>
        <b/>
        <sz val="12"/>
        <color theme="1"/>
        <rFont val="Arial"/>
        <family val="2"/>
      </rPr>
      <t>Supplementary Information 2:</t>
    </r>
    <r>
      <rPr>
        <sz val="12"/>
        <color theme="1"/>
        <rFont val="Arial"/>
        <family val="2"/>
      </rPr>
      <t xml:space="preserve"> Table listing all of the studied sherds from Ayios Vasileios, including all relevant archaeological information, lipid quantification in µg of lipid per g of sherd,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</si>
</sst>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sz val="12"/>
      <color rgb="FF000000"/>
      <name val="Arial"/>
      <family val="2"/>
    </font>
    <font>
      <vertAlign val="subscript"/>
      <sz val="12"/>
      <color theme="1"/>
      <name val="Arial"/>
      <family val="2"/>
    </font>
    <font>
      <sz val="12"/>
      <color rgb="FFC00000"/>
      <name val="Arial"/>
      <family val="2"/>
    </font>
    <font>
      <vertAlign val="subscript"/>
      <sz val="12"/>
      <color rgb="FFC00000"/>
      <name val="Arial"/>
      <family val="2"/>
    </font>
    <font>
      <vertAlign val="subscript"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0" borderId="5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 shrinkToFi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8"/>
  <sheetViews>
    <sheetView tabSelected="1" topLeftCell="K1" zoomScale="110" zoomScaleNormal="110" workbookViewId="0">
      <selection activeCell="H2" sqref="H2"/>
    </sheetView>
  </sheetViews>
  <sheetFormatPr baseColWidth="10" defaultColWidth="21.6640625" defaultRowHeight="87" customHeight="1" x14ac:dyDescent="0.2"/>
  <cols>
    <col min="1" max="2" width="21.6640625" style="1"/>
    <col min="3" max="3" width="21.6640625" style="2"/>
    <col min="4" max="4" width="30.6640625" style="2" bestFit="1" customWidth="1"/>
    <col min="5" max="5" width="21.6640625" style="2"/>
    <col min="6" max="7" width="21.6640625" style="3"/>
    <col min="8" max="8" width="24.5" style="2" bestFit="1" customWidth="1"/>
    <col min="9" max="9" width="21.6640625" style="1"/>
    <col min="10" max="10" width="30.6640625" style="2" customWidth="1"/>
    <col min="11" max="16" width="21.6640625" style="2"/>
    <col min="17" max="17" width="24" style="2" customWidth="1"/>
    <col min="18" max="18" width="25.83203125" style="2" customWidth="1"/>
    <col min="19" max="20" width="21.6640625" style="2"/>
    <col min="21" max="30" width="21.6640625" style="1"/>
    <col min="31" max="16384" width="21.6640625" style="2"/>
  </cols>
  <sheetData>
    <row r="1" spans="1:32" ht="16" x14ac:dyDescent="0.2">
      <c r="A1" s="56" t="s">
        <v>540</v>
      </c>
      <c r="B1" s="58"/>
      <c r="C1" s="58"/>
      <c r="D1" s="58"/>
      <c r="E1" s="58"/>
      <c r="F1" s="58"/>
    </row>
    <row r="2" spans="1:32" ht="16" x14ac:dyDescent="0.2">
      <c r="A2" s="59" t="s">
        <v>539</v>
      </c>
      <c r="B2" s="57"/>
      <c r="C2" s="57"/>
      <c r="D2" s="57"/>
      <c r="E2" s="57"/>
      <c r="F2" s="57"/>
    </row>
    <row r="3" spans="1:32" ht="16" x14ac:dyDescent="0.2">
      <c r="A3" s="59" t="s">
        <v>508</v>
      </c>
    </row>
    <row r="4" spans="1:32" ht="16" x14ac:dyDescent="0.2">
      <c r="A4" s="59" t="s">
        <v>509</v>
      </c>
    </row>
    <row r="5" spans="1:32" ht="25" customHeight="1" thickBot="1" x14ac:dyDescent="0.25">
      <c r="A5" s="56" t="s">
        <v>536</v>
      </c>
    </row>
    <row r="6" spans="1:32" s="4" customFormat="1" ht="87" customHeight="1" x14ac:dyDescent="0.2">
      <c r="A6" s="63" t="s">
        <v>0</v>
      </c>
      <c r="B6" s="63" t="s">
        <v>1</v>
      </c>
      <c r="C6" s="63" t="s">
        <v>2</v>
      </c>
      <c r="D6" s="63" t="s">
        <v>3</v>
      </c>
      <c r="E6" s="65" t="s">
        <v>4</v>
      </c>
      <c r="F6" s="65" t="s">
        <v>5</v>
      </c>
      <c r="G6" s="65" t="s">
        <v>6</v>
      </c>
      <c r="H6" s="63" t="s">
        <v>7</v>
      </c>
      <c r="I6" s="65" t="s">
        <v>8</v>
      </c>
      <c r="J6" s="67" t="s">
        <v>9</v>
      </c>
      <c r="K6" s="61" t="s">
        <v>10</v>
      </c>
      <c r="L6" s="61" t="s">
        <v>11</v>
      </c>
      <c r="M6" s="61" t="s">
        <v>12</v>
      </c>
      <c r="N6" s="61" t="s">
        <v>13</v>
      </c>
      <c r="O6" s="61" t="s">
        <v>14</v>
      </c>
      <c r="P6" s="72" t="s">
        <v>428</v>
      </c>
      <c r="Q6" s="61" t="s">
        <v>429</v>
      </c>
      <c r="R6" s="61" t="s">
        <v>15</v>
      </c>
      <c r="S6" s="61" t="s">
        <v>16</v>
      </c>
      <c r="T6" s="61" t="s">
        <v>17</v>
      </c>
      <c r="U6" s="69" t="s">
        <v>538</v>
      </c>
      <c r="V6" s="70"/>
      <c r="W6" s="70"/>
      <c r="X6" s="70"/>
      <c r="Y6" s="70"/>
      <c r="Z6" s="70"/>
      <c r="AA6" s="71"/>
      <c r="AB6" s="67" t="s">
        <v>430</v>
      </c>
      <c r="AC6" s="61" t="s">
        <v>431</v>
      </c>
      <c r="AD6" s="74" t="s">
        <v>432</v>
      </c>
      <c r="AE6" s="76"/>
      <c r="AF6" s="76"/>
    </row>
    <row r="7" spans="1:32" s="4" customFormat="1" ht="87" customHeight="1" x14ac:dyDescent="0.2">
      <c r="A7" s="64"/>
      <c r="B7" s="64"/>
      <c r="C7" s="64"/>
      <c r="D7" s="64"/>
      <c r="E7" s="66"/>
      <c r="F7" s="66"/>
      <c r="G7" s="66"/>
      <c r="H7" s="64"/>
      <c r="I7" s="66"/>
      <c r="J7" s="68"/>
      <c r="K7" s="62"/>
      <c r="L7" s="62"/>
      <c r="M7" s="62"/>
      <c r="N7" s="62"/>
      <c r="O7" s="62"/>
      <c r="P7" s="73"/>
      <c r="Q7" s="62"/>
      <c r="R7" s="62"/>
      <c r="S7" s="62"/>
      <c r="T7" s="62"/>
      <c r="U7" s="5" t="s">
        <v>18</v>
      </c>
      <c r="V7" s="6" t="s">
        <v>19</v>
      </c>
      <c r="W7" s="7" t="s">
        <v>20</v>
      </c>
      <c r="X7" s="7" t="s">
        <v>21</v>
      </c>
      <c r="Y7" s="7" t="s">
        <v>22</v>
      </c>
      <c r="Z7" s="7" t="s">
        <v>23</v>
      </c>
      <c r="AA7" s="8" t="s">
        <v>510</v>
      </c>
      <c r="AB7" s="68"/>
      <c r="AC7" s="62"/>
      <c r="AD7" s="75"/>
      <c r="AE7" s="76"/>
      <c r="AF7" s="76"/>
    </row>
    <row r="8" spans="1:32" ht="87" customHeight="1" x14ac:dyDescent="0.2">
      <c r="A8" s="9">
        <v>1</v>
      </c>
      <c r="B8" s="10" t="s">
        <v>24</v>
      </c>
      <c r="C8" s="11" t="s">
        <v>511</v>
      </c>
      <c r="D8" s="12" t="s">
        <v>25</v>
      </c>
      <c r="E8" s="12" t="s">
        <v>26</v>
      </c>
      <c r="F8" s="11" t="s">
        <v>27</v>
      </c>
      <c r="G8" s="11" t="s">
        <v>28</v>
      </c>
      <c r="H8" s="12" t="s">
        <v>29</v>
      </c>
      <c r="I8" s="9">
        <v>6.4</v>
      </c>
      <c r="J8" s="13" t="s">
        <v>433</v>
      </c>
      <c r="K8" s="14" t="s">
        <v>30</v>
      </c>
      <c r="L8" s="14" t="s">
        <v>30</v>
      </c>
      <c r="M8" s="14" t="s">
        <v>30</v>
      </c>
      <c r="N8" s="14" t="s">
        <v>30</v>
      </c>
      <c r="O8" s="14" t="s">
        <v>30</v>
      </c>
      <c r="P8" s="14" t="s">
        <v>434</v>
      </c>
      <c r="Q8" s="14" t="s">
        <v>31</v>
      </c>
      <c r="R8" s="15" t="s">
        <v>532</v>
      </c>
      <c r="S8" s="14" t="s">
        <v>33</v>
      </c>
      <c r="T8" s="14" t="s">
        <v>30</v>
      </c>
      <c r="U8" s="16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8"/>
      <c r="AB8" s="16">
        <v>-29.7</v>
      </c>
      <c r="AC8" s="17">
        <v>-29.2</v>
      </c>
      <c r="AD8" s="18">
        <f>AC8-AB8</f>
        <v>0.5</v>
      </c>
      <c r="AE8" s="3"/>
    </row>
    <row r="9" spans="1:32" ht="87" customHeight="1" x14ac:dyDescent="0.2">
      <c r="A9" s="9">
        <v>2</v>
      </c>
      <c r="B9" s="9" t="s">
        <v>34</v>
      </c>
      <c r="C9" s="11" t="s">
        <v>161</v>
      </c>
      <c r="D9" s="12" t="s">
        <v>25</v>
      </c>
      <c r="E9" s="12" t="s">
        <v>26</v>
      </c>
      <c r="F9" s="11" t="s">
        <v>27</v>
      </c>
      <c r="G9" s="11" t="s">
        <v>28</v>
      </c>
      <c r="H9" s="12" t="s">
        <v>29</v>
      </c>
      <c r="I9" s="9" t="s">
        <v>35</v>
      </c>
      <c r="J9" s="19" t="s">
        <v>435</v>
      </c>
      <c r="K9" s="14" t="s">
        <v>30</v>
      </c>
      <c r="L9" s="14" t="s">
        <v>30</v>
      </c>
      <c r="M9" s="14" t="s">
        <v>30</v>
      </c>
      <c r="N9" s="14" t="s">
        <v>30</v>
      </c>
      <c r="O9" s="14" t="s">
        <v>30</v>
      </c>
      <c r="P9" s="14" t="s">
        <v>30</v>
      </c>
      <c r="Q9" s="14" t="s">
        <v>36</v>
      </c>
      <c r="R9" s="14" t="s">
        <v>37</v>
      </c>
      <c r="S9" s="14" t="s">
        <v>38</v>
      </c>
      <c r="T9" s="14" t="s">
        <v>30</v>
      </c>
      <c r="U9" s="16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8"/>
      <c r="AB9" s="20"/>
      <c r="AC9" s="21"/>
      <c r="AD9" s="22"/>
    </row>
    <row r="10" spans="1:32" ht="87" customHeight="1" x14ac:dyDescent="0.2">
      <c r="A10" s="9">
        <v>3</v>
      </c>
      <c r="B10" s="9" t="s">
        <v>39</v>
      </c>
      <c r="C10" s="11" t="s">
        <v>512</v>
      </c>
      <c r="D10" s="12" t="s">
        <v>40</v>
      </c>
      <c r="E10" s="12" t="s">
        <v>26</v>
      </c>
      <c r="F10" s="11" t="s">
        <v>27</v>
      </c>
      <c r="G10" s="11" t="s">
        <v>41</v>
      </c>
      <c r="H10" s="12" t="s">
        <v>29</v>
      </c>
      <c r="I10" s="9" t="s">
        <v>35</v>
      </c>
      <c r="J10" s="23" t="s">
        <v>30</v>
      </c>
      <c r="K10" s="14" t="s">
        <v>30</v>
      </c>
      <c r="L10" s="14" t="s">
        <v>30</v>
      </c>
      <c r="M10" s="14" t="s">
        <v>30</v>
      </c>
      <c r="N10" s="14" t="s">
        <v>30</v>
      </c>
      <c r="O10" s="14" t="s">
        <v>30</v>
      </c>
      <c r="P10" s="14" t="s">
        <v>30</v>
      </c>
      <c r="Q10" s="14" t="s">
        <v>42</v>
      </c>
      <c r="R10" s="14" t="s">
        <v>37</v>
      </c>
      <c r="S10" s="14" t="s">
        <v>33</v>
      </c>
      <c r="T10" s="14" t="s">
        <v>30</v>
      </c>
      <c r="U10" s="24"/>
      <c r="V10" s="25"/>
      <c r="W10" s="25"/>
      <c r="X10" s="25"/>
      <c r="Y10" s="25"/>
      <c r="Z10" s="25"/>
      <c r="AA10" s="18"/>
      <c r="AB10" s="20"/>
      <c r="AC10" s="21"/>
      <c r="AD10" s="22"/>
    </row>
    <row r="11" spans="1:32" ht="87" customHeight="1" x14ac:dyDescent="0.2">
      <c r="A11" s="9">
        <v>4</v>
      </c>
      <c r="B11" s="9" t="s">
        <v>43</v>
      </c>
      <c r="C11" s="11" t="s">
        <v>44</v>
      </c>
      <c r="D11" s="12" t="s">
        <v>45</v>
      </c>
      <c r="E11" s="12" t="s">
        <v>46</v>
      </c>
      <c r="F11" s="11" t="s">
        <v>27</v>
      </c>
      <c r="G11" s="11" t="s">
        <v>47</v>
      </c>
      <c r="H11" s="12" t="s">
        <v>29</v>
      </c>
      <c r="I11" s="9" t="s">
        <v>35</v>
      </c>
      <c r="J11" s="19" t="s">
        <v>436</v>
      </c>
      <c r="K11" s="14" t="s">
        <v>30</v>
      </c>
      <c r="L11" s="14" t="s">
        <v>30</v>
      </c>
      <c r="M11" s="14" t="s">
        <v>30</v>
      </c>
      <c r="N11" s="14" t="s">
        <v>30</v>
      </c>
      <c r="O11" s="14" t="s">
        <v>30</v>
      </c>
      <c r="P11" s="14" t="s">
        <v>48</v>
      </c>
      <c r="Q11" s="14" t="s">
        <v>49</v>
      </c>
      <c r="R11" s="14" t="s">
        <v>37</v>
      </c>
      <c r="S11" s="14" t="s">
        <v>38</v>
      </c>
      <c r="T11" s="14" t="s">
        <v>30</v>
      </c>
      <c r="U11" s="16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8"/>
      <c r="AB11" s="20"/>
      <c r="AC11" s="21"/>
      <c r="AD11" s="22"/>
    </row>
    <row r="12" spans="1:32" ht="87" customHeight="1" x14ac:dyDescent="0.2">
      <c r="A12" s="9">
        <v>5</v>
      </c>
      <c r="B12" s="9" t="s">
        <v>50</v>
      </c>
      <c r="C12" s="11" t="s">
        <v>512</v>
      </c>
      <c r="D12" s="12" t="s">
        <v>40</v>
      </c>
      <c r="E12" s="12" t="s">
        <v>26</v>
      </c>
      <c r="F12" s="11" t="s">
        <v>27</v>
      </c>
      <c r="G12" s="11" t="s">
        <v>51</v>
      </c>
      <c r="H12" s="12" t="s">
        <v>29</v>
      </c>
      <c r="I12" s="9" t="s">
        <v>35</v>
      </c>
      <c r="J12" s="23" t="s">
        <v>30</v>
      </c>
      <c r="K12" s="14" t="s">
        <v>30</v>
      </c>
      <c r="L12" s="14" t="s">
        <v>30</v>
      </c>
      <c r="M12" s="14" t="s">
        <v>52</v>
      </c>
      <c r="N12" s="14" t="s">
        <v>30</v>
      </c>
      <c r="O12" s="14" t="s">
        <v>30</v>
      </c>
      <c r="P12" s="14" t="s">
        <v>53</v>
      </c>
      <c r="Q12" s="14" t="s">
        <v>54</v>
      </c>
      <c r="R12" s="14" t="s">
        <v>74</v>
      </c>
      <c r="S12" s="14" t="s">
        <v>38</v>
      </c>
      <c r="T12" s="14" t="s">
        <v>30</v>
      </c>
      <c r="U12" s="16"/>
      <c r="V12" s="17"/>
      <c r="W12" s="17"/>
      <c r="X12" s="17"/>
      <c r="Y12" s="17"/>
      <c r="Z12" s="17"/>
      <c r="AA12" s="18"/>
      <c r="AB12" s="20"/>
      <c r="AC12" s="21"/>
      <c r="AD12" s="22"/>
    </row>
    <row r="13" spans="1:32" ht="87" customHeight="1" x14ac:dyDescent="0.2">
      <c r="A13" s="9">
        <v>6</v>
      </c>
      <c r="B13" s="9" t="s">
        <v>56</v>
      </c>
      <c r="C13" s="11" t="s">
        <v>535</v>
      </c>
      <c r="D13" s="12" t="s">
        <v>57</v>
      </c>
      <c r="E13" s="11" t="s">
        <v>58</v>
      </c>
      <c r="F13" s="11" t="s">
        <v>59</v>
      </c>
      <c r="G13" s="11" t="s">
        <v>60</v>
      </c>
      <c r="H13" s="12" t="s">
        <v>29</v>
      </c>
      <c r="I13" s="9" t="s">
        <v>35</v>
      </c>
      <c r="J13" s="23" t="s">
        <v>30</v>
      </c>
      <c r="K13" s="14" t="s">
        <v>30</v>
      </c>
      <c r="L13" s="14" t="s">
        <v>30</v>
      </c>
      <c r="M13" s="14" t="s">
        <v>30</v>
      </c>
      <c r="N13" s="14" t="s">
        <v>30</v>
      </c>
      <c r="O13" s="14" t="s">
        <v>30</v>
      </c>
      <c r="P13" s="14" t="s">
        <v>30</v>
      </c>
      <c r="Q13" s="14" t="s">
        <v>61</v>
      </c>
      <c r="R13" s="14" t="s">
        <v>37</v>
      </c>
      <c r="S13" s="14" t="s">
        <v>30</v>
      </c>
      <c r="T13" s="14" t="s">
        <v>30</v>
      </c>
      <c r="U13" s="16">
        <v>0</v>
      </c>
      <c r="V13" s="17">
        <v>0</v>
      </c>
      <c r="W13" s="26">
        <v>0.01</v>
      </c>
      <c r="X13" s="17">
        <v>0</v>
      </c>
      <c r="Y13" s="17">
        <v>0</v>
      </c>
      <c r="Z13" s="17">
        <v>0</v>
      </c>
      <c r="AA13" s="18">
        <f>X13/(W13+X13)*100</f>
        <v>0</v>
      </c>
      <c r="AB13" s="20"/>
      <c r="AC13" s="21"/>
      <c r="AD13" s="22"/>
    </row>
    <row r="14" spans="1:32" ht="87" customHeight="1" x14ac:dyDescent="0.2">
      <c r="A14" s="9">
        <v>7</v>
      </c>
      <c r="B14" s="9" t="s">
        <v>62</v>
      </c>
      <c r="C14" s="11" t="s">
        <v>161</v>
      </c>
      <c r="D14" s="12" t="s">
        <v>63</v>
      </c>
      <c r="E14" s="12" t="s">
        <v>26</v>
      </c>
      <c r="F14" s="11" t="s">
        <v>27</v>
      </c>
      <c r="G14" s="11" t="s">
        <v>64</v>
      </c>
      <c r="H14" s="12" t="s">
        <v>65</v>
      </c>
      <c r="I14" s="9" t="s">
        <v>35</v>
      </c>
      <c r="J14" s="23" t="s">
        <v>30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30</v>
      </c>
      <c r="P14" s="14" t="s">
        <v>30</v>
      </c>
      <c r="Q14" s="14" t="s">
        <v>66</v>
      </c>
      <c r="R14" s="14" t="s">
        <v>37</v>
      </c>
      <c r="S14" s="14" t="s">
        <v>38</v>
      </c>
      <c r="T14" s="14" t="s">
        <v>30</v>
      </c>
      <c r="U14" s="16">
        <v>0</v>
      </c>
      <c r="V14" s="17">
        <v>0</v>
      </c>
      <c r="W14" s="26">
        <v>0.01</v>
      </c>
      <c r="X14" s="17">
        <v>0</v>
      </c>
      <c r="Y14" s="17">
        <v>0</v>
      </c>
      <c r="Z14" s="17">
        <v>0</v>
      </c>
      <c r="AA14" s="18">
        <f>X14/(W14+X14)*100</f>
        <v>0</v>
      </c>
      <c r="AB14" s="20"/>
      <c r="AC14" s="21"/>
      <c r="AD14" s="22"/>
    </row>
    <row r="15" spans="1:32" ht="87" customHeight="1" x14ac:dyDescent="0.2">
      <c r="A15" s="9">
        <v>10</v>
      </c>
      <c r="B15" s="9" t="s">
        <v>67</v>
      </c>
      <c r="C15" s="11" t="s">
        <v>68</v>
      </c>
      <c r="D15" s="12" t="s">
        <v>69</v>
      </c>
      <c r="E15" s="12" t="s">
        <v>70</v>
      </c>
      <c r="F15" s="11" t="s">
        <v>71</v>
      </c>
      <c r="G15" s="11" t="s">
        <v>28</v>
      </c>
      <c r="H15" s="12" t="s">
        <v>29</v>
      </c>
      <c r="I15" s="9" t="s">
        <v>35</v>
      </c>
      <c r="J15" s="23" t="s">
        <v>30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30</v>
      </c>
      <c r="P15" s="14" t="s">
        <v>72</v>
      </c>
      <c r="Q15" s="14" t="s">
        <v>73</v>
      </c>
      <c r="R15" s="14" t="s">
        <v>74</v>
      </c>
      <c r="S15" s="14" t="s">
        <v>38</v>
      </c>
      <c r="T15" s="14" t="s">
        <v>30</v>
      </c>
      <c r="U15" s="24"/>
      <c r="V15" s="25"/>
      <c r="W15" s="25"/>
      <c r="X15" s="25"/>
      <c r="Y15" s="25"/>
      <c r="Z15" s="25"/>
      <c r="AA15" s="18"/>
      <c r="AB15" s="20"/>
      <c r="AC15" s="21"/>
      <c r="AD15" s="22"/>
    </row>
    <row r="16" spans="1:32" ht="87" customHeight="1" x14ac:dyDescent="0.2">
      <c r="A16" s="9">
        <v>11</v>
      </c>
      <c r="B16" s="9" t="s">
        <v>75</v>
      </c>
      <c r="C16" s="11" t="s">
        <v>76</v>
      </c>
      <c r="D16" s="12" t="s">
        <v>45</v>
      </c>
      <c r="E16" s="11" t="s">
        <v>77</v>
      </c>
      <c r="F16" s="11" t="s">
        <v>78</v>
      </c>
      <c r="G16" s="11" t="s">
        <v>79</v>
      </c>
      <c r="H16" s="12" t="s">
        <v>80</v>
      </c>
      <c r="I16" s="9">
        <v>10.5</v>
      </c>
      <c r="J16" s="13" t="s">
        <v>437</v>
      </c>
      <c r="K16" s="27" t="s">
        <v>81</v>
      </c>
      <c r="L16" s="14" t="s">
        <v>30</v>
      </c>
      <c r="M16" s="14" t="s">
        <v>52</v>
      </c>
      <c r="N16" s="14" t="s">
        <v>30</v>
      </c>
      <c r="O16" s="14" t="s">
        <v>30</v>
      </c>
      <c r="P16" s="14" t="s">
        <v>82</v>
      </c>
      <c r="Q16" s="28" t="s">
        <v>83</v>
      </c>
      <c r="R16" s="14" t="s">
        <v>74</v>
      </c>
      <c r="S16" s="14" t="s">
        <v>38</v>
      </c>
      <c r="T16" s="14" t="s">
        <v>30</v>
      </c>
      <c r="U16" s="16">
        <v>0.1</v>
      </c>
      <c r="V16" s="17">
        <v>0.1</v>
      </c>
      <c r="W16" s="17">
        <v>0.7</v>
      </c>
      <c r="X16" s="17">
        <v>0.7</v>
      </c>
      <c r="Y16" s="17">
        <v>0</v>
      </c>
      <c r="Z16" s="17">
        <v>0</v>
      </c>
      <c r="AA16" s="18">
        <f>X16/(W16+X16)*100</f>
        <v>50</v>
      </c>
      <c r="AB16" s="20">
        <v>-29.4</v>
      </c>
      <c r="AC16" s="21">
        <v>-29.5</v>
      </c>
      <c r="AD16" s="18">
        <f>AC16-AB16</f>
        <v>-0.10000000000000142</v>
      </c>
      <c r="AE16" s="3"/>
    </row>
    <row r="17" spans="1:31" ht="119" customHeight="1" x14ac:dyDescent="0.2">
      <c r="A17" s="9">
        <v>12</v>
      </c>
      <c r="B17" s="9" t="s">
        <v>84</v>
      </c>
      <c r="C17" s="11" t="s">
        <v>76</v>
      </c>
      <c r="D17" s="12" t="s">
        <v>45</v>
      </c>
      <c r="E17" s="11" t="s">
        <v>77</v>
      </c>
      <c r="F17" s="11" t="s">
        <v>78</v>
      </c>
      <c r="G17" s="11" t="s">
        <v>85</v>
      </c>
      <c r="H17" s="12" t="s">
        <v>80</v>
      </c>
      <c r="I17" s="9">
        <v>41.8</v>
      </c>
      <c r="J17" s="13" t="s">
        <v>438</v>
      </c>
      <c r="K17" s="27" t="s">
        <v>86</v>
      </c>
      <c r="L17" s="14" t="s">
        <v>30</v>
      </c>
      <c r="M17" s="14" t="s">
        <v>52</v>
      </c>
      <c r="N17" s="14" t="s">
        <v>30</v>
      </c>
      <c r="O17" s="14" t="s">
        <v>30</v>
      </c>
      <c r="P17" s="28" t="s">
        <v>87</v>
      </c>
      <c r="Q17" s="28" t="s">
        <v>88</v>
      </c>
      <c r="R17" s="14" t="s">
        <v>32</v>
      </c>
      <c r="S17" s="14" t="s">
        <v>30</v>
      </c>
      <c r="T17" s="28" t="s">
        <v>89</v>
      </c>
      <c r="U17" s="16">
        <v>0.2</v>
      </c>
      <c r="V17" s="17">
        <v>0.1</v>
      </c>
      <c r="W17" s="17">
        <v>0.1</v>
      </c>
      <c r="X17" s="17">
        <v>0</v>
      </c>
      <c r="Y17" s="17">
        <v>0</v>
      </c>
      <c r="Z17" s="17">
        <v>0</v>
      </c>
      <c r="AA17" s="18">
        <f>X17/(W17+X17)*100</f>
        <v>0</v>
      </c>
      <c r="AB17" s="20"/>
      <c r="AC17" s="21"/>
      <c r="AD17" s="22"/>
      <c r="AE17" s="3"/>
    </row>
    <row r="18" spans="1:31" ht="87" customHeight="1" x14ac:dyDescent="0.2">
      <c r="A18" s="9">
        <v>13</v>
      </c>
      <c r="B18" s="9" t="s">
        <v>90</v>
      </c>
      <c r="C18" s="11" t="s">
        <v>76</v>
      </c>
      <c r="D18" s="12" t="s">
        <v>91</v>
      </c>
      <c r="E18" s="11" t="s">
        <v>77</v>
      </c>
      <c r="F18" s="11" t="s">
        <v>78</v>
      </c>
      <c r="G18" s="11" t="s">
        <v>92</v>
      </c>
      <c r="H18" s="12" t="s">
        <v>80</v>
      </c>
      <c r="I18" s="10" t="s">
        <v>35</v>
      </c>
      <c r="J18" s="19" t="s">
        <v>439</v>
      </c>
      <c r="K18" s="27" t="s">
        <v>93</v>
      </c>
      <c r="L18" s="14" t="s">
        <v>30</v>
      </c>
      <c r="M18" s="14" t="s">
        <v>94</v>
      </c>
      <c r="N18" s="14" t="s">
        <v>95</v>
      </c>
      <c r="O18" s="14" t="s">
        <v>30</v>
      </c>
      <c r="P18" s="28" t="s">
        <v>96</v>
      </c>
      <c r="Q18" s="28" t="s">
        <v>97</v>
      </c>
      <c r="R18" s="14" t="s">
        <v>74</v>
      </c>
      <c r="S18" s="14" t="s">
        <v>38</v>
      </c>
      <c r="T18" s="14" t="s">
        <v>30</v>
      </c>
      <c r="U18" s="29">
        <v>0.04</v>
      </c>
      <c r="V18" s="30">
        <v>1E-3</v>
      </c>
      <c r="W18" s="17">
        <v>0.3</v>
      </c>
      <c r="X18" s="17">
        <v>0</v>
      </c>
      <c r="Y18" s="17">
        <v>0</v>
      </c>
      <c r="Z18" s="17">
        <v>0</v>
      </c>
      <c r="AA18" s="18">
        <f>X18/(W18+X18)*100</f>
        <v>0</v>
      </c>
      <c r="AB18" s="20"/>
      <c r="AC18" s="21"/>
      <c r="AD18" s="22"/>
    </row>
    <row r="19" spans="1:31" ht="87" customHeight="1" x14ac:dyDescent="0.2">
      <c r="A19" s="9">
        <v>1</v>
      </c>
      <c r="B19" s="9" t="s">
        <v>98</v>
      </c>
      <c r="C19" s="12" t="s">
        <v>99</v>
      </c>
      <c r="D19" s="12" t="s">
        <v>100</v>
      </c>
      <c r="E19" s="12" t="s">
        <v>101</v>
      </c>
      <c r="F19" s="11" t="s">
        <v>27</v>
      </c>
      <c r="G19" s="11" t="s">
        <v>102</v>
      </c>
      <c r="H19" s="11" t="s">
        <v>103</v>
      </c>
      <c r="I19" s="31">
        <v>13</v>
      </c>
      <c r="J19" s="13" t="s">
        <v>440</v>
      </c>
      <c r="K19" s="15" t="s">
        <v>104</v>
      </c>
      <c r="L19" s="14" t="s">
        <v>30</v>
      </c>
      <c r="M19" s="14" t="s">
        <v>94</v>
      </c>
      <c r="N19" s="14" t="s">
        <v>30</v>
      </c>
      <c r="O19" s="14" t="s">
        <v>30</v>
      </c>
      <c r="P19" s="14" t="s">
        <v>105</v>
      </c>
      <c r="Q19" s="28" t="s">
        <v>106</v>
      </c>
      <c r="R19" s="14" t="s">
        <v>74</v>
      </c>
      <c r="S19" s="14" t="s">
        <v>30</v>
      </c>
      <c r="T19" s="14" t="s">
        <v>30</v>
      </c>
      <c r="U19" s="16">
        <v>0</v>
      </c>
      <c r="V19" s="17">
        <v>0</v>
      </c>
      <c r="W19" s="17">
        <v>0.2</v>
      </c>
      <c r="X19" s="26">
        <v>0.01</v>
      </c>
      <c r="Y19" s="17">
        <v>0</v>
      </c>
      <c r="Z19" s="17">
        <v>0</v>
      </c>
      <c r="AA19" s="18">
        <f>X19/(W19+X19)*100</f>
        <v>4.7619047619047619</v>
      </c>
      <c r="AB19" s="20">
        <v>-28.9</v>
      </c>
      <c r="AC19" s="21">
        <v>-29.4</v>
      </c>
      <c r="AD19" s="18">
        <f>AC19-AB19</f>
        <v>-0.5</v>
      </c>
      <c r="AE19" s="3"/>
    </row>
    <row r="20" spans="1:31" ht="87" customHeight="1" x14ac:dyDescent="0.2">
      <c r="A20" s="9">
        <v>2</v>
      </c>
      <c r="B20" s="9" t="s">
        <v>107</v>
      </c>
      <c r="C20" s="12" t="s">
        <v>108</v>
      </c>
      <c r="D20" s="12" t="s">
        <v>40</v>
      </c>
      <c r="E20" s="12" t="s">
        <v>26</v>
      </c>
      <c r="F20" s="11" t="s">
        <v>27</v>
      </c>
      <c r="G20" s="11" t="s">
        <v>109</v>
      </c>
      <c r="H20" s="11" t="s">
        <v>103</v>
      </c>
      <c r="I20" s="9">
        <v>6.8</v>
      </c>
      <c r="J20" s="13" t="s">
        <v>441</v>
      </c>
      <c r="K20" s="14" t="s">
        <v>30</v>
      </c>
      <c r="L20" s="14" t="s">
        <v>30</v>
      </c>
      <c r="M20" s="14" t="s">
        <v>52</v>
      </c>
      <c r="N20" s="14" t="s">
        <v>30</v>
      </c>
      <c r="O20" s="14" t="s">
        <v>30</v>
      </c>
      <c r="P20" s="28" t="s">
        <v>110</v>
      </c>
      <c r="Q20" s="28" t="s">
        <v>111</v>
      </c>
      <c r="R20" s="14" t="s">
        <v>74</v>
      </c>
      <c r="S20" s="14" t="s">
        <v>38</v>
      </c>
      <c r="T20" s="14" t="s">
        <v>30</v>
      </c>
      <c r="U20" s="16">
        <v>0</v>
      </c>
      <c r="V20" s="17">
        <v>0</v>
      </c>
      <c r="W20" s="17" t="s">
        <v>112</v>
      </c>
      <c r="X20" s="17">
        <v>0</v>
      </c>
      <c r="Y20" s="17">
        <v>0</v>
      </c>
      <c r="Z20" s="17">
        <v>0</v>
      </c>
      <c r="AA20" s="18"/>
      <c r="AB20" s="16">
        <v>-30</v>
      </c>
      <c r="AC20" s="21">
        <v>-29.8</v>
      </c>
      <c r="AD20" s="18">
        <f>AC20-AB20</f>
        <v>0.19999999999999929</v>
      </c>
      <c r="AE20" s="3"/>
    </row>
    <row r="21" spans="1:31" ht="87" customHeight="1" x14ac:dyDescent="0.2">
      <c r="A21" s="9">
        <v>3</v>
      </c>
      <c r="B21" s="9" t="s">
        <v>113</v>
      </c>
      <c r="C21" s="12" t="s">
        <v>114</v>
      </c>
      <c r="D21" s="12" t="s">
        <v>40</v>
      </c>
      <c r="E21" s="12" t="s">
        <v>26</v>
      </c>
      <c r="F21" s="11" t="s">
        <v>27</v>
      </c>
      <c r="G21" s="11" t="s">
        <v>115</v>
      </c>
      <c r="H21" s="11" t="s">
        <v>103</v>
      </c>
      <c r="I21" s="9">
        <v>7.8</v>
      </c>
      <c r="J21" s="13" t="s">
        <v>442</v>
      </c>
      <c r="K21" s="14" t="s">
        <v>30</v>
      </c>
      <c r="L21" s="14" t="s">
        <v>30</v>
      </c>
      <c r="M21" s="14" t="s">
        <v>116</v>
      </c>
      <c r="N21" s="14" t="s">
        <v>30</v>
      </c>
      <c r="O21" s="14" t="s">
        <v>30</v>
      </c>
      <c r="P21" s="28" t="s">
        <v>117</v>
      </c>
      <c r="Q21" s="28" t="s">
        <v>426</v>
      </c>
      <c r="R21" s="14" t="s">
        <v>37</v>
      </c>
      <c r="S21" s="14" t="s">
        <v>38</v>
      </c>
      <c r="T21" s="14" t="s">
        <v>30</v>
      </c>
      <c r="U21" s="16">
        <v>0</v>
      </c>
      <c r="V21" s="17">
        <v>0</v>
      </c>
      <c r="W21" s="21">
        <v>5.0000000000000001E-3</v>
      </c>
      <c r="X21" s="17">
        <v>0</v>
      </c>
      <c r="Y21" s="17">
        <v>0</v>
      </c>
      <c r="Z21" s="17">
        <v>0</v>
      </c>
      <c r="AA21" s="18">
        <f>X21/(W21+X21)*100</f>
        <v>0</v>
      </c>
      <c r="AB21" s="20">
        <v>-28.8</v>
      </c>
      <c r="AC21" s="21">
        <v>-29.5</v>
      </c>
      <c r="AD21" s="18">
        <f>AC21-AB21</f>
        <v>-0.69999999999999929</v>
      </c>
      <c r="AE21" s="3"/>
    </row>
    <row r="22" spans="1:31" ht="87" customHeight="1" x14ac:dyDescent="0.2">
      <c r="A22" s="9">
        <v>4</v>
      </c>
      <c r="B22" s="9" t="s">
        <v>118</v>
      </c>
      <c r="C22" s="12" t="s">
        <v>512</v>
      </c>
      <c r="D22" s="12" t="s">
        <v>40</v>
      </c>
      <c r="E22" s="12" t="s">
        <v>26</v>
      </c>
      <c r="F22" s="11" t="s">
        <v>27</v>
      </c>
      <c r="G22" s="11" t="s">
        <v>119</v>
      </c>
      <c r="H22" s="11" t="s">
        <v>103</v>
      </c>
      <c r="I22" s="10" t="s">
        <v>35</v>
      </c>
      <c r="J22" s="23" t="s">
        <v>443</v>
      </c>
      <c r="K22" s="14" t="s">
        <v>30</v>
      </c>
      <c r="L22" s="14" t="s">
        <v>30</v>
      </c>
      <c r="M22" s="14" t="s">
        <v>94</v>
      </c>
      <c r="N22" s="14" t="s">
        <v>30</v>
      </c>
      <c r="O22" s="14" t="s">
        <v>30</v>
      </c>
      <c r="P22" s="28" t="s">
        <v>120</v>
      </c>
      <c r="Q22" s="28" t="s">
        <v>121</v>
      </c>
      <c r="R22" s="28" t="s">
        <v>122</v>
      </c>
      <c r="S22" s="14" t="s">
        <v>123</v>
      </c>
      <c r="T22" s="14" t="s">
        <v>30</v>
      </c>
      <c r="U22" s="24"/>
      <c r="V22" s="25"/>
      <c r="W22" s="25"/>
      <c r="X22" s="25"/>
      <c r="Y22" s="25"/>
      <c r="Z22" s="25"/>
      <c r="AA22" s="18"/>
      <c r="AB22" s="20"/>
      <c r="AC22" s="21"/>
      <c r="AD22" s="22"/>
    </row>
    <row r="23" spans="1:31" ht="87" customHeight="1" x14ac:dyDescent="0.2">
      <c r="A23" s="9">
        <v>5</v>
      </c>
      <c r="B23" s="9" t="s">
        <v>124</v>
      </c>
      <c r="C23" s="12" t="s">
        <v>512</v>
      </c>
      <c r="D23" s="12" t="s">
        <v>40</v>
      </c>
      <c r="E23" s="12" t="s">
        <v>26</v>
      </c>
      <c r="F23" s="11" t="s">
        <v>27</v>
      </c>
      <c r="G23" s="11" t="s">
        <v>125</v>
      </c>
      <c r="H23" s="11" t="s">
        <v>103</v>
      </c>
      <c r="I23" s="10" t="s">
        <v>35</v>
      </c>
      <c r="J23" s="13" t="s">
        <v>444</v>
      </c>
      <c r="K23" s="14" t="s">
        <v>30</v>
      </c>
      <c r="L23" s="14" t="s">
        <v>126</v>
      </c>
      <c r="M23" s="14" t="s">
        <v>94</v>
      </c>
      <c r="N23" s="14" t="s">
        <v>30</v>
      </c>
      <c r="O23" s="14" t="s">
        <v>30</v>
      </c>
      <c r="P23" s="14" t="s">
        <v>127</v>
      </c>
      <c r="Q23" s="14" t="s">
        <v>128</v>
      </c>
      <c r="R23" s="14" t="s">
        <v>74</v>
      </c>
      <c r="S23" s="14" t="s">
        <v>30</v>
      </c>
      <c r="T23" s="14" t="s">
        <v>30</v>
      </c>
      <c r="U23" s="24"/>
      <c r="V23" s="25"/>
      <c r="W23" s="25"/>
      <c r="X23" s="25"/>
      <c r="Y23" s="25"/>
      <c r="Z23" s="25"/>
      <c r="AA23" s="18"/>
      <c r="AB23" s="20"/>
      <c r="AC23" s="21"/>
      <c r="AD23" s="22"/>
    </row>
    <row r="24" spans="1:31" ht="87" customHeight="1" x14ac:dyDescent="0.2">
      <c r="A24" s="9">
        <v>6</v>
      </c>
      <c r="B24" s="9" t="s">
        <v>129</v>
      </c>
      <c r="C24" s="12" t="s">
        <v>512</v>
      </c>
      <c r="D24" s="12" t="s">
        <v>40</v>
      </c>
      <c r="E24" s="12" t="s">
        <v>26</v>
      </c>
      <c r="F24" s="11" t="s">
        <v>27</v>
      </c>
      <c r="G24" s="11" t="s">
        <v>130</v>
      </c>
      <c r="H24" s="11" t="s">
        <v>103</v>
      </c>
      <c r="I24" s="10" t="s">
        <v>35</v>
      </c>
      <c r="J24" s="23" t="s">
        <v>445</v>
      </c>
      <c r="K24" s="14" t="s">
        <v>30</v>
      </c>
      <c r="L24" s="14" t="s">
        <v>30</v>
      </c>
      <c r="M24" s="14" t="s">
        <v>52</v>
      </c>
      <c r="N24" s="14" t="s">
        <v>30</v>
      </c>
      <c r="O24" s="14" t="s">
        <v>30</v>
      </c>
      <c r="P24" s="14" t="s">
        <v>131</v>
      </c>
      <c r="Q24" s="28" t="s">
        <v>132</v>
      </c>
      <c r="R24" s="14" t="s">
        <v>74</v>
      </c>
      <c r="S24" s="14" t="s">
        <v>133</v>
      </c>
      <c r="T24" s="14" t="s">
        <v>30</v>
      </c>
      <c r="U24" s="24"/>
      <c r="V24" s="25"/>
      <c r="W24" s="25"/>
      <c r="X24" s="25"/>
      <c r="Y24" s="25"/>
      <c r="Z24" s="25"/>
      <c r="AA24" s="18"/>
      <c r="AB24" s="20"/>
      <c r="AC24" s="21"/>
      <c r="AD24" s="22"/>
    </row>
    <row r="25" spans="1:31" ht="87" customHeight="1" x14ac:dyDescent="0.2">
      <c r="A25" s="9">
        <v>7</v>
      </c>
      <c r="B25" s="9" t="s">
        <v>134</v>
      </c>
      <c r="C25" s="12" t="s">
        <v>512</v>
      </c>
      <c r="D25" s="12" t="s">
        <v>40</v>
      </c>
      <c r="E25" s="12" t="s">
        <v>26</v>
      </c>
      <c r="F25" s="11" t="s">
        <v>135</v>
      </c>
      <c r="G25" s="11" t="s">
        <v>136</v>
      </c>
      <c r="H25" s="11" t="s">
        <v>103</v>
      </c>
      <c r="I25" s="10" t="s">
        <v>35</v>
      </c>
      <c r="J25" s="23" t="s">
        <v>446</v>
      </c>
      <c r="K25" s="14" t="s">
        <v>30</v>
      </c>
      <c r="L25" s="14" t="s">
        <v>30</v>
      </c>
      <c r="M25" s="14" t="s">
        <v>137</v>
      </c>
      <c r="N25" s="14" t="s">
        <v>30</v>
      </c>
      <c r="O25" s="14" t="s">
        <v>30</v>
      </c>
      <c r="P25" s="14" t="s">
        <v>138</v>
      </c>
      <c r="Q25" s="14" t="s">
        <v>139</v>
      </c>
      <c r="R25" s="14" t="s">
        <v>74</v>
      </c>
      <c r="S25" s="14" t="s">
        <v>33</v>
      </c>
      <c r="T25" s="14" t="s">
        <v>30</v>
      </c>
      <c r="U25" s="24"/>
      <c r="V25" s="25"/>
      <c r="W25" s="25"/>
      <c r="X25" s="25"/>
      <c r="Y25" s="25"/>
      <c r="Z25" s="25"/>
      <c r="AA25" s="18"/>
      <c r="AB25" s="20"/>
      <c r="AC25" s="21"/>
      <c r="AD25" s="22"/>
    </row>
    <row r="26" spans="1:31" ht="87" customHeight="1" x14ac:dyDescent="0.2">
      <c r="A26" s="9">
        <v>8</v>
      </c>
      <c r="B26" s="9" t="s">
        <v>140</v>
      </c>
      <c r="C26" s="12" t="s">
        <v>511</v>
      </c>
      <c r="D26" s="12" t="s">
        <v>40</v>
      </c>
      <c r="E26" s="12" t="s">
        <v>26</v>
      </c>
      <c r="F26" s="11" t="s">
        <v>27</v>
      </c>
      <c r="G26" s="11" t="s">
        <v>141</v>
      </c>
      <c r="H26" s="11" t="s">
        <v>103</v>
      </c>
      <c r="I26" s="10" t="s">
        <v>35</v>
      </c>
      <c r="J26" s="23" t="s">
        <v>30</v>
      </c>
      <c r="K26" s="14" t="s">
        <v>30</v>
      </c>
      <c r="L26" s="14" t="s">
        <v>30</v>
      </c>
      <c r="M26" s="14" t="s">
        <v>52</v>
      </c>
      <c r="N26" s="14" t="s">
        <v>30</v>
      </c>
      <c r="O26" s="14" t="s">
        <v>30</v>
      </c>
      <c r="P26" s="14" t="s">
        <v>127</v>
      </c>
      <c r="Q26" s="14" t="s">
        <v>142</v>
      </c>
      <c r="R26" s="28" t="s">
        <v>122</v>
      </c>
      <c r="S26" s="14" t="s">
        <v>38</v>
      </c>
      <c r="T26" s="14" t="s">
        <v>30</v>
      </c>
      <c r="U26" s="24"/>
      <c r="V26" s="25"/>
      <c r="W26" s="25"/>
      <c r="X26" s="25"/>
      <c r="Y26" s="25"/>
      <c r="Z26" s="25"/>
      <c r="AA26" s="18"/>
      <c r="AB26" s="20"/>
      <c r="AC26" s="21"/>
      <c r="AD26" s="22"/>
    </row>
    <row r="27" spans="1:31" ht="87" customHeight="1" x14ac:dyDescent="0.2">
      <c r="A27" s="9">
        <v>9</v>
      </c>
      <c r="B27" s="9" t="s">
        <v>143</v>
      </c>
      <c r="C27" s="12" t="s">
        <v>511</v>
      </c>
      <c r="D27" s="12" t="s">
        <v>40</v>
      </c>
      <c r="E27" s="12" t="s">
        <v>26</v>
      </c>
      <c r="F27" s="11" t="s">
        <v>27</v>
      </c>
      <c r="G27" s="11" t="s">
        <v>144</v>
      </c>
      <c r="H27" s="11" t="s">
        <v>103</v>
      </c>
      <c r="I27" s="10" t="s">
        <v>35</v>
      </c>
      <c r="J27" s="23" t="s">
        <v>447</v>
      </c>
      <c r="K27" s="14" t="s">
        <v>30</v>
      </c>
      <c r="L27" s="14" t="s">
        <v>30</v>
      </c>
      <c r="M27" s="14" t="s">
        <v>94</v>
      </c>
      <c r="N27" s="14" t="s">
        <v>30</v>
      </c>
      <c r="O27" s="14" t="s">
        <v>30</v>
      </c>
      <c r="P27" s="28" t="s">
        <v>145</v>
      </c>
      <c r="Q27" s="14" t="s">
        <v>146</v>
      </c>
      <c r="R27" s="28" t="s">
        <v>122</v>
      </c>
      <c r="S27" s="14" t="s">
        <v>38</v>
      </c>
      <c r="T27" s="14" t="s">
        <v>30</v>
      </c>
      <c r="U27" s="24"/>
      <c r="V27" s="25"/>
      <c r="W27" s="25"/>
      <c r="X27" s="25"/>
      <c r="Y27" s="25"/>
      <c r="Z27" s="25"/>
      <c r="AA27" s="18"/>
      <c r="AB27" s="20"/>
      <c r="AC27" s="21"/>
      <c r="AD27" s="22"/>
    </row>
    <row r="28" spans="1:31" ht="87" customHeight="1" x14ac:dyDescent="0.2">
      <c r="A28" s="9">
        <v>10</v>
      </c>
      <c r="B28" s="9" t="s">
        <v>147</v>
      </c>
      <c r="C28" s="12" t="s">
        <v>511</v>
      </c>
      <c r="D28" s="12" t="s">
        <v>40</v>
      </c>
      <c r="E28" s="12" t="s">
        <v>26</v>
      </c>
      <c r="F28" s="11" t="s">
        <v>27</v>
      </c>
      <c r="G28" s="11" t="s">
        <v>148</v>
      </c>
      <c r="H28" s="11" t="s">
        <v>103</v>
      </c>
      <c r="I28" s="10" t="s">
        <v>35</v>
      </c>
      <c r="J28" s="23" t="s">
        <v>448</v>
      </c>
      <c r="K28" s="14" t="s">
        <v>30</v>
      </c>
      <c r="L28" s="14" t="s">
        <v>30</v>
      </c>
      <c r="M28" s="14" t="s">
        <v>52</v>
      </c>
      <c r="N28" s="14" t="s">
        <v>30</v>
      </c>
      <c r="O28" s="14" t="s">
        <v>30</v>
      </c>
      <c r="P28" s="14" t="s">
        <v>149</v>
      </c>
      <c r="Q28" s="14" t="s">
        <v>150</v>
      </c>
      <c r="R28" s="28" t="s">
        <v>74</v>
      </c>
      <c r="S28" s="14" t="s">
        <v>33</v>
      </c>
      <c r="T28" s="14" t="s">
        <v>30</v>
      </c>
      <c r="U28" s="24"/>
      <c r="V28" s="25"/>
      <c r="W28" s="25"/>
      <c r="X28" s="25"/>
      <c r="Y28" s="25"/>
      <c r="Z28" s="25"/>
      <c r="AA28" s="18"/>
      <c r="AB28" s="20"/>
      <c r="AC28" s="21"/>
      <c r="AD28" s="22"/>
    </row>
    <row r="29" spans="1:31" ht="87" customHeight="1" x14ac:dyDescent="0.2">
      <c r="A29" s="9">
        <v>11</v>
      </c>
      <c r="B29" s="9" t="s">
        <v>151</v>
      </c>
      <c r="C29" s="12" t="s">
        <v>511</v>
      </c>
      <c r="D29" s="12" t="s">
        <v>45</v>
      </c>
      <c r="E29" s="12" t="s">
        <v>26</v>
      </c>
      <c r="F29" s="11" t="s">
        <v>27</v>
      </c>
      <c r="G29" s="11" t="s">
        <v>152</v>
      </c>
      <c r="H29" s="11" t="s">
        <v>103</v>
      </c>
      <c r="I29" s="10" t="s">
        <v>35</v>
      </c>
      <c r="J29" s="19" t="s">
        <v>449</v>
      </c>
      <c r="K29" s="27" t="s">
        <v>153</v>
      </c>
      <c r="L29" s="14" t="s">
        <v>30</v>
      </c>
      <c r="M29" s="14" t="s">
        <v>30</v>
      </c>
      <c r="N29" s="14" t="s">
        <v>30</v>
      </c>
      <c r="O29" s="14" t="s">
        <v>30</v>
      </c>
      <c r="P29" s="28" t="s">
        <v>154</v>
      </c>
      <c r="Q29" s="28" t="s">
        <v>155</v>
      </c>
      <c r="R29" s="28" t="s">
        <v>122</v>
      </c>
      <c r="S29" s="14" t="s">
        <v>38</v>
      </c>
      <c r="T29" s="14" t="s">
        <v>30</v>
      </c>
      <c r="U29" s="16">
        <v>0</v>
      </c>
      <c r="V29" s="17">
        <v>0</v>
      </c>
      <c r="W29" s="21">
        <v>0.02</v>
      </c>
      <c r="X29" s="21">
        <v>0.05</v>
      </c>
      <c r="Y29" s="32">
        <v>0</v>
      </c>
      <c r="Z29" s="32">
        <v>0</v>
      </c>
      <c r="AA29" s="18">
        <f>X29/(W29+X29)*100</f>
        <v>71.428571428571431</v>
      </c>
      <c r="AB29" s="20"/>
      <c r="AC29" s="21"/>
      <c r="AD29" s="22"/>
    </row>
    <row r="30" spans="1:31" ht="87" customHeight="1" x14ac:dyDescent="0.2">
      <c r="A30" s="9">
        <v>12</v>
      </c>
      <c r="B30" s="9" t="s">
        <v>156</v>
      </c>
      <c r="C30" s="12" t="s">
        <v>511</v>
      </c>
      <c r="D30" s="12" t="s">
        <v>40</v>
      </c>
      <c r="E30" s="12" t="s">
        <v>26</v>
      </c>
      <c r="F30" s="11" t="s">
        <v>27</v>
      </c>
      <c r="G30" s="11" t="s">
        <v>157</v>
      </c>
      <c r="H30" s="11" t="s">
        <v>103</v>
      </c>
      <c r="I30" s="10" t="s">
        <v>35</v>
      </c>
      <c r="J30" s="23" t="s">
        <v>447</v>
      </c>
      <c r="K30" s="14" t="s">
        <v>30</v>
      </c>
      <c r="L30" s="14" t="s">
        <v>30</v>
      </c>
      <c r="M30" s="14" t="s">
        <v>94</v>
      </c>
      <c r="N30" s="14" t="s">
        <v>30</v>
      </c>
      <c r="O30" s="14" t="s">
        <v>30</v>
      </c>
      <c r="P30" s="14" t="s">
        <v>105</v>
      </c>
      <c r="Q30" s="14" t="s">
        <v>128</v>
      </c>
      <c r="R30" s="14" t="s">
        <v>74</v>
      </c>
      <c r="S30" s="14" t="s">
        <v>30</v>
      </c>
      <c r="T30" s="14" t="s">
        <v>30</v>
      </c>
      <c r="U30" s="24"/>
      <c r="V30" s="25"/>
      <c r="W30" s="25"/>
      <c r="X30" s="25"/>
      <c r="Y30" s="25"/>
      <c r="Z30" s="25"/>
      <c r="AA30" s="18"/>
      <c r="AB30" s="20"/>
      <c r="AC30" s="21"/>
      <c r="AD30" s="22"/>
    </row>
    <row r="31" spans="1:31" ht="87" customHeight="1" x14ac:dyDescent="0.2">
      <c r="A31" s="9">
        <v>13</v>
      </c>
      <c r="B31" s="9" t="s">
        <v>158</v>
      </c>
      <c r="C31" s="12" t="s">
        <v>114</v>
      </c>
      <c r="D31" s="12" t="s">
        <v>45</v>
      </c>
      <c r="E31" s="12" t="s">
        <v>26</v>
      </c>
      <c r="F31" s="11" t="s">
        <v>27</v>
      </c>
      <c r="G31" s="11" t="s">
        <v>159</v>
      </c>
      <c r="H31" s="11" t="s">
        <v>103</v>
      </c>
      <c r="I31" s="9">
        <v>10.5</v>
      </c>
      <c r="J31" s="13" t="s">
        <v>450</v>
      </c>
      <c r="K31" s="14" t="s">
        <v>30</v>
      </c>
      <c r="L31" s="14" t="s">
        <v>30</v>
      </c>
      <c r="M31" s="14" t="s">
        <v>94</v>
      </c>
      <c r="N31" s="14" t="s">
        <v>30</v>
      </c>
      <c r="O31" s="14" t="s">
        <v>30</v>
      </c>
      <c r="P31" s="28" t="s">
        <v>451</v>
      </c>
      <c r="Q31" s="14" t="s">
        <v>128</v>
      </c>
      <c r="R31" s="28" t="s">
        <v>452</v>
      </c>
      <c r="S31" s="14" t="s">
        <v>33</v>
      </c>
      <c r="T31" s="14" t="s">
        <v>30</v>
      </c>
      <c r="U31" s="20">
        <v>2E-3</v>
      </c>
      <c r="V31" s="32">
        <v>0</v>
      </c>
      <c r="W31" s="21">
        <v>0.01</v>
      </c>
      <c r="X31" s="21">
        <v>0.03</v>
      </c>
      <c r="Y31" s="32">
        <v>0</v>
      </c>
      <c r="Z31" s="32">
        <v>0</v>
      </c>
      <c r="AA31" s="18">
        <f>X31/(W31+X31)*100</f>
        <v>75</v>
      </c>
      <c r="AB31" s="20">
        <v>-29.6</v>
      </c>
      <c r="AC31" s="21">
        <v>-29.5</v>
      </c>
      <c r="AD31" s="18">
        <f>AC31-AB31</f>
        <v>0.10000000000000142</v>
      </c>
      <c r="AE31" s="3"/>
    </row>
    <row r="32" spans="1:31" ht="87" customHeight="1" x14ac:dyDescent="0.2">
      <c r="A32" s="9">
        <v>14</v>
      </c>
      <c r="B32" s="9" t="s">
        <v>160</v>
      </c>
      <c r="C32" s="12" t="s">
        <v>161</v>
      </c>
      <c r="D32" s="12" t="s">
        <v>162</v>
      </c>
      <c r="E32" s="12" t="s">
        <v>26</v>
      </c>
      <c r="F32" s="11" t="s">
        <v>27</v>
      </c>
      <c r="G32" s="11" t="s">
        <v>163</v>
      </c>
      <c r="H32" s="11" t="s">
        <v>103</v>
      </c>
      <c r="I32" s="9">
        <v>11.1</v>
      </c>
      <c r="J32" s="13" t="s">
        <v>453</v>
      </c>
      <c r="K32" s="27" t="s">
        <v>153</v>
      </c>
      <c r="L32" s="14" t="s">
        <v>30</v>
      </c>
      <c r="M32" s="14" t="s">
        <v>52</v>
      </c>
      <c r="N32" s="14" t="s">
        <v>30</v>
      </c>
      <c r="O32" s="14" t="s">
        <v>30</v>
      </c>
      <c r="P32" s="14" t="s">
        <v>164</v>
      </c>
      <c r="Q32" s="14" t="s">
        <v>165</v>
      </c>
      <c r="R32" s="28" t="s">
        <v>452</v>
      </c>
      <c r="S32" s="14" t="s">
        <v>30</v>
      </c>
      <c r="T32" s="14" t="s">
        <v>30</v>
      </c>
      <c r="U32" s="33">
        <v>0</v>
      </c>
      <c r="V32" s="32">
        <v>0</v>
      </c>
      <c r="W32" s="21">
        <v>0.01</v>
      </c>
      <c r="X32" s="21">
        <v>0.02</v>
      </c>
      <c r="Y32" s="32">
        <v>0</v>
      </c>
      <c r="Z32" s="32">
        <v>0</v>
      </c>
      <c r="AA32" s="18">
        <f>X32/(W32+X32)*100</f>
        <v>66.666666666666671</v>
      </c>
      <c r="AB32" s="20">
        <v>-29.7</v>
      </c>
      <c r="AC32" s="21">
        <v>-29.6</v>
      </c>
      <c r="AD32" s="18">
        <f>AC32-AB32</f>
        <v>9.9999999999997868E-2</v>
      </c>
      <c r="AE32" s="3"/>
    </row>
    <row r="33" spans="1:31" ht="87" customHeight="1" x14ac:dyDescent="0.2">
      <c r="A33" s="9">
        <v>15</v>
      </c>
      <c r="B33" s="9" t="s">
        <v>166</v>
      </c>
      <c r="C33" s="12" t="s">
        <v>512</v>
      </c>
      <c r="D33" s="12" t="s">
        <v>40</v>
      </c>
      <c r="E33" s="12" t="s">
        <v>26</v>
      </c>
      <c r="F33" s="11" t="s">
        <v>27</v>
      </c>
      <c r="G33" s="11" t="s">
        <v>167</v>
      </c>
      <c r="H33" s="11" t="s">
        <v>103</v>
      </c>
      <c r="I33" s="10" t="s">
        <v>35</v>
      </c>
      <c r="J33" s="23" t="s">
        <v>448</v>
      </c>
      <c r="K33" s="14" t="s">
        <v>30</v>
      </c>
      <c r="L33" s="14" t="s">
        <v>30</v>
      </c>
      <c r="M33" s="14" t="s">
        <v>94</v>
      </c>
      <c r="N33" s="14" t="s">
        <v>30</v>
      </c>
      <c r="O33" s="14" t="s">
        <v>30</v>
      </c>
      <c r="P33" s="28" t="s">
        <v>168</v>
      </c>
      <c r="Q33" s="28" t="s">
        <v>169</v>
      </c>
      <c r="R33" s="14" t="s">
        <v>74</v>
      </c>
      <c r="S33" s="14" t="s">
        <v>38</v>
      </c>
      <c r="T33" s="14" t="s">
        <v>30</v>
      </c>
      <c r="U33" s="24"/>
      <c r="V33" s="25"/>
      <c r="W33" s="25"/>
      <c r="X33" s="25"/>
      <c r="Y33" s="25"/>
      <c r="Z33" s="25"/>
      <c r="AA33" s="18"/>
      <c r="AB33" s="20"/>
      <c r="AC33" s="21"/>
      <c r="AD33" s="22"/>
    </row>
    <row r="34" spans="1:31" ht="87" customHeight="1" x14ac:dyDescent="0.2">
      <c r="A34" s="9">
        <v>16</v>
      </c>
      <c r="B34" s="9" t="s">
        <v>170</v>
      </c>
      <c r="C34" s="12" t="s">
        <v>114</v>
      </c>
      <c r="D34" s="12" t="s">
        <v>40</v>
      </c>
      <c r="E34" s="12" t="s">
        <v>26</v>
      </c>
      <c r="F34" s="11" t="s">
        <v>27</v>
      </c>
      <c r="G34" s="11" t="s">
        <v>171</v>
      </c>
      <c r="H34" s="11" t="s">
        <v>103</v>
      </c>
      <c r="I34" s="10" t="s">
        <v>35</v>
      </c>
      <c r="J34" s="23" t="s">
        <v>447</v>
      </c>
      <c r="K34" s="14" t="s">
        <v>30</v>
      </c>
      <c r="L34" s="14" t="s">
        <v>30</v>
      </c>
      <c r="M34" s="14" t="s">
        <v>30</v>
      </c>
      <c r="N34" s="14" t="s">
        <v>30</v>
      </c>
      <c r="O34" s="14" t="s">
        <v>30</v>
      </c>
      <c r="P34" s="28" t="s">
        <v>172</v>
      </c>
      <c r="Q34" s="14" t="s">
        <v>173</v>
      </c>
      <c r="R34" s="28" t="s">
        <v>122</v>
      </c>
      <c r="S34" s="14" t="s">
        <v>38</v>
      </c>
      <c r="T34" s="14" t="s">
        <v>30</v>
      </c>
      <c r="U34" s="24"/>
      <c r="V34" s="25"/>
      <c r="W34" s="25"/>
      <c r="X34" s="25"/>
      <c r="Y34" s="25"/>
      <c r="Z34" s="25"/>
      <c r="AA34" s="18"/>
      <c r="AB34" s="20"/>
      <c r="AC34" s="21"/>
      <c r="AD34" s="22"/>
    </row>
    <row r="35" spans="1:31" ht="87" customHeight="1" x14ac:dyDescent="0.2">
      <c r="A35" s="9">
        <v>17</v>
      </c>
      <c r="B35" s="9" t="s">
        <v>174</v>
      </c>
      <c r="C35" s="12" t="s">
        <v>511</v>
      </c>
      <c r="D35" s="12" t="s">
        <v>40</v>
      </c>
      <c r="E35" s="12" t="s">
        <v>26</v>
      </c>
      <c r="F35" s="11" t="s">
        <v>27</v>
      </c>
      <c r="G35" s="11" t="s">
        <v>175</v>
      </c>
      <c r="H35" s="11" t="s">
        <v>103</v>
      </c>
      <c r="I35" s="10" t="s">
        <v>35</v>
      </c>
      <c r="J35" s="23" t="s">
        <v>448</v>
      </c>
      <c r="K35" s="14" t="s">
        <v>30</v>
      </c>
      <c r="L35" s="14" t="s">
        <v>30</v>
      </c>
      <c r="M35" s="14" t="s">
        <v>176</v>
      </c>
      <c r="N35" s="34" t="s">
        <v>30</v>
      </c>
      <c r="O35" s="14" t="s">
        <v>30</v>
      </c>
      <c r="P35" s="14" t="s">
        <v>177</v>
      </c>
      <c r="Q35" s="14" t="s">
        <v>178</v>
      </c>
      <c r="R35" s="28" t="s">
        <v>122</v>
      </c>
      <c r="S35" s="14" t="s">
        <v>38</v>
      </c>
      <c r="T35" s="14" t="s">
        <v>30</v>
      </c>
      <c r="U35" s="24"/>
      <c r="V35" s="25"/>
      <c r="W35" s="25"/>
      <c r="X35" s="25"/>
      <c r="Y35" s="25"/>
      <c r="Z35" s="25"/>
      <c r="AA35" s="18"/>
      <c r="AB35" s="20"/>
      <c r="AC35" s="21"/>
      <c r="AD35" s="22"/>
    </row>
    <row r="36" spans="1:31" ht="87" customHeight="1" x14ac:dyDescent="0.2">
      <c r="A36" s="9">
        <v>18</v>
      </c>
      <c r="B36" s="9" t="s">
        <v>179</v>
      </c>
      <c r="C36" s="12" t="s">
        <v>534</v>
      </c>
      <c r="D36" s="12" t="s">
        <v>45</v>
      </c>
      <c r="E36" s="12" t="s">
        <v>519</v>
      </c>
      <c r="F36" s="11" t="s">
        <v>27</v>
      </c>
      <c r="G36" s="11" t="s">
        <v>180</v>
      </c>
      <c r="H36" s="11" t="s">
        <v>103</v>
      </c>
      <c r="I36" s="10" t="s">
        <v>35</v>
      </c>
      <c r="J36" s="13" t="s">
        <v>454</v>
      </c>
      <c r="K36" s="15" t="s">
        <v>181</v>
      </c>
      <c r="L36" s="14" t="s">
        <v>30</v>
      </c>
      <c r="M36" s="14" t="s">
        <v>30</v>
      </c>
      <c r="N36" s="14" t="s">
        <v>30</v>
      </c>
      <c r="O36" s="14" t="s">
        <v>30</v>
      </c>
      <c r="P36" s="14" t="s">
        <v>182</v>
      </c>
      <c r="Q36" s="14" t="s">
        <v>183</v>
      </c>
      <c r="R36" s="14" t="s">
        <v>30</v>
      </c>
      <c r="S36" s="14" t="s">
        <v>30</v>
      </c>
      <c r="T36" s="14" t="s">
        <v>30</v>
      </c>
      <c r="U36" s="20">
        <v>4.0000000000000001E-3</v>
      </c>
      <c r="V36" s="32">
        <v>0</v>
      </c>
      <c r="W36" s="21">
        <v>0.09</v>
      </c>
      <c r="X36" s="21">
        <v>0.09</v>
      </c>
      <c r="Y36" s="32">
        <v>0</v>
      </c>
      <c r="Z36" s="32">
        <v>0</v>
      </c>
      <c r="AA36" s="18">
        <f>X36/(W36+X36)*100</f>
        <v>50</v>
      </c>
      <c r="AB36" s="20"/>
      <c r="AC36" s="21"/>
      <c r="AD36" s="22"/>
    </row>
    <row r="37" spans="1:31" ht="87" customHeight="1" x14ac:dyDescent="0.2">
      <c r="A37" s="9">
        <v>19</v>
      </c>
      <c r="B37" s="9" t="s">
        <v>184</v>
      </c>
      <c r="C37" s="12" t="s">
        <v>114</v>
      </c>
      <c r="D37" s="12" t="s">
        <v>45</v>
      </c>
      <c r="E37" s="12" t="s">
        <v>26</v>
      </c>
      <c r="F37" s="11" t="s">
        <v>27</v>
      </c>
      <c r="G37" s="11" t="s">
        <v>163</v>
      </c>
      <c r="H37" s="11" t="s">
        <v>103</v>
      </c>
      <c r="I37" s="10" t="s">
        <v>35</v>
      </c>
      <c r="J37" s="13" t="s">
        <v>455</v>
      </c>
      <c r="K37" s="14" t="s">
        <v>30</v>
      </c>
      <c r="L37" s="14" t="s">
        <v>30</v>
      </c>
      <c r="M37" s="14" t="s">
        <v>176</v>
      </c>
      <c r="N37" s="14" t="s">
        <v>30</v>
      </c>
      <c r="O37" s="14" t="s">
        <v>30</v>
      </c>
      <c r="P37" s="28" t="s">
        <v>138</v>
      </c>
      <c r="Q37" s="14" t="s">
        <v>42</v>
      </c>
      <c r="R37" s="14" t="s">
        <v>74</v>
      </c>
      <c r="S37" s="14" t="s">
        <v>30</v>
      </c>
      <c r="T37" s="14" t="s">
        <v>30</v>
      </c>
      <c r="U37" s="20">
        <v>0.01</v>
      </c>
      <c r="V37" s="32">
        <v>0</v>
      </c>
      <c r="W37" s="21">
        <v>0.05</v>
      </c>
      <c r="X37" s="17">
        <v>0</v>
      </c>
      <c r="Y37" s="32">
        <v>0</v>
      </c>
      <c r="Z37" s="32">
        <v>0</v>
      </c>
      <c r="AA37" s="18">
        <f>X37/(W37+X37)*100</f>
        <v>0</v>
      </c>
      <c r="AB37" s="20"/>
      <c r="AC37" s="21"/>
      <c r="AD37" s="22"/>
    </row>
    <row r="38" spans="1:31" ht="87" customHeight="1" x14ac:dyDescent="0.2">
      <c r="A38" s="9">
        <v>20</v>
      </c>
      <c r="B38" s="9" t="s">
        <v>185</v>
      </c>
      <c r="C38" s="12" t="s">
        <v>114</v>
      </c>
      <c r="D38" s="12" t="s">
        <v>186</v>
      </c>
      <c r="E38" s="12" t="s">
        <v>26</v>
      </c>
      <c r="F38" s="11" t="s">
        <v>27</v>
      </c>
      <c r="G38" s="11" t="s">
        <v>163</v>
      </c>
      <c r="H38" s="11" t="s">
        <v>103</v>
      </c>
      <c r="I38" s="10" t="s">
        <v>35</v>
      </c>
      <c r="J38" s="19" t="s">
        <v>456</v>
      </c>
      <c r="K38" s="14" t="s">
        <v>30</v>
      </c>
      <c r="L38" s="14" t="s">
        <v>30</v>
      </c>
      <c r="M38" s="14" t="s">
        <v>30</v>
      </c>
      <c r="N38" s="14" t="s">
        <v>30</v>
      </c>
      <c r="O38" s="14" t="s">
        <v>30</v>
      </c>
      <c r="P38" s="14" t="s">
        <v>72</v>
      </c>
      <c r="Q38" s="14" t="s">
        <v>42</v>
      </c>
      <c r="R38" s="34" t="s">
        <v>30</v>
      </c>
      <c r="S38" s="34" t="s">
        <v>30</v>
      </c>
      <c r="T38" s="34" t="s">
        <v>30</v>
      </c>
      <c r="U38" s="20">
        <v>0.02</v>
      </c>
      <c r="V38" s="32">
        <v>0</v>
      </c>
      <c r="W38" s="21">
        <v>0.11</v>
      </c>
      <c r="X38" s="21">
        <v>0.09</v>
      </c>
      <c r="Y38" s="32">
        <v>0</v>
      </c>
      <c r="Z38" s="32">
        <v>0</v>
      </c>
      <c r="AA38" s="18">
        <f>X38/(W38+X38)*100</f>
        <v>44.999999999999993</v>
      </c>
      <c r="AB38" s="20"/>
      <c r="AC38" s="21"/>
      <c r="AD38" s="22"/>
    </row>
    <row r="39" spans="1:31" ht="87" customHeight="1" x14ac:dyDescent="0.2">
      <c r="A39" s="9">
        <v>21</v>
      </c>
      <c r="B39" s="9" t="s">
        <v>187</v>
      </c>
      <c r="C39" s="12" t="s">
        <v>513</v>
      </c>
      <c r="D39" s="12" t="s">
        <v>188</v>
      </c>
      <c r="E39" s="12" t="s">
        <v>520</v>
      </c>
      <c r="F39" s="11" t="s">
        <v>27</v>
      </c>
      <c r="G39" s="11" t="s">
        <v>189</v>
      </c>
      <c r="H39" s="11" t="s">
        <v>103</v>
      </c>
      <c r="I39" s="10" t="s">
        <v>35</v>
      </c>
      <c r="J39" s="13" t="s">
        <v>457</v>
      </c>
      <c r="K39" s="14" t="s">
        <v>30</v>
      </c>
      <c r="L39" s="14" t="s">
        <v>30</v>
      </c>
      <c r="M39" s="14" t="s">
        <v>94</v>
      </c>
      <c r="N39" s="14" t="s">
        <v>30</v>
      </c>
      <c r="O39" s="14" t="s">
        <v>30</v>
      </c>
      <c r="P39" s="28" t="s">
        <v>190</v>
      </c>
      <c r="Q39" s="14" t="s">
        <v>191</v>
      </c>
      <c r="R39" s="14" t="s">
        <v>74</v>
      </c>
      <c r="S39" s="34" t="s">
        <v>30</v>
      </c>
      <c r="T39" s="34" t="s">
        <v>30</v>
      </c>
      <c r="U39" s="20">
        <v>0.04</v>
      </c>
      <c r="V39" s="32">
        <v>0</v>
      </c>
      <c r="W39" s="21">
        <v>0.11</v>
      </c>
      <c r="X39" s="32">
        <v>0</v>
      </c>
      <c r="Y39" s="32">
        <v>0</v>
      </c>
      <c r="Z39" s="32">
        <v>0</v>
      </c>
      <c r="AA39" s="18">
        <f>X39/(W39+X39)*100</f>
        <v>0</v>
      </c>
      <c r="AB39" s="20"/>
      <c r="AC39" s="21"/>
      <c r="AD39" s="22"/>
    </row>
    <row r="40" spans="1:31" ht="87" customHeight="1" x14ac:dyDescent="0.2">
      <c r="A40" s="9">
        <v>22</v>
      </c>
      <c r="B40" s="9" t="s">
        <v>192</v>
      </c>
      <c r="C40" s="12" t="s">
        <v>513</v>
      </c>
      <c r="D40" s="12" t="s">
        <v>40</v>
      </c>
      <c r="E40" s="12" t="s">
        <v>520</v>
      </c>
      <c r="F40" s="11" t="s">
        <v>27</v>
      </c>
      <c r="G40" s="11" t="s">
        <v>193</v>
      </c>
      <c r="H40" s="11" t="s">
        <v>103</v>
      </c>
      <c r="I40" s="10" t="s">
        <v>35</v>
      </c>
      <c r="J40" s="23" t="s">
        <v>458</v>
      </c>
      <c r="K40" s="14" t="s">
        <v>30</v>
      </c>
      <c r="L40" s="14" t="s">
        <v>30</v>
      </c>
      <c r="M40" s="14" t="s">
        <v>52</v>
      </c>
      <c r="N40" s="14" t="s">
        <v>30</v>
      </c>
      <c r="O40" s="14" t="s">
        <v>30</v>
      </c>
      <c r="P40" s="28" t="s">
        <v>194</v>
      </c>
      <c r="Q40" s="14" t="s">
        <v>195</v>
      </c>
      <c r="R40" s="28" t="s">
        <v>122</v>
      </c>
      <c r="S40" s="34" t="s">
        <v>30</v>
      </c>
      <c r="T40" s="34" t="s">
        <v>30</v>
      </c>
      <c r="U40" s="24"/>
      <c r="V40" s="25"/>
      <c r="W40" s="25"/>
      <c r="X40" s="25"/>
      <c r="Y40" s="25"/>
      <c r="Z40" s="25"/>
      <c r="AA40" s="18"/>
      <c r="AB40" s="20"/>
      <c r="AC40" s="21"/>
      <c r="AD40" s="22"/>
    </row>
    <row r="41" spans="1:31" ht="87" customHeight="1" x14ac:dyDescent="0.2">
      <c r="A41" s="9">
        <v>23</v>
      </c>
      <c r="B41" s="9" t="s">
        <v>196</v>
      </c>
      <c r="C41" s="12" t="s">
        <v>513</v>
      </c>
      <c r="D41" s="12" t="s">
        <v>40</v>
      </c>
      <c r="E41" s="12" t="s">
        <v>520</v>
      </c>
      <c r="F41" s="11" t="s">
        <v>27</v>
      </c>
      <c r="G41" s="11" t="s">
        <v>197</v>
      </c>
      <c r="H41" s="11" t="s">
        <v>103</v>
      </c>
      <c r="I41" s="10" t="s">
        <v>35</v>
      </c>
      <c r="J41" s="23" t="s">
        <v>448</v>
      </c>
      <c r="K41" s="14" t="s">
        <v>30</v>
      </c>
      <c r="L41" s="14" t="s">
        <v>30</v>
      </c>
      <c r="M41" s="14" t="s">
        <v>94</v>
      </c>
      <c r="N41" s="14" t="s">
        <v>30</v>
      </c>
      <c r="O41" s="14" t="s">
        <v>30</v>
      </c>
      <c r="P41" s="28" t="s">
        <v>198</v>
      </c>
      <c r="Q41" s="14" t="s">
        <v>199</v>
      </c>
      <c r="R41" s="14" t="s">
        <v>74</v>
      </c>
      <c r="S41" s="34" t="s">
        <v>30</v>
      </c>
      <c r="T41" s="34" t="s">
        <v>30</v>
      </c>
      <c r="U41" s="24"/>
      <c r="V41" s="25"/>
      <c r="W41" s="25"/>
      <c r="X41" s="25"/>
      <c r="Y41" s="25"/>
      <c r="Z41" s="25"/>
      <c r="AA41" s="18"/>
      <c r="AB41" s="20"/>
      <c r="AC41" s="21"/>
      <c r="AD41" s="22"/>
    </row>
    <row r="42" spans="1:31" ht="87" customHeight="1" x14ac:dyDescent="0.2">
      <c r="A42" s="9">
        <v>24</v>
      </c>
      <c r="B42" s="9" t="s">
        <v>200</v>
      </c>
      <c r="C42" s="12" t="s">
        <v>513</v>
      </c>
      <c r="D42" s="12" t="s">
        <v>40</v>
      </c>
      <c r="E42" s="12" t="s">
        <v>520</v>
      </c>
      <c r="F42" s="11" t="s">
        <v>27</v>
      </c>
      <c r="G42" s="11" t="s">
        <v>201</v>
      </c>
      <c r="H42" s="11" t="s">
        <v>103</v>
      </c>
      <c r="I42" s="10" t="s">
        <v>35</v>
      </c>
      <c r="J42" s="13" t="s">
        <v>459</v>
      </c>
      <c r="K42" s="14" t="s">
        <v>30</v>
      </c>
      <c r="L42" s="14" t="s">
        <v>30</v>
      </c>
      <c r="M42" s="14" t="s">
        <v>94</v>
      </c>
      <c r="N42" s="14" t="s">
        <v>30</v>
      </c>
      <c r="O42" s="14" t="s">
        <v>30</v>
      </c>
      <c r="P42" s="28" t="s">
        <v>202</v>
      </c>
      <c r="Q42" s="28" t="s">
        <v>203</v>
      </c>
      <c r="R42" s="14" t="s">
        <v>32</v>
      </c>
      <c r="S42" s="34" t="s">
        <v>30</v>
      </c>
      <c r="T42" s="34" t="s">
        <v>30</v>
      </c>
      <c r="U42" s="24"/>
      <c r="V42" s="25"/>
      <c r="W42" s="25"/>
      <c r="X42" s="25"/>
      <c r="Y42" s="25"/>
      <c r="Z42" s="25"/>
      <c r="AA42" s="18"/>
      <c r="AB42" s="20"/>
      <c r="AC42" s="21"/>
      <c r="AD42" s="22"/>
    </row>
    <row r="43" spans="1:31" ht="87" customHeight="1" x14ac:dyDescent="0.2">
      <c r="A43" s="9">
        <v>25</v>
      </c>
      <c r="B43" s="9" t="s">
        <v>204</v>
      </c>
      <c r="C43" s="12" t="s">
        <v>205</v>
      </c>
      <c r="D43" s="12" t="s">
        <v>188</v>
      </c>
      <c r="E43" s="12" t="s">
        <v>26</v>
      </c>
      <c r="F43" s="11" t="s">
        <v>27</v>
      </c>
      <c r="G43" s="11" t="s">
        <v>206</v>
      </c>
      <c r="H43" s="11" t="s">
        <v>103</v>
      </c>
      <c r="I43" s="10" t="s">
        <v>35</v>
      </c>
      <c r="J43" s="19" t="s">
        <v>460</v>
      </c>
      <c r="K43" s="15" t="s">
        <v>104</v>
      </c>
      <c r="L43" s="14" t="s">
        <v>30</v>
      </c>
      <c r="M43" s="14" t="s">
        <v>94</v>
      </c>
      <c r="N43" s="14" t="s">
        <v>30</v>
      </c>
      <c r="O43" s="14" t="s">
        <v>30</v>
      </c>
      <c r="P43" s="14" t="s">
        <v>164</v>
      </c>
      <c r="Q43" s="14" t="s">
        <v>207</v>
      </c>
      <c r="R43" s="28" t="s">
        <v>461</v>
      </c>
      <c r="S43" s="34" t="s">
        <v>30</v>
      </c>
      <c r="T43" s="34" t="s">
        <v>30</v>
      </c>
      <c r="U43" s="20">
        <v>0.1</v>
      </c>
      <c r="V43" s="32">
        <v>0</v>
      </c>
      <c r="W43" s="21">
        <v>0.2</v>
      </c>
      <c r="X43" s="32">
        <v>0</v>
      </c>
      <c r="Y43" s="32">
        <v>0</v>
      </c>
      <c r="Z43" s="32">
        <v>0</v>
      </c>
      <c r="AA43" s="18">
        <f>X43/(W43+X43)*100</f>
        <v>0</v>
      </c>
      <c r="AB43" s="20"/>
      <c r="AC43" s="21"/>
      <c r="AD43" s="22"/>
    </row>
    <row r="44" spans="1:31" ht="87" customHeight="1" x14ac:dyDescent="0.2">
      <c r="A44" s="9">
        <v>26</v>
      </c>
      <c r="B44" s="9" t="s">
        <v>208</v>
      </c>
      <c r="C44" s="12" t="s">
        <v>205</v>
      </c>
      <c r="D44" s="12" t="s">
        <v>40</v>
      </c>
      <c r="E44" s="12" t="s">
        <v>26</v>
      </c>
      <c r="F44" s="11" t="s">
        <v>27</v>
      </c>
      <c r="G44" s="11" t="s">
        <v>209</v>
      </c>
      <c r="H44" s="11" t="s">
        <v>103</v>
      </c>
      <c r="I44" s="10" t="s">
        <v>35</v>
      </c>
      <c r="J44" s="23" t="s">
        <v>443</v>
      </c>
      <c r="K44" s="14" t="s">
        <v>30</v>
      </c>
      <c r="L44" s="14" t="s">
        <v>30</v>
      </c>
      <c r="M44" s="14" t="s">
        <v>94</v>
      </c>
      <c r="N44" s="14" t="s">
        <v>30</v>
      </c>
      <c r="O44" s="14" t="s">
        <v>30</v>
      </c>
      <c r="P44" s="14" t="s">
        <v>210</v>
      </c>
      <c r="Q44" s="14" t="s">
        <v>211</v>
      </c>
      <c r="R44" s="14" t="s">
        <v>74</v>
      </c>
      <c r="S44" s="14" t="s">
        <v>33</v>
      </c>
      <c r="T44" s="34" t="s">
        <v>30</v>
      </c>
      <c r="U44" s="24"/>
      <c r="V44" s="25"/>
      <c r="W44" s="25"/>
      <c r="X44" s="25"/>
      <c r="Y44" s="25"/>
      <c r="Z44" s="25"/>
      <c r="AA44" s="18"/>
      <c r="AB44" s="20"/>
      <c r="AC44" s="21"/>
      <c r="AD44" s="22"/>
    </row>
    <row r="45" spans="1:31" ht="87" customHeight="1" x14ac:dyDescent="0.2">
      <c r="A45" s="9">
        <v>27</v>
      </c>
      <c r="B45" s="9" t="s">
        <v>212</v>
      </c>
      <c r="C45" s="12" t="s">
        <v>205</v>
      </c>
      <c r="D45" s="12" t="s">
        <v>40</v>
      </c>
      <c r="E45" s="12" t="s">
        <v>26</v>
      </c>
      <c r="F45" s="11" t="s">
        <v>27</v>
      </c>
      <c r="G45" s="11" t="s">
        <v>213</v>
      </c>
      <c r="H45" s="11" t="s">
        <v>103</v>
      </c>
      <c r="I45" s="10" t="s">
        <v>35</v>
      </c>
      <c r="J45" s="23" t="s">
        <v>30</v>
      </c>
      <c r="K45" s="14" t="s">
        <v>30</v>
      </c>
      <c r="L45" s="14" t="s">
        <v>30</v>
      </c>
      <c r="M45" s="14" t="s">
        <v>94</v>
      </c>
      <c r="N45" s="14" t="s">
        <v>30</v>
      </c>
      <c r="O45" s="14" t="s">
        <v>30</v>
      </c>
      <c r="P45" s="14" t="s">
        <v>214</v>
      </c>
      <c r="Q45" s="14" t="s">
        <v>215</v>
      </c>
      <c r="R45" s="28" t="s">
        <v>122</v>
      </c>
      <c r="S45" s="14" t="s">
        <v>33</v>
      </c>
      <c r="T45" s="34" t="s">
        <v>30</v>
      </c>
      <c r="U45" s="24"/>
      <c r="V45" s="25"/>
      <c r="W45" s="25"/>
      <c r="X45" s="25"/>
      <c r="Y45" s="25"/>
      <c r="Z45" s="25"/>
      <c r="AA45" s="18"/>
      <c r="AB45" s="20"/>
      <c r="AC45" s="21"/>
      <c r="AD45" s="22"/>
    </row>
    <row r="46" spans="1:31" ht="87" customHeight="1" x14ac:dyDescent="0.2">
      <c r="A46" s="9">
        <v>28</v>
      </c>
      <c r="B46" s="9" t="s">
        <v>216</v>
      </c>
      <c r="C46" s="12" t="s">
        <v>205</v>
      </c>
      <c r="D46" s="12" t="s">
        <v>188</v>
      </c>
      <c r="E46" s="12" t="s">
        <v>26</v>
      </c>
      <c r="F46" s="11" t="s">
        <v>27</v>
      </c>
      <c r="G46" s="11" t="s">
        <v>217</v>
      </c>
      <c r="H46" s="11" t="s">
        <v>103</v>
      </c>
      <c r="I46" s="10" t="s">
        <v>35</v>
      </c>
      <c r="J46" s="19" t="s">
        <v>462</v>
      </c>
      <c r="K46" s="14" t="s">
        <v>30</v>
      </c>
      <c r="L46" s="14" t="s">
        <v>30</v>
      </c>
      <c r="M46" s="14" t="s">
        <v>176</v>
      </c>
      <c r="N46" s="14" t="s">
        <v>30</v>
      </c>
      <c r="O46" s="14" t="s">
        <v>30</v>
      </c>
      <c r="P46" s="14" t="s">
        <v>164</v>
      </c>
      <c r="Q46" s="14" t="s">
        <v>139</v>
      </c>
      <c r="R46" s="14" t="s">
        <v>74</v>
      </c>
      <c r="S46" s="14" t="s">
        <v>33</v>
      </c>
      <c r="T46" s="34" t="s">
        <v>30</v>
      </c>
      <c r="U46" s="20">
        <v>0.01</v>
      </c>
      <c r="V46" s="32">
        <v>0</v>
      </c>
      <c r="W46" s="21">
        <v>0.03</v>
      </c>
      <c r="X46" s="32">
        <v>0</v>
      </c>
      <c r="Y46" s="32">
        <v>0</v>
      </c>
      <c r="Z46" s="32">
        <v>0</v>
      </c>
      <c r="AA46" s="18">
        <f>X46/(W46+X46)*100</f>
        <v>0</v>
      </c>
      <c r="AB46" s="20"/>
      <c r="AC46" s="21"/>
      <c r="AD46" s="22"/>
    </row>
    <row r="47" spans="1:31" ht="87" customHeight="1" x14ac:dyDescent="0.2">
      <c r="A47" s="9">
        <v>29</v>
      </c>
      <c r="B47" s="9" t="s">
        <v>218</v>
      </c>
      <c r="C47" s="12" t="s">
        <v>205</v>
      </c>
      <c r="D47" s="12" t="s">
        <v>162</v>
      </c>
      <c r="E47" s="12" t="s">
        <v>26</v>
      </c>
      <c r="F47" s="11" t="s">
        <v>27</v>
      </c>
      <c r="G47" s="11" t="s">
        <v>219</v>
      </c>
      <c r="H47" s="11" t="s">
        <v>103</v>
      </c>
      <c r="I47" s="10" t="s">
        <v>35</v>
      </c>
      <c r="J47" s="19" t="s">
        <v>463</v>
      </c>
      <c r="K47" s="27" t="s">
        <v>220</v>
      </c>
      <c r="L47" s="14" t="s">
        <v>30</v>
      </c>
      <c r="M47" s="14" t="s">
        <v>30</v>
      </c>
      <c r="N47" s="14" t="s">
        <v>30</v>
      </c>
      <c r="O47" s="14" t="s">
        <v>30</v>
      </c>
      <c r="P47" s="14" t="s">
        <v>221</v>
      </c>
      <c r="Q47" s="14" t="s">
        <v>222</v>
      </c>
      <c r="R47" s="14" t="s">
        <v>74</v>
      </c>
      <c r="S47" s="14" t="s">
        <v>33</v>
      </c>
      <c r="T47" s="34" t="s">
        <v>30</v>
      </c>
      <c r="U47" s="16">
        <v>0</v>
      </c>
      <c r="V47" s="32">
        <v>0</v>
      </c>
      <c r="W47" s="21">
        <v>0.02</v>
      </c>
      <c r="X47" s="21">
        <v>7.0000000000000007E-2</v>
      </c>
      <c r="Y47" s="32">
        <v>0</v>
      </c>
      <c r="Z47" s="32">
        <v>0</v>
      </c>
      <c r="AA47" s="18">
        <f>X47/(W47+X47)*100</f>
        <v>77.777777777777786</v>
      </c>
      <c r="AB47" s="20"/>
      <c r="AC47" s="21"/>
      <c r="AD47" s="22"/>
      <c r="AE47" s="3"/>
    </row>
    <row r="48" spans="1:31" ht="87" customHeight="1" x14ac:dyDescent="0.2">
      <c r="A48" s="9">
        <v>30</v>
      </c>
      <c r="B48" s="9" t="s">
        <v>223</v>
      </c>
      <c r="C48" s="12" t="s">
        <v>205</v>
      </c>
      <c r="D48" s="12" t="s">
        <v>40</v>
      </c>
      <c r="E48" s="12" t="s">
        <v>26</v>
      </c>
      <c r="F48" s="11" t="s">
        <v>27</v>
      </c>
      <c r="G48" s="11" t="s">
        <v>224</v>
      </c>
      <c r="H48" s="11" t="s">
        <v>103</v>
      </c>
      <c r="I48" s="10" t="s">
        <v>35</v>
      </c>
      <c r="J48" s="23" t="s">
        <v>30</v>
      </c>
      <c r="K48" s="14" t="s">
        <v>30</v>
      </c>
      <c r="L48" s="14" t="s">
        <v>30</v>
      </c>
      <c r="M48" s="14" t="s">
        <v>52</v>
      </c>
      <c r="N48" s="14" t="s">
        <v>30</v>
      </c>
      <c r="O48" s="14" t="s">
        <v>30</v>
      </c>
      <c r="P48" s="14" t="s">
        <v>138</v>
      </c>
      <c r="Q48" s="14" t="s">
        <v>225</v>
      </c>
      <c r="R48" s="28" t="s">
        <v>122</v>
      </c>
      <c r="S48" s="14" t="s">
        <v>38</v>
      </c>
      <c r="T48" s="34" t="s">
        <v>30</v>
      </c>
      <c r="U48" s="24"/>
      <c r="V48" s="25"/>
      <c r="W48" s="25"/>
      <c r="X48" s="25"/>
      <c r="Y48" s="25"/>
      <c r="Z48" s="25"/>
      <c r="AA48" s="18"/>
      <c r="AB48" s="20"/>
      <c r="AC48" s="21"/>
      <c r="AD48" s="22"/>
    </row>
    <row r="49" spans="1:31" ht="87" customHeight="1" x14ac:dyDescent="0.2">
      <c r="A49" s="9">
        <v>31</v>
      </c>
      <c r="B49" s="9" t="s">
        <v>226</v>
      </c>
      <c r="C49" s="12" t="s">
        <v>205</v>
      </c>
      <c r="D49" s="12" t="s">
        <v>188</v>
      </c>
      <c r="E49" s="12" t="s">
        <v>26</v>
      </c>
      <c r="F49" s="11" t="s">
        <v>27</v>
      </c>
      <c r="G49" s="11" t="s">
        <v>227</v>
      </c>
      <c r="H49" s="11" t="s">
        <v>103</v>
      </c>
      <c r="I49" s="10" t="s">
        <v>35</v>
      </c>
      <c r="J49" s="19" t="s">
        <v>464</v>
      </c>
      <c r="K49" s="14" t="s">
        <v>30</v>
      </c>
      <c r="L49" s="14" t="s">
        <v>30</v>
      </c>
      <c r="M49" s="14" t="s">
        <v>94</v>
      </c>
      <c r="N49" s="14" t="s">
        <v>30</v>
      </c>
      <c r="O49" s="14" t="s">
        <v>30</v>
      </c>
      <c r="P49" s="28" t="s">
        <v>145</v>
      </c>
      <c r="Q49" s="28" t="s">
        <v>228</v>
      </c>
      <c r="R49" s="14" t="s">
        <v>74</v>
      </c>
      <c r="S49" s="14" t="s">
        <v>38</v>
      </c>
      <c r="T49" s="34" t="s">
        <v>30</v>
      </c>
      <c r="U49" s="33">
        <v>0</v>
      </c>
      <c r="V49" s="32">
        <v>0</v>
      </c>
      <c r="W49" s="17">
        <v>0</v>
      </c>
      <c r="X49" s="17">
        <v>0</v>
      </c>
      <c r="Y49" s="32">
        <v>0</v>
      </c>
      <c r="Z49" s="32">
        <v>0</v>
      </c>
      <c r="AA49" s="18"/>
      <c r="AB49" s="20"/>
      <c r="AC49" s="21"/>
      <c r="AD49" s="22"/>
    </row>
    <row r="50" spans="1:31" ht="87" customHeight="1" x14ac:dyDescent="0.2">
      <c r="A50" s="9">
        <v>32</v>
      </c>
      <c r="B50" s="9" t="s">
        <v>229</v>
      </c>
      <c r="C50" s="12" t="s">
        <v>114</v>
      </c>
      <c r="D50" s="12" t="s">
        <v>162</v>
      </c>
      <c r="E50" s="12" t="s">
        <v>26</v>
      </c>
      <c r="F50" s="11" t="s">
        <v>135</v>
      </c>
      <c r="G50" s="11" t="s">
        <v>230</v>
      </c>
      <c r="H50" s="11" t="s">
        <v>103</v>
      </c>
      <c r="I50" s="10" t="s">
        <v>35</v>
      </c>
      <c r="J50" s="23" t="s">
        <v>465</v>
      </c>
      <c r="K50" s="14" t="s">
        <v>30</v>
      </c>
      <c r="L50" s="14" t="s">
        <v>30</v>
      </c>
      <c r="M50" s="14" t="s">
        <v>94</v>
      </c>
      <c r="N50" s="14" t="s">
        <v>30</v>
      </c>
      <c r="O50" s="14" t="s">
        <v>30</v>
      </c>
      <c r="P50" s="35" t="s">
        <v>231</v>
      </c>
      <c r="Q50" s="28" t="s">
        <v>232</v>
      </c>
      <c r="R50" s="14" t="s">
        <v>74</v>
      </c>
      <c r="S50" s="34" t="s">
        <v>30</v>
      </c>
      <c r="T50" s="34" t="s">
        <v>30</v>
      </c>
      <c r="U50" s="16">
        <v>0</v>
      </c>
      <c r="V50" s="32">
        <v>0</v>
      </c>
      <c r="W50" s="21">
        <v>0.03</v>
      </c>
      <c r="X50" s="21">
        <v>0.03</v>
      </c>
      <c r="Y50" s="32">
        <v>0</v>
      </c>
      <c r="Z50" s="32">
        <v>0</v>
      </c>
      <c r="AA50" s="18">
        <f>X50/(W50+X50)*100</f>
        <v>50</v>
      </c>
      <c r="AB50" s="20"/>
      <c r="AC50" s="21"/>
      <c r="AD50" s="22"/>
    </row>
    <row r="51" spans="1:31" ht="87" customHeight="1" x14ac:dyDescent="0.2">
      <c r="A51" s="9">
        <v>33</v>
      </c>
      <c r="B51" s="9" t="s">
        <v>233</v>
      </c>
      <c r="C51" s="12" t="s">
        <v>114</v>
      </c>
      <c r="D51" s="12" t="s">
        <v>162</v>
      </c>
      <c r="E51" s="12" t="s">
        <v>26</v>
      </c>
      <c r="F51" s="11" t="s">
        <v>135</v>
      </c>
      <c r="G51" s="11" t="s">
        <v>234</v>
      </c>
      <c r="H51" s="11" t="s">
        <v>103</v>
      </c>
      <c r="I51" s="10" t="s">
        <v>35</v>
      </c>
      <c r="J51" s="36" t="s">
        <v>466</v>
      </c>
      <c r="K51" s="14" t="s">
        <v>30</v>
      </c>
      <c r="L51" s="14" t="s">
        <v>30</v>
      </c>
      <c r="M51" s="14" t="s">
        <v>94</v>
      </c>
      <c r="N51" s="14" t="s">
        <v>30</v>
      </c>
      <c r="O51" s="14" t="s">
        <v>30</v>
      </c>
      <c r="P51" s="28" t="s">
        <v>235</v>
      </c>
      <c r="Q51" s="14" t="s">
        <v>236</v>
      </c>
      <c r="R51" s="14" t="s">
        <v>74</v>
      </c>
      <c r="S51" s="34" t="s">
        <v>30</v>
      </c>
      <c r="T51" s="34" t="s">
        <v>30</v>
      </c>
      <c r="U51" s="20">
        <v>4.0000000000000002E-4</v>
      </c>
      <c r="V51" s="32">
        <v>0</v>
      </c>
      <c r="W51" s="21">
        <v>0.01</v>
      </c>
      <c r="X51" s="21">
        <v>0.01</v>
      </c>
      <c r="Y51" s="32">
        <v>0</v>
      </c>
      <c r="Z51" s="32">
        <v>0</v>
      </c>
      <c r="AA51" s="18">
        <f>X51/(W51+X51)*100</f>
        <v>50</v>
      </c>
      <c r="AB51" s="20"/>
      <c r="AC51" s="21"/>
      <c r="AD51" s="22"/>
    </row>
    <row r="52" spans="1:31" ht="87" customHeight="1" x14ac:dyDescent="0.2">
      <c r="A52" s="9">
        <v>34</v>
      </c>
      <c r="B52" s="9" t="s">
        <v>237</v>
      </c>
      <c r="C52" s="12" t="s">
        <v>114</v>
      </c>
      <c r="D52" s="12" t="s">
        <v>162</v>
      </c>
      <c r="E52" s="12" t="s">
        <v>26</v>
      </c>
      <c r="F52" s="11" t="s">
        <v>135</v>
      </c>
      <c r="G52" s="11" t="s">
        <v>238</v>
      </c>
      <c r="H52" s="11" t="s">
        <v>103</v>
      </c>
      <c r="I52" s="10" t="s">
        <v>35</v>
      </c>
      <c r="J52" s="37" t="s">
        <v>467</v>
      </c>
      <c r="K52" s="27" t="s">
        <v>153</v>
      </c>
      <c r="L52" s="14" t="s">
        <v>30</v>
      </c>
      <c r="M52" s="14" t="s">
        <v>30</v>
      </c>
      <c r="N52" s="14" t="s">
        <v>30</v>
      </c>
      <c r="O52" s="14" t="s">
        <v>30</v>
      </c>
      <c r="P52" s="35" t="s">
        <v>239</v>
      </c>
      <c r="Q52" s="14" t="s">
        <v>240</v>
      </c>
      <c r="R52" s="14" t="s">
        <v>74</v>
      </c>
      <c r="S52" s="34" t="s">
        <v>30</v>
      </c>
      <c r="T52" s="34" t="s">
        <v>30</v>
      </c>
      <c r="U52" s="33">
        <v>0</v>
      </c>
      <c r="V52" s="32">
        <v>0</v>
      </c>
      <c r="W52" s="21">
        <v>0.01</v>
      </c>
      <c r="X52" s="21">
        <v>0.06</v>
      </c>
      <c r="Y52" s="32">
        <v>0</v>
      </c>
      <c r="Z52" s="32">
        <v>0</v>
      </c>
      <c r="AA52" s="18">
        <f>X52/(W52+X52)*100</f>
        <v>85.714285714285722</v>
      </c>
      <c r="AB52" s="20"/>
      <c r="AC52" s="21"/>
      <c r="AD52" s="22"/>
    </row>
    <row r="53" spans="1:31" ht="87" customHeight="1" x14ac:dyDescent="0.2">
      <c r="A53" s="9">
        <v>35</v>
      </c>
      <c r="B53" s="9" t="s">
        <v>241</v>
      </c>
      <c r="C53" s="12" t="s">
        <v>44</v>
      </c>
      <c r="D53" s="12" t="s">
        <v>40</v>
      </c>
      <c r="E53" s="12" t="s">
        <v>46</v>
      </c>
      <c r="F53" s="11" t="s">
        <v>135</v>
      </c>
      <c r="G53" s="11" t="s">
        <v>242</v>
      </c>
      <c r="H53" s="11" t="s">
        <v>103</v>
      </c>
      <c r="I53" s="10" t="s">
        <v>35</v>
      </c>
      <c r="J53" s="23" t="s">
        <v>30</v>
      </c>
      <c r="K53" s="14" t="s">
        <v>30</v>
      </c>
      <c r="L53" s="14" t="s">
        <v>30</v>
      </c>
      <c r="M53" s="14" t="s">
        <v>94</v>
      </c>
      <c r="N53" s="14" t="s">
        <v>30</v>
      </c>
      <c r="O53" s="14" t="s">
        <v>30</v>
      </c>
      <c r="P53" s="28" t="s">
        <v>235</v>
      </c>
      <c r="Q53" s="14" t="s">
        <v>243</v>
      </c>
      <c r="R53" s="14" t="s">
        <v>74</v>
      </c>
      <c r="S53" s="14" t="s">
        <v>38</v>
      </c>
      <c r="T53" s="34" t="s">
        <v>30</v>
      </c>
      <c r="U53" s="24"/>
      <c r="V53" s="25"/>
      <c r="W53" s="25"/>
      <c r="X53" s="25"/>
      <c r="Y53" s="25"/>
      <c r="Z53" s="25"/>
      <c r="AA53" s="18"/>
      <c r="AB53" s="20"/>
      <c r="AC53" s="21"/>
      <c r="AD53" s="22"/>
    </row>
    <row r="54" spans="1:31" ht="87" customHeight="1" x14ac:dyDescent="0.2">
      <c r="A54" s="9">
        <v>36</v>
      </c>
      <c r="B54" s="9" t="s">
        <v>244</v>
      </c>
      <c r="C54" s="12" t="s">
        <v>512</v>
      </c>
      <c r="D54" s="12" t="s">
        <v>40</v>
      </c>
      <c r="E54" s="12" t="s">
        <v>26</v>
      </c>
      <c r="F54" s="11" t="s">
        <v>135</v>
      </c>
      <c r="G54" s="11" t="s">
        <v>245</v>
      </c>
      <c r="H54" s="11" t="s">
        <v>103</v>
      </c>
      <c r="I54" s="10" t="s">
        <v>35</v>
      </c>
      <c r="J54" s="37" t="s">
        <v>446</v>
      </c>
      <c r="K54" s="14" t="s">
        <v>30</v>
      </c>
      <c r="L54" s="14" t="s">
        <v>30</v>
      </c>
      <c r="M54" s="14" t="s">
        <v>52</v>
      </c>
      <c r="N54" s="14" t="s">
        <v>30</v>
      </c>
      <c r="O54" s="14" t="s">
        <v>30</v>
      </c>
      <c r="P54" s="35" t="s">
        <v>246</v>
      </c>
      <c r="Q54" s="35" t="s">
        <v>247</v>
      </c>
      <c r="R54" s="14" t="s">
        <v>32</v>
      </c>
      <c r="S54" s="14" t="s">
        <v>33</v>
      </c>
      <c r="T54" s="34" t="s">
        <v>30</v>
      </c>
      <c r="U54" s="24"/>
      <c r="V54" s="25"/>
      <c r="W54" s="25"/>
      <c r="X54" s="25"/>
      <c r="Y54" s="25"/>
      <c r="Z54" s="25"/>
      <c r="AA54" s="18"/>
      <c r="AB54" s="20"/>
      <c r="AC54" s="21"/>
      <c r="AD54" s="22"/>
    </row>
    <row r="55" spans="1:31" ht="87" customHeight="1" x14ac:dyDescent="0.2">
      <c r="A55" s="9">
        <v>37</v>
      </c>
      <c r="B55" s="9" t="s">
        <v>248</v>
      </c>
      <c r="C55" s="12" t="s">
        <v>512</v>
      </c>
      <c r="D55" s="12" t="s">
        <v>45</v>
      </c>
      <c r="E55" s="12" t="s">
        <v>26</v>
      </c>
      <c r="F55" s="11" t="s">
        <v>135</v>
      </c>
      <c r="G55" s="11" t="s">
        <v>249</v>
      </c>
      <c r="H55" s="11" t="s">
        <v>103</v>
      </c>
      <c r="I55" s="10" t="s">
        <v>35</v>
      </c>
      <c r="J55" s="36" t="s">
        <v>468</v>
      </c>
      <c r="K55" s="14" t="s">
        <v>30</v>
      </c>
      <c r="L55" s="14" t="s">
        <v>30</v>
      </c>
      <c r="M55" s="14" t="s">
        <v>52</v>
      </c>
      <c r="N55" s="14" t="s">
        <v>30</v>
      </c>
      <c r="O55" s="14" t="s">
        <v>30</v>
      </c>
      <c r="P55" s="28" t="s">
        <v>250</v>
      </c>
      <c r="Q55" s="28" t="s">
        <v>251</v>
      </c>
      <c r="R55" s="28" t="s">
        <v>452</v>
      </c>
      <c r="S55" s="14" t="s">
        <v>38</v>
      </c>
      <c r="T55" s="34" t="s">
        <v>30</v>
      </c>
      <c r="U55" s="33">
        <v>0</v>
      </c>
      <c r="V55" s="32">
        <v>0</v>
      </c>
      <c r="W55" s="21">
        <v>0.01</v>
      </c>
      <c r="X55" s="21">
        <v>0.02</v>
      </c>
      <c r="Y55" s="32">
        <v>0</v>
      </c>
      <c r="Z55" s="32">
        <v>0</v>
      </c>
      <c r="AA55" s="18">
        <f>X55/(W55+X55)*100</f>
        <v>66.666666666666671</v>
      </c>
      <c r="AB55" s="20"/>
      <c r="AC55" s="21"/>
      <c r="AD55" s="22"/>
    </row>
    <row r="56" spans="1:31" ht="87" customHeight="1" x14ac:dyDescent="0.2">
      <c r="A56" s="9">
        <v>38</v>
      </c>
      <c r="B56" s="9" t="s">
        <v>252</v>
      </c>
      <c r="C56" s="12" t="s">
        <v>512</v>
      </c>
      <c r="D56" s="12" t="s">
        <v>40</v>
      </c>
      <c r="E56" s="12" t="s">
        <v>26</v>
      </c>
      <c r="F56" s="11" t="s">
        <v>135</v>
      </c>
      <c r="G56" s="11" t="s">
        <v>253</v>
      </c>
      <c r="H56" s="11" t="s">
        <v>103</v>
      </c>
      <c r="I56" s="10" t="s">
        <v>35</v>
      </c>
      <c r="J56" s="37" t="s">
        <v>469</v>
      </c>
      <c r="K56" s="14" t="s">
        <v>30</v>
      </c>
      <c r="L56" s="14" t="s">
        <v>30</v>
      </c>
      <c r="M56" s="14" t="s">
        <v>94</v>
      </c>
      <c r="N56" s="14" t="s">
        <v>30</v>
      </c>
      <c r="O56" s="14" t="s">
        <v>30</v>
      </c>
      <c r="P56" s="28" t="s">
        <v>254</v>
      </c>
      <c r="Q56" s="28" t="s">
        <v>255</v>
      </c>
      <c r="R56" s="14" t="s">
        <v>74</v>
      </c>
      <c r="S56" s="34" t="s">
        <v>30</v>
      </c>
      <c r="T56" s="34" t="s">
        <v>30</v>
      </c>
      <c r="U56" s="24"/>
      <c r="V56" s="25"/>
      <c r="W56" s="25"/>
      <c r="X56" s="25"/>
      <c r="Y56" s="25"/>
      <c r="Z56" s="25"/>
      <c r="AA56" s="18"/>
      <c r="AB56" s="20"/>
      <c r="AC56" s="21"/>
      <c r="AD56" s="22"/>
    </row>
    <row r="57" spans="1:31" ht="87" customHeight="1" x14ac:dyDescent="0.2">
      <c r="A57" s="9">
        <v>39</v>
      </c>
      <c r="B57" s="9" t="s">
        <v>256</v>
      </c>
      <c r="C57" s="12" t="s">
        <v>44</v>
      </c>
      <c r="D57" s="12" t="s">
        <v>40</v>
      </c>
      <c r="E57" s="12" t="s">
        <v>46</v>
      </c>
      <c r="F57" s="11" t="s">
        <v>135</v>
      </c>
      <c r="G57" s="11" t="s">
        <v>257</v>
      </c>
      <c r="H57" s="11" t="s">
        <v>103</v>
      </c>
      <c r="I57" s="10" t="s">
        <v>35</v>
      </c>
      <c r="J57" s="37" t="s">
        <v>470</v>
      </c>
      <c r="K57" s="14" t="s">
        <v>30</v>
      </c>
      <c r="L57" s="14" t="s">
        <v>30</v>
      </c>
      <c r="M57" s="14" t="s">
        <v>94</v>
      </c>
      <c r="N57" s="14" t="s">
        <v>30</v>
      </c>
      <c r="O57" s="14" t="s">
        <v>30</v>
      </c>
      <c r="P57" s="28" t="s">
        <v>258</v>
      </c>
      <c r="Q57" s="28" t="s">
        <v>259</v>
      </c>
      <c r="R57" s="28" t="s">
        <v>122</v>
      </c>
      <c r="S57" s="14" t="s">
        <v>38</v>
      </c>
      <c r="T57" s="34" t="s">
        <v>30</v>
      </c>
      <c r="U57" s="24"/>
      <c r="V57" s="25"/>
      <c r="W57" s="25"/>
      <c r="X57" s="25"/>
      <c r="Y57" s="25"/>
      <c r="Z57" s="25"/>
      <c r="AA57" s="18"/>
      <c r="AB57" s="20"/>
      <c r="AC57" s="21"/>
      <c r="AD57" s="22"/>
    </row>
    <row r="58" spans="1:31" ht="87" customHeight="1" x14ac:dyDescent="0.2">
      <c r="A58" s="9">
        <v>40</v>
      </c>
      <c r="B58" s="9" t="s">
        <v>260</v>
      </c>
      <c r="C58" s="12" t="s">
        <v>512</v>
      </c>
      <c r="D58" s="12" t="s">
        <v>40</v>
      </c>
      <c r="E58" s="12" t="s">
        <v>26</v>
      </c>
      <c r="F58" s="11" t="s">
        <v>27</v>
      </c>
      <c r="G58" s="11" t="s">
        <v>261</v>
      </c>
      <c r="H58" s="11" t="s">
        <v>103</v>
      </c>
      <c r="I58" s="9">
        <v>10.5</v>
      </c>
      <c r="J58" s="38" t="s">
        <v>471</v>
      </c>
      <c r="K58" s="14" t="s">
        <v>30</v>
      </c>
      <c r="L58" s="14" t="s">
        <v>30</v>
      </c>
      <c r="M58" s="14" t="s">
        <v>94</v>
      </c>
      <c r="N58" s="28" t="s">
        <v>262</v>
      </c>
      <c r="O58" s="14" t="s">
        <v>30</v>
      </c>
      <c r="P58" s="28" t="s">
        <v>420</v>
      </c>
      <c r="Q58" s="28" t="s">
        <v>263</v>
      </c>
      <c r="R58" s="28" t="s">
        <v>533</v>
      </c>
      <c r="S58" s="14" t="s">
        <v>133</v>
      </c>
      <c r="T58" s="28" t="s">
        <v>264</v>
      </c>
      <c r="U58" s="20">
        <v>0.02</v>
      </c>
      <c r="V58" s="21">
        <v>0.03</v>
      </c>
      <c r="W58" s="21">
        <v>0.02</v>
      </c>
      <c r="X58" s="32">
        <v>0</v>
      </c>
      <c r="Y58" s="32">
        <v>0</v>
      </c>
      <c r="Z58" s="32">
        <v>0</v>
      </c>
      <c r="AA58" s="18">
        <f>X58/(W58+X58)*100</f>
        <v>0</v>
      </c>
      <c r="AB58" s="20"/>
      <c r="AC58" s="21"/>
      <c r="AD58" s="22"/>
      <c r="AE58" s="3"/>
    </row>
    <row r="59" spans="1:31" ht="87" customHeight="1" x14ac:dyDescent="0.2">
      <c r="A59" s="9">
        <v>42</v>
      </c>
      <c r="B59" s="9" t="s">
        <v>265</v>
      </c>
      <c r="C59" s="12" t="s">
        <v>266</v>
      </c>
      <c r="D59" s="12" t="s">
        <v>45</v>
      </c>
      <c r="E59" s="12" t="s">
        <v>521</v>
      </c>
      <c r="F59" s="11" t="s">
        <v>135</v>
      </c>
      <c r="G59" s="11" t="s">
        <v>109</v>
      </c>
      <c r="H59" s="11" t="s">
        <v>103</v>
      </c>
      <c r="I59" s="10" t="s">
        <v>35</v>
      </c>
      <c r="J59" s="13" t="s">
        <v>472</v>
      </c>
      <c r="K59" s="14" t="s">
        <v>30</v>
      </c>
      <c r="L59" s="14" t="s">
        <v>30</v>
      </c>
      <c r="M59" s="14" t="s">
        <v>94</v>
      </c>
      <c r="N59" s="14" t="s">
        <v>30</v>
      </c>
      <c r="O59" s="14" t="s">
        <v>30</v>
      </c>
      <c r="P59" s="28" t="s">
        <v>356</v>
      </c>
      <c r="Q59" s="14" t="s">
        <v>267</v>
      </c>
      <c r="R59" s="28" t="s">
        <v>268</v>
      </c>
      <c r="S59" s="14" t="s">
        <v>38</v>
      </c>
      <c r="T59" s="14" t="s">
        <v>30</v>
      </c>
      <c r="U59" s="33">
        <v>0</v>
      </c>
      <c r="V59" s="32">
        <v>0</v>
      </c>
      <c r="W59" s="21">
        <v>5.0000000000000001E-3</v>
      </c>
      <c r="X59" s="21" t="s">
        <v>112</v>
      </c>
      <c r="Y59" s="39">
        <v>5.0000000000000001E-3</v>
      </c>
      <c r="Z59" s="32">
        <v>0</v>
      </c>
      <c r="AA59" s="18"/>
      <c r="AB59" s="20"/>
      <c r="AC59" s="21"/>
      <c r="AD59" s="22"/>
    </row>
    <row r="60" spans="1:31" ht="87" customHeight="1" x14ac:dyDescent="0.2">
      <c r="A60" s="9">
        <v>43</v>
      </c>
      <c r="B60" s="9" t="s">
        <v>269</v>
      </c>
      <c r="C60" s="12" t="s">
        <v>514</v>
      </c>
      <c r="D60" s="12" t="s">
        <v>45</v>
      </c>
      <c r="E60" s="12" t="s">
        <v>522</v>
      </c>
      <c r="F60" s="11" t="s">
        <v>27</v>
      </c>
      <c r="G60" s="11" t="s">
        <v>270</v>
      </c>
      <c r="H60" s="11" t="s">
        <v>103</v>
      </c>
      <c r="I60" s="10" t="s">
        <v>35</v>
      </c>
      <c r="J60" s="37" t="s">
        <v>473</v>
      </c>
      <c r="K60" s="14" t="s">
        <v>30</v>
      </c>
      <c r="L60" s="14" t="s">
        <v>30</v>
      </c>
      <c r="M60" s="14" t="s">
        <v>52</v>
      </c>
      <c r="N60" s="14" t="s">
        <v>30</v>
      </c>
      <c r="O60" s="14" t="s">
        <v>30</v>
      </c>
      <c r="P60" s="14" t="s">
        <v>271</v>
      </c>
      <c r="Q60" s="14" t="s">
        <v>272</v>
      </c>
      <c r="R60" s="14" t="s">
        <v>74</v>
      </c>
      <c r="S60" s="14" t="s">
        <v>30</v>
      </c>
      <c r="T60" s="14" t="s">
        <v>30</v>
      </c>
      <c r="U60" s="33">
        <v>0</v>
      </c>
      <c r="V60" s="32">
        <v>0</v>
      </c>
      <c r="W60" s="17">
        <v>0</v>
      </c>
      <c r="X60" s="17">
        <v>0</v>
      </c>
      <c r="Y60" s="32">
        <v>0</v>
      </c>
      <c r="Z60" s="32">
        <v>0</v>
      </c>
      <c r="AA60" s="18"/>
      <c r="AB60" s="20"/>
      <c r="AC60" s="21"/>
      <c r="AD60" s="22"/>
    </row>
    <row r="61" spans="1:31" ht="87" customHeight="1" x14ac:dyDescent="0.2">
      <c r="A61" s="9">
        <v>44</v>
      </c>
      <c r="B61" s="9" t="s">
        <v>273</v>
      </c>
      <c r="C61" s="12" t="s">
        <v>274</v>
      </c>
      <c r="D61" s="12" t="s">
        <v>188</v>
      </c>
      <c r="E61" s="12" t="s">
        <v>26</v>
      </c>
      <c r="F61" s="11" t="s">
        <v>27</v>
      </c>
      <c r="G61" s="11" t="s">
        <v>275</v>
      </c>
      <c r="H61" s="11" t="s">
        <v>103</v>
      </c>
      <c r="I61" s="10" t="s">
        <v>35</v>
      </c>
      <c r="J61" s="37" t="s">
        <v>446</v>
      </c>
      <c r="K61" s="14" t="s">
        <v>30</v>
      </c>
      <c r="L61" s="14" t="s">
        <v>30</v>
      </c>
      <c r="M61" s="14" t="s">
        <v>94</v>
      </c>
      <c r="N61" s="14" t="s">
        <v>30</v>
      </c>
      <c r="O61" s="14" t="s">
        <v>30</v>
      </c>
      <c r="P61" s="14" t="s">
        <v>105</v>
      </c>
      <c r="Q61" s="28" t="s">
        <v>276</v>
      </c>
      <c r="R61" s="14" t="s">
        <v>74</v>
      </c>
      <c r="S61" s="14" t="s">
        <v>30</v>
      </c>
      <c r="T61" s="14" t="s">
        <v>30</v>
      </c>
      <c r="U61" s="24"/>
      <c r="V61" s="25"/>
      <c r="W61" s="25"/>
      <c r="X61" s="25"/>
      <c r="Y61" s="25"/>
      <c r="Z61" s="25"/>
      <c r="AA61" s="18"/>
      <c r="AB61" s="20"/>
      <c r="AC61" s="21"/>
      <c r="AD61" s="22"/>
    </row>
    <row r="62" spans="1:31" ht="87" customHeight="1" x14ac:dyDescent="0.2">
      <c r="A62" s="9">
        <v>45</v>
      </c>
      <c r="B62" s="9" t="s">
        <v>277</v>
      </c>
      <c r="C62" s="12" t="s">
        <v>278</v>
      </c>
      <c r="D62" s="12" t="s">
        <v>45</v>
      </c>
      <c r="E62" s="11" t="s">
        <v>537</v>
      </c>
      <c r="F62" s="11" t="s">
        <v>27</v>
      </c>
      <c r="G62" s="11" t="s">
        <v>279</v>
      </c>
      <c r="H62" s="11" t="s">
        <v>103</v>
      </c>
      <c r="I62" s="10" t="s">
        <v>35</v>
      </c>
      <c r="J62" s="13" t="s">
        <v>474</v>
      </c>
      <c r="K62" s="15" t="s">
        <v>280</v>
      </c>
      <c r="L62" s="14" t="s">
        <v>30</v>
      </c>
      <c r="M62" s="14" t="s">
        <v>94</v>
      </c>
      <c r="N62" s="14" t="s">
        <v>30</v>
      </c>
      <c r="O62" s="14" t="s">
        <v>30</v>
      </c>
      <c r="P62" s="28" t="s">
        <v>475</v>
      </c>
      <c r="Q62" s="28" t="s">
        <v>281</v>
      </c>
      <c r="R62" s="14" t="s">
        <v>74</v>
      </c>
      <c r="S62" s="14" t="s">
        <v>30</v>
      </c>
      <c r="T62" s="14" t="s">
        <v>30</v>
      </c>
      <c r="U62" s="20">
        <v>8.9999999999999993E-3</v>
      </c>
      <c r="V62" s="32">
        <v>0</v>
      </c>
      <c r="W62" s="21">
        <v>0.1</v>
      </c>
      <c r="X62" s="32">
        <v>0</v>
      </c>
      <c r="Y62" s="32">
        <v>0</v>
      </c>
      <c r="Z62" s="32">
        <v>0</v>
      </c>
      <c r="AA62" s="18">
        <f>X62/(W62+X62)*100</f>
        <v>0</v>
      </c>
      <c r="AB62" s="20"/>
      <c r="AC62" s="21"/>
      <c r="AD62" s="22"/>
    </row>
    <row r="63" spans="1:31" ht="87" customHeight="1" x14ac:dyDescent="0.2">
      <c r="A63" s="9">
        <v>46</v>
      </c>
      <c r="B63" s="9" t="s">
        <v>282</v>
      </c>
      <c r="C63" s="12" t="s">
        <v>68</v>
      </c>
      <c r="D63" s="12" t="s">
        <v>283</v>
      </c>
      <c r="E63" s="12" t="s">
        <v>70</v>
      </c>
      <c r="F63" s="11" t="s">
        <v>284</v>
      </c>
      <c r="G63" s="11" t="s">
        <v>285</v>
      </c>
      <c r="H63" s="11" t="s">
        <v>103</v>
      </c>
      <c r="I63" s="10" t="s">
        <v>35</v>
      </c>
      <c r="J63" s="23" t="s">
        <v>476</v>
      </c>
      <c r="K63" s="14" t="s">
        <v>30</v>
      </c>
      <c r="L63" s="14" t="s">
        <v>30</v>
      </c>
      <c r="M63" s="14" t="s">
        <v>94</v>
      </c>
      <c r="N63" s="14" t="s">
        <v>30</v>
      </c>
      <c r="O63" s="14" t="s">
        <v>30</v>
      </c>
      <c r="P63" s="14" t="s">
        <v>286</v>
      </c>
      <c r="Q63" s="14" t="s">
        <v>139</v>
      </c>
      <c r="R63" s="14" t="s">
        <v>74</v>
      </c>
      <c r="S63" s="14" t="s">
        <v>30</v>
      </c>
      <c r="T63" s="14" t="s">
        <v>30</v>
      </c>
      <c r="U63" s="24"/>
      <c r="V63" s="25"/>
      <c r="W63" s="25"/>
      <c r="X63" s="25"/>
      <c r="Y63" s="25"/>
      <c r="Z63" s="25"/>
      <c r="AA63" s="18"/>
      <c r="AB63" s="20"/>
      <c r="AC63" s="21"/>
      <c r="AD63" s="22"/>
    </row>
    <row r="64" spans="1:31" ht="87" customHeight="1" x14ac:dyDescent="0.2">
      <c r="A64" s="9">
        <v>47</v>
      </c>
      <c r="B64" s="9" t="s">
        <v>287</v>
      </c>
      <c r="C64" s="12" t="s">
        <v>288</v>
      </c>
      <c r="D64" s="12" t="s">
        <v>40</v>
      </c>
      <c r="E64" s="12" t="s">
        <v>70</v>
      </c>
      <c r="F64" s="11" t="s">
        <v>284</v>
      </c>
      <c r="G64" s="11" t="s">
        <v>289</v>
      </c>
      <c r="H64" s="11" t="s">
        <v>103</v>
      </c>
      <c r="I64" s="9">
        <v>15.6</v>
      </c>
      <c r="J64" s="38" t="s">
        <v>477</v>
      </c>
      <c r="K64" s="27" t="s">
        <v>220</v>
      </c>
      <c r="L64" s="14" t="s">
        <v>30</v>
      </c>
      <c r="M64" s="14" t="s">
        <v>94</v>
      </c>
      <c r="N64" s="28" t="s">
        <v>290</v>
      </c>
      <c r="O64" s="28" t="s">
        <v>291</v>
      </c>
      <c r="P64" s="28" t="s">
        <v>292</v>
      </c>
      <c r="Q64" s="28" t="s">
        <v>427</v>
      </c>
      <c r="R64" s="14" t="s">
        <v>387</v>
      </c>
      <c r="S64" s="14" t="s">
        <v>133</v>
      </c>
      <c r="T64" s="14" t="s">
        <v>30</v>
      </c>
      <c r="U64" s="20">
        <v>7.0000000000000007E-2</v>
      </c>
      <c r="V64" s="21" t="s">
        <v>112</v>
      </c>
      <c r="W64" s="21">
        <v>0.1</v>
      </c>
      <c r="X64" s="32">
        <v>0</v>
      </c>
      <c r="Y64" s="32">
        <v>0</v>
      </c>
      <c r="Z64" s="32">
        <v>0</v>
      </c>
      <c r="AA64" s="18">
        <f>X64/(W64+X64)*100</f>
        <v>0</v>
      </c>
      <c r="AB64" s="20"/>
      <c r="AC64" s="21"/>
      <c r="AD64" s="22"/>
      <c r="AE64" s="3"/>
    </row>
    <row r="65" spans="1:31" ht="87" customHeight="1" x14ac:dyDescent="0.2">
      <c r="A65" s="9">
        <v>48</v>
      </c>
      <c r="B65" s="9" t="s">
        <v>293</v>
      </c>
      <c r="C65" s="12" t="s">
        <v>294</v>
      </c>
      <c r="D65" s="12" t="s">
        <v>188</v>
      </c>
      <c r="E65" s="12" t="s">
        <v>523</v>
      </c>
      <c r="F65" s="11" t="s">
        <v>284</v>
      </c>
      <c r="G65" s="11" t="s">
        <v>295</v>
      </c>
      <c r="H65" s="11" t="s">
        <v>103</v>
      </c>
      <c r="I65" s="10" t="s">
        <v>35</v>
      </c>
      <c r="J65" s="13" t="s">
        <v>478</v>
      </c>
      <c r="K65" s="27" t="s">
        <v>153</v>
      </c>
      <c r="L65" s="14" t="s">
        <v>30</v>
      </c>
      <c r="M65" s="14" t="s">
        <v>94</v>
      </c>
      <c r="N65" s="14" t="s">
        <v>30</v>
      </c>
      <c r="O65" s="14" t="s">
        <v>30</v>
      </c>
      <c r="P65" s="28" t="s">
        <v>296</v>
      </c>
      <c r="Q65" s="28" t="s">
        <v>297</v>
      </c>
      <c r="R65" s="14" t="s">
        <v>74</v>
      </c>
      <c r="S65" s="14" t="s">
        <v>30</v>
      </c>
      <c r="T65" s="14" t="s">
        <v>30</v>
      </c>
      <c r="U65" s="20">
        <v>0.04</v>
      </c>
      <c r="V65" s="21">
        <v>0.1</v>
      </c>
      <c r="W65" s="21">
        <v>0.5</v>
      </c>
      <c r="X65" s="21">
        <v>0.1</v>
      </c>
      <c r="Y65" s="32">
        <v>0</v>
      </c>
      <c r="Z65" s="32">
        <v>0</v>
      </c>
      <c r="AA65" s="18">
        <f>X65/(W65+X65)*100</f>
        <v>16.666666666666668</v>
      </c>
      <c r="AB65" s="20"/>
      <c r="AC65" s="21"/>
      <c r="AD65" s="22"/>
    </row>
    <row r="66" spans="1:31" ht="87" customHeight="1" x14ac:dyDescent="0.2">
      <c r="A66" s="9">
        <v>49</v>
      </c>
      <c r="B66" s="9" t="s">
        <v>298</v>
      </c>
      <c r="C66" s="12" t="s">
        <v>288</v>
      </c>
      <c r="D66" s="12" t="s">
        <v>40</v>
      </c>
      <c r="E66" s="12" t="s">
        <v>524</v>
      </c>
      <c r="F66" s="11" t="s">
        <v>284</v>
      </c>
      <c r="G66" s="11" t="s">
        <v>299</v>
      </c>
      <c r="H66" s="11" t="s">
        <v>103</v>
      </c>
      <c r="I66" s="10" t="s">
        <v>35</v>
      </c>
      <c r="J66" s="37" t="s">
        <v>479</v>
      </c>
      <c r="K66" s="14" t="s">
        <v>30</v>
      </c>
      <c r="L66" s="14" t="s">
        <v>30</v>
      </c>
      <c r="M66" s="14" t="s">
        <v>94</v>
      </c>
      <c r="N66" s="14" t="s">
        <v>30</v>
      </c>
      <c r="O66" s="14" t="s">
        <v>30</v>
      </c>
      <c r="P66" s="14" t="s">
        <v>300</v>
      </c>
      <c r="Q66" s="28" t="s">
        <v>301</v>
      </c>
      <c r="R66" s="14" t="s">
        <v>74</v>
      </c>
      <c r="S66" s="14" t="s">
        <v>30</v>
      </c>
      <c r="T66" s="14" t="s">
        <v>30</v>
      </c>
      <c r="U66" s="33">
        <v>0</v>
      </c>
      <c r="V66" s="32">
        <v>0</v>
      </c>
      <c r="W66" s="21">
        <v>0.03</v>
      </c>
      <c r="X66" s="32">
        <v>0</v>
      </c>
      <c r="Y66" s="32">
        <v>0</v>
      </c>
      <c r="Z66" s="32">
        <v>0</v>
      </c>
      <c r="AA66" s="18">
        <f>X66/(W66+X66)*100</f>
        <v>0</v>
      </c>
      <c r="AB66" s="20"/>
      <c r="AC66" s="21"/>
      <c r="AD66" s="22"/>
    </row>
    <row r="67" spans="1:31" ht="87" customHeight="1" x14ac:dyDescent="0.2">
      <c r="A67" s="9">
        <v>50</v>
      </c>
      <c r="B67" s="9" t="s">
        <v>302</v>
      </c>
      <c r="C67" s="12" t="s">
        <v>303</v>
      </c>
      <c r="D67" s="12" t="s">
        <v>45</v>
      </c>
      <c r="E67" s="12" t="s">
        <v>70</v>
      </c>
      <c r="F67" s="11" t="s">
        <v>284</v>
      </c>
      <c r="G67" s="11" t="s">
        <v>304</v>
      </c>
      <c r="H67" s="11" t="s">
        <v>103</v>
      </c>
      <c r="I67" s="10" t="s">
        <v>35</v>
      </c>
      <c r="J67" s="13" t="s">
        <v>480</v>
      </c>
      <c r="K67" s="14" t="s">
        <v>30</v>
      </c>
      <c r="L67" s="14" t="s">
        <v>30</v>
      </c>
      <c r="M67" s="14" t="s">
        <v>94</v>
      </c>
      <c r="N67" s="28" t="s">
        <v>262</v>
      </c>
      <c r="O67" s="28" t="s">
        <v>291</v>
      </c>
      <c r="P67" s="14" t="s">
        <v>72</v>
      </c>
      <c r="Q67" s="28" t="s">
        <v>305</v>
      </c>
      <c r="R67" s="14" t="s">
        <v>74</v>
      </c>
      <c r="S67" s="14" t="s">
        <v>306</v>
      </c>
      <c r="T67" s="14" t="s">
        <v>30</v>
      </c>
      <c r="U67" s="24"/>
      <c r="V67" s="25"/>
      <c r="W67" s="25"/>
      <c r="X67" s="25"/>
      <c r="Y67" s="25"/>
      <c r="Z67" s="25"/>
      <c r="AA67" s="18"/>
      <c r="AB67" s="20"/>
      <c r="AC67" s="21"/>
      <c r="AD67" s="22"/>
    </row>
    <row r="68" spans="1:31" ht="87" customHeight="1" x14ac:dyDescent="0.2">
      <c r="A68" s="9">
        <v>51</v>
      </c>
      <c r="B68" s="9" t="s">
        <v>307</v>
      </c>
      <c r="C68" s="12" t="s">
        <v>308</v>
      </c>
      <c r="D68" s="12" t="s">
        <v>40</v>
      </c>
      <c r="E68" s="12" t="s">
        <v>525</v>
      </c>
      <c r="F68" s="11" t="s">
        <v>284</v>
      </c>
      <c r="G68" s="11" t="s">
        <v>309</v>
      </c>
      <c r="H68" s="11" t="s">
        <v>103</v>
      </c>
      <c r="I68" s="10">
        <v>23.7</v>
      </c>
      <c r="J68" s="13" t="s">
        <v>481</v>
      </c>
      <c r="K68" s="14" t="s">
        <v>30</v>
      </c>
      <c r="L68" s="14" t="s">
        <v>30</v>
      </c>
      <c r="M68" s="14" t="s">
        <v>30</v>
      </c>
      <c r="N68" s="14" t="s">
        <v>30</v>
      </c>
      <c r="O68" s="14" t="s">
        <v>30</v>
      </c>
      <c r="P68" s="14" t="s">
        <v>30</v>
      </c>
      <c r="Q68" s="14" t="s">
        <v>30</v>
      </c>
      <c r="R68" s="14" t="s">
        <v>30</v>
      </c>
      <c r="S68" s="14" t="s">
        <v>30</v>
      </c>
      <c r="T68" s="14" t="s">
        <v>30</v>
      </c>
      <c r="U68" s="24"/>
      <c r="V68" s="25"/>
      <c r="W68" s="25"/>
      <c r="X68" s="25"/>
      <c r="Y68" s="25"/>
      <c r="Z68" s="25"/>
      <c r="AA68" s="18"/>
      <c r="AB68" s="20"/>
      <c r="AC68" s="21"/>
      <c r="AD68" s="22"/>
    </row>
    <row r="69" spans="1:31" ht="87" customHeight="1" x14ac:dyDescent="0.2">
      <c r="A69" s="9">
        <v>52</v>
      </c>
      <c r="B69" s="9" t="s">
        <v>310</v>
      </c>
      <c r="C69" s="12" t="s">
        <v>68</v>
      </c>
      <c r="D69" s="12" t="s">
        <v>162</v>
      </c>
      <c r="E69" s="12" t="s">
        <v>70</v>
      </c>
      <c r="F69" s="11" t="s">
        <v>284</v>
      </c>
      <c r="G69" s="11" t="s">
        <v>311</v>
      </c>
      <c r="H69" s="11" t="s">
        <v>103</v>
      </c>
      <c r="I69" s="9">
        <v>25.2</v>
      </c>
      <c r="J69" s="38" t="s">
        <v>531</v>
      </c>
      <c r="K69" s="14" t="s">
        <v>30</v>
      </c>
      <c r="L69" s="14" t="s">
        <v>30</v>
      </c>
      <c r="M69" s="14" t="s">
        <v>94</v>
      </c>
      <c r="N69" s="28" t="s">
        <v>290</v>
      </c>
      <c r="O69" s="28" t="s">
        <v>291</v>
      </c>
      <c r="P69" s="14" t="s">
        <v>221</v>
      </c>
      <c r="Q69" s="14" t="s">
        <v>312</v>
      </c>
      <c r="R69" s="14" t="s">
        <v>74</v>
      </c>
      <c r="S69" s="14" t="s">
        <v>313</v>
      </c>
      <c r="T69" s="14" t="s">
        <v>30</v>
      </c>
      <c r="U69" s="33">
        <v>0</v>
      </c>
      <c r="V69" s="32">
        <v>0</v>
      </c>
      <c r="W69" s="21">
        <v>0.02</v>
      </c>
      <c r="X69" s="32">
        <v>0</v>
      </c>
      <c r="Y69" s="32">
        <v>0</v>
      </c>
      <c r="Z69" s="32">
        <v>0</v>
      </c>
      <c r="AA69" s="18">
        <f>X69/(W69+X69)*100</f>
        <v>0</v>
      </c>
      <c r="AB69" s="20"/>
      <c r="AC69" s="21"/>
      <c r="AD69" s="22"/>
      <c r="AE69" s="3"/>
    </row>
    <row r="70" spans="1:31" ht="87" customHeight="1" x14ac:dyDescent="0.2">
      <c r="A70" s="9">
        <v>53</v>
      </c>
      <c r="B70" s="9" t="s">
        <v>314</v>
      </c>
      <c r="C70" s="12" t="s">
        <v>288</v>
      </c>
      <c r="D70" s="12" t="s">
        <v>40</v>
      </c>
      <c r="E70" s="12" t="s">
        <v>70</v>
      </c>
      <c r="F70" s="11" t="s">
        <v>284</v>
      </c>
      <c r="G70" s="11" t="s">
        <v>315</v>
      </c>
      <c r="H70" s="11" t="s">
        <v>103</v>
      </c>
      <c r="I70" s="9">
        <v>25.3</v>
      </c>
      <c r="J70" s="38" t="s">
        <v>482</v>
      </c>
      <c r="K70" s="27" t="s">
        <v>220</v>
      </c>
      <c r="L70" s="14" t="s">
        <v>316</v>
      </c>
      <c r="M70" s="28" t="s">
        <v>317</v>
      </c>
      <c r="N70" s="28" t="s">
        <v>290</v>
      </c>
      <c r="O70" s="28" t="s">
        <v>318</v>
      </c>
      <c r="P70" s="28" t="s">
        <v>319</v>
      </c>
      <c r="Q70" s="28" t="s">
        <v>320</v>
      </c>
      <c r="R70" s="14" t="s">
        <v>30</v>
      </c>
      <c r="S70" s="14" t="s">
        <v>33</v>
      </c>
      <c r="T70" s="14" t="s">
        <v>30</v>
      </c>
      <c r="U70" s="20">
        <v>4.0000000000000001E-3</v>
      </c>
      <c r="V70" s="32">
        <v>0</v>
      </c>
      <c r="W70" s="21">
        <v>0.06</v>
      </c>
      <c r="X70" s="32">
        <v>0</v>
      </c>
      <c r="Y70" s="32">
        <v>0</v>
      </c>
      <c r="Z70" s="32">
        <v>0</v>
      </c>
      <c r="AA70" s="18">
        <f>X70/(W70+X70)*100</f>
        <v>0</v>
      </c>
      <c r="AB70" s="20">
        <v>-26.4</v>
      </c>
      <c r="AC70" s="21">
        <v>-25.5</v>
      </c>
      <c r="AD70" s="22">
        <f>AC70-AB70</f>
        <v>0.89999999999999858</v>
      </c>
      <c r="AE70" s="3"/>
    </row>
    <row r="71" spans="1:31" ht="87" customHeight="1" x14ac:dyDescent="0.2">
      <c r="A71" s="9">
        <v>54</v>
      </c>
      <c r="B71" s="9" t="s">
        <v>321</v>
      </c>
      <c r="C71" s="11" t="s">
        <v>515</v>
      </c>
      <c r="D71" s="12" t="s">
        <v>162</v>
      </c>
      <c r="E71" s="12" t="s">
        <v>522</v>
      </c>
      <c r="F71" s="11" t="s">
        <v>527</v>
      </c>
      <c r="G71" s="11" t="s">
        <v>322</v>
      </c>
      <c r="H71" s="11" t="s">
        <v>103</v>
      </c>
      <c r="I71" s="10" t="s">
        <v>35</v>
      </c>
      <c r="J71" s="13" t="s">
        <v>483</v>
      </c>
      <c r="K71" s="14" t="s">
        <v>30</v>
      </c>
      <c r="L71" s="14" t="s">
        <v>30</v>
      </c>
      <c r="M71" s="14" t="s">
        <v>94</v>
      </c>
      <c r="N71" s="14" t="s">
        <v>30</v>
      </c>
      <c r="O71" s="14" t="s">
        <v>30</v>
      </c>
      <c r="P71" s="14" t="s">
        <v>323</v>
      </c>
      <c r="Q71" s="28" t="s">
        <v>305</v>
      </c>
      <c r="R71" s="14" t="s">
        <v>74</v>
      </c>
      <c r="S71" s="14" t="s">
        <v>30</v>
      </c>
      <c r="T71" s="14" t="s">
        <v>30</v>
      </c>
      <c r="U71" s="33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18"/>
      <c r="AB71" s="20"/>
      <c r="AC71" s="21"/>
      <c r="AD71" s="22"/>
    </row>
    <row r="72" spans="1:31" ht="87" customHeight="1" x14ac:dyDescent="0.2">
      <c r="A72" s="9">
        <v>55</v>
      </c>
      <c r="B72" s="9" t="s">
        <v>324</v>
      </c>
      <c r="C72" s="12" t="s">
        <v>516</v>
      </c>
      <c r="D72" s="12" t="s">
        <v>40</v>
      </c>
      <c r="E72" s="12" t="s">
        <v>70</v>
      </c>
      <c r="F72" s="11" t="s">
        <v>528</v>
      </c>
      <c r="G72" s="11" t="s">
        <v>325</v>
      </c>
      <c r="H72" s="11" t="s">
        <v>103</v>
      </c>
      <c r="I72" s="10" t="s">
        <v>35</v>
      </c>
      <c r="J72" s="13" t="s">
        <v>469</v>
      </c>
      <c r="K72" s="14" t="s">
        <v>30</v>
      </c>
      <c r="L72" s="14" t="s">
        <v>30</v>
      </c>
      <c r="M72" s="14" t="s">
        <v>94</v>
      </c>
      <c r="N72" s="14" t="s">
        <v>30</v>
      </c>
      <c r="O72" s="14" t="s">
        <v>30</v>
      </c>
      <c r="P72" s="14" t="s">
        <v>72</v>
      </c>
      <c r="Q72" s="14" t="s">
        <v>326</v>
      </c>
      <c r="R72" s="14" t="s">
        <v>37</v>
      </c>
      <c r="S72" s="14" t="s">
        <v>30</v>
      </c>
      <c r="T72" s="14" t="s">
        <v>30</v>
      </c>
      <c r="U72" s="33">
        <v>0</v>
      </c>
      <c r="V72" s="32">
        <v>0</v>
      </c>
      <c r="W72" s="21">
        <v>0.03</v>
      </c>
      <c r="X72" s="32">
        <v>0</v>
      </c>
      <c r="Y72" s="32">
        <v>0</v>
      </c>
      <c r="Z72" s="32">
        <v>0</v>
      </c>
      <c r="AA72" s="18">
        <f>X72/(W72+X72)*100</f>
        <v>0</v>
      </c>
      <c r="AB72" s="20"/>
      <c r="AC72" s="21"/>
      <c r="AD72" s="22"/>
    </row>
    <row r="73" spans="1:31" ht="87" customHeight="1" x14ac:dyDescent="0.2">
      <c r="A73" s="9">
        <v>56</v>
      </c>
      <c r="B73" s="9" t="s">
        <v>327</v>
      </c>
      <c r="C73" s="12" t="s">
        <v>515</v>
      </c>
      <c r="D73" s="12" t="s">
        <v>162</v>
      </c>
      <c r="E73" s="12" t="s">
        <v>522</v>
      </c>
      <c r="F73" s="11" t="s">
        <v>529</v>
      </c>
      <c r="G73" s="11" t="s">
        <v>328</v>
      </c>
      <c r="H73" s="11" t="s">
        <v>103</v>
      </c>
      <c r="I73" s="10" t="s">
        <v>35</v>
      </c>
      <c r="J73" s="38" t="s">
        <v>484</v>
      </c>
      <c r="K73" s="27" t="s">
        <v>220</v>
      </c>
      <c r="L73" s="14" t="s">
        <v>30</v>
      </c>
      <c r="M73" s="14" t="s">
        <v>176</v>
      </c>
      <c r="N73" s="14" t="s">
        <v>30</v>
      </c>
      <c r="O73" s="14" t="s">
        <v>30</v>
      </c>
      <c r="P73" s="28" t="s">
        <v>329</v>
      </c>
      <c r="Q73" s="14" t="s">
        <v>330</v>
      </c>
      <c r="R73" s="14" t="s">
        <v>30</v>
      </c>
      <c r="S73" s="14" t="s">
        <v>30</v>
      </c>
      <c r="T73" s="14" t="s">
        <v>30</v>
      </c>
      <c r="U73" s="33">
        <v>0</v>
      </c>
      <c r="V73" s="32">
        <v>0</v>
      </c>
      <c r="W73" s="21">
        <v>0.1</v>
      </c>
      <c r="X73" s="32">
        <v>0</v>
      </c>
      <c r="Y73" s="32">
        <v>0</v>
      </c>
      <c r="Z73" s="32">
        <v>0</v>
      </c>
      <c r="AA73" s="18">
        <f>X73/(W73+X73)*100</f>
        <v>0</v>
      </c>
      <c r="AB73" s="20"/>
      <c r="AC73" s="21"/>
      <c r="AD73" s="22"/>
    </row>
    <row r="74" spans="1:31" ht="87" customHeight="1" x14ac:dyDescent="0.2">
      <c r="A74" s="9">
        <v>58</v>
      </c>
      <c r="B74" s="9" t="s">
        <v>331</v>
      </c>
      <c r="C74" s="12" t="s">
        <v>511</v>
      </c>
      <c r="D74" s="12" t="s">
        <v>45</v>
      </c>
      <c r="E74" s="12" t="s">
        <v>26</v>
      </c>
      <c r="F74" s="11" t="s">
        <v>27</v>
      </c>
      <c r="G74" s="11" t="s">
        <v>332</v>
      </c>
      <c r="H74" s="11" t="s">
        <v>333</v>
      </c>
      <c r="I74" s="10" t="s">
        <v>35</v>
      </c>
      <c r="J74" s="13" t="s">
        <v>485</v>
      </c>
      <c r="K74" s="14" t="s">
        <v>30</v>
      </c>
      <c r="L74" s="14" t="s">
        <v>30</v>
      </c>
      <c r="M74" s="14" t="s">
        <v>334</v>
      </c>
      <c r="N74" s="14" t="s">
        <v>30</v>
      </c>
      <c r="O74" s="14" t="s">
        <v>30</v>
      </c>
      <c r="P74" s="14" t="s">
        <v>335</v>
      </c>
      <c r="Q74" s="14" t="s">
        <v>336</v>
      </c>
      <c r="R74" s="14" t="s">
        <v>37</v>
      </c>
      <c r="S74" s="14" t="s">
        <v>30</v>
      </c>
      <c r="T74" s="14" t="s">
        <v>30</v>
      </c>
      <c r="U74" s="33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18"/>
      <c r="AB74" s="20"/>
      <c r="AC74" s="21"/>
      <c r="AD74" s="22"/>
    </row>
    <row r="75" spans="1:31" ht="87" customHeight="1" x14ac:dyDescent="0.2">
      <c r="A75" s="9">
        <v>59</v>
      </c>
      <c r="B75" s="9" t="s">
        <v>337</v>
      </c>
      <c r="C75" s="12" t="s">
        <v>99</v>
      </c>
      <c r="D75" s="12" t="s">
        <v>162</v>
      </c>
      <c r="E75" s="60" t="s">
        <v>26</v>
      </c>
      <c r="F75" s="11" t="s">
        <v>27</v>
      </c>
      <c r="G75" s="11" t="s">
        <v>338</v>
      </c>
      <c r="H75" s="11" t="s">
        <v>333</v>
      </c>
      <c r="I75" s="10" t="s">
        <v>35</v>
      </c>
      <c r="J75" s="23" t="s">
        <v>486</v>
      </c>
      <c r="K75" s="14" t="s">
        <v>30</v>
      </c>
      <c r="L75" s="14" t="s">
        <v>30</v>
      </c>
      <c r="M75" s="14" t="s">
        <v>176</v>
      </c>
      <c r="N75" s="14" t="s">
        <v>30</v>
      </c>
      <c r="O75" s="14" t="s">
        <v>30</v>
      </c>
      <c r="P75" s="14" t="s">
        <v>339</v>
      </c>
      <c r="Q75" s="14" t="s">
        <v>340</v>
      </c>
      <c r="R75" s="14" t="s">
        <v>37</v>
      </c>
      <c r="S75" s="14" t="s">
        <v>30</v>
      </c>
      <c r="T75" s="14" t="s">
        <v>30</v>
      </c>
      <c r="U75" s="33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18"/>
      <c r="AB75" s="20"/>
      <c r="AC75" s="21"/>
      <c r="AD75" s="22"/>
    </row>
    <row r="76" spans="1:31" ht="87" customHeight="1" x14ac:dyDescent="0.2">
      <c r="A76" s="9">
        <v>60</v>
      </c>
      <c r="B76" s="9" t="s">
        <v>341</v>
      </c>
      <c r="C76" s="12" t="s">
        <v>511</v>
      </c>
      <c r="D76" s="12" t="s">
        <v>40</v>
      </c>
      <c r="E76" s="12" t="s">
        <v>26</v>
      </c>
      <c r="F76" s="11" t="s">
        <v>27</v>
      </c>
      <c r="G76" s="11" t="s">
        <v>342</v>
      </c>
      <c r="H76" s="11" t="s">
        <v>333</v>
      </c>
      <c r="I76" s="10" t="s">
        <v>35</v>
      </c>
      <c r="J76" s="13" t="s">
        <v>448</v>
      </c>
      <c r="K76" s="14" t="s">
        <v>30</v>
      </c>
      <c r="L76" s="14" t="s">
        <v>30</v>
      </c>
      <c r="M76" s="14" t="s">
        <v>343</v>
      </c>
      <c r="N76" s="14" t="s">
        <v>30</v>
      </c>
      <c r="O76" s="14" t="s">
        <v>30</v>
      </c>
      <c r="P76" s="28" t="s">
        <v>344</v>
      </c>
      <c r="Q76" s="14" t="s">
        <v>345</v>
      </c>
      <c r="R76" s="14" t="s">
        <v>37</v>
      </c>
      <c r="S76" s="14" t="s">
        <v>38</v>
      </c>
      <c r="T76" s="14" t="s">
        <v>30</v>
      </c>
      <c r="U76" s="24"/>
      <c r="V76" s="25"/>
      <c r="W76" s="25"/>
      <c r="X76" s="25"/>
      <c r="Y76" s="25"/>
      <c r="Z76" s="25"/>
      <c r="AA76" s="18"/>
      <c r="AB76" s="20"/>
      <c r="AC76" s="21"/>
      <c r="AD76" s="22"/>
    </row>
    <row r="77" spans="1:31" ht="87" customHeight="1" x14ac:dyDescent="0.2">
      <c r="A77" s="9">
        <v>62</v>
      </c>
      <c r="B77" s="9" t="s">
        <v>346</v>
      </c>
      <c r="C77" s="12" t="s">
        <v>511</v>
      </c>
      <c r="D77" s="12" t="s">
        <v>45</v>
      </c>
      <c r="E77" s="12" t="s">
        <v>26</v>
      </c>
      <c r="F77" s="11" t="s">
        <v>27</v>
      </c>
      <c r="G77" s="11" t="s">
        <v>342</v>
      </c>
      <c r="H77" s="11" t="s">
        <v>333</v>
      </c>
      <c r="I77" s="10" t="s">
        <v>35</v>
      </c>
      <c r="J77" s="13" t="s">
        <v>487</v>
      </c>
      <c r="K77" s="14" t="s">
        <v>30</v>
      </c>
      <c r="L77" s="14" t="s">
        <v>30</v>
      </c>
      <c r="M77" s="14" t="s">
        <v>343</v>
      </c>
      <c r="N77" s="28" t="s">
        <v>347</v>
      </c>
      <c r="O77" s="28" t="s">
        <v>348</v>
      </c>
      <c r="P77" s="14" t="s">
        <v>349</v>
      </c>
      <c r="Q77" s="14" t="s">
        <v>350</v>
      </c>
      <c r="R77" s="14" t="s">
        <v>74</v>
      </c>
      <c r="S77" s="14" t="s">
        <v>123</v>
      </c>
      <c r="T77" s="14" t="s">
        <v>30</v>
      </c>
      <c r="U77" s="33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18"/>
      <c r="AB77" s="20"/>
      <c r="AC77" s="21"/>
      <c r="AD77" s="22"/>
    </row>
    <row r="78" spans="1:31" ht="87" customHeight="1" x14ac:dyDescent="0.2">
      <c r="A78" s="9">
        <v>63</v>
      </c>
      <c r="B78" s="9" t="s">
        <v>351</v>
      </c>
      <c r="C78" s="12" t="s">
        <v>352</v>
      </c>
      <c r="D78" s="12" t="s">
        <v>45</v>
      </c>
      <c r="E78" s="12" t="s">
        <v>26</v>
      </c>
      <c r="F78" s="11" t="s">
        <v>135</v>
      </c>
      <c r="G78" s="11" t="s">
        <v>85</v>
      </c>
      <c r="H78" s="12" t="s">
        <v>80</v>
      </c>
      <c r="I78" s="10" t="s">
        <v>35</v>
      </c>
      <c r="J78" s="13" t="s">
        <v>488</v>
      </c>
      <c r="K78" s="14" t="s">
        <v>30</v>
      </c>
      <c r="L78" s="14" t="s">
        <v>30</v>
      </c>
      <c r="M78" s="14" t="s">
        <v>94</v>
      </c>
      <c r="N78" s="14" t="s">
        <v>30</v>
      </c>
      <c r="O78" s="14" t="s">
        <v>30</v>
      </c>
      <c r="P78" s="28" t="s">
        <v>489</v>
      </c>
      <c r="Q78" s="14" t="s">
        <v>353</v>
      </c>
      <c r="R78" s="14" t="s">
        <v>74</v>
      </c>
      <c r="S78" s="14" t="s">
        <v>38</v>
      </c>
      <c r="T78" s="14" t="s">
        <v>30</v>
      </c>
      <c r="U78" s="20">
        <v>2.2000000000000002</v>
      </c>
      <c r="V78" s="32">
        <v>0</v>
      </c>
      <c r="W78" s="21">
        <v>1.8</v>
      </c>
      <c r="X78" s="21">
        <v>0.04</v>
      </c>
      <c r="Y78" s="32">
        <v>0</v>
      </c>
      <c r="Z78" s="32">
        <v>0</v>
      </c>
      <c r="AA78" s="18">
        <f>X78/(W78+X78)*100</f>
        <v>2.1739130434782608</v>
      </c>
      <c r="AB78" s="20"/>
      <c r="AC78" s="21"/>
      <c r="AD78" s="22"/>
    </row>
    <row r="79" spans="1:31" ht="87" customHeight="1" x14ac:dyDescent="0.2">
      <c r="A79" s="9">
        <v>64</v>
      </c>
      <c r="B79" s="9" t="s">
        <v>354</v>
      </c>
      <c r="C79" s="12" t="s">
        <v>352</v>
      </c>
      <c r="D79" s="12" t="s">
        <v>40</v>
      </c>
      <c r="E79" s="12" t="s">
        <v>26</v>
      </c>
      <c r="F79" s="11" t="s">
        <v>135</v>
      </c>
      <c r="G79" s="11" t="s">
        <v>355</v>
      </c>
      <c r="H79" s="12" t="s">
        <v>80</v>
      </c>
      <c r="I79" s="10" t="s">
        <v>35</v>
      </c>
      <c r="J79" s="13" t="s">
        <v>490</v>
      </c>
      <c r="K79" s="14" t="s">
        <v>30</v>
      </c>
      <c r="L79" s="14" t="s">
        <v>30</v>
      </c>
      <c r="M79" s="14" t="s">
        <v>52</v>
      </c>
      <c r="N79" s="14" t="s">
        <v>30</v>
      </c>
      <c r="O79" s="14" t="s">
        <v>30</v>
      </c>
      <c r="P79" s="28" t="s">
        <v>356</v>
      </c>
      <c r="Q79" s="14" t="s">
        <v>326</v>
      </c>
      <c r="R79" s="14" t="s">
        <v>74</v>
      </c>
      <c r="S79" s="14" t="s">
        <v>33</v>
      </c>
      <c r="T79" s="14" t="s">
        <v>30</v>
      </c>
      <c r="U79" s="24"/>
      <c r="V79" s="25"/>
      <c r="W79" s="25"/>
      <c r="X79" s="25"/>
      <c r="Y79" s="25"/>
      <c r="Z79" s="25"/>
      <c r="AA79" s="18"/>
      <c r="AB79" s="20"/>
      <c r="AC79" s="21"/>
      <c r="AD79" s="22"/>
    </row>
    <row r="80" spans="1:31" ht="87" customHeight="1" x14ac:dyDescent="0.2">
      <c r="A80" s="9">
        <v>65</v>
      </c>
      <c r="B80" s="9" t="s">
        <v>357</v>
      </c>
      <c r="C80" s="12" t="s">
        <v>352</v>
      </c>
      <c r="D80" s="12" t="s">
        <v>358</v>
      </c>
      <c r="E80" s="12" t="s">
        <v>26</v>
      </c>
      <c r="F80" s="11" t="s">
        <v>135</v>
      </c>
      <c r="G80" s="11" t="s">
        <v>359</v>
      </c>
      <c r="H80" s="12" t="s">
        <v>80</v>
      </c>
      <c r="I80" s="9">
        <v>5.5</v>
      </c>
      <c r="J80" s="38" t="s">
        <v>491</v>
      </c>
      <c r="K80" s="27" t="s">
        <v>153</v>
      </c>
      <c r="L80" s="14" t="s">
        <v>30</v>
      </c>
      <c r="M80" s="28" t="s">
        <v>137</v>
      </c>
      <c r="N80" s="28" t="s">
        <v>360</v>
      </c>
      <c r="O80" s="14" t="s">
        <v>30</v>
      </c>
      <c r="P80" s="28" t="s">
        <v>361</v>
      </c>
      <c r="Q80" s="14" t="s">
        <v>362</v>
      </c>
      <c r="R80" s="14" t="s">
        <v>37</v>
      </c>
      <c r="S80" s="14" t="s">
        <v>38</v>
      </c>
      <c r="T80" s="14" t="s">
        <v>30</v>
      </c>
      <c r="U80" s="16">
        <v>0</v>
      </c>
      <c r="V80" s="17">
        <v>0</v>
      </c>
      <c r="W80" s="21">
        <v>5.0000000000000001E-3</v>
      </c>
      <c r="X80" s="21">
        <v>1E-3</v>
      </c>
      <c r="Y80" s="32">
        <v>0</v>
      </c>
      <c r="Z80" s="32">
        <v>0</v>
      </c>
      <c r="AA80" s="18">
        <f>X80/(W80+X80)*100</f>
        <v>16.666666666666664</v>
      </c>
      <c r="AB80" s="20"/>
      <c r="AC80" s="21"/>
      <c r="AD80" s="22"/>
    </row>
    <row r="81" spans="1:31" ht="87" customHeight="1" x14ac:dyDescent="0.2">
      <c r="A81" s="9">
        <v>66</v>
      </c>
      <c r="B81" s="9" t="s">
        <v>363</v>
      </c>
      <c r="C81" s="12" t="s">
        <v>352</v>
      </c>
      <c r="D81" s="12" t="s">
        <v>162</v>
      </c>
      <c r="E81" s="12" t="s">
        <v>26</v>
      </c>
      <c r="F81" s="11" t="s">
        <v>135</v>
      </c>
      <c r="G81" s="11" t="s">
        <v>364</v>
      </c>
      <c r="H81" s="11" t="s">
        <v>365</v>
      </c>
      <c r="I81" s="10" t="s">
        <v>35</v>
      </c>
      <c r="J81" s="13" t="s">
        <v>492</v>
      </c>
      <c r="K81" s="15" t="s">
        <v>280</v>
      </c>
      <c r="L81" s="14" t="s">
        <v>30</v>
      </c>
      <c r="M81" s="28" t="s">
        <v>94</v>
      </c>
      <c r="N81" s="14" t="s">
        <v>30</v>
      </c>
      <c r="O81" s="14" t="s">
        <v>30</v>
      </c>
      <c r="P81" s="28" t="s">
        <v>366</v>
      </c>
      <c r="Q81" s="14" t="s">
        <v>367</v>
      </c>
      <c r="R81" s="14" t="s">
        <v>74</v>
      </c>
      <c r="S81" s="14" t="s">
        <v>38</v>
      </c>
      <c r="T81" s="14" t="s">
        <v>30</v>
      </c>
      <c r="U81" s="16">
        <v>0</v>
      </c>
      <c r="V81" s="17">
        <v>0</v>
      </c>
      <c r="W81" s="21">
        <v>0.2</v>
      </c>
      <c r="X81" s="21">
        <v>0.5</v>
      </c>
      <c r="Y81" s="32">
        <v>0</v>
      </c>
      <c r="Z81" s="32">
        <v>0</v>
      </c>
      <c r="AA81" s="18">
        <f>X81/(W81+X81)*100</f>
        <v>71.428571428571431</v>
      </c>
      <c r="AB81" s="20"/>
      <c r="AC81" s="21"/>
      <c r="AD81" s="22"/>
    </row>
    <row r="82" spans="1:31" ht="87" customHeight="1" x14ac:dyDescent="0.2">
      <c r="A82" s="9">
        <v>67</v>
      </c>
      <c r="B82" s="9" t="s">
        <v>368</v>
      </c>
      <c r="C82" s="11" t="s">
        <v>517</v>
      </c>
      <c r="D82" s="12" t="s">
        <v>358</v>
      </c>
      <c r="E82" s="60" t="s">
        <v>26</v>
      </c>
      <c r="F82" s="11" t="s">
        <v>135</v>
      </c>
      <c r="G82" s="11" t="s">
        <v>85</v>
      </c>
      <c r="H82" s="12" t="s">
        <v>80</v>
      </c>
      <c r="I82" s="10" t="s">
        <v>35</v>
      </c>
      <c r="J82" s="13" t="s">
        <v>493</v>
      </c>
      <c r="K82" s="14" t="s">
        <v>30</v>
      </c>
      <c r="L82" s="14" t="s">
        <v>30</v>
      </c>
      <c r="M82" s="14" t="s">
        <v>52</v>
      </c>
      <c r="N82" s="14" t="s">
        <v>30</v>
      </c>
      <c r="O82" s="14" t="s">
        <v>30</v>
      </c>
      <c r="P82" s="28" t="s">
        <v>369</v>
      </c>
      <c r="Q82" s="14" t="s">
        <v>370</v>
      </c>
      <c r="R82" s="14" t="s">
        <v>74</v>
      </c>
      <c r="S82" s="14" t="s">
        <v>38</v>
      </c>
      <c r="T82" s="14" t="s">
        <v>30</v>
      </c>
      <c r="U82" s="24"/>
      <c r="V82" s="25"/>
      <c r="W82" s="25"/>
      <c r="X82" s="25"/>
      <c r="Y82" s="25"/>
      <c r="Z82" s="25"/>
      <c r="AA82" s="18"/>
      <c r="AB82" s="20"/>
      <c r="AC82" s="21"/>
      <c r="AD82" s="22"/>
    </row>
    <row r="83" spans="1:31" ht="87" customHeight="1" x14ac:dyDescent="0.2">
      <c r="A83" s="9">
        <v>68</v>
      </c>
      <c r="B83" s="9" t="s">
        <v>371</v>
      </c>
      <c r="C83" s="12" t="s">
        <v>518</v>
      </c>
      <c r="D83" s="12" t="s">
        <v>358</v>
      </c>
      <c r="E83" s="12" t="s">
        <v>26</v>
      </c>
      <c r="F83" s="11" t="s">
        <v>27</v>
      </c>
      <c r="G83" s="11" t="s">
        <v>372</v>
      </c>
      <c r="H83" s="11" t="s">
        <v>365</v>
      </c>
      <c r="I83" s="10" t="s">
        <v>35</v>
      </c>
      <c r="J83" s="13" t="s">
        <v>494</v>
      </c>
      <c r="K83" s="14" t="s">
        <v>30</v>
      </c>
      <c r="L83" s="14" t="s">
        <v>30</v>
      </c>
      <c r="M83" s="28" t="s">
        <v>137</v>
      </c>
      <c r="N83" s="28" t="s">
        <v>373</v>
      </c>
      <c r="O83" s="14" t="s">
        <v>30</v>
      </c>
      <c r="P83" s="28" t="s">
        <v>421</v>
      </c>
      <c r="Q83" s="14" t="s">
        <v>374</v>
      </c>
      <c r="R83" s="14" t="s">
        <v>74</v>
      </c>
      <c r="S83" s="14" t="s">
        <v>38</v>
      </c>
      <c r="T83" s="14" t="s">
        <v>30</v>
      </c>
      <c r="U83" s="24"/>
      <c r="V83" s="25"/>
      <c r="W83" s="25"/>
      <c r="X83" s="25"/>
      <c r="Y83" s="25"/>
      <c r="Z83" s="25"/>
      <c r="AA83" s="18"/>
      <c r="AB83" s="20"/>
      <c r="AC83" s="21"/>
      <c r="AD83" s="22"/>
    </row>
    <row r="84" spans="1:31" ht="87" customHeight="1" x14ac:dyDescent="0.2">
      <c r="A84" s="9">
        <v>69</v>
      </c>
      <c r="B84" s="9" t="s">
        <v>375</v>
      </c>
      <c r="C84" s="12" t="s">
        <v>114</v>
      </c>
      <c r="D84" s="12" t="s">
        <v>358</v>
      </c>
      <c r="E84" s="12" t="s">
        <v>26</v>
      </c>
      <c r="F84" s="11" t="s">
        <v>27</v>
      </c>
      <c r="G84" s="11" t="s">
        <v>376</v>
      </c>
      <c r="H84" s="11" t="s">
        <v>377</v>
      </c>
      <c r="I84" s="9">
        <v>10.3</v>
      </c>
      <c r="J84" s="38" t="s">
        <v>495</v>
      </c>
      <c r="K84" s="14" t="s">
        <v>30</v>
      </c>
      <c r="L84" s="14" t="s">
        <v>30</v>
      </c>
      <c r="M84" s="28" t="s">
        <v>94</v>
      </c>
      <c r="N84" s="14" t="s">
        <v>378</v>
      </c>
      <c r="O84" s="14" t="s">
        <v>30</v>
      </c>
      <c r="P84" s="28" t="s">
        <v>422</v>
      </c>
      <c r="Q84" s="14" t="s">
        <v>379</v>
      </c>
      <c r="R84" s="28" t="s">
        <v>380</v>
      </c>
      <c r="S84" s="14" t="s">
        <v>38</v>
      </c>
      <c r="T84" s="14" t="s">
        <v>30</v>
      </c>
      <c r="U84" s="16">
        <v>0</v>
      </c>
      <c r="V84" s="17">
        <v>0</v>
      </c>
      <c r="W84" s="17">
        <v>0</v>
      </c>
      <c r="X84" s="32">
        <v>0</v>
      </c>
      <c r="Y84" s="17">
        <v>0</v>
      </c>
      <c r="Z84" s="17">
        <v>0</v>
      </c>
      <c r="AA84" s="18"/>
      <c r="AB84" s="20"/>
      <c r="AC84" s="21"/>
      <c r="AD84" s="22"/>
      <c r="AE84" s="3"/>
    </row>
    <row r="85" spans="1:31" ht="87" customHeight="1" x14ac:dyDescent="0.2">
      <c r="A85" s="9">
        <v>70</v>
      </c>
      <c r="B85" s="9" t="s">
        <v>381</v>
      </c>
      <c r="C85" s="12" t="s">
        <v>514</v>
      </c>
      <c r="D85" s="12" t="s">
        <v>45</v>
      </c>
      <c r="E85" s="12" t="s">
        <v>526</v>
      </c>
      <c r="F85" s="11" t="s">
        <v>530</v>
      </c>
      <c r="G85" s="11" t="s">
        <v>382</v>
      </c>
      <c r="H85" s="11" t="s">
        <v>383</v>
      </c>
      <c r="I85" s="10" t="s">
        <v>35</v>
      </c>
      <c r="J85" s="38" t="s">
        <v>496</v>
      </c>
      <c r="K85" s="27" t="s">
        <v>86</v>
      </c>
      <c r="L85" s="14" t="s">
        <v>384</v>
      </c>
      <c r="M85" s="28" t="s">
        <v>137</v>
      </c>
      <c r="N85" s="14" t="s">
        <v>30</v>
      </c>
      <c r="O85" s="14" t="s">
        <v>30</v>
      </c>
      <c r="P85" s="14" t="s">
        <v>385</v>
      </c>
      <c r="Q85" s="14" t="s">
        <v>386</v>
      </c>
      <c r="R85" s="14" t="s">
        <v>387</v>
      </c>
      <c r="S85" s="14" t="s">
        <v>30</v>
      </c>
      <c r="T85" s="14" t="s">
        <v>30</v>
      </c>
      <c r="U85" s="33">
        <v>0</v>
      </c>
      <c r="V85" s="32">
        <v>0</v>
      </c>
      <c r="W85" s="21">
        <v>0.04</v>
      </c>
      <c r="X85" s="32">
        <v>0</v>
      </c>
      <c r="Y85" s="32">
        <v>0</v>
      </c>
      <c r="Z85" s="32">
        <v>0</v>
      </c>
      <c r="AA85" s="18">
        <f>X85/(W85+X85)*100</f>
        <v>0</v>
      </c>
      <c r="AB85" s="20"/>
      <c r="AC85" s="21"/>
      <c r="AD85" s="22"/>
    </row>
    <row r="86" spans="1:31" ht="87" customHeight="1" x14ac:dyDescent="0.2">
      <c r="A86" s="9">
        <v>71</v>
      </c>
      <c r="B86" s="9" t="s">
        <v>388</v>
      </c>
      <c r="C86" s="12" t="s">
        <v>534</v>
      </c>
      <c r="D86" s="12" t="s">
        <v>40</v>
      </c>
      <c r="E86" s="12" t="s">
        <v>519</v>
      </c>
      <c r="F86" s="11" t="s">
        <v>27</v>
      </c>
      <c r="G86" s="11" t="s">
        <v>389</v>
      </c>
      <c r="H86" s="11" t="s">
        <v>103</v>
      </c>
      <c r="I86" s="10" t="s">
        <v>35</v>
      </c>
      <c r="J86" s="38" t="s">
        <v>497</v>
      </c>
      <c r="K86" s="14" t="s">
        <v>30</v>
      </c>
      <c r="L86" s="14" t="s">
        <v>30</v>
      </c>
      <c r="M86" s="28" t="s">
        <v>94</v>
      </c>
      <c r="N86" s="14" t="s">
        <v>30</v>
      </c>
      <c r="O86" s="14" t="s">
        <v>30</v>
      </c>
      <c r="P86" s="28" t="s">
        <v>390</v>
      </c>
      <c r="Q86" s="14" t="s">
        <v>391</v>
      </c>
      <c r="R86" s="14" t="s">
        <v>74</v>
      </c>
      <c r="S86" s="14" t="s">
        <v>30</v>
      </c>
      <c r="T86" s="14" t="s">
        <v>30</v>
      </c>
      <c r="U86" s="24"/>
      <c r="V86" s="25"/>
      <c r="W86" s="25"/>
      <c r="X86" s="25"/>
      <c r="Y86" s="25"/>
      <c r="Z86" s="25"/>
      <c r="AA86" s="18"/>
      <c r="AB86" s="20"/>
      <c r="AC86" s="21"/>
      <c r="AD86" s="22"/>
    </row>
    <row r="87" spans="1:31" ht="112" customHeight="1" x14ac:dyDescent="0.2">
      <c r="A87" s="9">
        <v>72</v>
      </c>
      <c r="B87" s="9" t="s">
        <v>392</v>
      </c>
      <c r="C87" s="12" t="s">
        <v>514</v>
      </c>
      <c r="D87" s="12" t="s">
        <v>45</v>
      </c>
      <c r="E87" s="12" t="s">
        <v>522</v>
      </c>
      <c r="F87" s="11" t="s">
        <v>530</v>
      </c>
      <c r="G87" s="11" t="s">
        <v>393</v>
      </c>
      <c r="H87" s="11" t="s">
        <v>377</v>
      </c>
      <c r="I87" s="9">
        <v>14.2</v>
      </c>
      <c r="J87" s="38" t="s">
        <v>498</v>
      </c>
      <c r="K87" s="15" t="s">
        <v>394</v>
      </c>
      <c r="L87" s="14" t="s">
        <v>384</v>
      </c>
      <c r="M87" s="28" t="s">
        <v>499</v>
      </c>
      <c r="N87" s="14" t="s">
        <v>30</v>
      </c>
      <c r="O87" s="14" t="s">
        <v>30</v>
      </c>
      <c r="P87" s="28" t="s">
        <v>395</v>
      </c>
      <c r="Q87" s="28" t="s">
        <v>396</v>
      </c>
      <c r="R87" s="14" t="s">
        <v>30</v>
      </c>
      <c r="S87" s="14" t="s">
        <v>500</v>
      </c>
      <c r="T87" s="28" t="s">
        <v>397</v>
      </c>
      <c r="U87" s="20">
        <v>0.02</v>
      </c>
      <c r="V87" s="21" t="s">
        <v>112</v>
      </c>
      <c r="W87" s="21">
        <v>0.2</v>
      </c>
      <c r="X87" s="21">
        <v>0.05</v>
      </c>
      <c r="Y87" s="32">
        <v>0</v>
      </c>
      <c r="Z87" s="32">
        <v>0</v>
      </c>
      <c r="AA87" s="18">
        <f t="shared" ref="AA87:AA89" si="0">X87/(W87+X87)*100</f>
        <v>20</v>
      </c>
      <c r="AB87" s="20"/>
      <c r="AC87" s="21"/>
      <c r="AD87" s="22"/>
    </row>
    <row r="88" spans="1:31" ht="87" customHeight="1" x14ac:dyDescent="0.2">
      <c r="A88" s="9">
        <v>7</v>
      </c>
      <c r="B88" s="9" t="s">
        <v>398</v>
      </c>
      <c r="C88" s="11" t="s">
        <v>399</v>
      </c>
      <c r="D88" s="12" t="s">
        <v>30</v>
      </c>
      <c r="E88" s="12" t="s">
        <v>30</v>
      </c>
      <c r="F88" s="11" t="s">
        <v>400</v>
      </c>
      <c r="G88" s="11" t="s">
        <v>64</v>
      </c>
      <c r="H88" s="12" t="s">
        <v>30</v>
      </c>
      <c r="I88" s="9" t="s">
        <v>401</v>
      </c>
      <c r="J88" s="36" t="s">
        <v>501</v>
      </c>
      <c r="K88" s="14" t="s">
        <v>30</v>
      </c>
      <c r="L88" s="14" t="s">
        <v>30</v>
      </c>
      <c r="M88" s="14" t="s">
        <v>52</v>
      </c>
      <c r="N88" s="14" t="s">
        <v>30</v>
      </c>
      <c r="O88" s="14" t="s">
        <v>30</v>
      </c>
      <c r="P88" s="14" t="s">
        <v>402</v>
      </c>
      <c r="Q88" s="28" t="s">
        <v>403</v>
      </c>
      <c r="R88" s="14" t="s">
        <v>55</v>
      </c>
      <c r="S88" s="14" t="s">
        <v>133</v>
      </c>
      <c r="T88" s="14" t="s">
        <v>30</v>
      </c>
      <c r="U88" s="29">
        <v>0.02</v>
      </c>
      <c r="V88" s="17">
        <v>0</v>
      </c>
      <c r="W88" s="17">
        <v>0.1</v>
      </c>
      <c r="X88" s="17">
        <v>0</v>
      </c>
      <c r="Y88" s="17">
        <v>0</v>
      </c>
      <c r="Z88" s="17">
        <v>0</v>
      </c>
      <c r="AA88" s="18">
        <f>X88/(W88+X88)*100</f>
        <v>0</v>
      </c>
      <c r="AB88" s="20"/>
      <c r="AC88" s="21"/>
      <c r="AD88" s="22"/>
    </row>
    <row r="89" spans="1:31" ht="87" customHeight="1" x14ac:dyDescent="0.2">
      <c r="A89" s="9">
        <v>74</v>
      </c>
      <c r="B89" s="9" t="s">
        <v>404</v>
      </c>
      <c r="C89" s="11" t="s">
        <v>507</v>
      </c>
      <c r="D89" s="12" t="s">
        <v>30</v>
      </c>
      <c r="E89" s="12" t="s">
        <v>30</v>
      </c>
      <c r="F89" s="11" t="s">
        <v>400</v>
      </c>
      <c r="G89" s="11" t="s">
        <v>405</v>
      </c>
      <c r="H89" s="12" t="s">
        <v>30</v>
      </c>
      <c r="I89" s="9">
        <v>5.2</v>
      </c>
      <c r="J89" s="13" t="s">
        <v>502</v>
      </c>
      <c r="K89" s="15" t="s">
        <v>394</v>
      </c>
      <c r="L89" s="14" t="s">
        <v>30</v>
      </c>
      <c r="M89" s="28" t="s">
        <v>406</v>
      </c>
      <c r="N89" s="14" t="s">
        <v>30</v>
      </c>
      <c r="O89" s="14" t="s">
        <v>30</v>
      </c>
      <c r="P89" s="28" t="s">
        <v>503</v>
      </c>
      <c r="Q89" s="28" t="s">
        <v>407</v>
      </c>
      <c r="R89" s="28" t="s">
        <v>408</v>
      </c>
      <c r="S89" s="14" t="s">
        <v>30</v>
      </c>
      <c r="T89" s="14" t="s">
        <v>30</v>
      </c>
      <c r="U89" s="16">
        <v>1.0516047226784311</v>
      </c>
      <c r="V89" s="26">
        <v>0</v>
      </c>
      <c r="W89" s="17">
        <v>2.4994056283758779</v>
      </c>
      <c r="X89" s="17">
        <v>0</v>
      </c>
      <c r="Y89" s="32">
        <v>0</v>
      </c>
      <c r="Z89" s="32">
        <v>0</v>
      </c>
      <c r="AA89" s="18">
        <f t="shared" si="0"/>
        <v>0</v>
      </c>
      <c r="AB89" s="20"/>
      <c r="AC89" s="21"/>
      <c r="AD89" s="22"/>
    </row>
    <row r="90" spans="1:31" ht="120" customHeight="1" x14ac:dyDescent="0.2">
      <c r="A90" s="9">
        <v>76</v>
      </c>
      <c r="B90" s="9" t="s">
        <v>409</v>
      </c>
      <c r="C90" s="11" t="s">
        <v>507</v>
      </c>
      <c r="D90" s="12" t="s">
        <v>30</v>
      </c>
      <c r="E90" s="12" t="s">
        <v>30</v>
      </c>
      <c r="F90" s="11" t="s">
        <v>400</v>
      </c>
      <c r="G90" s="11" t="s">
        <v>342</v>
      </c>
      <c r="H90" s="12" t="s">
        <v>30</v>
      </c>
      <c r="I90" s="9">
        <v>37.6</v>
      </c>
      <c r="J90" s="13" t="s">
        <v>504</v>
      </c>
      <c r="K90" s="14" t="s">
        <v>30</v>
      </c>
      <c r="L90" s="14" t="s">
        <v>30</v>
      </c>
      <c r="M90" s="28" t="s">
        <v>410</v>
      </c>
      <c r="N90" s="14" t="s">
        <v>378</v>
      </c>
      <c r="O90" s="14" t="s">
        <v>30</v>
      </c>
      <c r="P90" s="28" t="s">
        <v>423</v>
      </c>
      <c r="Q90" s="28" t="s">
        <v>411</v>
      </c>
      <c r="R90" s="28" t="s">
        <v>412</v>
      </c>
      <c r="S90" s="14" t="s">
        <v>30</v>
      </c>
      <c r="T90" s="14" t="s">
        <v>30</v>
      </c>
      <c r="U90" s="16">
        <v>0</v>
      </c>
      <c r="V90" s="17">
        <v>0</v>
      </c>
      <c r="W90" s="17">
        <v>0</v>
      </c>
      <c r="X90" s="17">
        <v>0</v>
      </c>
      <c r="Y90" s="32">
        <v>0</v>
      </c>
      <c r="Z90" s="32">
        <v>0</v>
      </c>
      <c r="AA90" s="18"/>
      <c r="AB90" s="20"/>
      <c r="AC90" s="21"/>
      <c r="AD90" s="22"/>
    </row>
    <row r="91" spans="1:31" ht="87" customHeight="1" x14ac:dyDescent="0.2">
      <c r="A91" s="9">
        <v>77</v>
      </c>
      <c r="B91" s="9" t="s">
        <v>413</v>
      </c>
      <c r="C91" s="11" t="s">
        <v>507</v>
      </c>
      <c r="D91" s="12" t="s">
        <v>30</v>
      </c>
      <c r="E91" s="12" t="s">
        <v>30</v>
      </c>
      <c r="F91" s="11" t="s">
        <v>400</v>
      </c>
      <c r="G91" s="11" t="s">
        <v>414</v>
      </c>
      <c r="H91" s="12" t="s">
        <v>30</v>
      </c>
      <c r="I91" s="31">
        <v>27</v>
      </c>
      <c r="J91" s="13" t="s">
        <v>505</v>
      </c>
      <c r="K91" s="14" t="s">
        <v>30</v>
      </c>
      <c r="L91" s="14" t="s">
        <v>30</v>
      </c>
      <c r="M91" s="28" t="s">
        <v>406</v>
      </c>
      <c r="N91" s="40" t="s">
        <v>415</v>
      </c>
      <c r="O91" s="14" t="s">
        <v>30</v>
      </c>
      <c r="P91" s="28" t="s">
        <v>424</v>
      </c>
      <c r="Q91" s="28" t="s">
        <v>416</v>
      </c>
      <c r="R91" s="28" t="s">
        <v>412</v>
      </c>
      <c r="S91" s="14" t="s">
        <v>33</v>
      </c>
      <c r="T91" s="14" t="s">
        <v>30</v>
      </c>
      <c r="U91" s="16">
        <v>1.7768130199835082</v>
      </c>
      <c r="V91" s="17">
        <v>0</v>
      </c>
      <c r="W91" s="17">
        <v>5.122513818761635</v>
      </c>
      <c r="X91" s="17">
        <v>0.41001245769973932</v>
      </c>
      <c r="Y91" s="32">
        <v>0</v>
      </c>
      <c r="Z91" s="32">
        <v>0</v>
      </c>
      <c r="AA91" s="18">
        <f t="shared" ref="AA91:AA92" si="1">X91/(W91+X91)*100</f>
        <v>7.4109446067011699</v>
      </c>
      <c r="AB91" s="20"/>
      <c r="AC91" s="21"/>
      <c r="AD91" s="22"/>
    </row>
    <row r="92" spans="1:31" ht="87" customHeight="1" thickBot="1" x14ac:dyDescent="0.25">
      <c r="A92" s="41">
        <v>78</v>
      </c>
      <c r="B92" s="41" t="s">
        <v>417</v>
      </c>
      <c r="C92" s="43" t="s">
        <v>507</v>
      </c>
      <c r="D92" s="42" t="s">
        <v>30</v>
      </c>
      <c r="E92" s="42" t="s">
        <v>30</v>
      </c>
      <c r="F92" s="43" t="s">
        <v>400</v>
      </c>
      <c r="G92" s="43" t="s">
        <v>418</v>
      </c>
      <c r="H92" s="42" t="s">
        <v>30</v>
      </c>
      <c r="I92" s="44">
        <v>3</v>
      </c>
      <c r="J92" s="45" t="s">
        <v>506</v>
      </c>
      <c r="K92" s="46" t="s">
        <v>30</v>
      </c>
      <c r="L92" s="46" t="s">
        <v>30</v>
      </c>
      <c r="M92" s="47" t="s">
        <v>410</v>
      </c>
      <c r="N92" s="46" t="s">
        <v>30</v>
      </c>
      <c r="O92" s="46" t="s">
        <v>30</v>
      </c>
      <c r="P92" s="47" t="s">
        <v>425</v>
      </c>
      <c r="Q92" s="47" t="s">
        <v>419</v>
      </c>
      <c r="R92" s="46" t="s">
        <v>30</v>
      </c>
      <c r="S92" s="46" t="s">
        <v>33</v>
      </c>
      <c r="T92" s="46" t="s">
        <v>30</v>
      </c>
      <c r="U92" s="48">
        <v>0.27652042114162467</v>
      </c>
      <c r="V92" s="49">
        <v>3.1118540461535629E-2</v>
      </c>
      <c r="W92" s="50">
        <v>0.43868480166433577</v>
      </c>
      <c r="X92" s="50">
        <v>0</v>
      </c>
      <c r="Y92" s="51">
        <v>0</v>
      </c>
      <c r="Z92" s="51">
        <v>0</v>
      </c>
      <c r="AA92" s="52">
        <f t="shared" si="1"/>
        <v>0</v>
      </c>
      <c r="AB92" s="53"/>
      <c r="AC92" s="54"/>
      <c r="AD92" s="55"/>
    </row>
    <row r="94" spans="1:31" ht="87" customHeight="1" x14ac:dyDescent="0.2">
      <c r="F94" s="1"/>
    </row>
    <row r="95" spans="1:31" ht="87" customHeight="1" x14ac:dyDescent="0.2">
      <c r="F95" s="1"/>
    </row>
    <row r="108" spans="1:32" s="1" customFormat="1" ht="87" customHeight="1" x14ac:dyDescent="0.2">
      <c r="A108" s="4"/>
      <c r="C108" s="2"/>
      <c r="D108" s="2"/>
      <c r="E108" s="2"/>
      <c r="F108" s="3"/>
      <c r="G108" s="3"/>
      <c r="H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AE108" s="2"/>
      <c r="AF108" s="2"/>
    </row>
  </sheetData>
  <mergeCells count="26">
    <mergeCell ref="AB6:AB7"/>
    <mergeCell ref="AC6:AC7"/>
    <mergeCell ref="AD6:AD7"/>
    <mergeCell ref="AE6:AE7"/>
    <mergeCell ref="AF6:AF7"/>
    <mergeCell ref="S6:S7"/>
    <mergeCell ref="T6:T7"/>
    <mergeCell ref="U6:AA6"/>
    <mergeCell ref="M6:M7"/>
    <mergeCell ref="N6:N7"/>
    <mergeCell ref="O6:O7"/>
    <mergeCell ref="P6:P7"/>
    <mergeCell ref="Q6:Q7"/>
    <mergeCell ref="R6:R7"/>
    <mergeCell ref="L6:L7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SI2_Table 1_All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Cynthianne Spiteri</dc:creator>
  <cp:lastModifiedBy>Cynthianne Spiteri</cp:lastModifiedBy>
  <dcterms:created xsi:type="dcterms:W3CDTF">2022-09-27T10:21:12Z</dcterms:created>
  <dcterms:modified xsi:type="dcterms:W3CDTF">2024-01-20T08:27:50Z</dcterms:modified>
</cp:coreProperties>
</file>