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o\Documents\Postdoc\Tagungen, Veranstaltungen\20200710_Venedig\Artikel\SI\"/>
    </mc:Choice>
  </mc:AlternateContent>
  <xr:revisionPtr revIDLastSave="0" documentId="13_ncr:1_{81B86684-AB32-4CD9-97F5-2E91EDDBBF03}" xr6:coauthVersionLast="46" xr6:coauthVersionMax="46" xr10:uidLastSave="{00000000-0000-0000-0000-000000000000}"/>
  <bookViews>
    <workbookView xWindow="-108" yWindow="-108" windowWidth="23256" windowHeight="12576" tabRatio="943" xr2:uid="{00000000-000D-0000-FFFF-FFFF00000000}"/>
  </bookViews>
  <sheets>
    <sheet name="RESULT" sheetId="24" r:id="rId1"/>
    <sheet name="INPUT-Substances" sheetId="12" r:id="rId2"/>
    <sheet name="INPUT-production-OP-agly" sheetId="17" r:id="rId3"/>
    <sheet name="INPUT-production-Glutaraldehyde" sheetId="20" r:id="rId4"/>
    <sheet name="production-OP-agly" sheetId="18" r:id="rId5"/>
    <sheet name="scores for substances" sheetId="8" state="hidden" r:id="rId6"/>
    <sheet name="production-glutaraldehyde" sheetId="23" r:id="rId7"/>
    <sheet name="substances--&gt;scores" sheetId="19" r:id="rId8"/>
    <sheet name="R-phrases--&gt;scores" sheetId="3" r:id="rId9"/>
  </sheets>
  <externalReferences>
    <externalReference r:id="rId10"/>
    <externalReference r:id="rId11"/>
    <externalReference r:id="rId12"/>
  </externalReferences>
  <definedNames>
    <definedName name="cleaning" localSheetId="1">'[1]M08, tab 4,5,6,7,8,9'!$J$3:$K$3</definedName>
    <definedName name="cleaning">'[2](eta), a'!$J$3:$K$3</definedName>
    <definedName name="exposure_duration">[2]exposure!$B$4:$B$7</definedName>
    <definedName name="exposure_frequency" localSheetId="1">'[1]M08 tab 10,11'!$B$13:$B$18</definedName>
    <definedName name="exposure_frequency">[2]exposure!$B$13:$B$18</definedName>
    <definedName name="glutaraldehyd_stoffe" localSheetId="7">'[3]Glutarald.-Stoffe'!$A$3:$A$28</definedName>
    <definedName name="glutaraldehyd_stoffe">#REF!</definedName>
    <definedName name="handling_liquids" localSheetId="1">'[1]S08 App. A,C'!$D$16:$D$23</definedName>
    <definedName name="handling_liquids">[2]handling!$D$16:$D$23</definedName>
    <definedName name="handling_powders">[2]handling!$D$4:$D$11</definedName>
    <definedName name="hazard_band" localSheetId="7">#REF!</definedName>
    <definedName name="hazard_band">#REF!</definedName>
    <definedName name="imission_reduction" localSheetId="1">'[1]M08, tab 4,5,6,7,8,9'!$I$31:$I$33</definedName>
    <definedName name="imission_reduction">'[2](eta), a'!$I$31:$I$33</definedName>
    <definedName name="inspection" localSheetId="1">'[1]M08, tab 4,5,6,7,8,9'!$I$4:$I$5</definedName>
    <definedName name="inspection">'[2](eta), a'!$I$4:$I$5</definedName>
    <definedName name="lc" localSheetId="1">'[1]M08, tab 4,5,6,7,8,9'!$D$4:$D$8</definedName>
    <definedName name="lc">'[2](eta), a'!$D$4:$D$8</definedName>
    <definedName name="protection_ppe" localSheetId="1">'[1]M08, tab 4,5,6,7,8,9'!$D$31:$D$51</definedName>
    <definedName name="protection_ppe">'[2](eta), a'!$D$31:$D$51</definedName>
    <definedName name="room_size" localSheetId="1">'[1]M08, tab 4,5,6,7,8,9'!$I$19:$I$22</definedName>
    <definedName name="room_size">'[2](eta), a'!$I$19:$I$22</definedName>
    <definedName name="skin_amount">'[1]Skin-Tab.30'!$C$28:$C$30</definedName>
    <definedName name="skin_automation">'[1]Skin-Tab.30'!$C$32:$C$34</definedName>
    <definedName name="skin_eba">'[1]O03, tab 2,3,5,7,8'!$G$18:$G$21</definedName>
    <definedName name="skin_restriction">'[1]Skin-Tab.30'!$C$24:$C$25</definedName>
    <definedName name="skin_taskgroup">'[1]W03, tab 8'!$H$3:$H$8</definedName>
    <definedName name="skin_volatility">'[1]Skin-Tab.30'!$C$3:$C$6</definedName>
    <definedName name="skin_wetdry">'[1]Skin-Tab.30'!$C$13:$C$14</definedName>
    <definedName name="skin_worklevel">'[1]Skin-Tab.30'!$C$26:$C$27</definedName>
    <definedName name="solids" localSheetId="1">'[1]M08,G03'!$B$4:$B$9</definedName>
    <definedName name="solids">'[2]intrinsic emission'!$B$4:$B$9</definedName>
    <definedName name="stoff" localSheetId="7">#REF!</definedName>
    <definedName name="stoff">#REF!</definedName>
    <definedName name="substance">'INPUT-Substances'!$A$3:$A$99</definedName>
    <definedName name="ventilation" localSheetId="1">'[1]M08, tab 4,5,6,7,8,9'!$J$18:$L$18</definedName>
    <definedName name="ventilation">'[2](eta), a'!$J$18:$L$18</definedName>
  </definedNames>
  <calcPr calcId="181029"/>
</workbook>
</file>

<file path=xl/calcChain.xml><?xml version="1.0" encoding="utf-8"?>
<calcChain xmlns="http://schemas.openxmlformats.org/spreadsheetml/2006/main">
  <c r="G13" i="18" l="1"/>
  <c r="G22" i="18"/>
  <c r="G24" i="18"/>
  <c r="G28" i="18"/>
  <c r="G31" i="18"/>
  <c r="G34" i="18"/>
  <c r="G36" i="18"/>
  <c r="G41" i="18"/>
  <c r="G43" i="18"/>
  <c r="G46" i="18"/>
  <c r="A3" i="23"/>
  <c r="B3" i="23"/>
  <c r="C3" i="23"/>
  <c r="D3" i="23"/>
  <c r="E3" i="23"/>
  <c r="G3" i="23" s="1"/>
  <c r="A4" i="23"/>
  <c r="B4" i="23"/>
  <c r="C4" i="23"/>
  <c r="D4" i="23"/>
  <c r="G106" i="23" s="1"/>
  <c r="H106" i="23" s="1"/>
  <c r="E4" i="23"/>
  <c r="A5" i="23"/>
  <c r="B5" i="23"/>
  <c r="C5" i="23"/>
  <c r="G5" i="23" s="1"/>
  <c r="D5" i="23"/>
  <c r="E5" i="23"/>
  <c r="A6" i="23"/>
  <c r="B6" i="23"/>
  <c r="C6" i="23"/>
  <c r="G6" i="23" s="1"/>
  <c r="D6" i="23"/>
  <c r="E6" i="23"/>
  <c r="A7" i="23"/>
  <c r="B7" i="23"/>
  <c r="C7" i="23"/>
  <c r="D7" i="23"/>
  <c r="E7" i="23"/>
  <c r="A8" i="23"/>
  <c r="B8" i="23"/>
  <c r="C8" i="23"/>
  <c r="D8" i="23"/>
  <c r="G8" i="23" s="1"/>
  <c r="E8" i="23"/>
  <c r="A9" i="23"/>
  <c r="B9" i="23"/>
  <c r="C9" i="23"/>
  <c r="G9" i="23" s="1"/>
  <c r="D9" i="23"/>
  <c r="E9" i="23"/>
  <c r="A10" i="23"/>
  <c r="B10" i="23"/>
  <c r="C10" i="23"/>
  <c r="G10" i="23" s="1"/>
  <c r="D10" i="23"/>
  <c r="E10" i="23"/>
  <c r="A11" i="23"/>
  <c r="B11" i="23"/>
  <c r="C11" i="23"/>
  <c r="D11" i="23"/>
  <c r="E11" i="23"/>
  <c r="A12" i="23"/>
  <c r="B12" i="23"/>
  <c r="C12" i="23"/>
  <c r="G12" i="23" s="1"/>
  <c r="H12" i="23" s="1"/>
  <c r="D12" i="23"/>
  <c r="E12" i="23"/>
  <c r="A13" i="23"/>
  <c r="B13" i="23"/>
  <c r="C13" i="23"/>
  <c r="G13" i="23" s="1"/>
  <c r="D13" i="23"/>
  <c r="E13" i="23"/>
  <c r="A14" i="23"/>
  <c r="B14" i="23"/>
  <c r="C14" i="23"/>
  <c r="D14" i="23"/>
  <c r="E14" i="23"/>
  <c r="G14" i="23" s="1"/>
  <c r="A15" i="23"/>
  <c r="B15" i="23"/>
  <c r="C15" i="23"/>
  <c r="G15" i="23" s="1"/>
  <c r="D15" i="23"/>
  <c r="E15" i="23"/>
  <c r="A16" i="23"/>
  <c r="B16" i="23"/>
  <c r="C16" i="23"/>
  <c r="G16" i="23" s="1"/>
  <c r="D16" i="23"/>
  <c r="E16" i="23"/>
  <c r="A17" i="23"/>
  <c r="B17" i="23"/>
  <c r="C17" i="23"/>
  <c r="D17" i="23"/>
  <c r="E17" i="23"/>
  <c r="A18" i="23"/>
  <c r="B18" i="23"/>
  <c r="C18" i="23"/>
  <c r="G18" i="23" s="1"/>
  <c r="D18" i="23"/>
  <c r="E18" i="23"/>
  <c r="A19" i="23"/>
  <c r="B19" i="23"/>
  <c r="C19" i="23"/>
  <c r="G19" i="23" s="1"/>
  <c r="D19" i="23"/>
  <c r="E19" i="23"/>
  <c r="A20" i="23"/>
  <c r="B20" i="23"/>
  <c r="C20" i="23"/>
  <c r="G20" i="23" s="1"/>
  <c r="D20" i="23"/>
  <c r="E20" i="23"/>
  <c r="A21" i="23"/>
  <c r="B21" i="23"/>
  <c r="C21" i="23"/>
  <c r="D21" i="23"/>
  <c r="E21" i="23"/>
  <c r="A22" i="23"/>
  <c r="B22" i="23"/>
  <c r="C22" i="23"/>
  <c r="G22" i="23" s="1"/>
  <c r="D22" i="23"/>
  <c r="E22" i="23"/>
  <c r="A23" i="23"/>
  <c r="B23" i="23"/>
  <c r="C23" i="23"/>
  <c r="G23" i="23" s="1"/>
  <c r="D23" i="23"/>
  <c r="E23" i="23"/>
  <c r="A24" i="23"/>
  <c r="B24" i="23"/>
  <c r="C24" i="23"/>
  <c r="G24" i="23" s="1"/>
  <c r="D24" i="23"/>
  <c r="E24" i="23"/>
  <c r="A25" i="23"/>
  <c r="B25" i="23"/>
  <c r="C25" i="23"/>
  <c r="D25" i="23"/>
  <c r="E25" i="23"/>
  <c r="A26" i="23"/>
  <c r="B26" i="23"/>
  <c r="C26" i="23"/>
  <c r="G26" i="23" s="1"/>
  <c r="D26" i="23"/>
  <c r="E26" i="23"/>
  <c r="A27" i="23"/>
  <c r="B27" i="23"/>
  <c r="C27" i="23"/>
  <c r="D27" i="23"/>
  <c r="E27" i="23"/>
  <c r="A28" i="23"/>
  <c r="B28" i="23"/>
  <c r="C28" i="23"/>
  <c r="G28" i="23" s="1"/>
  <c r="D28" i="23"/>
  <c r="E28" i="23"/>
  <c r="A29" i="23"/>
  <c r="B29" i="23"/>
  <c r="C29" i="23"/>
  <c r="G29" i="23" s="1"/>
  <c r="D29" i="23"/>
  <c r="E29" i="23"/>
  <c r="A30" i="23"/>
  <c r="B30" i="23"/>
  <c r="C30" i="23"/>
  <c r="D30" i="23"/>
  <c r="E30" i="23"/>
  <c r="G30" i="23" s="1"/>
  <c r="A31" i="23"/>
  <c r="B31" i="23"/>
  <c r="C31" i="23"/>
  <c r="D31" i="23"/>
  <c r="G31" i="23" s="1"/>
  <c r="E31" i="23"/>
  <c r="A32" i="23"/>
  <c r="B32" i="23"/>
  <c r="C32" i="23"/>
  <c r="G32" i="23" s="1"/>
  <c r="D32" i="23"/>
  <c r="E32" i="23"/>
  <c r="A33" i="23"/>
  <c r="B33" i="23"/>
  <c r="C33" i="23"/>
  <c r="D33" i="23"/>
  <c r="E33" i="23"/>
  <c r="A34" i="23"/>
  <c r="B34" i="23"/>
  <c r="C34" i="23"/>
  <c r="D34" i="23"/>
  <c r="E34" i="23"/>
  <c r="G34" i="23" s="1"/>
  <c r="A35" i="23"/>
  <c r="B35" i="23"/>
  <c r="C35" i="23"/>
  <c r="G35" i="23" s="1"/>
  <c r="D35" i="23"/>
  <c r="E35" i="23"/>
  <c r="A36" i="23"/>
  <c r="B36" i="23"/>
  <c r="C36" i="23"/>
  <c r="G36" i="23" s="1"/>
  <c r="D36" i="23"/>
  <c r="E36" i="23"/>
  <c r="A37" i="23"/>
  <c r="B37" i="23"/>
  <c r="C37" i="23"/>
  <c r="D37" i="23"/>
  <c r="E37" i="23"/>
  <c r="A38" i="23"/>
  <c r="B38" i="23"/>
  <c r="C38" i="23"/>
  <c r="G38" i="23"/>
  <c r="D38" i="23"/>
  <c r="E38" i="23"/>
  <c r="A39" i="23"/>
  <c r="B39" i="23"/>
  <c r="C39" i="23"/>
  <c r="G39" i="23" s="1"/>
  <c r="D39" i="23"/>
  <c r="E39" i="23"/>
  <c r="A40" i="23"/>
  <c r="B40" i="23"/>
  <c r="C40" i="23"/>
  <c r="D40" i="23"/>
  <c r="E40" i="23"/>
  <c r="G40" i="23" s="1"/>
  <c r="H40" i="23" s="1"/>
  <c r="A41" i="23"/>
  <c r="B41" i="23"/>
  <c r="C41" i="23"/>
  <c r="D41" i="23"/>
  <c r="G41" i="23" s="1"/>
  <c r="E41" i="23"/>
  <c r="A42" i="23"/>
  <c r="B42" i="23"/>
  <c r="C42" i="23"/>
  <c r="G42" i="23" s="1"/>
  <c r="D42" i="23"/>
  <c r="E42" i="23"/>
  <c r="A43" i="23"/>
  <c r="B43" i="23"/>
  <c r="C43" i="23"/>
  <c r="G43" i="23" s="1"/>
  <c r="D43" i="23"/>
  <c r="E43" i="23"/>
  <c r="A44" i="23"/>
  <c r="B44" i="23"/>
  <c r="C44" i="23"/>
  <c r="D44" i="23"/>
  <c r="E44" i="23"/>
  <c r="A45" i="23"/>
  <c r="B45" i="23"/>
  <c r="C45" i="23"/>
  <c r="G45" i="23" s="1"/>
  <c r="D45" i="23"/>
  <c r="E45" i="23"/>
  <c r="A46" i="23"/>
  <c r="B46" i="23"/>
  <c r="C46" i="23"/>
  <c r="D46" i="23"/>
  <c r="E46" i="23"/>
  <c r="A47" i="23"/>
  <c r="B47" i="23"/>
  <c r="C47" i="23"/>
  <c r="G47" i="23" s="1"/>
  <c r="D47" i="23"/>
  <c r="E47" i="23"/>
  <c r="A48" i="23"/>
  <c r="B48" i="23"/>
  <c r="C48" i="23"/>
  <c r="G48" i="23" s="1"/>
  <c r="D48" i="23"/>
  <c r="E48" i="23"/>
  <c r="A49" i="23"/>
  <c r="B49" i="23"/>
  <c r="C49" i="23"/>
  <c r="G49" i="23" s="1"/>
  <c r="D49" i="23"/>
  <c r="E49" i="23"/>
  <c r="A50" i="23"/>
  <c r="B50" i="23"/>
  <c r="C50" i="23"/>
  <c r="G50" i="23" s="1"/>
  <c r="D50" i="23"/>
  <c r="E50" i="23"/>
  <c r="A51" i="23"/>
  <c r="B51" i="23"/>
  <c r="C51" i="23"/>
  <c r="G51" i="23" s="1"/>
  <c r="D51" i="23"/>
  <c r="E51" i="23"/>
  <c r="A52" i="23"/>
  <c r="B52" i="23"/>
  <c r="C52" i="23"/>
  <c r="D52" i="23"/>
  <c r="G52" i="23" s="1"/>
  <c r="H52" i="23" s="1"/>
  <c r="E52" i="23"/>
  <c r="A53" i="23"/>
  <c r="B53" i="23"/>
  <c r="C53" i="23"/>
  <c r="G53" i="23" s="1"/>
  <c r="H53" i="23" s="1"/>
  <c r="D53" i="23"/>
  <c r="E53" i="23"/>
  <c r="A54" i="23"/>
  <c r="B54" i="23"/>
  <c r="C54" i="23"/>
  <c r="D54" i="23"/>
  <c r="E54" i="23"/>
  <c r="A55" i="23"/>
  <c r="B55" i="23"/>
  <c r="C55" i="23"/>
  <c r="D55" i="23"/>
  <c r="E55" i="23"/>
  <c r="A56" i="23"/>
  <c r="B56" i="23"/>
  <c r="C56" i="23"/>
  <c r="G56" i="23" s="1"/>
  <c r="D56" i="23"/>
  <c r="E56" i="23"/>
  <c r="A57" i="23"/>
  <c r="B57" i="23"/>
  <c r="C57" i="23"/>
  <c r="G57" i="23" s="1"/>
  <c r="D57" i="23"/>
  <c r="E57" i="23"/>
  <c r="A58" i="23"/>
  <c r="B58" i="23"/>
  <c r="C58" i="23"/>
  <c r="G58" i="23" s="1"/>
  <c r="D58" i="23"/>
  <c r="E58" i="23"/>
  <c r="A59" i="23"/>
  <c r="B59" i="23"/>
  <c r="C59" i="23"/>
  <c r="G59" i="23" s="1"/>
  <c r="D59" i="23"/>
  <c r="E59" i="23"/>
  <c r="A60" i="23"/>
  <c r="B60" i="23"/>
  <c r="C60" i="23"/>
  <c r="D60" i="23"/>
  <c r="E60" i="23"/>
  <c r="A61" i="23"/>
  <c r="B61" i="23"/>
  <c r="C61" i="23"/>
  <c r="G61" i="23" s="1"/>
  <c r="H61" i="23" s="1"/>
  <c r="D61" i="23"/>
  <c r="E61" i="23"/>
  <c r="A62" i="23"/>
  <c r="B62" i="23"/>
  <c r="C62" i="23"/>
  <c r="D62" i="23"/>
  <c r="E62" i="23"/>
  <c r="A63" i="23"/>
  <c r="B63" i="23"/>
  <c r="C63" i="23"/>
  <c r="D63" i="23"/>
  <c r="E63" i="23"/>
  <c r="G63" i="23" s="1"/>
  <c r="H63" i="23" s="1"/>
  <c r="A64" i="23"/>
  <c r="B64" i="23"/>
  <c r="C64" i="23"/>
  <c r="G64" i="23" s="1"/>
  <c r="D64" i="23"/>
  <c r="E64" i="23"/>
  <c r="A65" i="23"/>
  <c r="B65" i="23"/>
  <c r="C65" i="23"/>
  <c r="G65" i="23" s="1"/>
  <c r="D65" i="23"/>
  <c r="E65" i="23"/>
  <c r="A66" i="23"/>
  <c r="B66" i="23"/>
  <c r="C66" i="23"/>
  <c r="G66" i="23" s="1"/>
  <c r="D66" i="23"/>
  <c r="E66" i="23"/>
  <c r="A67" i="23"/>
  <c r="B67" i="23"/>
  <c r="C67" i="23"/>
  <c r="G67" i="23" s="1"/>
  <c r="D67" i="23"/>
  <c r="E67" i="23"/>
  <c r="A68" i="23"/>
  <c r="B68" i="23"/>
  <c r="C68" i="23"/>
  <c r="D68" i="23"/>
  <c r="G68" i="23" s="1"/>
  <c r="H68" i="23" s="1"/>
  <c r="E68" i="23"/>
  <c r="A69" i="23"/>
  <c r="B69" i="23"/>
  <c r="C69" i="23"/>
  <c r="G69" i="23" s="1"/>
  <c r="H69" i="23" s="1"/>
  <c r="D69" i="23"/>
  <c r="E69" i="23"/>
  <c r="A70" i="23"/>
  <c r="B70" i="23"/>
  <c r="C70" i="23"/>
  <c r="G70" i="23" s="1"/>
  <c r="D70" i="23"/>
  <c r="E70" i="23"/>
  <c r="A71" i="23"/>
  <c r="B71" i="23"/>
  <c r="C71" i="23"/>
  <c r="G71" i="23" s="1"/>
  <c r="D71" i="23"/>
  <c r="E71" i="23"/>
  <c r="A72" i="23"/>
  <c r="B72" i="23"/>
  <c r="C72" i="23"/>
  <c r="G72" i="23" s="1"/>
  <c r="D72" i="23"/>
  <c r="E72" i="23"/>
  <c r="A73" i="23"/>
  <c r="B73" i="23"/>
  <c r="C73" i="23"/>
  <c r="G73" i="23" s="1"/>
  <c r="D73" i="23"/>
  <c r="E73" i="23"/>
  <c r="A74" i="23"/>
  <c r="B74" i="23"/>
  <c r="C74" i="23"/>
  <c r="G74" i="23" s="1"/>
  <c r="D74" i="23"/>
  <c r="E74" i="23"/>
  <c r="A75" i="23"/>
  <c r="B75" i="23"/>
  <c r="C75" i="23"/>
  <c r="D75" i="23"/>
  <c r="E75" i="23"/>
  <c r="A76" i="23"/>
  <c r="B76" i="23"/>
  <c r="C76" i="23"/>
  <c r="D76" i="23"/>
  <c r="G76" i="23" s="1"/>
  <c r="H76" i="23" s="1"/>
  <c r="E76" i="23"/>
  <c r="A77" i="23"/>
  <c r="B77" i="23"/>
  <c r="C77" i="23"/>
  <c r="G77" i="23" s="1"/>
  <c r="H77" i="23" s="1"/>
  <c r="D77" i="23"/>
  <c r="E77" i="23"/>
  <c r="A78" i="23"/>
  <c r="B78" i="23"/>
  <c r="C78" i="23"/>
  <c r="D78" i="23"/>
  <c r="E78" i="23"/>
  <c r="A79" i="23"/>
  <c r="B79" i="23"/>
  <c r="C79" i="23"/>
  <c r="G79" i="23" s="1"/>
  <c r="D79" i="23"/>
  <c r="E79" i="23"/>
  <c r="A80" i="23"/>
  <c r="B80" i="23"/>
  <c r="C80" i="23"/>
  <c r="G80" i="23" s="1"/>
  <c r="D80" i="23"/>
  <c r="E80" i="23"/>
  <c r="A81" i="23"/>
  <c r="B81" i="23"/>
  <c r="C81" i="23"/>
  <c r="G81" i="23" s="1"/>
  <c r="D81" i="23"/>
  <c r="E81" i="23"/>
  <c r="A82" i="23"/>
  <c r="B82" i="23"/>
  <c r="C82" i="23"/>
  <c r="G82" i="23" s="1"/>
  <c r="D82" i="23"/>
  <c r="E82" i="23"/>
  <c r="A83" i="23"/>
  <c r="B83" i="23"/>
  <c r="C83" i="23"/>
  <c r="G83" i="23" s="1"/>
  <c r="D83" i="23"/>
  <c r="E83" i="23"/>
  <c r="A84" i="23"/>
  <c r="B84" i="23"/>
  <c r="C84" i="23"/>
  <c r="D84" i="23"/>
  <c r="G84" i="23" s="1"/>
  <c r="H84" i="23" s="1"/>
  <c r="E84" i="23"/>
  <c r="A85" i="23"/>
  <c r="B85" i="23"/>
  <c r="C85" i="23"/>
  <c r="G85" i="23" s="1"/>
  <c r="H85" i="23" s="1"/>
  <c r="D85" i="23"/>
  <c r="E85" i="23"/>
  <c r="A86" i="23"/>
  <c r="B86" i="23"/>
  <c r="C86" i="23"/>
  <c r="G86" i="23" s="1"/>
  <c r="D86" i="23"/>
  <c r="E86" i="23"/>
  <c r="A87" i="23"/>
  <c r="B87" i="23"/>
  <c r="C87" i="23"/>
  <c r="G87" i="23" s="1"/>
  <c r="D87" i="23"/>
  <c r="E87" i="23"/>
  <c r="A88" i="23"/>
  <c r="B88" i="23"/>
  <c r="C88" i="23"/>
  <c r="D88" i="23"/>
  <c r="G88" i="23" s="1"/>
  <c r="H88" i="23" s="1"/>
  <c r="E88" i="23"/>
  <c r="A89" i="23"/>
  <c r="B89" i="23"/>
  <c r="C89" i="23"/>
  <c r="G89" i="23" s="1"/>
  <c r="H89" i="23" s="1"/>
  <c r="D89" i="23"/>
  <c r="E89" i="23"/>
  <c r="A90" i="23"/>
  <c r="B90" i="23"/>
  <c r="C90" i="23"/>
  <c r="D90" i="23"/>
  <c r="E90" i="23"/>
  <c r="A91" i="23"/>
  <c r="B91" i="23"/>
  <c r="C91" i="23"/>
  <c r="G91" i="23" s="1"/>
  <c r="D91" i="23"/>
  <c r="E91" i="23"/>
  <c r="A92" i="23"/>
  <c r="B92" i="23"/>
  <c r="C92" i="23"/>
  <c r="G92" i="23" s="1"/>
  <c r="D92" i="23"/>
  <c r="E92" i="23"/>
  <c r="A93" i="23"/>
  <c r="B93" i="23"/>
  <c r="C93" i="23"/>
  <c r="G93" i="23" s="1"/>
  <c r="D93" i="23"/>
  <c r="E93" i="23"/>
  <c r="A94" i="23"/>
  <c r="B94" i="23"/>
  <c r="C94" i="23"/>
  <c r="D94" i="23"/>
  <c r="E94" i="23"/>
  <c r="A95" i="23"/>
  <c r="B95" i="23"/>
  <c r="C95" i="23"/>
  <c r="D95" i="23"/>
  <c r="E95" i="23"/>
  <c r="A96" i="23"/>
  <c r="B96" i="23"/>
  <c r="C96" i="23"/>
  <c r="D96" i="23"/>
  <c r="G96" i="23" s="1"/>
  <c r="H96" i="23" s="1"/>
  <c r="E96" i="23"/>
  <c r="A97" i="23"/>
  <c r="B97" i="23"/>
  <c r="C97" i="23"/>
  <c r="G97" i="23" s="1"/>
  <c r="D97" i="23"/>
  <c r="E97" i="23"/>
  <c r="A98" i="23"/>
  <c r="B98" i="23"/>
  <c r="C98" i="23"/>
  <c r="G98" i="23" s="1"/>
  <c r="D98" i="23"/>
  <c r="E98" i="23"/>
  <c r="A99" i="23"/>
  <c r="B99" i="23"/>
  <c r="C99" i="23"/>
  <c r="G99" i="23" s="1"/>
  <c r="D99" i="23"/>
  <c r="E99" i="23"/>
  <c r="A100" i="23"/>
  <c r="B100" i="23"/>
  <c r="C100" i="23"/>
  <c r="G100" i="23" s="1"/>
  <c r="D100" i="23"/>
  <c r="E100" i="23"/>
  <c r="A101" i="23"/>
  <c r="B101" i="23"/>
  <c r="C101" i="23"/>
  <c r="G101" i="23" s="1"/>
  <c r="D101" i="23"/>
  <c r="E101" i="23"/>
  <c r="A102" i="23"/>
  <c r="B102" i="23"/>
  <c r="C102" i="23"/>
  <c r="G102" i="23" s="1"/>
  <c r="D102" i="23"/>
  <c r="E102" i="23"/>
  <c r="A103" i="23"/>
  <c r="B103" i="23"/>
  <c r="C103" i="23"/>
  <c r="D103" i="23"/>
  <c r="E103" i="23"/>
  <c r="G103" i="23" s="1"/>
  <c r="H103" i="23" s="1"/>
  <c r="A104" i="23"/>
  <c r="B104" i="23"/>
  <c r="C104" i="23"/>
  <c r="D104" i="23"/>
  <c r="G104" i="23" s="1"/>
  <c r="H104" i="23" s="1"/>
  <c r="E104" i="23"/>
  <c r="A105" i="23"/>
  <c r="B105" i="23"/>
  <c r="C105" i="23"/>
  <c r="G105" i="23" s="1"/>
  <c r="H105" i="23" s="1"/>
  <c r="D105" i="23"/>
  <c r="E105" i="23"/>
  <c r="A106" i="23"/>
  <c r="B106" i="23"/>
  <c r="C106" i="23"/>
  <c r="D106" i="23"/>
  <c r="E106" i="23"/>
  <c r="A107" i="23"/>
  <c r="B107" i="23"/>
  <c r="C107" i="23"/>
  <c r="D107" i="23"/>
  <c r="E107" i="23"/>
  <c r="G107" i="23" s="1"/>
  <c r="H107" i="23" s="1"/>
  <c r="A108" i="23"/>
  <c r="B108" i="23"/>
  <c r="C108" i="23"/>
  <c r="G108" i="23" s="1"/>
  <c r="D108" i="23"/>
  <c r="E108" i="23"/>
  <c r="A109" i="23"/>
  <c r="B109" i="23"/>
  <c r="C109" i="23"/>
  <c r="G109" i="23" s="1"/>
  <c r="D109" i="23"/>
  <c r="E109" i="23"/>
  <c r="A110" i="23"/>
  <c r="B110" i="23"/>
  <c r="C110" i="23"/>
  <c r="G110" i="23" s="1"/>
  <c r="D110" i="23"/>
  <c r="E110" i="23"/>
  <c r="A111" i="23"/>
  <c r="B111" i="23"/>
  <c r="C111" i="23"/>
  <c r="G111" i="23" s="1"/>
  <c r="D111" i="23"/>
  <c r="E111" i="23"/>
  <c r="A112" i="23"/>
  <c r="B112" i="23"/>
  <c r="C112" i="23"/>
  <c r="G112" i="23" s="1"/>
  <c r="D112" i="23"/>
  <c r="E112" i="23"/>
  <c r="A113" i="23"/>
  <c r="B113" i="23"/>
  <c r="C113" i="23"/>
  <c r="D113" i="23"/>
  <c r="E113" i="23"/>
  <c r="A114" i="23"/>
  <c r="B114" i="23"/>
  <c r="C114" i="23"/>
  <c r="D114" i="23"/>
  <c r="E114" i="23"/>
  <c r="A115" i="23"/>
  <c r="B115" i="23"/>
  <c r="C115" i="23"/>
  <c r="D115" i="23"/>
  <c r="E115" i="23"/>
  <c r="G115" i="23" s="1"/>
  <c r="H115" i="23" s="1"/>
  <c r="A116" i="23"/>
  <c r="B116" i="23"/>
  <c r="C116" i="23"/>
  <c r="G116" i="23" s="1"/>
  <c r="D116" i="23"/>
  <c r="E116" i="23"/>
  <c r="A117" i="23"/>
  <c r="B117" i="23"/>
  <c r="C117" i="23"/>
  <c r="G117" i="23" s="1"/>
  <c r="D117" i="23"/>
  <c r="E117" i="23"/>
  <c r="A118" i="23"/>
  <c r="B118" i="23"/>
  <c r="C118" i="23"/>
  <c r="G118" i="23" s="1"/>
  <c r="D118" i="23"/>
  <c r="E118" i="23"/>
  <c r="A119" i="23"/>
  <c r="B119" i="23"/>
  <c r="C119" i="23"/>
  <c r="D119" i="23"/>
  <c r="E119" i="23"/>
  <c r="G119" i="23" s="1"/>
  <c r="H119" i="23" s="1"/>
  <c r="A120" i="23"/>
  <c r="B120" i="23"/>
  <c r="C120" i="23"/>
  <c r="D120" i="23"/>
  <c r="G120" i="23" s="1"/>
  <c r="H120" i="23" s="1"/>
  <c r="E120" i="23"/>
  <c r="A121" i="23"/>
  <c r="B121" i="23"/>
  <c r="C121" i="23"/>
  <c r="G121" i="23" s="1"/>
  <c r="D121" i="23"/>
  <c r="E121" i="23"/>
  <c r="A122" i="23"/>
  <c r="B122" i="23"/>
  <c r="C122" i="23"/>
  <c r="G122" i="23" s="1"/>
  <c r="D122" i="23"/>
  <c r="E122" i="23"/>
  <c r="A123" i="23"/>
  <c r="B123" i="23"/>
  <c r="C123" i="23"/>
  <c r="D123" i="23"/>
  <c r="E123" i="23"/>
  <c r="G123" i="23" s="1"/>
  <c r="H123" i="23" s="1"/>
  <c r="A124" i="23"/>
  <c r="B124" i="23"/>
  <c r="C124" i="23"/>
  <c r="D124" i="23"/>
  <c r="G124" i="23" s="1"/>
  <c r="H124" i="23" s="1"/>
  <c r="E124" i="23"/>
  <c r="A125" i="23"/>
  <c r="B125" i="23"/>
  <c r="C125" i="23"/>
  <c r="G125" i="23" s="1"/>
  <c r="D125" i="23"/>
  <c r="E125" i="23"/>
  <c r="A126" i="23"/>
  <c r="B126" i="23"/>
  <c r="C126" i="23"/>
  <c r="G126" i="23" s="1"/>
  <c r="D126" i="23"/>
  <c r="E126" i="23"/>
  <c r="A127" i="23"/>
  <c r="B127" i="23"/>
  <c r="C127" i="23"/>
  <c r="D127" i="23"/>
  <c r="E127" i="23"/>
  <c r="A128" i="23"/>
  <c r="B128" i="23"/>
  <c r="C128" i="23"/>
  <c r="D128" i="23"/>
  <c r="G128" i="23" s="1"/>
  <c r="E128" i="23"/>
  <c r="A129" i="23"/>
  <c r="B129" i="23"/>
  <c r="C129" i="23"/>
  <c r="G129" i="23" s="1"/>
  <c r="D129" i="23"/>
  <c r="E129" i="23"/>
  <c r="A130" i="23"/>
  <c r="B130" i="23"/>
  <c r="C130" i="23"/>
  <c r="G130" i="23" s="1"/>
  <c r="D130" i="23"/>
  <c r="E130" i="23"/>
  <c r="A131" i="23"/>
  <c r="B131" i="23"/>
  <c r="C131" i="23"/>
  <c r="G131" i="23" s="1"/>
  <c r="D131" i="23"/>
  <c r="E131" i="23"/>
  <c r="A132" i="23"/>
  <c r="B132" i="23"/>
  <c r="C132" i="23"/>
  <c r="D132" i="23"/>
  <c r="E132" i="23"/>
  <c r="A133" i="23"/>
  <c r="B133" i="23"/>
  <c r="C133" i="23"/>
  <c r="G133" i="23" s="1"/>
  <c r="H133" i="23" s="1"/>
  <c r="D133" i="23"/>
  <c r="E133" i="23"/>
  <c r="A134" i="23"/>
  <c r="B134" i="23"/>
  <c r="C134" i="23"/>
  <c r="D134" i="23"/>
  <c r="E134" i="23"/>
  <c r="A135" i="23"/>
  <c r="B135" i="23"/>
  <c r="C135" i="23"/>
  <c r="G135" i="23" s="1"/>
  <c r="D135" i="23"/>
  <c r="E135" i="23"/>
  <c r="A136" i="23"/>
  <c r="B136" i="23"/>
  <c r="C136" i="23"/>
  <c r="G136" i="23" s="1"/>
  <c r="D136" i="23"/>
  <c r="E136" i="23"/>
  <c r="A137" i="23"/>
  <c r="B137" i="23"/>
  <c r="C137" i="23"/>
  <c r="G137" i="23" s="1"/>
  <c r="D137" i="23"/>
  <c r="E137" i="23"/>
  <c r="A138" i="23"/>
  <c r="B138" i="23"/>
  <c r="C138" i="23"/>
  <c r="D138" i="23"/>
  <c r="E138" i="23"/>
  <c r="A139" i="23"/>
  <c r="B139" i="23"/>
  <c r="C139" i="23"/>
  <c r="D139" i="23"/>
  <c r="E139" i="23"/>
  <c r="G139" i="23" s="1"/>
  <c r="H139" i="23" s="1"/>
  <c r="A140" i="23"/>
  <c r="B140" i="23"/>
  <c r="C140" i="23"/>
  <c r="G140" i="23" s="1"/>
  <c r="D140" i="23"/>
  <c r="E140" i="23"/>
  <c r="A141" i="23"/>
  <c r="B141" i="23"/>
  <c r="C141" i="23"/>
  <c r="G141" i="23" s="1"/>
  <c r="D141" i="23"/>
  <c r="E141" i="23"/>
  <c r="A142" i="23"/>
  <c r="B142" i="23"/>
  <c r="C142" i="23"/>
  <c r="G142" i="23" s="1"/>
  <c r="D142" i="23"/>
  <c r="E142" i="23"/>
  <c r="A143" i="23"/>
  <c r="B143" i="23"/>
  <c r="C143" i="23"/>
  <c r="D143" i="23"/>
  <c r="E143" i="23"/>
  <c r="G143" i="23" s="1"/>
  <c r="H143" i="23" s="1"/>
  <c r="A144" i="23"/>
  <c r="B144" i="23"/>
  <c r="C144" i="23"/>
  <c r="D144" i="23"/>
  <c r="G144" i="23" s="1"/>
  <c r="H144" i="23" s="1"/>
  <c r="E144" i="23"/>
  <c r="A145" i="23"/>
  <c r="B145" i="23"/>
  <c r="C145" i="23"/>
  <c r="D145" i="23"/>
  <c r="E145" i="23"/>
  <c r="A146" i="23"/>
  <c r="B146" i="23"/>
  <c r="C146" i="23"/>
  <c r="G146" i="23" s="1"/>
  <c r="D146" i="23"/>
  <c r="E146" i="23"/>
  <c r="A147" i="23"/>
  <c r="B147" i="23"/>
  <c r="C147" i="23"/>
  <c r="G147" i="23" s="1"/>
  <c r="D147" i="23"/>
  <c r="E147" i="23"/>
  <c r="A148" i="23"/>
  <c r="B148" i="23"/>
  <c r="C148" i="23"/>
  <c r="G148" i="23" s="1"/>
  <c r="D148" i="23"/>
  <c r="E148" i="23"/>
  <c r="A149" i="23"/>
  <c r="B149" i="23"/>
  <c r="C149" i="23"/>
  <c r="G149" i="23" s="1"/>
  <c r="H149" i="23" s="1"/>
  <c r="D149" i="23"/>
  <c r="E149" i="23"/>
  <c r="A150" i="23"/>
  <c r="B150" i="23"/>
  <c r="C150" i="23"/>
  <c r="D150" i="23"/>
  <c r="E150" i="23"/>
  <c r="A151" i="23"/>
  <c r="B151" i="23"/>
  <c r="C151" i="23"/>
  <c r="D151" i="23"/>
  <c r="E151" i="23"/>
  <c r="G151" i="23" s="1"/>
  <c r="H151" i="23" s="1"/>
  <c r="A152" i="23"/>
  <c r="B152" i="23"/>
  <c r="C152" i="23"/>
  <c r="G152" i="23"/>
  <c r="D152" i="23"/>
  <c r="E152" i="23"/>
  <c r="A153" i="23"/>
  <c r="B153" i="23"/>
  <c r="C153" i="23"/>
  <c r="G153" i="23" s="1"/>
  <c r="D153" i="23"/>
  <c r="E153" i="23"/>
  <c r="A154" i="23"/>
  <c r="B154" i="23"/>
  <c r="C154" i="23"/>
  <c r="G154" i="23"/>
  <c r="D154" i="23"/>
  <c r="E154" i="23"/>
  <c r="A155" i="23"/>
  <c r="B155" i="23"/>
  <c r="C155" i="23"/>
  <c r="G155" i="23" s="1"/>
  <c r="D155" i="23"/>
  <c r="E155" i="23"/>
  <c r="A156" i="23"/>
  <c r="B156" i="23"/>
  <c r="C156" i="23"/>
  <c r="G156" i="23"/>
  <c r="D156" i="23"/>
  <c r="E156" i="23"/>
  <c r="A157" i="23"/>
  <c r="B157" i="23"/>
  <c r="C157" i="23"/>
  <c r="D157" i="23"/>
  <c r="E157" i="23"/>
  <c r="A158" i="23"/>
  <c r="B158" i="23"/>
  <c r="C158" i="23"/>
  <c r="D158" i="23"/>
  <c r="E158" i="23"/>
  <c r="G158" i="23" s="1"/>
  <c r="H158" i="23" s="1"/>
  <c r="A159" i="23"/>
  <c r="B159" i="23"/>
  <c r="C159" i="23"/>
  <c r="D159" i="23"/>
  <c r="E159" i="23"/>
  <c r="A160" i="23"/>
  <c r="B160" i="23"/>
  <c r="C160" i="23"/>
  <c r="G160" i="23" s="1"/>
  <c r="H160" i="23" s="1"/>
  <c r="D160" i="23"/>
  <c r="E160" i="23"/>
  <c r="A161" i="23"/>
  <c r="B161" i="23"/>
  <c r="C161" i="23"/>
  <c r="D161" i="23"/>
  <c r="E161" i="23"/>
  <c r="A162" i="23"/>
  <c r="B162" i="23"/>
  <c r="C162" i="23"/>
  <c r="D162" i="23"/>
  <c r="E162" i="23"/>
  <c r="G162" i="23" s="1"/>
  <c r="H162" i="23" s="1"/>
  <c r="A163" i="23"/>
  <c r="B163" i="23"/>
  <c r="C163" i="23"/>
  <c r="G163" i="23"/>
  <c r="D163" i="23"/>
  <c r="E163" i="23"/>
  <c r="A164" i="23"/>
  <c r="B164" i="23"/>
  <c r="C164" i="23"/>
  <c r="G164" i="23" s="1"/>
  <c r="D164" i="23"/>
  <c r="E164" i="23"/>
  <c r="A165" i="23"/>
  <c r="B165" i="23"/>
  <c r="C165" i="23"/>
  <c r="G165" i="23"/>
  <c r="D165" i="23"/>
  <c r="E165" i="23"/>
  <c r="A166" i="23"/>
  <c r="B166" i="23"/>
  <c r="C166" i="23"/>
  <c r="G166" i="23" s="1"/>
  <c r="D166" i="23"/>
  <c r="E166" i="23"/>
  <c r="A167" i="23"/>
  <c r="B167" i="23"/>
  <c r="C167" i="23"/>
  <c r="G167" i="23"/>
  <c r="D167" i="23"/>
  <c r="E167" i="23"/>
  <c r="A168" i="23"/>
  <c r="B168" i="23"/>
  <c r="C168" i="23"/>
  <c r="G168" i="23" s="1"/>
  <c r="D168" i="23"/>
  <c r="E168" i="23"/>
  <c r="A169" i="23"/>
  <c r="B169" i="23"/>
  <c r="C169" i="23"/>
  <c r="D169" i="23"/>
  <c r="G169" i="23" s="1"/>
  <c r="H169" i="23" s="1"/>
  <c r="E169" i="23"/>
  <c r="A170" i="23"/>
  <c r="B170" i="23"/>
  <c r="C170" i="23"/>
  <c r="D170" i="23"/>
  <c r="E170" i="23"/>
  <c r="A171" i="23"/>
  <c r="B171" i="23"/>
  <c r="C171" i="23"/>
  <c r="D171" i="23"/>
  <c r="E171" i="23"/>
  <c r="A172" i="23"/>
  <c r="B172" i="23"/>
  <c r="C172" i="23"/>
  <c r="D172" i="23"/>
  <c r="E172" i="23"/>
  <c r="G172" i="23" s="1"/>
  <c r="H172" i="23" s="1"/>
  <c r="A173" i="23"/>
  <c r="B173" i="23"/>
  <c r="C173" i="23"/>
  <c r="D173" i="23"/>
  <c r="G173" i="23" s="1"/>
  <c r="H173" i="23" s="1"/>
  <c r="E173" i="23"/>
  <c r="A174" i="23"/>
  <c r="B174" i="23"/>
  <c r="C174" i="23"/>
  <c r="G174" i="23" s="1"/>
  <c r="D174" i="23"/>
  <c r="E174" i="23"/>
  <c r="A175" i="23"/>
  <c r="B175" i="23"/>
  <c r="C175" i="23"/>
  <c r="G175" i="23" s="1"/>
  <c r="D175" i="23"/>
  <c r="E175" i="23"/>
  <c r="A176" i="23"/>
  <c r="B176" i="23"/>
  <c r="C176" i="23"/>
  <c r="G176" i="23" s="1"/>
  <c r="D176" i="23"/>
  <c r="E176" i="23"/>
  <c r="A177" i="23"/>
  <c r="B177" i="23"/>
  <c r="C177" i="23"/>
  <c r="G177" i="23" s="1"/>
  <c r="D177" i="23"/>
  <c r="E177" i="23"/>
  <c r="A178" i="23"/>
  <c r="B178" i="23"/>
  <c r="C178" i="23"/>
  <c r="G178" i="23" s="1"/>
  <c r="D178" i="23"/>
  <c r="E178" i="23"/>
  <c r="A179" i="23"/>
  <c r="B179" i="23"/>
  <c r="C179" i="23"/>
  <c r="G179" i="23" s="1"/>
  <c r="D179" i="23"/>
  <c r="E179" i="23"/>
  <c r="A180" i="23"/>
  <c r="B180" i="23"/>
  <c r="C180" i="23"/>
  <c r="G180" i="23" s="1"/>
  <c r="D180" i="23"/>
  <c r="E180" i="23"/>
  <c r="A181" i="23"/>
  <c r="B181" i="23"/>
  <c r="C181" i="23"/>
  <c r="G181" i="23" s="1"/>
  <c r="D181" i="23"/>
  <c r="E181" i="23"/>
  <c r="A182" i="23"/>
  <c r="B182" i="23"/>
  <c r="C182" i="23"/>
  <c r="G182" i="23" s="1"/>
  <c r="D182" i="23"/>
  <c r="E182" i="23"/>
  <c r="A183" i="23"/>
  <c r="B183" i="23"/>
  <c r="C183" i="23"/>
  <c r="G183" i="23" s="1"/>
  <c r="D183" i="23"/>
  <c r="E183" i="23"/>
  <c r="A184" i="23"/>
  <c r="B184" i="23"/>
  <c r="C184" i="23"/>
  <c r="G184" i="23" s="1"/>
  <c r="D184" i="23"/>
  <c r="E184" i="23"/>
  <c r="A185" i="23"/>
  <c r="B185" i="23"/>
  <c r="C185" i="23"/>
  <c r="G185" i="23" s="1"/>
  <c r="D185" i="23"/>
  <c r="E185" i="23"/>
  <c r="A186" i="23"/>
  <c r="B186" i="23"/>
  <c r="C186" i="23"/>
  <c r="G186" i="23" s="1"/>
  <c r="D186" i="23"/>
  <c r="E186" i="23"/>
  <c r="A187" i="23"/>
  <c r="B187" i="23"/>
  <c r="C187" i="23"/>
  <c r="G187" i="23" s="1"/>
  <c r="D187" i="23"/>
  <c r="E187" i="23"/>
  <c r="A188" i="23"/>
  <c r="B188" i="23"/>
  <c r="C188" i="23"/>
  <c r="G188" i="23" s="1"/>
  <c r="D188" i="23"/>
  <c r="E188" i="23"/>
  <c r="A189" i="23"/>
  <c r="B189" i="23"/>
  <c r="C189" i="23"/>
  <c r="G189" i="23" s="1"/>
  <c r="D189" i="23"/>
  <c r="E189" i="23"/>
  <c r="A190" i="23"/>
  <c r="B190" i="23"/>
  <c r="C190" i="23"/>
  <c r="G190" i="23" s="1"/>
  <c r="D190" i="23"/>
  <c r="E190" i="23"/>
  <c r="A191" i="23"/>
  <c r="B191" i="23"/>
  <c r="C191" i="23"/>
  <c r="G191" i="23" s="1"/>
  <c r="D191" i="23"/>
  <c r="E191" i="23"/>
  <c r="A192" i="23"/>
  <c r="B192" i="23"/>
  <c r="C192" i="23"/>
  <c r="G192" i="23" s="1"/>
  <c r="D192" i="23"/>
  <c r="E192" i="23"/>
  <c r="A193" i="23"/>
  <c r="B193" i="23"/>
  <c r="C193" i="23"/>
  <c r="G193" i="23" s="1"/>
  <c r="D193" i="23"/>
  <c r="E193" i="23"/>
  <c r="A194" i="23"/>
  <c r="B194" i="23"/>
  <c r="C194" i="23"/>
  <c r="G194" i="23" s="1"/>
  <c r="D194" i="23"/>
  <c r="E194" i="23"/>
  <c r="A195" i="23"/>
  <c r="B195" i="23"/>
  <c r="C195" i="23"/>
  <c r="G195" i="23" s="1"/>
  <c r="D195" i="23"/>
  <c r="E195" i="23"/>
  <c r="A196" i="23"/>
  <c r="B196" i="23"/>
  <c r="C196" i="23"/>
  <c r="G196" i="23" s="1"/>
  <c r="D196" i="23"/>
  <c r="E196" i="23"/>
  <c r="A197" i="23"/>
  <c r="B197" i="23"/>
  <c r="C197" i="23"/>
  <c r="G197" i="23" s="1"/>
  <c r="D197" i="23"/>
  <c r="E197" i="23"/>
  <c r="A198" i="23"/>
  <c r="B198" i="23"/>
  <c r="C198" i="23"/>
  <c r="G198" i="23" s="1"/>
  <c r="D198" i="23"/>
  <c r="E198" i="23"/>
  <c r="A199" i="23"/>
  <c r="B199" i="23"/>
  <c r="C199" i="23"/>
  <c r="G199" i="23" s="1"/>
  <c r="D199" i="23"/>
  <c r="E199" i="23"/>
  <c r="A200" i="23"/>
  <c r="B200" i="23"/>
  <c r="C200" i="23"/>
  <c r="G200" i="23" s="1"/>
  <c r="D200" i="23"/>
  <c r="E200" i="23"/>
  <c r="A201" i="23"/>
  <c r="B201" i="23"/>
  <c r="C201" i="23"/>
  <c r="G201" i="23" s="1"/>
  <c r="D201" i="23"/>
  <c r="E201" i="23"/>
  <c r="A202" i="23"/>
  <c r="B202" i="23"/>
  <c r="C202" i="23"/>
  <c r="G202" i="23" s="1"/>
  <c r="D202" i="23"/>
  <c r="E202" i="23"/>
  <c r="A203" i="23"/>
  <c r="B203" i="23"/>
  <c r="C203" i="23"/>
  <c r="G203" i="23" s="1"/>
  <c r="D203" i="23"/>
  <c r="E203" i="23"/>
  <c r="A204" i="23"/>
  <c r="B204" i="23"/>
  <c r="C204" i="23"/>
  <c r="G204" i="23" s="1"/>
  <c r="D204" i="23"/>
  <c r="E204" i="23"/>
  <c r="A205" i="23"/>
  <c r="B205" i="23"/>
  <c r="C205" i="23"/>
  <c r="G205" i="23" s="1"/>
  <c r="D205" i="23"/>
  <c r="E205" i="23"/>
  <c r="A206" i="23"/>
  <c r="B206" i="23"/>
  <c r="C206" i="23"/>
  <c r="G206" i="23" s="1"/>
  <c r="D206" i="23"/>
  <c r="E206" i="23"/>
  <c r="A207" i="23"/>
  <c r="B207" i="23"/>
  <c r="C207" i="23"/>
  <c r="G207" i="23" s="1"/>
  <c r="D207" i="23"/>
  <c r="E207" i="23"/>
  <c r="A208" i="23"/>
  <c r="B208" i="23"/>
  <c r="C208" i="23"/>
  <c r="G208" i="23" s="1"/>
  <c r="D208" i="23"/>
  <c r="E208" i="23"/>
  <c r="A209" i="23"/>
  <c r="B209" i="23"/>
  <c r="C209" i="23"/>
  <c r="G209" i="23" s="1"/>
  <c r="D209" i="23"/>
  <c r="E209" i="23"/>
  <c r="A210" i="23"/>
  <c r="B210" i="23"/>
  <c r="C210" i="23"/>
  <c r="G210" i="23" s="1"/>
  <c r="D210" i="23"/>
  <c r="E210" i="23"/>
  <c r="A211" i="23"/>
  <c r="B211" i="23"/>
  <c r="C211" i="23"/>
  <c r="G211" i="23" s="1"/>
  <c r="D211" i="23"/>
  <c r="E211" i="23"/>
  <c r="A212" i="23"/>
  <c r="B212" i="23"/>
  <c r="C212" i="23"/>
  <c r="G212" i="23" s="1"/>
  <c r="D212" i="23"/>
  <c r="E212" i="23"/>
  <c r="A213" i="23"/>
  <c r="B213" i="23"/>
  <c r="C213" i="23"/>
  <c r="G213" i="23" s="1"/>
  <c r="D213" i="23"/>
  <c r="E213" i="23"/>
  <c r="A214" i="23"/>
  <c r="B214" i="23"/>
  <c r="C214" i="23"/>
  <c r="G214" i="23" s="1"/>
  <c r="D214" i="23"/>
  <c r="E214" i="23"/>
  <c r="A215" i="23"/>
  <c r="B215" i="23"/>
  <c r="C215" i="23"/>
  <c r="G215" i="23" s="1"/>
  <c r="D215" i="23"/>
  <c r="E215" i="23"/>
  <c r="A216" i="23"/>
  <c r="B216" i="23"/>
  <c r="C216" i="23"/>
  <c r="G216" i="23" s="1"/>
  <c r="D216" i="23"/>
  <c r="E216" i="23"/>
  <c r="A217" i="23"/>
  <c r="B217" i="23"/>
  <c r="C217" i="23"/>
  <c r="G217" i="23" s="1"/>
  <c r="D217" i="23"/>
  <c r="E217" i="23"/>
  <c r="A218" i="23"/>
  <c r="B218" i="23"/>
  <c r="C218" i="23"/>
  <c r="G218" i="23" s="1"/>
  <c r="D218" i="23"/>
  <c r="E218" i="23"/>
  <c r="A219" i="23"/>
  <c r="B219" i="23"/>
  <c r="C219" i="23"/>
  <c r="G219" i="23" s="1"/>
  <c r="D219" i="23"/>
  <c r="E219" i="23"/>
  <c r="A220" i="23"/>
  <c r="B220" i="23"/>
  <c r="C220" i="23"/>
  <c r="G220" i="23" s="1"/>
  <c r="D220" i="23"/>
  <c r="E220" i="23"/>
  <c r="A221" i="23"/>
  <c r="B221" i="23"/>
  <c r="C221" i="23"/>
  <c r="G221" i="23" s="1"/>
  <c r="D221" i="23"/>
  <c r="E221" i="23"/>
  <c r="A222" i="23"/>
  <c r="B222" i="23"/>
  <c r="C222" i="23"/>
  <c r="G222" i="23" s="1"/>
  <c r="D222" i="23"/>
  <c r="E222" i="23"/>
  <c r="A223" i="23"/>
  <c r="B223" i="23"/>
  <c r="C223" i="23"/>
  <c r="G223" i="23" s="1"/>
  <c r="D223" i="23"/>
  <c r="E223" i="23"/>
  <c r="A224" i="23"/>
  <c r="B224" i="23"/>
  <c r="C224" i="23"/>
  <c r="G224" i="23" s="1"/>
  <c r="D224" i="23"/>
  <c r="E224" i="23"/>
  <c r="A225" i="23"/>
  <c r="B225" i="23"/>
  <c r="C225" i="23"/>
  <c r="G225" i="23" s="1"/>
  <c r="D225" i="23"/>
  <c r="E225" i="23"/>
  <c r="A226" i="23"/>
  <c r="B226" i="23"/>
  <c r="C226" i="23"/>
  <c r="G226" i="23" s="1"/>
  <c r="D226" i="23"/>
  <c r="E226" i="23"/>
  <c r="A227" i="23"/>
  <c r="B227" i="23"/>
  <c r="C227" i="23"/>
  <c r="G227" i="23" s="1"/>
  <c r="D227" i="23"/>
  <c r="E227" i="23"/>
  <c r="A228" i="23"/>
  <c r="B228" i="23"/>
  <c r="C228" i="23"/>
  <c r="G228" i="23" s="1"/>
  <c r="D228" i="23"/>
  <c r="E228" i="23"/>
  <c r="A229" i="23"/>
  <c r="B229" i="23"/>
  <c r="C229" i="23"/>
  <c r="G229" i="23" s="1"/>
  <c r="D229" i="23"/>
  <c r="E229" i="23"/>
  <c r="A230" i="23"/>
  <c r="B230" i="23"/>
  <c r="C230" i="23"/>
  <c r="G230" i="23" s="1"/>
  <c r="D230" i="23"/>
  <c r="E230" i="23"/>
  <c r="A231" i="23"/>
  <c r="B231" i="23"/>
  <c r="C231" i="23"/>
  <c r="G231" i="23" s="1"/>
  <c r="D231" i="23"/>
  <c r="E231" i="23"/>
  <c r="A232" i="23"/>
  <c r="B232" i="23"/>
  <c r="C232" i="23"/>
  <c r="G232" i="23" s="1"/>
  <c r="D232" i="23"/>
  <c r="E232" i="23"/>
  <c r="A233" i="23"/>
  <c r="B233" i="23"/>
  <c r="C233" i="23"/>
  <c r="G233" i="23" s="1"/>
  <c r="D233" i="23"/>
  <c r="E233" i="23"/>
  <c r="A234" i="23"/>
  <c r="B234" i="23"/>
  <c r="C234" i="23"/>
  <c r="G234" i="23" s="1"/>
  <c r="D234" i="23"/>
  <c r="E234" i="23"/>
  <c r="A235" i="23"/>
  <c r="B235" i="23"/>
  <c r="C235" i="23"/>
  <c r="G235" i="23" s="1"/>
  <c r="D235" i="23"/>
  <c r="E235" i="23"/>
  <c r="A236" i="23"/>
  <c r="B236" i="23"/>
  <c r="C236" i="23"/>
  <c r="G236" i="23" s="1"/>
  <c r="D236" i="23"/>
  <c r="E236" i="23"/>
  <c r="A237" i="23"/>
  <c r="B237" i="23"/>
  <c r="C237" i="23"/>
  <c r="G237" i="23" s="1"/>
  <c r="D237" i="23"/>
  <c r="E237" i="23"/>
  <c r="A238" i="23"/>
  <c r="B238" i="23"/>
  <c r="C238" i="23"/>
  <c r="G238" i="23" s="1"/>
  <c r="D238" i="23"/>
  <c r="E238" i="23"/>
  <c r="A239" i="23"/>
  <c r="B239" i="23"/>
  <c r="C239" i="23"/>
  <c r="G239" i="23" s="1"/>
  <c r="D239" i="23"/>
  <c r="E239" i="23"/>
  <c r="A240" i="23"/>
  <c r="B240" i="23"/>
  <c r="C240" i="23"/>
  <c r="G240" i="23" s="1"/>
  <c r="D240" i="23"/>
  <c r="E240" i="23"/>
  <c r="A241" i="23"/>
  <c r="B241" i="23"/>
  <c r="C241" i="23"/>
  <c r="G241" i="23" s="1"/>
  <c r="D241" i="23"/>
  <c r="E241" i="23"/>
  <c r="A242" i="23"/>
  <c r="B242" i="23"/>
  <c r="C242" i="23"/>
  <c r="G242" i="23" s="1"/>
  <c r="D242" i="23"/>
  <c r="E242" i="23"/>
  <c r="A243" i="23"/>
  <c r="B243" i="23"/>
  <c r="C243" i="23"/>
  <c r="G243" i="23" s="1"/>
  <c r="D243" i="23"/>
  <c r="E243" i="23"/>
  <c r="A244" i="23"/>
  <c r="B244" i="23"/>
  <c r="C244" i="23"/>
  <c r="G244" i="23" s="1"/>
  <c r="D244" i="23"/>
  <c r="E244" i="23"/>
  <c r="A245" i="23"/>
  <c r="B245" i="23"/>
  <c r="C245" i="23"/>
  <c r="G245" i="23" s="1"/>
  <c r="D245" i="23"/>
  <c r="E245" i="23"/>
  <c r="A246" i="23"/>
  <c r="B246" i="23"/>
  <c r="C246" i="23"/>
  <c r="G246" i="23" s="1"/>
  <c r="D246" i="23"/>
  <c r="E246" i="23"/>
  <c r="A247" i="23"/>
  <c r="B247" i="23"/>
  <c r="C247" i="23"/>
  <c r="G247" i="23" s="1"/>
  <c r="D247" i="23"/>
  <c r="E247" i="23"/>
  <c r="A248" i="23"/>
  <c r="B248" i="23"/>
  <c r="C248" i="23"/>
  <c r="G248" i="23" s="1"/>
  <c r="D248" i="23"/>
  <c r="E248" i="23"/>
  <c r="A249" i="23"/>
  <c r="B249" i="23"/>
  <c r="C249" i="23"/>
  <c r="G249" i="23" s="1"/>
  <c r="D249" i="23"/>
  <c r="E249" i="23"/>
  <c r="A250" i="23"/>
  <c r="B250" i="23"/>
  <c r="C250" i="23"/>
  <c r="G250" i="23" s="1"/>
  <c r="D250" i="23"/>
  <c r="E250" i="23"/>
  <c r="A251" i="23"/>
  <c r="B251" i="23"/>
  <c r="C251" i="23"/>
  <c r="G251" i="23" s="1"/>
  <c r="D251" i="23"/>
  <c r="E251" i="23"/>
  <c r="A252" i="23"/>
  <c r="B252" i="23"/>
  <c r="C252" i="23"/>
  <c r="G252" i="23" s="1"/>
  <c r="D252" i="23"/>
  <c r="E252" i="23"/>
  <c r="A253" i="23"/>
  <c r="B253" i="23"/>
  <c r="C253" i="23"/>
  <c r="G253" i="23" s="1"/>
  <c r="D253" i="23"/>
  <c r="E253" i="23"/>
  <c r="A254" i="23"/>
  <c r="B254" i="23"/>
  <c r="C254" i="23"/>
  <c r="G254" i="23" s="1"/>
  <c r="D254" i="23"/>
  <c r="E254" i="23"/>
  <c r="A255" i="23"/>
  <c r="B255" i="23"/>
  <c r="C255" i="23"/>
  <c r="G255" i="23" s="1"/>
  <c r="D255" i="23"/>
  <c r="E255" i="23"/>
  <c r="A256" i="23"/>
  <c r="B256" i="23"/>
  <c r="C256" i="23"/>
  <c r="G256" i="23" s="1"/>
  <c r="D256" i="23"/>
  <c r="E256" i="23"/>
  <c r="A257" i="23"/>
  <c r="B257" i="23"/>
  <c r="C257" i="23"/>
  <c r="G257" i="23" s="1"/>
  <c r="D257" i="23"/>
  <c r="E257" i="23"/>
  <c r="A258" i="23"/>
  <c r="B258" i="23"/>
  <c r="C258" i="23"/>
  <c r="G258" i="23" s="1"/>
  <c r="D258" i="23"/>
  <c r="E258" i="23"/>
  <c r="A259" i="23"/>
  <c r="B259" i="23"/>
  <c r="C259" i="23"/>
  <c r="G259" i="23" s="1"/>
  <c r="D259" i="23"/>
  <c r="E259" i="23"/>
  <c r="A260" i="23"/>
  <c r="B260" i="23"/>
  <c r="C260" i="23"/>
  <c r="G260" i="23" s="1"/>
  <c r="D260" i="23"/>
  <c r="E260" i="23"/>
  <c r="A261" i="23"/>
  <c r="B261" i="23"/>
  <c r="C261" i="23"/>
  <c r="G261" i="23" s="1"/>
  <c r="D261" i="23"/>
  <c r="E261" i="23"/>
  <c r="A262" i="23"/>
  <c r="B262" i="23"/>
  <c r="C262" i="23"/>
  <c r="G262" i="23" s="1"/>
  <c r="D262" i="23"/>
  <c r="E262" i="23"/>
  <c r="A263" i="23"/>
  <c r="B263" i="23"/>
  <c r="C263" i="23"/>
  <c r="G263" i="23" s="1"/>
  <c r="D263" i="23"/>
  <c r="E263" i="23"/>
  <c r="A264" i="23"/>
  <c r="B264" i="23"/>
  <c r="C264" i="23"/>
  <c r="G264" i="23" s="1"/>
  <c r="D264" i="23"/>
  <c r="E264" i="23"/>
  <c r="A265" i="23"/>
  <c r="B265" i="23"/>
  <c r="C265" i="23"/>
  <c r="G265" i="23" s="1"/>
  <c r="D265" i="23"/>
  <c r="E265" i="23"/>
  <c r="A266" i="23"/>
  <c r="B266" i="23"/>
  <c r="C266" i="23"/>
  <c r="G266" i="23" s="1"/>
  <c r="D266" i="23"/>
  <c r="E266" i="23"/>
  <c r="A267" i="23"/>
  <c r="B267" i="23"/>
  <c r="C267" i="23"/>
  <c r="G267" i="23" s="1"/>
  <c r="D267" i="23"/>
  <c r="E267" i="23"/>
  <c r="A268" i="23"/>
  <c r="B268" i="23"/>
  <c r="C268" i="23"/>
  <c r="G268" i="23" s="1"/>
  <c r="D268" i="23"/>
  <c r="E268" i="23"/>
  <c r="A269" i="23"/>
  <c r="B269" i="23"/>
  <c r="C269" i="23"/>
  <c r="G269" i="23" s="1"/>
  <c r="D269" i="23"/>
  <c r="E269" i="23"/>
  <c r="A270" i="23"/>
  <c r="B270" i="23"/>
  <c r="C270" i="23"/>
  <c r="G270" i="23" s="1"/>
  <c r="D270" i="23"/>
  <c r="E270" i="23"/>
  <c r="A271" i="23"/>
  <c r="B271" i="23"/>
  <c r="C271" i="23"/>
  <c r="G271" i="23" s="1"/>
  <c r="D271" i="23"/>
  <c r="E271" i="23"/>
  <c r="A272" i="23"/>
  <c r="B272" i="23"/>
  <c r="C272" i="23"/>
  <c r="G272" i="23" s="1"/>
  <c r="D272" i="23"/>
  <c r="E272" i="23"/>
  <c r="A273" i="23"/>
  <c r="B273" i="23"/>
  <c r="C273" i="23"/>
  <c r="G273" i="23" s="1"/>
  <c r="D273" i="23"/>
  <c r="E273" i="23"/>
  <c r="A274" i="23"/>
  <c r="B274" i="23"/>
  <c r="C274" i="23"/>
  <c r="G274" i="23" s="1"/>
  <c r="D274" i="23"/>
  <c r="E274" i="23"/>
  <c r="A275" i="23"/>
  <c r="B275" i="23"/>
  <c r="C275" i="23"/>
  <c r="G275" i="23" s="1"/>
  <c r="D275" i="23"/>
  <c r="E275" i="23"/>
  <c r="A276" i="23"/>
  <c r="B276" i="23"/>
  <c r="C276" i="23"/>
  <c r="G276" i="23" s="1"/>
  <c r="D276" i="23"/>
  <c r="E276" i="23"/>
  <c r="A277" i="23"/>
  <c r="B277" i="23"/>
  <c r="C277" i="23"/>
  <c r="G277" i="23" s="1"/>
  <c r="D277" i="23"/>
  <c r="E277" i="23"/>
  <c r="A278" i="23"/>
  <c r="B278" i="23"/>
  <c r="C278" i="23"/>
  <c r="G278" i="23" s="1"/>
  <c r="D278" i="23"/>
  <c r="E278" i="23"/>
  <c r="A279" i="23"/>
  <c r="B279" i="23"/>
  <c r="C279" i="23"/>
  <c r="G279" i="23" s="1"/>
  <c r="D279" i="23"/>
  <c r="E279" i="23"/>
  <c r="A280" i="23"/>
  <c r="B280" i="23"/>
  <c r="C280" i="23"/>
  <c r="G280" i="23" s="1"/>
  <c r="D280" i="23"/>
  <c r="E280" i="23"/>
  <c r="A281" i="23"/>
  <c r="B281" i="23"/>
  <c r="C281" i="23"/>
  <c r="G281" i="23" s="1"/>
  <c r="D281" i="23"/>
  <c r="E281" i="23"/>
  <c r="A282" i="23"/>
  <c r="B282" i="23"/>
  <c r="C282" i="23"/>
  <c r="G282" i="23" s="1"/>
  <c r="D282" i="23"/>
  <c r="E282" i="23"/>
  <c r="A283" i="23"/>
  <c r="B283" i="23"/>
  <c r="C283" i="23"/>
  <c r="G283" i="23" s="1"/>
  <c r="D283" i="23"/>
  <c r="E283" i="23"/>
  <c r="A284" i="23"/>
  <c r="B284" i="23"/>
  <c r="C284" i="23"/>
  <c r="G284" i="23" s="1"/>
  <c r="D284" i="23"/>
  <c r="E284" i="23"/>
  <c r="A285" i="23"/>
  <c r="B285" i="23"/>
  <c r="C285" i="23"/>
  <c r="G285" i="23" s="1"/>
  <c r="D285" i="23"/>
  <c r="E285" i="23"/>
  <c r="A286" i="23"/>
  <c r="B286" i="23"/>
  <c r="C286" i="23"/>
  <c r="G286" i="23" s="1"/>
  <c r="D286" i="23"/>
  <c r="E286" i="23"/>
  <c r="A287" i="23"/>
  <c r="B287" i="23"/>
  <c r="C287" i="23"/>
  <c r="G287" i="23" s="1"/>
  <c r="D287" i="23"/>
  <c r="E287" i="23"/>
  <c r="A288" i="23"/>
  <c r="B288" i="23"/>
  <c r="C288" i="23"/>
  <c r="G288" i="23" s="1"/>
  <c r="D288" i="23"/>
  <c r="E288" i="23"/>
  <c r="A289" i="23"/>
  <c r="B289" i="23"/>
  <c r="C289" i="23"/>
  <c r="G289" i="23" s="1"/>
  <c r="D289" i="23"/>
  <c r="E289" i="23"/>
  <c r="A290" i="23"/>
  <c r="B290" i="23"/>
  <c r="C290" i="23"/>
  <c r="G290" i="23" s="1"/>
  <c r="D290" i="23"/>
  <c r="E290" i="23"/>
  <c r="A291" i="23"/>
  <c r="B291" i="23"/>
  <c r="C291" i="23"/>
  <c r="G291" i="23" s="1"/>
  <c r="D291" i="23"/>
  <c r="E291" i="23"/>
  <c r="A292" i="23"/>
  <c r="B292" i="23"/>
  <c r="C292" i="23"/>
  <c r="G292" i="23" s="1"/>
  <c r="D292" i="23"/>
  <c r="E292" i="23"/>
  <c r="A293" i="23"/>
  <c r="B293" i="23"/>
  <c r="C293" i="23"/>
  <c r="G293" i="23" s="1"/>
  <c r="D293" i="23"/>
  <c r="E293" i="23"/>
  <c r="A294" i="23"/>
  <c r="B294" i="23"/>
  <c r="C294" i="23"/>
  <c r="G294" i="23" s="1"/>
  <c r="D294" i="23"/>
  <c r="E294" i="23"/>
  <c r="A295" i="23"/>
  <c r="B295" i="23"/>
  <c r="C295" i="23"/>
  <c r="G295" i="23" s="1"/>
  <c r="D295" i="23"/>
  <c r="E295" i="23"/>
  <c r="A296" i="23"/>
  <c r="B296" i="23"/>
  <c r="C296" i="23"/>
  <c r="G296" i="23" s="1"/>
  <c r="D296" i="23"/>
  <c r="E296" i="23"/>
  <c r="A297" i="23"/>
  <c r="B297" i="23"/>
  <c r="C297" i="23"/>
  <c r="G297" i="23" s="1"/>
  <c r="D297" i="23"/>
  <c r="E297" i="23"/>
  <c r="A298" i="23"/>
  <c r="B298" i="23"/>
  <c r="C298" i="23"/>
  <c r="G298" i="23" s="1"/>
  <c r="D298" i="23"/>
  <c r="E298" i="23"/>
  <c r="A299" i="23"/>
  <c r="B299" i="23"/>
  <c r="C299" i="23"/>
  <c r="G299" i="23" s="1"/>
  <c r="D299" i="23"/>
  <c r="E299" i="23"/>
  <c r="A300" i="23"/>
  <c r="B300" i="23"/>
  <c r="C300" i="23"/>
  <c r="G300" i="23" s="1"/>
  <c r="D300" i="23"/>
  <c r="E300" i="23"/>
  <c r="E1" i="23"/>
  <c r="E2" i="23"/>
  <c r="A2" i="23"/>
  <c r="B2" i="23"/>
  <c r="C2" i="23"/>
  <c r="D2" i="23"/>
  <c r="B1" i="23"/>
  <c r="C1" i="23"/>
  <c r="D1" i="23"/>
  <c r="A1" i="23"/>
  <c r="F301" i="18"/>
  <c r="G7" i="23"/>
  <c r="G170" i="23"/>
  <c r="H170" i="23" s="1"/>
  <c r="G150" i="23"/>
  <c r="H150" i="23" s="1"/>
  <c r="G132" i="23"/>
  <c r="H132" i="23" s="1"/>
  <c r="G114" i="23"/>
  <c r="H114" i="23" s="1"/>
  <c r="G94" i="23"/>
  <c r="H94" i="23" s="1"/>
  <c r="G78" i="23"/>
  <c r="H78" i="23" s="1"/>
  <c r="G60" i="23"/>
  <c r="H60" i="23" s="1"/>
  <c r="G44" i="23"/>
  <c r="H44" i="23" s="1"/>
  <c r="H30" i="23"/>
  <c r="H20" i="23"/>
  <c r="G4" i="23"/>
  <c r="G159" i="23"/>
  <c r="H159" i="23" s="1"/>
  <c r="G145" i="23"/>
  <c r="H145" i="23" s="1"/>
  <c r="G127" i="23"/>
  <c r="H127" i="23" s="1"/>
  <c r="G113" i="23"/>
  <c r="H113" i="23" s="1"/>
  <c r="G95" i="23"/>
  <c r="H95" i="23" s="1"/>
  <c r="G75" i="23"/>
  <c r="H75" i="23" s="1"/>
  <c r="G55" i="23"/>
  <c r="H55" i="23" s="1"/>
  <c r="G37" i="23"/>
  <c r="G27" i="23"/>
  <c r="H27" i="23" s="1"/>
  <c r="G11" i="23"/>
  <c r="H11" i="23" s="1"/>
  <c r="B19" i="19"/>
  <c r="C19" i="19"/>
  <c r="D19" i="19"/>
  <c r="E19" i="19"/>
  <c r="F19" i="19"/>
  <c r="G19" i="19"/>
  <c r="H19" i="19"/>
  <c r="I19" i="19"/>
  <c r="J19" i="19"/>
  <c r="K19" i="19"/>
  <c r="B20" i="19"/>
  <c r="C20" i="19"/>
  <c r="D20" i="19"/>
  <c r="E20" i="19"/>
  <c r="F20" i="19"/>
  <c r="G20" i="19"/>
  <c r="H20" i="19"/>
  <c r="I20" i="19"/>
  <c r="J20" i="19"/>
  <c r="K20" i="19"/>
  <c r="B21" i="19"/>
  <c r="C21" i="19"/>
  <c r="D21" i="19"/>
  <c r="E21" i="19"/>
  <c r="F21" i="19"/>
  <c r="G21" i="19"/>
  <c r="H21" i="19"/>
  <c r="I21" i="19"/>
  <c r="J21" i="19"/>
  <c r="K21" i="19"/>
  <c r="B22" i="19"/>
  <c r="C22" i="19"/>
  <c r="D22" i="19"/>
  <c r="E22" i="19"/>
  <c r="F22" i="19"/>
  <c r="G22" i="19"/>
  <c r="H22" i="19"/>
  <c r="I22" i="19"/>
  <c r="J22" i="19"/>
  <c r="K22" i="19"/>
  <c r="B23" i="19"/>
  <c r="C23" i="19"/>
  <c r="D23" i="19"/>
  <c r="E23" i="19"/>
  <c r="F23" i="19"/>
  <c r="G23" i="19"/>
  <c r="H23" i="19"/>
  <c r="I23" i="19"/>
  <c r="J23" i="19"/>
  <c r="K23" i="19"/>
  <c r="B24" i="19"/>
  <c r="C24" i="19"/>
  <c r="D24" i="19"/>
  <c r="E24" i="19"/>
  <c r="F24" i="19"/>
  <c r="G24" i="19"/>
  <c r="H24" i="19"/>
  <c r="I24" i="19"/>
  <c r="J24" i="19"/>
  <c r="K24" i="19"/>
  <c r="B25" i="19"/>
  <c r="C25" i="19"/>
  <c r="D25" i="19"/>
  <c r="E25" i="19"/>
  <c r="F25" i="19"/>
  <c r="G25" i="19"/>
  <c r="H25" i="19"/>
  <c r="I25" i="19"/>
  <c r="J25" i="19"/>
  <c r="K25" i="19"/>
  <c r="B26" i="19"/>
  <c r="C26" i="19"/>
  <c r="D26" i="19"/>
  <c r="E26" i="19"/>
  <c r="F26" i="19"/>
  <c r="G26" i="19"/>
  <c r="H26" i="19"/>
  <c r="I26" i="19"/>
  <c r="J26" i="19"/>
  <c r="K26" i="19"/>
  <c r="B27" i="19"/>
  <c r="C27" i="19"/>
  <c r="D27" i="19"/>
  <c r="E27" i="19"/>
  <c r="F27" i="19"/>
  <c r="G27" i="19"/>
  <c r="H27" i="19"/>
  <c r="I27" i="19"/>
  <c r="J27" i="19"/>
  <c r="K27" i="19"/>
  <c r="B28" i="19"/>
  <c r="C28" i="19"/>
  <c r="D28" i="19"/>
  <c r="E28" i="19"/>
  <c r="F28" i="19"/>
  <c r="G28" i="19"/>
  <c r="H28" i="19"/>
  <c r="I28" i="19"/>
  <c r="J28" i="19"/>
  <c r="K28" i="19"/>
  <c r="B29" i="19"/>
  <c r="C29" i="19"/>
  <c r="D29" i="19"/>
  <c r="E29" i="19"/>
  <c r="F29" i="19"/>
  <c r="G29" i="19"/>
  <c r="H29" i="19"/>
  <c r="I29" i="19"/>
  <c r="J29" i="19"/>
  <c r="K29" i="19"/>
  <c r="B30" i="19"/>
  <c r="C30" i="19"/>
  <c r="D30" i="19"/>
  <c r="E30" i="19"/>
  <c r="F30" i="19"/>
  <c r="G30" i="19"/>
  <c r="H30" i="19"/>
  <c r="I30" i="19"/>
  <c r="J30" i="19"/>
  <c r="K30" i="19"/>
  <c r="B31" i="19"/>
  <c r="C31" i="19"/>
  <c r="D31" i="19"/>
  <c r="E31" i="19"/>
  <c r="F31" i="19"/>
  <c r="G31" i="19"/>
  <c r="H31" i="19"/>
  <c r="I31" i="19"/>
  <c r="J31" i="19"/>
  <c r="K31" i="19"/>
  <c r="B32" i="19"/>
  <c r="C32" i="19"/>
  <c r="D32" i="19"/>
  <c r="E32" i="19"/>
  <c r="F32" i="19"/>
  <c r="G32" i="19"/>
  <c r="H32" i="19"/>
  <c r="I32" i="19"/>
  <c r="J32" i="19"/>
  <c r="K32" i="19"/>
  <c r="B33" i="19"/>
  <c r="C33" i="19"/>
  <c r="D33" i="19"/>
  <c r="E33" i="19"/>
  <c r="F33" i="19"/>
  <c r="G33" i="19"/>
  <c r="H33" i="19"/>
  <c r="I33" i="19"/>
  <c r="J33" i="19"/>
  <c r="K33" i="19"/>
  <c r="B34" i="19"/>
  <c r="C34" i="19"/>
  <c r="D34" i="19"/>
  <c r="E34" i="19"/>
  <c r="F34" i="19"/>
  <c r="G34" i="19"/>
  <c r="H34" i="19"/>
  <c r="I34" i="19"/>
  <c r="J34" i="19"/>
  <c r="K34" i="19"/>
  <c r="B35" i="19"/>
  <c r="C35" i="19"/>
  <c r="D35" i="19"/>
  <c r="E35" i="19"/>
  <c r="F35" i="19"/>
  <c r="G35" i="19"/>
  <c r="H35" i="19"/>
  <c r="I35" i="19"/>
  <c r="J35" i="19"/>
  <c r="K35" i="19"/>
  <c r="B36" i="19"/>
  <c r="C36" i="19"/>
  <c r="D36" i="19"/>
  <c r="E36" i="19"/>
  <c r="F36" i="19"/>
  <c r="G36" i="19"/>
  <c r="H36" i="19"/>
  <c r="I36" i="19"/>
  <c r="J36" i="19"/>
  <c r="K36" i="19"/>
  <c r="B37" i="19"/>
  <c r="C37" i="19"/>
  <c r="D37" i="19"/>
  <c r="E37" i="19"/>
  <c r="F37" i="19"/>
  <c r="G37" i="19"/>
  <c r="H37" i="19"/>
  <c r="I37" i="19"/>
  <c r="J37" i="19"/>
  <c r="K37" i="19"/>
  <c r="B38" i="19"/>
  <c r="C38" i="19"/>
  <c r="D38" i="19"/>
  <c r="E38" i="19"/>
  <c r="F38" i="19"/>
  <c r="G38" i="19"/>
  <c r="H38" i="19"/>
  <c r="I38" i="19"/>
  <c r="J38" i="19"/>
  <c r="K38" i="19"/>
  <c r="B39" i="19"/>
  <c r="C39" i="19"/>
  <c r="D39" i="19"/>
  <c r="E39" i="19"/>
  <c r="F39" i="19"/>
  <c r="G39" i="19"/>
  <c r="H39" i="19"/>
  <c r="I39" i="19"/>
  <c r="J39" i="19"/>
  <c r="K39" i="19"/>
  <c r="B40" i="19"/>
  <c r="C40" i="19"/>
  <c r="D40" i="19"/>
  <c r="E40" i="19"/>
  <c r="F40" i="19"/>
  <c r="G40" i="19"/>
  <c r="H40" i="19"/>
  <c r="I40" i="19"/>
  <c r="J40" i="19"/>
  <c r="K40" i="19"/>
  <c r="B41" i="19"/>
  <c r="C41" i="19"/>
  <c r="D41" i="19"/>
  <c r="E41" i="19"/>
  <c r="F41" i="19"/>
  <c r="G41" i="19"/>
  <c r="H41" i="19"/>
  <c r="I41" i="19"/>
  <c r="J41" i="19"/>
  <c r="K41" i="19"/>
  <c r="B42" i="19"/>
  <c r="C42" i="19"/>
  <c r="D42" i="19"/>
  <c r="E42" i="19"/>
  <c r="F42" i="19"/>
  <c r="G42" i="19"/>
  <c r="H42" i="19"/>
  <c r="I42" i="19"/>
  <c r="J42" i="19"/>
  <c r="K42" i="19"/>
  <c r="B43" i="19"/>
  <c r="C43" i="19"/>
  <c r="D43" i="19"/>
  <c r="E43" i="19"/>
  <c r="F43" i="19"/>
  <c r="G43" i="19"/>
  <c r="H43" i="19"/>
  <c r="I43" i="19"/>
  <c r="J43" i="19"/>
  <c r="K43" i="19"/>
  <c r="B44" i="19"/>
  <c r="C44" i="19"/>
  <c r="D44" i="19"/>
  <c r="E44" i="19"/>
  <c r="F44" i="19"/>
  <c r="G44" i="19"/>
  <c r="H44" i="19"/>
  <c r="I44" i="19"/>
  <c r="J44" i="19"/>
  <c r="K44" i="19"/>
  <c r="B45" i="19"/>
  <c r="C45" i="19"/>
  <c r="D45" i="19"/>
  <c r="E45" i="19"/>
  <c r="F45" i="19"/>
  <c r="G45" i="19"/>
  <c r="H45" i="19"/>
  <c r="I45" i="19"/>
  <c r="J45" i="19"/>
  <c r="K45" i="19"/>
  <c r="B46" i="19"/>
  <c r="C46" i="19"/>
  <c r="D46" i="19"/>
  <c r="E46" i="19"/>
  <c r="F46" i="19"/>
  <c r="G46" i="19"/>
  <c r="H46" i="19"/>
  <c r="I46" i="19"/>
  <c r="J46" i="19"/>
  <c r="K46" i="19"/>
  <c r="B47" i="19"/>
  <c r="C47" i="19"/>
  <c r="D47" i="19"/>
  <c r="E47" i="19"/>
  <c r="F47" i="19"/>
  <c r="G47" i="19"/>
  <c r="H47" i="19"/>
  <c r="I47" i="19"/>
  <c r="J47" i="19"/>
  <c r="K47" i="19"/>
  <c r="B48" i="19"/>
  <c r="C48" i="19"/>
  <c r="D48" i="19"/>
  <c r="E48" i="19"/>
  <c r="F48" i="19"/>
  <c r="G48" i="19"/>
  <c r="H48" i="19"/>
  <c r="I48" i="19"/>
  <c r="J48" i="19"/>
  <c r="K48" i="19"/>
  <c r="B49" i="19"/>
  <c r="C49" i="19"/>
  <c r="D49" i="19"/>
  <c r="E49" i="19"/>
  <c r="F49" i="19"/>
  <c r="G49" i="19"/>
  <c r="H49" i="19"/>
  <c r="I49" i="19"/>
  <c r="J49" i="19"/>
  <c r="K49" i="19"/>
  <c r="B50" i="19"/>
  <c r="C50" i="19"/>
  <c r="D50" i="19"/>
  <c r="E50" i="19"/>
  <c r="F50" i="19"/>
  <c r="G50" i="19"/>
  <c r="H50" i="19"/>
  <c r="I50" i="19"/>
  <c r="J50" i="19"/>
  <c r="K50" i="19"/>
  <c r="B51" i="19"/>
  <c r="C51" i="19"/>
  <c r="D51" i="19"/>
  <c r="E51" i="19"/>
  <c r="F51" i="19"/>
  <c r="G51" i="19"/>
  <c r="H51" i="19"/>
  <c r="I51" i="19"/>
  <c r="J51" i="19"/>
  <c r="K51" i="19"/>
  <c r="B52" i="19"/>
  <c r="C52" i="19"/>
  <c r="D52" i="19"/>
  <c r="E52" i="19"/>
  <c r="F52" i="19"/>
  <c r="G52" i="19"/>
  <c r="H52" i="19"/>
  <c r="I52" i="19"/>
  <c r="J52" i="19"/>
  <c r="K52" i="19"/>
  <c r="B53" i="19"/>
  <c r="C53" i="19"/>
  <c r="D53" i="19"/>
  <c r="E53" i="19"/>
  <c r="F53" i="19"/>
  <c r="G53" i="19"/>
  <c r="H53" i="19"/>
  <c r="I53" i="19"/>
  <c r="J53" i="19"/>
  <c r="K53" i="19"/>
  <c r="B54" i="19"/>
  <c r="C54" i="19"/>
  <c r="D54" i="19"/>
  <c r="E54" i="19"/>
  <c r="F54" i="19"/>
  <c r="G54" i="19"/>
  <c r="H54" i="19"/>
  <c r="I54" i="19"/>
  <c r="J54" i="19"/>
  <c r="K54" i="19"/>
  <c r="B55" i="19"/>
  <c r="C55" i="19"/>
  <c r="D55" i="19"/>
  <c r="E55" i="19"/>
  <c r="F55" i="19"/>
  <c r="G55" i="19"/>
  <c r="H55" i="19"/>
  <c r="I55" i="19"/>
  <c r="J55" i="19"/>
  <c r="K55" i="19"/>
  <c r="B56" i="19"/>
  <c r="C56" i="19"/>
  <c r="D56" i="19"/>
  <c r="E56" i="19"/>
  <c r="F56" i="19"/>
  <c r="G56" i="19"/>
  <c r="H56" i="19"/>
  <c r="I56" i="19"/>
  <c r="J56" i="19"/>
  <c r="K56" i="19"/>
  <c r="B57" i="19"/>
  <c r="C57" i="19"/>
  <c r="D57" i="19"/>
  <c r="E57" i="19"/>
  <c r="F57" i="19"/>
  <c r="G57" i="19"/>
  <c r="H57" i="19"/>
  <c r="I57" i="19"/>
  <c r="J57" i="19"/>
  <c r="K57" i="19"/>
  <c r="B58" i="19"/>
  <c r="C58" i="19"/>
  <c r="D58" i="19"/>
  <c r="E58" i="19"/>
  <c r="F58" i="19"/>
  <c r="G58" i="19"/>
  <c r="H58" i="19"/>
  <c r="I58" i="19"/>
  <c r="J58" i="19"/>
  <c r="K58" i="19"/>
  <c r="B59" i="19"/>
  <c r="C59" i="19"/>
  <c r="D59" i="19"/>
  <c r="E59" i="19"/>
  <c r="F59" i="19"/>
  <c r="G59" i="19"/>
  <c r="H59" i="19"/>
  <c r="I59" i="19"/>
  <c r="J59" i="19"/>
  <c r="K59" i="19"/>
  <c r="B60" i="19"/>
  <c r="C60" i="19"/>
  <c r="D60" i="19"/>
  <c r="E60" i="19"/>
  <c r="F60" i="19"/>
  <c r="G60" i="19"/>
  <c r="H60" i="19"/>
  <c r="I60" i="19"/>
  <c r="J60" i="19"/>
  <c r="K60" i="19"/>
  <c r="B61" i="19"/>
  <c r="C61" i="19"/>
  <c r="D61" i="19"/>
  <c r="E61" i="19"/>
  <c r="F61" i="19"/>
  <c r="G61" i="19"/>
  <c r="H61" i="19"/>
  <c r="I61" i="19"/>
  <c r="J61" i="19"/>
  <c r="K61" i="19"/>
  <c r="B62" i="19"/>
  <c r="C62" i="19"/>
  <c r="D62" i="19"/>
  <c r="E62" i="19"/>
  <c r="F62" i="19"/>
  <c r="G62" i="19"/>
  <c r="H62" i="19"/>
  <c r="I62" i="19"/>
  <c r="J62" i="19"/>
  <c r="K62" i="19"/>
  <c r="B63" i="19"/>
  <c r="C63" i="19"/>
  <c r="D63" i="19"/>
  <c r="E63" i="19"/>
  <c r="F63" i="19"/>
  <c r="G63" i="19"/>
  <c r="H63" i="19"/>
  <c r="I63" i="19"/>
  <c r="J63" i="19"/>
  <c r="K63" i="19"/>
  <c r="B64" i="19"/>
  <c r="C64" i="19"/>
  <c r="D64" i="19"/>
  <c r="E64" i="19"/>
  <c r="F64" i="19"/>
  <c r="G64" i="19"/>
  <c r="H64" i="19"/>
  <c r="I64" i="19"/>
  <c r="J64" i="19"/>
  <c r="K64" i="19"/>
  <c r="B65" i="19"/>
  <c r="C65" i="19"/>
  <c r="D65" i="19"/>
  <c r="E65" i="19"/>
  <c r="F65" i="19"/>
  <c r="G65" i="19"/>
  <c r="H65" i="19"/>
  <c r="I65" i="19"/>
  <c r="J65" i="19"/>
  <c r="K65" i="19"/>
  <c r="B66" i="19"/>
  <c r="C66" i="19"/>
  <c r="D66" i="19"/>
  <c r="E66" i="19"/>
  <c r="F66" i="19"/>
  <c r="G66" i="19"/>
  <c r="H66" i="19"/>
  <c r="I66" i="19"/>
  <c r="J66" i="19"/>
  <c r="K66" i="19"/>
  <c r="B67" i="19"/>
  <c r="C67" i="19"/>
  <c r="D67" i="19"/>
  <c r="E67" i="19"/>
  <c r="F67" i="19"/>
  <c r="G67" i="19"/>
  <c r="H67" i="19"/>
  <c r="I67" i="19"/>
  <c r="J67" i="19"/>
  <c r="K67" i="19"/>
  <c r="B68" i="19"/>
  <c r="C68" i="19"/>
  <c r="D68" i="19"/>
  <c r="E68" i="19"/>
  <c r="F68" i="19"/>
  <c r="G68" i="19"/>
  <c r="H68" i="19"/>
  <c r="I68" i="19"/>
  <c r="J68" i="19"/>
  <c r="K68" i="19"/>
  <c r="B69" i="19"/>
  <c r="C69" i="19"/>
  <c r="D69" i="19"/>
  <c r="E69" i="19"/>
  <c r="F69" i="19"/>
  <c r="G69" i="19"/>
  <c r="H69" i="19"/>
  <c r="I69" i="19"/>
  <c r="J69" i="19"/>
  <c r="K69" i="19"/>
  <c r="B70" i="19"/>
  <c r="C70" i="19"/>
  <c r="D70" i="19"/>
  <c r="E70" i="19"/>
  <c r="F70" i="19"/>
  <c r="G70" i="19"/>
  <c r="H70" i="19"/>
  <c r="I70" i="19"/>
  <c r="J70" i="19"/>
  <c r="K70" i="19"/>
  <c r="B71" i="19"/>
  <c r="C71" i="19"/>
  <c r="D71" i="19"/>
  <c r="E71" i="19"/>
  <c r="F71" i="19"/>
  <c r="G71" i="19"/>
  <c r="H71" i="19"/>
  <c r="I71" i="19"/>
  <c r="J71" i="19"/>
  <c r="K71" i="19"/>
  <c r="B72" i="19"/>
  <c r="C72" i="19"/>
  <c r="D72" i="19"/>
  <c r="E72" i="19"/>
  <c r="F72" i="19"/>
  <c r="G72" i="19"/>
  <c r="H72" i="19"/>
  <c r="I72" i="19"/>
  <c r="J72" i="19"/>
  <c r="K72" i="19"/>
  <c r="B73" i="19"/>
  <c r="C73" i="19"/>
  <c r="D73" i="19"/>
  <c r="E73" i="19"/>
  <c r="F73" i="19"/>
  <c r="G73" i="19"/>
  <c r="H73" i="19"/>
  <c r="I73" i="19"/>
  <c r="J73" i="19"/>
  <c r="K73" i="19"/>
  <c r="B74" i="19"/>
  <c r="C74" i="19"/>
  <c r="D74" i="19"/>
  <c r="E74" i="19"/>
  <c r="F74" i="19"/>
  <c r="G74" i="19"/>
  <c r="H74" i="19"/>
  <c r="I74" i="19"/>
  <c r="J74" i="19"/>
  <c r="K74" i="19"/>
  <c r="B75" i="19"/>
  <c r="C75" i="19"/>
  <c r="D75" i="19"/>
  <c r="E75" i="19"/>
  <c r="F75" i="19"/>
  <c r="G75" i="19"/>
  <c r="H75" i="19"/>
  <c r="I75" i="19"/>
  <c r="J75" i="19"/>
  <c r="K75" i="19"/>
  <c r="B76" i="19"/>
  <c r="C76" i="19"/>
  <c r="D76" i="19"/>
  <c r="E76" i="19"/>
  <c r="F76" i="19"/>
  <c r="G76" i="19"/>
  <c r="H76" i="19"/>
  <c r="I76" i="19"/>
  <c r="J76" i="19"/>
  <c r="K76" i="19"/>
  <c r="B77" i="19"/>
  <c r="C77" i="19"/>
  <c r="D77" i="19"/>
  <c r="E77" i="19"/>
  <c r="F77" i="19"/>
  <c r="G77" i="19"/>
  <c r="H77" i="19"/>
  <c r="I77" i="19"/>
  <c r="J77" i="19"/>
  <c r="K77" i="19"/>
  <c r="B78" i="19"/>
  <c r="C78" i="19"/>
  <c r="D78" i="19"/>
  <c r="E78" i="19"/>
  <c r="F78" i="19"/>
  <c r="G78" i="19"/>
  <c r="H78" i="19"/>
  <c r="I78" i="19"/>
  <c r="J78" i="19"/>
  <c r="K78" i="19"/>
  <c r="B79" i="19"/>
  <c r="C79" i="19"/>
  <c r="D79" i="19"/>
  <c r="E79" i="19"/>
  <c r="F79" i="19"/>
  <c r="G79" i="19"/>
  <c r="H79" i="19"/>
  <c r="I79" i="19"/>
  <c r="J79" i="19"/>
  <c r="K79" i="19"/>
  <c r="B80" i="19"/>
  <c r="C80" i="19"/>
  <c r="D80" i="19"/>
  <c r="E80" i="19"/>
  <c r="F80" i="19"/>
  <c r="G80" i="19"/>
  <c r="H80" i="19"/>
  <c r="I80" i="19"/>
  <c r="J80" i="19"/>
  <c r="K80" i="19"/>
  <c r="B81" i="19"/>
  <c r="C81" i="19"/>
  <c r="D81" i="19"/>
  <c r="E81" i="19"/>
  <c r="F81" i="19"/>
  <c r="G81" i="19"/>
  <c r="H81" i="19"/>
  <c r="I81" i="19"/>
  <c r="J81" i="19"/>
  <c r="K81" i="19"/>
  <c r="B82" i="19"/>
  <c r="C82" i="19"/>
  <c r="D82" i="19"/>
  <c r="E82" i="19"/>
  <c r="F82" i="19"/>
  <c r="G82" i="19"/>
  <c r="H82" i="19"/>
  <c r="I82" i="19"/>
  <c r="J82" i="19"/>
  <c r="K82" i="19"/>
  <c r="B83" i="19"/>
  <c r="C83" i="19"/>
  <c r="D83" i="19"/>
  <c r="E83" i="19"/>
  <c r="F83" i="19"/>
  <c r="G83" i="19"/>
  <c r="H83" i="19"/>
  <c r="I83" i="19"/>
  <c r="J83" i="19"/>
  <c r="K83" i="19"/>
  <c r="B84" i="19"/>
  <c r="C84" i="19"/>
  <c r="D84" i="19"/>
  <c r="E84" i="19"/>
  <c r="F84" i="19"/>
  <c r="G84" i="19"/>
  <c r="H84" i="19"/>
  <c r="I84" i="19"/>
  <c r="J84" i="19"/>
  <c r="K84" i="19"/>
  <c r="B85" i="19"/>
  <c r="C85" i="19"/>
  <c r="D85" i="19"/>
  <c r="E85" i="19"/>
  <c r="F85" i="19"/>
  <c r="G85" i="19"/>
  <c r="H85" i="19"/>
  <c r="I85" i="19"/>
  <c r="J85" i="19"/>
  <c r="K85" i="19"/>
  <c r="B86" i="19"/>
  <c r="C86" i="19"/>
  <c r="D86" i="19"/>
  <c r="E86" i="19"/>
  <c r="F86" i="19"/>
  <c r="G86" i="19"/>
  <c r="H86" i="19"/>
  <c r="I86" i="19"/>
  <c r="J86" i="19"/>
  <c r="K86" i="19"/>
  <c r="B87" i="19"/>
  <c r="C87" i="19"/>
  <c r="D87" i="19"/>
  <c r="E87" i="19"/>
  <c r="F87" i="19"/>
  <c r="G87" i="19"/>
  <c r="H87" i="19"/>
  <c r="I87" i="19"/>
  <c r="J87" i="19"/>
  <c r="K87" i="19"/>
  <c r="B88" i="19"/>
  <c r="C88" i="19"/>
  <c r="D88" i="19"/>
  <c r="E88" i="19"/>
  <c r="F88" i="19"/>
  <c r="G88" i="19"/>
  <c r="H88" i="19"/>
  <c r="I88" i="19"/>
  <c r="J88" i="19"/>
  <c r="K88" i="19"/>
  <c r="B89" i="19"/>
  <c r="C89" i="19"/>
  <c r="D89" i="19"/>
  <c r="E89" i="19"/>
  <c r="F89" i="19"/>
  <c r="G89" i="19"/>
  <c r="H89" i="19"/>
  <c r="I89" i="19"/>
  <c r="J89" i="19"/>
  <c r="K89" i="19"/>
  <c r="B90" i="19"/>
  <c r="C90" i="19"/>
  <c r="D90" i="19"/>
  <c r="E90" i="19"/>
  <c r="F90" i="19"/>
  <c r="G90" i="19"/>
  <c r="H90" i="19"/>
  <c r="I90" i="19"/>
  <c r="J90" i="19"/>
  <c r="K90" i="19"/>
  <c r="B91" i="19"/>
  <c r="C91" i="19"/>
  <c r="D91" i="19"/>
  <c r="E91" i="19"/>
  <c r="F91" i="19"/>
  <c r="G91" i="19"/>
  <c r="H91" i="19"/>
  <c r="I91" i="19"/>
  <c r="J91" i="19"/>
  <c r="K91" i="19"/>
  <c r="B92" i="19"/>
  <c r="C92" i="19"/>
  <c r="D92" i="19"/>
  <c r="E92" i="19"/>
  <c r="F92" i="19"/>
  <c r="G92" i="19"/>
  <c r="H92" i="19"/>
  <c r="I92" i="19"/>
  <c r="J92" i="19"/>
  <c r="K92" i="19"/>
  <c r="B93" i="19"/>
  <c r="C93" i="19"/>
  <c r="D93" i="19"/>
  <c r="E93" i="19"/>
  <c r="F93" i="19"/>
  <c r="G93" i="19"/>
  <c r="H93" i="19"/>
  <c r="I93" i="19"/>
  <c r="J93" i="19"/>
  <c r="K93" i="19"/>
  <c r="B94" i="19"/>
  <c r="C94" i="19"/>
  <c r="D94" i="19"/>
  <c r="E94" i="19"/>
  <c r="F94" i="19"/>
  <c r="G94" i="19"/>
  <c r="H94" i="19"/>
  <c r="I94" i="19"/>
  <c r="J94" i="19"/>
  <c r="K94" i="19"/>
  <c r="B95" i="19"/>
  <c r="C95" i="19"/>
  <c r="D95" i="19"/>
  <c r="E95" i="19"/>
  <c r="F95" i="19"/>
  <c r="G95" i="19"/>
  <c r="H95" i="19"/>
  <c r="I95" i="19"/>
  <c r="J95" i="19"/>
  <c r="K95" i="19"/>
  <c r="B96" i="19"/>
  <c r="C96" i="19"/>
  <c r="D96" i="19"/>
  <c r="E96" i="19"/>
  <c r="F96" i="19"/>
  <c r="G96" i="19"/>
  <c r="H96" i="19"/>
  <c r="I96" i="19"/>
  <c r="J96" i="19"/>
  <c r="K96" i="19"/>
  <c r="B97" i="19"/>
  <c r="C97" i="19"/>
  <c r="D97" i="19"/>
  <c r="E97" i="19"/>
  <c r="F97" i="19"/>
  <c r="G97" i="19"/>
  <c r="H97" i="19"/>
  <c r="I97" i="19"/>
  <c r="J97" i="19"/>
  <c r="K97" i="19"/>
  <c r="B98" i="19"/>
  <c r="C98" i="19"/>
  <c r="D98" i="19"/>
  <c r="E98" i="19"/>
  <c r="F98" i="19"/>
  <c r="G98" i="19"/>
  <c r="H98" i="19"/>
  <c r="I98" i="19"/>
  <c r="J98" i="19"/>
  <c r="K98" i="19"/>
  <c r="B99" i="19"/>
  <c r="C99" i="19"/>
  <c r="D99" i="19"/>
  <c r="E99" i="19"/>
  <c r="F99" i="19"/>
  <c r="G99" i="19"/>
  <c r="H99" i="19"/>
  <c r="I99" i="19"/>
  <c r="J99" i="19"/>
  <c r="K99" i="19"/>
  <c r="B100" i="19"/>
  <c r="C100" i="19"/>
  <c r="D100" i="19"/>
  <c r="E100" i="19"/>
  <c r="F100" i="19"/>
  <c r="G100" i="19"/>
  <c r="H100" i="19"/>
  <c r="I100" i="19"/>
  <c r="J100" i="19"/>
  <c r="K100" i="19"/>
  <c r="B12" i="19"/>
  <c r="C12" i="19"/>
  <c r="D12" i="19"/>
  <c r="E12" i="19"/>
  <c r="F12" i="19"/>
  <c r="G12" i="19"/>
  <c r="H12" i="19"/>
  <c r="I12" i="19"/>
  <c r="J12" i="19"/>
  <c r="K12" i="19"/>
  <c r="B13" i="19"/>
  <c r="C13" i="19"/>
  <c r="D13" i="19"/>
  <c r="E13" i="19"/>
  <c r="F13" i="19"/>
  <c r="G13" i="19"/>
  <c r="H13" i="19"/>
  <c r="I13" i="19"/>
  <c r="J13" i="19"/>
  <c r="K13" i="19"/>
  <c r="B14" i="19"/>
  <c r="C14" i="19"/>
  <c r="D14" i="19"/>
  <c r="E14" i="19"/>
  <c r="F14" i="19"/>
  <c r="G14" i="19"/>
  <c r="H14" i="19"/>
  <c r="I14" i="19"/>
  <c r="J14" i="19"/>
  <c r="K14" i="19"/>
  <c r="B15" i="19"/>
  <c r="C15" i="19"/>
  <c r="D15" i="19"/>
  <c r="E15" i="19"/>
  <c r="F15" i="19"/>
  <c r="G15" i="19"/>
  <c r="H15" i="19"/>
  <c r="I15" i="19"/>
  <c r="J15" i="19"/>
  <c r="K15" i="19"/>
  <c r="B16" i="19"/>
  <c r="C16" i="19"/>
  <c r="D16" i="19"/>
  <c r="E16" i="19"/>
  <c r="F16" i="19"/>
  <c r="G16" i="19"/>
  <c r="H16" i="19"/>
  <c r="I16" i="19"/>
  <c r="J16" i="19"/>
  <c r="K16" i="19"/>
  <c r="B17" i="19"/>
  <c r="C17" i="19"/>
  <c r="D17" i="19"/>
  <c r="E17" i="19"/>
  <c r="F17" i="19"/>
  <c r="G17" i="19"/>
  <c r="H17" i="19"/>
  <c r="I17" i="19"/>
  <c r="J17" i="19"/>
  <c r="K17" i="19"/>
  <c r="B18" i="19"/>
  <c r="C18" i="19"/>
  <c r="D18" i="19"/>
  <c r="E18" i="19"/>
  <c r="F18" i="19"/>
  <c r="G18" i="19"/>
  <c r="H18" i="19"/>
  <c r="I18" i="19"/>
  <c r="J18" i="19"/>
  <c r="K18" i="19"/>
  <c r="B4" i="19"/>
  <c r="C4" i="19"/>
  <c r="D4" i="19"/>
  <c r="E4" i="19"/>
  <c r="F4" i="19"/>
  <c r="G4" i="19"/>
  <c r="H4" i="19"/>
  <c r="I4" i="19"/>
  <c r="J4" i="19"/>
  <c r="K4" i="19"/>
  <c r="B5" i="19"/>
  <c r="C5" i="19"/>
  <c r="D5" i="19"/>
  <c r="E5" i="19"/>
  <c r="F5" i="19"/>
  <c r="G5" i="19"/>
  <c r="H5" i="19"/>
  <c r="I5" i="19"/>
  <c r="J5" i="19"/>
  <c r="K5" i="19"/>
  <c r="B6" i="19"/>
  <c r="C6" i="19"/>
  <c r="D6" i="19"/>
  <c r="E6" i="19"/>
  <c r="F6" i="19"/>
  <c r="G6" i="19"/>
  <c r="H6" i="19"/>
  <c r="I6" i="19"/>
  <c r="J6" i="19"/>
  <c r="K6" i="19"/>
  <c r="B7" i="19"/>
  <c r="C7" i="19"/>
  <c r="D7" i="19"/>
  <c r="E7" i="19"/>
  <c r="F7" i="19"/>
  <c r="G7" i="19"/>
  <c r="H7" i="19"/>
  <c r="I7" i="19"/>
  <c r="J7" i="19"/>
  <c r="K7" i="19"/>
  <c r="B8" i="19"/>
  <c r="C8" i="19"/>
  <c r="D8" i="19"/>
  <c r="E8" i="19"/>
  <c r="F8" i="19"/>
  <c r="G8" i="19"/>
  <c r="H8" i="19"/>
  <c r="I8" i="19"/>
  <c r="J8" i="19"/>
  <c r="K8" i="19"/>
  <c r="B9" i="19"/>
  <c r="C9" i="19"/>
  <c r="D9" i="19"/>
  <c r="E9" i="19"/>
  <c r="F9" i="19"/>
  <c r="G9" i="19"/>
  <c r="H9" i="19"/>
  <c r="I9" i="19"/>
  <c r="J9" i="19"/>
  <c r="K9" i="19"/>
  <c r="B10" i="19"/>
  <c r="C10" i="19"/>
  <c r="D10" i="19"/>
  <c r="E10" i="19"/>
  <c r="F10" i="19"/>
  <c r="G10" i="19"/>
  <c r="H10" i="19"/>
  <c r="I10" i="19"/>
  <c r="J10" i="19"/>
  <c r="K10" i="19"/>
  <c r="B11" i="19"/>
  <c r="C11" i="19"/>
  <c r="D11" i="19"/>
  <c r="E11" i="19"/>
  <c r="F11" i="19"/>
  <c r="G11" i="19"/>
  <c r="H11" i="19"/>
  <c r="I11" i="19"/>
  <c r="J11" i="19"/>
  <c r="K11" i="19"/>
  <c r="C3" i="19"/>
  <c r="D3" i="19"/>
  <c r="E3" i="19"/>
  <c r="F3" i="19"/>
  <c r="G3" i="19"/>
  <c r="H3" i="19"/>
  <c r="I3" i="19"/>
  <c r="J3" i="19"/>
  <c r="K3" i="19"/>
  <c r="B3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86" i="19"/>
  <c r="A87" i="19"/>
  <c r="A88" i="19"/>
  <c r="A89" i="19"/>
  <c r="A90" i="19"/>
  <c r="A91" i="19"/>
  <c r="A92" i="19"/>
  <c r="A93" i="19"/>
  <c r="A94" i="19"/>
  <c r="A95" i="19"/>
  <c r="A96" i="19"/>
  <c r="A97" i="19"/>
  <c r="A98" i="19"/>
  <c r="A99" i="19"/>
  <c r="A100" i="19"/>
  <c r="A9" i="19"/>
  <c r="F228" i="23" s="1"/>
  <c r="H228" i="23" s="1"/>
  <c r="A8" i="19"/>
  <c r="A7" i="19"/>
  <c r="A6" i="19"/>
  <c r="A5" i="19"/>
  <c r="A4" i="19"/>
  <c r="A3" i="19"/>
  <c r="A2" i="18"/>
  <c r="B2" i="18"/>
  <c r="C2" i="18"/>
  <c r="D2" i="18"/>
  <c r="E2" i="18"/>
  <c r="A3" i="18"/>
  <c r="B3" i="18"/>
  <c r="C3" i="18"/>
  <c r="D3" i="18"/>
  <c r="E3" i="18"/>
  <c r="A4" i="18"/>
  <c r="B4" i="18"/>
  <c r="C4" i="18"/>
  <c r="D4" i="18"/>
  <c r="E4" i="18"/>
  <c r="A5" i="18"/>
  <c r="B5" i="18"/>
  <c r="C5" i="18"/>
  <c r="D5" i="18"/>
  <c r="E5" i="18"/>
  <c r="A6" i="18"/>
  <c r="B6" i="18"/>
  <c r="C6" i="18"/>
  <c r="D6" i="18"/>
  <c r="E6" i="18"/>
  <c r="A7" i="18"/>
  <c r="B7" i="18"/>
  <c r="C7" i="18"/>
  <c r="D7" i="18"/>
  <c r="E7" i="18"/>
  <c r="A8" i="18"/>
  <c r="B8" i="18"/>
  <c r="C8" i="18"/>
  <c r="D8" i="18"/>
  <c r="E8" i="18"/>
  <c r="A9" i="18"/>
  <c r="B9" i="18"/>
  <c r="C9" i="18"/>
  <c r="D9" i="18"/>
  <c r="E9" i="18"/>
  <c r="A10" i="18"/>
  <c r="B10" i="18"/>
  <c r="C10" i="18"/>
  <c r="D10" i="18"/>
  <c r="E10" i="18"/>
  <c r="A11" i="18"/>
  <c r="B11" i="18"/>
  <c r="C11" i="18"/>
  <c r="D11" i="18"/>
  <c r="E11" i="18"/>
  <c r="A12" i="18"/>
  <c r="B12" i="18"/>
  <c r="C12" i="18"/>
  <c r="D12" i="18"/>
  <c r="E12" i="18"/>
  <c r="A13" i="18"/>
  <c r="B13" i="18"/>
  <c r="C13" i="18"/>
  <c r="D13" i="18"/>
  <c r="E13" i="18"/>
  <c r="A14" i="18"/>
  <c r="B14" i="18"/>
  <c r="C14" i="18"/>
  <c r="D14" i="18"/>
  <c r="E14" i="18"/>
  <c r="A15" i="18"/>
  <c r="B15" i="18"/>
  <c r="C15" i="18"/>
  <c r="D15" i="18"/>
  <c r="E15" i="18"/>
  <c r="A16" i="18"/>
  <c r="B16" i="18"/>
  <c r="C16" i="18"/>
  <c r="D16" i="18"/>
  <c r="E16" i="18"/>
  <c r="A17" i="18"/>
  <c r="B17" i="18"/>
  <c r="C17" i="18"/>
  <c r="D17" i="18"/>
  <c r="E17" i="18"/>
  <c r="A18" i="18"/>
  <c r="B18" i="18"/>
  <c r="C18" i="18"/>
  <c r="D18" i="18"/>
  <c r="E18" i="18"/>
  <c r="A19" i="18"/>
  <c r="B19" i="18"/>
  <c r="C19" i="18"/>
  <c r="D19" i="18"/>
  <c r="E19" i="18"/>
  <c r="A20" i="18"/>
  <c r="B20" i="18"/>
  <c r="C20" i="18"/>
  <c r="D20" i="18"/>
  <c r="E20" i="18"/>
  <c r="A21" i="18"/>
  <c r="B21" i="18"/>
  <c r="C21" i="18"/>
  <c r="D21" i="18"/>
  <c r="E21" i="18"/>
  <c r="A22" i="18"/>
  <c r="B22" i="18"/>
  <c r="C22" i="18"/>
  <c r="D22" i="18"/>
  <c r="E22" i="18"/>
  <c r="A23" i="18"/>
  <c r="B23" i="18"/>
  <c r="C23" i="18"/>
  <c r="D23" i="18"/>
  <c r="E23" i="18"/>
  <c r="A24" i="18"/>
  <c r="B24" i="18"/>
  <c r="C24" i="18"/>
  <c r="D24" i="18"/>
  <c r="E24" i="18"/>
  <c r="A25" i="18"/>
  <c r="B25" i="18"/>
  <c r="C25" i="18"/>
  <c r="D25" i="18"/>
  <c r="E25" i="18"/>
  <c r="A26" i="18"/>
  <c r="B26" i="18"/>
  <c r="C26" i="18"/>
  <c r="D26" i="18"/>
  <c r="E26" i="18"/>
  <c r="A27" i="18"/>
  <c r="B27" i="18"/>
  <c r="C27" i="18"/>
  <c r="D27" i="18"/>
  <c r="E27" i="18"/>
  <c r="A28" i="18"/>
  <c r="B28" i="18"/>
  <c r="C28" i="18"/>
  <c r="D28" i="18"/>
  <c r="E28" i="18"/>
  <c r="A29" i="18"/>
  <c r="B29" i="18"/>
  <c r="C29" i="18"/>
  <c r="D29" i="18"/>
  <c r="E29" i="18"/>
  <c r="A30" i="18"/>
  <c r="B30" i="18"/>
  <c r="C30" i="18"/>
  <c r="D30" i="18"/>
  <c r="E30" i="18"/>
  <c r="A31" i="18"/>
  <c r="B31" i="18"/>
  <c r="C31" i="18"/>
  <c r="D31" i="18"/>
  <c r="E31" i="18"/>
  <c r="A32" i="18"/>
  <c r="B32" i="18"/>
  <c r="C32" i="18"/>
  <c r="D32" i="18"/>
  <c r="E32" i="18"/>
  <c r="A33" i="18"/>
  <c r="B33" i="18"/>
  <c r="C33" i="18"/>
  <c r="D33" i="18"/>
  <c r="E33" i="18"/>
  <c r="A34" i="18"/>
  <c r="B34" i="18"/>
  <c r="C34" i="18"/>
  <c r="D34" i="18"/>
  <c r="E34" i="18"/>
  <c r="A35" i="18"/>
  <c r="B35" i="18"/>
  <c r="C35" i="18"/>
  <c r="D35" i="18"/>
  <c r="E35" i="18"/>
  <c r="A36" i="18"/>
  <c r="B36" i="18"/>
  <c r="C36" i="18"/>
  <c r="D36" i="18"/>
  <c r="E36" i="18"/>
  <c r="A37" i="18"/>
  <c r="B37" i="18"/>
  <c r="C37" i="18"/>
  <c r="D37" i="18"/>
  <c r="E37" i="18"/>
  <c r="A38" i="18"/>
  <c r="B38" i="18"/>
  <c r="C38" i="18"/>
  <c r="D38" i="18"/>
  <c r="E38" i="18"/>
  <c r="A39" i="18"/>
  <c r="B39" i="18"/>
  <c r="C39" i="18"/>
  <c r="D39" i="18"/>
  <c r="E39" i="18"/>
  <c r="A40" i="18"/>
  <c r="B40" i="18"/>
  <c r="C40" i="18"/>
  <c r="D40" i="18"/>
  <c r="E40" i="18"/>
  <c r="A41" i="18"/>
  <c r="B41" i="18"/>
  <c r="C41" i="18"/>
  <c r="D41" i="18"/>
  <c r="E41" i="18"/>
  <c r="A42" i="18"/>
  <c r="B42" i="18"/>
  <c r="C42" i="18"/>
  <c r="D42" i="18"/>
  <c r="E42" i="18"/>
  <c r="A43" i="18"/>
  <c r="B43" i="18"/>
  <c r="C43" i="18"/>
  <c r="D43" i="18"/>
  <c r="E43" i="18"/>
  <c r="A44" i="18"/>
  <c r="B44" i="18"/>
  <c r="C44" i="18"/>
  <c r="D44" i="18"/>
  <c r="E44" i="18"/>
  <c r="A45" i="18"/>
  <c r="B45" i="18"/>
  <c r="C45" i="18"/>
  <c r="D45" i="18"/>
  <c r="E45" i="18"/>
  <c r="A46" i="18"/>
  <c r="B46" i="18"/>
  <c r="C46" i="18"/>
  <c r="D46" i="18"/>
  <c r="E46" i="18"/>
  <c r="A47" i="18"/>
  <c r="B47" i="18"/>
  <c r="C47" i="18"/>
  <c r="D47" i="18"/>
  <c r="E47" i="18"/>
  <c r="A48" i="18"/>
  <c r="B48" i="18"/>
  <c r="C48" i="18"/>
  <c r="D48" i="18"/>
  <c r="E48" i="18"/>
  <c r="A49" i="18"/>
  <c r="B49" i="18"/>
  <c r="C49" i="18"/>
  <c r="D49" i="18"/>
  <c r="E49" i="18"/>
  <c r="A50" i="18"/>
  <c r="B50" i="18"/>
  <c r="C50" i="18"/>
  <c r="D50" i="18"/>
  <c r="E50" i="18"/>
  <c r="A51" i="18"/>
  <c r="B51" i="18"/>
  <c r="C51" i="18"/>
  <c r="D51" i="18"/>
  <c r="E51" i="18"/>
  <c r="A52" i="18"/>
  <c r="B52" i="18"/>
  <c r="C52" i="18"/>
  <c r="D52" i="18"/>
  <c r="E52" i="18"/>
  <c r="A53" i="18"/>
  <c r="B53" i="18"/>
  <c r="C53" i="18"/>
  <c r="D53" i="18"/>
  <c r="E53" i="18"/>
  <c r="A54" i="18"/>
  <c r="B54" i="18"/>
  <c r="C54" i="18"/>
  <c r="D54" i="18"/>
  <c r="E54" i="18"/>
  <c r="A55" i="18"/>
  <c r="B55" i="18"/>
  <c r="C55" i="18"/>
  <c r="D55" i="18"/>
  <c r="E55" i="18"/>
  <c r="A56" i="18"/>
  <c r="B56" i="18"/>
  <c r="C56" i="18"/>
  <c r="D56" i="18"/>
  <c r="E56" i="18"/>
  <c r="A57" i="18"/>
  <c r="B57" i="18"/>
  <c r="C57" i="18"/>
  <c r="D57" i="18"/>
  <c r="E57" i="18"/>
  <c r="A58" i="18"/>
  <c r="B58" i="18"/>
  <c r="C58" i="18"/>
  <c r="D58" i="18"/>
  <c r="E58" i="18"/>
  <c r="A59" i="18"/>
  <c r="B59" i="18"/>
  <c r="C59" i="18"/>
  <c r="D59" i="18"/>
  <c r="E59" i="18"/>
  <c r="A60" i="18"/>
  <c r="B60" i="18"/>
  <c r="C60" i="18"/>
  <c r="D60" i="18"/>
  <c r="E60" i="18"/>
  <c r="A61" i="18"/>
  <c r="B61" i="18"/>
  <c r="C61" i="18"/>
  <c r="D61" i="18"/>
  <c r="E61" i="18"/>
  <c r="A62" i="18"/>
  <c r="B62" i="18"/>
  <c r="C62" i="18"/>
  <c r="D62" i="18"/>
  <c r="E62" i="18"/>
  <c r="A63" i="18"/>
  <c r="B63" i="18"/>
  <c r="C63" i="18"/>
  <c r="D63" i="18"/>
  <c r="E63" i="18"/>
  <c r="A64" i="18"/>
  <c r="B64" i="18"/>
  <c r="C64" i="18"/>
  <c r="D64" i="18"/>
  <c r="E64" i="18"/>
  <c r="A65" i="18"/>
  <c r="B65" i="18"/>
  <c r="C65" i="18"/>
  <c r="D65" i="18"/>
  <c r="E65" i="18"/>
  <c r="A66" i="18"/>
  <c r="B66" i="18"/>
  <c r="C66" i="18"/>
  <c r="D66" i="18"/>
  <c r="E66" i="18"/>
  <c r="A67" i="18"/>
  <c r="B67" i="18"/>
  <c r="C67" i="18"/>
  <c r="D67" i="18"/>
  <c r="E67" i="18"/>
  <c r="A68" i="18"/>
  <c r="B68" i="18"/>
  <c r="C68" i="18"/>
  <c r="D68" i="18"/>
  <c r="E68" i="18"/>
  <c r="A69" i="18"/>
  <c r="B69" i="18"/>
  <c r="C69" i="18"/>
  <c r="D69" i="18"/>
  <c r="E69" i="18"/>
  <c r="A70" i="18"/>
  <c r="B70" i="18"/>
  <c r="C70" i="18"/>
  <c r="D70" i="18"/>
  <c r="E70" i="18"/>
  <c r="A71" i="18"/>
  <c r="B71" i="18"/>
  <c r="C71" i="18"/>
  <c r="D71" i="18"/>
  <c r="E71" i="18"/>
  <c r="A72" i="18"/>
  <c r="B72" i="18"/>
  <c r="C72" i="18"/>
  <c r="D72" i="18"/>
  <c r="E72" i="18"/>
  <c r="A73" i="18"/>
  <c r="B73" i="18"/>
  <c r="C73" i="18"/>
  <c r="D73" i="18"/>
  <c r="E73" i="18"/>
  <c r="A74" i="18"/>
  <c r="B74" i="18"/>
  <c r="C74" i="18"/>
  <c r="D74" i="18"/>
  <c r="E74" i="18"/>
  <c r="A75" i="18"/>
  <c r="B75" i="18"/>
  <c r="C75" i="18"/>
  <c r="D75" i="18"/>
  <c r="E75" i="18"/>
  <c r="A76" i="18"/>
  <c r="B76" i="18"/>
  <c r="C76" i="18"/>
  <c r="D76" i="18"/>
  <c r="E76" i="18"/>
  <c r="A77" i="18"/>
  <c r="B77" i="18"/>
  <c r="C77" i="18"/>
  <c r="D77" i="18"/>
  <c r="E77" i="18"/>
  <c r="A78" i="18"/>
  <c r="B78" i="18"/>
  <c r="C78" i="18"/>
  <c r="D78" i="18"/>
  <c r="E78" i="18"/>
  <c r="A79" i="18"/>
  <c r="B79" i="18"/>
  <c r="C79" i="18"/>
  <c r="D79" i="18"/>
  <c r="E79" i="18"/>
  <c r="A80" i="18"/>
  <c r="B80" i="18"/>
  <c r="C80" i="18"/>
  <c r="D80" i="18"/>
  <c r="E80" i="18"/>
  <c r="A81" i="18"/>
  <c r="B81" i="18"/>
  <c r="C81" i="18"/>
  <c r="D81" i="18"/>
  <c r="E81" i="18"/>
  <c r="A82" i="18"/>
  <c r="B82" i="18"/>
  <c r="C82" i="18"/>
  <c r="D82" i="18"/>
  <c r="E82" i="18"/>
  <c r="A83" i="18"/>
  <c r="B83" i="18"/>
  <c r="C83" i="18"/>
  <c r="D83" i="18"/>
  <c r="E83" i="18"/>
  <c r="A84" i="18"/>
  <c r="B84" i="18"/>
  <c r="C84" i="18"/>
  <c r="D84" i="18"/>
  <c r="E84" i="18"/>
  <c r="A85" i="18"/>
  <c r="B85" i="18"/>
  <c r="C85" i="18"/>
  <c r="D85" i="18"/>
  <c r="E85" i="18"/>
  <c r="A86" i="18"/>
  <c r="B86" i="18"/>
  <c r="C86" i="18"/>
  <c r="D86" i="18"/>
  <c r="E86" i="18"/>
  <c r="A87" i="18"/>
  <c r="B87" i="18"/>
  <c r="C87" i="18"/>
  <c r="D87" i="18"/>
  <c r="E87" i="18"/>
  <c r="A88" i="18"/>
  <c r="B88" i="18"/>
  <c r="C88" i="18"/>
  <c r="D88" i="18"/>
  <c r="E88" i="18"/>
  <c r="A89" i="18"/>
  <c r="B89" i="18"/>
  <c r="C89" i="18"/>
  <c r="D89" i="18"/>
  <c r="E89" i="18"/>
  <c r="A90" i="18"/>
  <c r="B90" i="18"/>
  <c r="C90" i="18"/>
  <c r="D90" i="18"/>
  <c r="E90" i="18"/>
  <c r="A91" i="18"/>
  <c r="B91" i="18"/>
  <c r="C91" i="18"/>
  <c r="D91" i="18"/>
  <c r="E91" i="18"/>
  <c r="A92" i="18"/>
  <c r="B92" i="18"/>
  <c r="C92" i="18"/>
  <c r="D92" i="18"/>
  <c r="E92" i="18"/>
  <c r="A93" i="18"/>
  <c r="B93" i="18"/>
  <c r="C93" i="18"/>
  <c r="D93" i="18"/>
  <c r="E93" i="18"/>
  <c r="A94" i="18"/>
  <c r="B94" i="18"/>
  <c r="C94" i="18"/>
  <c r="D94" i="18"/>
  <c r="E94" i="18"/>
  <c r="A95" i="18"/>
  <c r="B95" i="18"/>
  <c r="C95" i="18"/>
  <c r="D95" i="18"/>
  <c r="E95" i="18"/>
  <c r="A96" i="18"/>
  <c r="B96" i="18"/>
  <c r="C96" i="18"/>
  <c r="D96" i="18"/>
  <c r="E96" i="18"/>
  <c r="A97" i="18"/>
  <c r="B97" i="18"/>
  <c r="C97" i="18"/>
  <c r="D97" i="18"/>
  <c r="E97" i="18"/>
  <c r="A98" i="18"/>
  <c r="B98" i="18"/>
  <c r="C98" i="18"/>
  <c r="D98" i="18"/>
  <c r="E98" i="18"/>
  <c r="A99" i="18"/>
  <c r="B99" i="18"/>
  <c r="C99" i="18"/>
  <c r="D99" i="18"/>
  <c r="E99" i="18"/>
  <c r="A100" i="18"/>
  <c r="B100" i="18"/>
  <c r="C100" i="18"/>
  <c r="D100" i="18"/>
  <c r="E100" i="18"/>
  <c r="A101" i="18"/>
  <c r="B101" i="18"/>
  <c r="C101" i="18"/>
  <c r="D101" i="18"/>
  <c r="E101" i="18"/>
  <c r="A102" i="18"/>
  <c r="B102" i="18"/>
  <c r="C102" i="18"/>
  <c r="D102" i="18"/>
  <c r="E102" i="18"/>
  <c r="A103" i="18"/>
  <c r="B103" i="18"/>
  <c r="C103" i="18"/>
  <c r="D103" i="18"/>
  <c r="E103" i="18"/>
  <c r="A104" i="18"/>
  <c r="B104" i="18"/>
  <c r="C104" i="18"/>
  <c r="D104" i="18"/>
  <c r="E104" i="18"/>
  <c r="A105" i="18"/>
  <c r="B105" i="18"/>
  <c r="C105" i="18"/>
  <c r="D105" i="18"/>
  <c r="E105" i="18"/>
  <c r="A106" i="18"/>
  <c r="B106" i="18"/>
  <c r="C106" i="18"/>
  <c r="D106" i="18"/>
  <c r="E106" i="18"/>
  <c r="A107" i="18"/>
  <c r="B107" i="18"/>
  <c r="C107" i="18"/>
  <c r="D107" i="18"/>
  <c r="E107" i="18"/>
  <c r="A108" i="18"/>
  <c r="B108" i="18"/>
  <c r="C108" i="18"/>
  <c r="D108" i="18"/>
  <c r="E108" i="18"/>
  <c r="A109" i="18"/>
  <c r="B109" i="18"/>
  <c r="C109" i="18"/>
  <c r="D109" i="18"/>
  <c r="E109" i="18"/>
  <c r="A110" i="18"/>
  <c r="B110" i="18"/>
  <c r="C110" i="18"/>
  <c r="D110" i="18"/>
  <c r="E110" i="18"/>
  <c r="A111" i="18"/>
  <c r="B111" i="18"/>
  <c r="C111" i="18"/>
  <c r="D111" i="18"/>
  <c r="E111" i="18"/>
  <c r="A112" i="18"/>
  <c r="B112" i="18"/>
  <c r="C112" i="18"/>
  <c r="D112" i="18"/>
  <c r="E112" i="18"/>
  <c r="A113" i="18"/>
  <c r="B113" i="18"/>
  <c r="C113" i="18"/>
  <c r="D113" i="18"/>
  <c r="E113" i="18"/>
  <c r="A114" i="18"/>
  <c r="B114" i="18"/>
  <c r="C114" i="18"/>
  <c r="D114" i="18"/>
  <c r="E114" i="18"/>
  <c r="A115" i="18"/>
  <c r="B115" i="18"/>
  <c r="C115" i="18"/>
  <c r="D115" i="18"/>
  <c r="E115" i="18"/>
  <c r="A116" i="18"/>
  <c r="B116" i="18"/>
  <c r="C116" i="18"/>
  <c r="D116" i="18"/>
  <c r="E116" i="18"/>
  <c r="A117" i="18"/>
  <c r="B117" i="18"/>
  <c r="C117" i="18"/>
  <c r="D117" i="18"/>
  <c r="E117" i="18"/>
  <c r="A118" i="18"/>
  <c r="B118" i="18"/>
  <c r="C118" i="18"/>
  <c r="D118" i="18"/>
  <c r="E118" i="18"/>
  <c r="A119" i="18"/>
  <c r="B119" i="18"/>
  <c r="C119" i="18"/>
  <c r="D119" i="18"/>
  <c r="E119" i="18"/>
  <c r="A120" i="18"/>
  <c r="B120" i="18"/>
  <c r="C120" i="18"/>
  <c r="D120" i="18"/>
  <c r="E120" i="18"/>
  <c r="A121" i="18"/>
  <c r="B121" i="18"/>
  <c r="C121" i="18"/>
  <c r="D121" i="18"/>
  <c r="E121" i="18"/>
  <c r="A122" i="18"/>
  <c r="B122" i="18"/>
  <c r="C122" i="18"/>
  <c r="D122" i="18"/>
  <c r="E122" i="18"/>
  <c r="A123" i="18"/>
  <c r="B123" i="18"/>
  <c r="C123" i="18"/>
  <c r="D123" i="18"/>
  <c r="E123" i="18"/>
  <c r="A124" i="18"/>
  <c r="B124" i="18"/>
  <c r="C124" i="18"/>
  <c r="D124" i="18"/>
  <c r="E124" i="18"/>
  <c r="A125" i="18"/>
  <c r="B125" i="18"/>
  <c r="C125" i="18"/>
  <c r="D125" i="18"/>
  <c r="E125" i="18"/>
  <c r="A126" i="18"/>
  <c r="B126" i="18"/>
  <c r="C126" i="18"/>
  <c r="D126" i="18"/>
  <c r="E126" i="18"/>
  <c r="A127" i="18"/>
  <c r="B127" i="18"/>
  <c r="C127" i="18"/>
  <c r="D127" i="18"/>
  <c r="E127" i="18"/>
  <c r="A128" i="18"/>
  <c r="B128" i="18"/>
  <c r="C128" i="18"/>
  <c r="D128" i="18"/>
  <c r="E128" i="18"/>
  <c r="A129" i="18"/>
  <c r="B129" i="18"/>
  <c r="C129" i="18"/>
  <c r="D129" i="18"/>
  <c r="E129" i="18"/>
  <c r="A130" i="18"/>
  <c r="B130" i="18"/>
  <c r="C130" i="18"/>
  <c r="D130" i="18"/>
  <c r="E130" i="18"/>
  <c r="A131" i="18"/>
  <c r="B131" i="18"/>
  <c r="C131" i="18"/>
  <c r="D131" i="18"/>
  <c r="E131" i="18"/>
  <c r="A132" i="18"/>
  <c r="B132" i="18"/>
  <c r="C132" i="18"/>
  <c r="D132" i="18"/>
  <c r="E132" i="18"/>
  <c r="A133" i="18"/>
  <c r="B133" i="18"/>
  <c r="C133" i="18"/>
  <c r="D133" i="18"/>
  <c r="E133" i="18"/>
  <c r="A134" i="18"/>
  <c r="B134" i="18"/>
  <c r="C134" i="18"/>
  <c r="D134" i="18"/>
  <c r="E134" i="18"/>
  <c r="A135" i="18"/>
  <c r="B135" i="18"/>
  <c r="C135" i="18"/>
  <c r="D135" i="18"/>
  <c r="E135" i="18"/>
  <c r="A136" i="18"/>
  <c r="B136" i="18"/>
  <c r="C136" i="18"/>
  <c r="D136" i="18"/>
  <c r="E136" i="18"/>
  <c r="A137" i="18"/>
  <c r="B137" i="18"/>
  <c r="C137" i="18"/>
  <c r="D137" i="18"/>
  <c r="E137" i="18"/>
  <c r="A138" i="18"/>
  <c r="B138" i="18"/>
  <c r="C138" i="18"/>
  <c r="D138" i="18"/>
  <c r="E138" i="18"/>
  <c r="A139" i="18"/>
  <c r="B139" i="18"/>
  <c r="C139" i="18"/>
  <c r="D139" i="18"/>
  <c r="E139" i="18"/>
  <c r="A140" i="18"/>
  <c r="B140" i="18"/>
  <c r="C140" i="18"/>
  <c r="D140" i="18"/>
  <c r="E140" i="18"/>
  <c r="A141" i="18"/>
  <c r="B141" i="18"/>
  <c r="C141" i="18"/>
  <c r="D141" i="18"/>
  <c r="E141" i="18"/>
  <c r="A142" i="18"/>
  <c r="B142" i="18"/>
  <c r="C142" i="18"/>
  <c r="D142" i="18"/>
  <c r="E142" i="18"/>
  <c r="A143" i="18"/>
  <c r="B143" i="18"/>
  <c r="C143" i="18"/>
  <c r="D143" i="18"/>
  <c r="E143" i="18"/>
  <c r="A144" i="18"/>
  <c r="B144" i="18"/>
  <c r="C144" i="18"/>
  <c r="D144" i="18"/>
  <c r="E144" i="18"/>
  <c r="A145" i="18"/>
  <c r="B145" i="18"/>
  <c r="C145" i="18"/>
  <c r="D145" i="18"/>
  <c r="E145" i="18"/>
  <c r="A146" i="18"/>
  <c r="B146" i="18"/>
  <c r="C146" i="18"/>
  <c r="D146" i="18"/>
  <c r="E146" i="18"/>
  <c r="A147" i="18"/>
  <c r="B147" i="18"/>
  <c r="C147" i="18"/>
  <c r="D147" i="18"/>
  <c r="E147" i="18"/>
  <c r="A148" i="18"/>
  <c r="B148" i="18"/>
  <c r="C148" i="18"/>
  <c r="D148" i="18"/>
  <c r="E148" i="18"/>
  <c r="A149" i="18"/>
  <c r="B149" i="18"/>
  <c r="C149" i="18"/>
  <c r="D149" i="18"/>
  <c r="E149" i="18"/>
  <c r="A150" i="18"/>
  <c r="B150" i="18"/>
  <c r="C150" i="18"/>
  <c r="D150" i="18"/>
  <c r="E150" i="18"/>
  <c r="A151" i="18"/>
  <c r="B151" i="18"/>
  <c r="C151" i="18"/>
  <c r="D151" i="18"/>
  <c r="E151" i="18"/>
  <c r="A152" i="18"/>
  <c r="B152" i="18"/>
  <c r="C152" i="18"/>
  <c r="D152" i="18"/>
  <c r="E152" i="18"/>
  <c r="A153" i="18"/>
  <c r="B153" i="18"/>
  <c r="C153" i="18"/>
  <c r="D153" i="18"/>
  <c r="E153" i="18"/>
  <c r="A154" i="18"/>
  <c r="B154" i="18"/>
  <c r="C154" i="18"/>
  <c r="D154" i="18"/>
  <c r="E154" i="18"/>
  <c r="A155" i="18"/>
  <c r="B155" i="18"/>
  <c r="C155" i="18"/>
  <c r="D155" i="18"/>
  <c r="E155" i="18"/>
  <c r="A156" i="18"/>
  <c r="B156" i="18"/>
  <c r="C156" i="18"/>
  <c r="D156" i="18"/>
  <c r="E156" i="18"/>
  <c r="A157" i="18"/>
  <c r="B157" i="18"/>
  <c r="C157" i="18"/>
  <c r="D157" i="18"/>
  <c r="E157" i="18"/>
  <c r="A158" i="18"/>
  <c r="B158" i="18"/>
  <c r="C158" i="18"/>
  <c r="D158" i="18"/>
  <c r="E158" i="18"/>
  <c r="A159" i="18"/>
  <c r="B159" i="18"/>
  <c r="C159" i="18"/>
  <c r="D159" i="18"/>
  <c r="E159" i="18"/>
  <c r="A160" i="18"/>
  <c r="B160" i="18"/>
  <c r="C160" i="18"/>
  <c r="D160" i="18"/>
  <c r="E160" i="18"/>
  <c r="A161" i="18"/>
  <c r="B161" i="18"/>
  <c r="C161" i="18"/>
  <c r="D161" i="18"/>
  <c r="E161" i="18"/>
  <c r="A162" i="18"/>
  <c r="B162" i="18"/>
  <c r="C162" i="18"/>
  <c r="D162" i="18"/>
  <c r="E162" i="18"/>
  <c r="A163" i="18"/>
  <c r="B163" i="18"/>
  <c r="C163" i="18"/>
  <c r="D163" i="18"/>
  <c r="E163" i="18"/>
  <c r="A164" i="18"/>
  <c r="B164" i="18"/>
  <c r="C164" i="18"/>
  <c r="D164" i="18"/>
  <c r="E164" i="18"/>
  <c r="A165" i="18"/>
  <c r="B165" i="18"/>
  <c r="C165" i="18"/>
  <c r="D165" i="18"/>
  <c r="E165" i="18"/>
  <c r="A166" i="18"/>
  <c r="B166" i="18"/>
  <c r="C166" i="18"/>
  <c r="D166" i="18"/>
  <c r="E166" i="18"/>
  <c r="A167" i="18"/>
  <c r="B167" i="18"/>
  <c r="C167" i="18"/>
  <c r="D167" i="18"/>
  <c r="E167" i="18"/>
  <c r="A168" i="18"/>
  <c r="B168" i="18"/>
  <c r="C168" i="18"/>
  <c r="D168" i="18"/>
  <c r="E168" i="18"/>
  <c r="A169" i="18"/>
  <c r="B169" i="18"/>
  <c r="C169" i="18"/>
  <c r="D169" i="18"/>
  <c r="E169" i="18"/>
  <c r="A170" i="18"/>
  <c r="B170" i="18"/>
  <c r="C170" i="18"/>
  <c r="D170" i="18"/>
  <c r="E170" i="18"/>
  <c r="A171" i="18"/>
  <c r="B171" i="18"/>
  <c r="C171" i="18"/>
  <c r="D171" i="18"/>
  <c r="E171" i="18"/>
  <c r="A172" i="18"/>
  <c r="B172" i="18"/>
  <c r="C172" i="18"/>
  <c r="D172" i="18"/>
  <c r="E172" i="18"/>
  <c r="A173" i="18"/>
  <c r="B173" i="18"/>
  <c r="C173" i="18"/>
  <c r="D173" i="18"/>
  <c r="E173" i="18"/>
  <c r="A174" i="18"/>
  <c r="B174" i="18"/>
  <c r="C174" i="18"/>
  <c r="D174" i="18"/>
  <c r="E174" i="18"/>
  <c r="A175" i="18"/>
  <c r="B175" i="18"/>
  <c r="C175" i="18"/>
  <c r="D175" i="18"/>
  <c r="E175" i="18"/>
  <c r="A176" i="18"/>
  <c r="B176" i="18"/>
  <c r="C176" i="18"/>
  <c r="D176" i="18"/>
  <c r="E176" i="18"/>
  <c r="A177" i="18"/>
  <c r="B177" i="18"/>
  <c r="C177" i="18"/>
  <c r="D177" i="18"/>
  <c r="E177" i="18"/>
  <c r="A178" i="18"/>
  <c r="B178" i="18"/>
  <c r="C178" i="18"/>
  <c r="D178" i="18"/>
  <c r="E178" i="18"/>
  <c r="A179" i="18"/>
  <c r="B179" i="18"/>
  <c r="C179" i="18"/>
  <c r="D179" i="18"/>
  <c r="E179" i="18"/>
  <c r="A180" i="18"/>
  <c r="B180" i="18"/>
  <c r="C180" i="18"/>
  <c r="D180" i="18"/>
  <c r="E180" i="18"/>
  <c r="A181" i="18"/>
  <c r="B181" i="18"/>
  <c r="C181" i="18"/>
  <c r="D181" i="18"/>
  <c r="E181" i="18"/>
  <c r="A182" i="18"/>
  <c r="B182" i="18"/>
  <c r="C182" i="18"/>
  <c r="D182" i="18"/>
  <c r="E182" i="18"/>
  <c r="A183" i="18"/>
  <c r="B183" i="18"/>
  <c r="C183" i="18"/>
  <c r="D183" i="18"/>
  <c r="E183" i="18"/>
  <c r="A184" i="18"/>
  <c r="B184" i="18"/>
  <c r="C184" i="18"/>
  <c r="D184" i="18"/>
  <c r="E184" i="18"/>
  <c r="A185" i="18"/>
  <c r="B185" i="18"/>
  <c r="C185" i="18"/>
  <c r="D185" i="18"/>
  <c r="E185" i="18"/>
  <c r="A186" i="18"/>
  <c r="B186" i="18"/>
  <c r="C186" i="18"/>
  <c r="D186" i="18"/>
  <c r="E186" i="18"/>
  <c r="A187" i="18"/>
  <c r="B187" i="18"/>
  <c r="C187" i="18"/>
  <c r="D187" i="18"/>
  <c r="E187" i="18"/>
  <c r="A188" i="18"/>
  <c r="B188" i="18"/>
  <c r="C188" i="18"/>
  <c r="D188" i="18"/>
  <c r="E188" i="18"/>
  <c r="A189" i="18"/>
  <c r="B189" i="18"/>
  <c r="C189" i="18"/>
  <c r="D189" i="18"/>
  <c r="E189" i="18"/>
  <c r="A190" i="18"/>
  <c r="B190" i="18"/>
  <c r="C190" i="18"/>
  <c r="D190" i="18"/>
  <c r="E190" i="18"/>
  <c r="A191" i="18"/>
  <c r="B191" i="18"/>
  <c r="C191" i="18"/>
  <c r="D191" i="18"/>
  <c r="E191" i="18"/>
  <c r="A192" i="18"/>
  <c r="B192" i="18"/>
  <c r="C192" i="18"/>
  <c r="D192" i="18"/>
  <c r="E192" i="18"/>
  <c r="A193" i="18"/>
  <c r="B193" i="18"/>
  <c r="C193" i="18"/>
  <c r="D193" i="18"/>
  <c r="E193" i="18"/>
  <c r="A194" i="18"/>
  <c r="B194" i="18"/>
  <c r="C194" i="18"/>
  <c r="D194" i="18"/>
  <c r="E194" i="18"/>
  <c r="A195" i="18"/>
  <c r="B195" i="18"/>
  <c r="C195" i="18"/>
  <c r="D195" i="18"/>
  <c r="E195" i="18"/>
  <c r="A196" i="18"/>
  <c r="B196" i="18"/>
  <c r="C196" i="18"/>
  <c r="D196" i="18"/>
  <c r="E196" i="18"/>
  <c r="A197" i="18"/>
  <c r="B197" i="18"/>
  <c r="C197" i="18"/>
  <c r="D197" i="18"/>
  <c r="E197" i="18"/>
  <c r="A198" i="18"/>
  <c r="B198" i="18"/>
  <c r="C198" i="18"/>
  <c r="D198" i="18"/>
  <c r="E198" i="18"/>
  <c r="A199" i="18"/>
  <c r="B199" i="18"/>
  <c r="C199" i="18"/>
  <c r="D199" i="18"/>
  <c r="E199" i="18"/>
  <c r="A200" i="18"/>
  <c r="B200" i="18"/>
  <c r="C200" i="18"/>
  <c r="D200" i="18"/>
  <c r="E200" i="18"/>
  <c r="A201" i="18"/>
  <c r="B201" i="18"/>
  <c r="C201" i="18"/>
  <c r="D201" i="18"/>
  <c r="E201" i="18"/>
  <c r="A202" i="18"/>
  <c r="B202" i="18"/>
  <c r="C202" i="18"/>
  <c r="D202" i="18"/>
  <c r="E202" i="18"/>
  <c r="A203" i="18"/>
  <c r="B203" i="18"/>
  <c r="C203" i="18"/>
  <c r="D203" i="18"/>
  <c r="E203" i="18"/>
  <c r="A204" i="18"/>
  <c r="B204" i="18"/>
  <c r="C204" i="18"/>
  <c r="D204" i="18"/>
  <c r="E204" i="18"/>
  <c r="A205" i="18"/>
  <c r="B205" i="18"/>
  <c r="C205" i="18"/>
  <c r="D205" i="18"/>
  <c r="E205" i="18"/>
  <c r="A206" i="18"/>
  <c r="B206" i="18"/>
  <c r="C206" i="18"/>
  <c r="D206" i="18"/>
  <c r="E206" i="18"/>
  <c r="A207" i="18"/>
  <c r="B207" i="18"/>
  <c r="C207" i="18"/>
  <c r="D207" i="18"/>
  <c r="E207" i="18"/>
  <c r="A208" i="18"/>
  <c r="B208" i="18"/>
  <c r="C208" i="18"/>
  <c r="D208" i="18"/>
  <c r="E208" i="18"/>
  <c r="A209" i="18"/>
  <c r="B209" i="18"/>
  <c r="C209" i="18"/>
  <c r="D209" i="18"/>
  <c r="E209" i="18"/>
  <c r="A210" i="18"/>
  <c r="B210" i="18"/>
  <c r="C210" i="18"/>
  <c r="D210" i="18"/>
  <c r="E210" i="18"/>
  <c r="A211" i="18"/>
  <c r="B211" i="18"/>
  <c r="C211" i="18"/>
  <c r="D211" i="18"/>
  <c r="E211" i="18"/>
  <c r="A212" i="18"/>
  <c r="B212" i="18"/>
  <c r="C212" i="18"/>
  <c r="D212" i="18"/>
  <c r="E212" i="18"/>
  <c r="A213" i="18"/>
  <c r="B213" i="18"/>
  <c r="C213" i="18"/>
  <c r="D213" i="18"/>
  <c r="E213" i="18"/>
  <c r="A214" i="18"/>
  <c r="B214" i="18"/>
  <c r="C214" i="18"/>
  <c r="D214" i="18"/>
  <c r="E214" i="18"/>
  <c r="A215" i="18"/>
  <c r="B215" i="18"/>
  <c r="C215" i="18"/>
  <c r="D215" i="18"/>
  <c r="E215" i="18"/>
  <c r="A216" i="18"/>
  <c r="B216" i="18"/>
  <c r="C216" i="18"/>
  <c r="D216" i="18"/>
  <c r="E216" i="18"/>
  <c r="A217" i="18"/>
  <c r="B217" i="18"/>
  <c r="C217" i="18"/>
  <c r="D217" i="18"/>
  <c r="E217" i="18"/>
  <c r="A218" i="18"/>
  <c r="B218" i="18"/>
  <c r="C218" i="18"/>
  <c r="D218" i="18"/>
  <c r="E218" i="18"/>
  <c r="A219" i="18"/>
  <c r="B219" i="18"/>
  <c r="C219" i="18"/>
  <c r="D219" i="18"/>
  <c r="E219" i="18"/>
  <c r="A220" i="18"/>
  <c r="B220" i="18"/>
  <c r="C220" i="18"/>
  <c r="D220" i="18"/>
  <c r="E220" i="18"/>
  <c r="A221" i="18"/>
  <c r="B221" i="18"/>
  <c r="C221" i="18"/>
  <c r="D221" i="18"/>
  <c r="E221" i="18"/>
  <c r="A222" i="18"/>
  <c r="B222" i="18"/>
  <c r="C222" i="18"/>
  <c r="D222" i="18"/>
  <c r="E222" i="18"/>
  <c r="A223" i="18"/>
  <c r="B223" i="18"/>
  <c r="C223" i="18"/>
  <c r="D223" i="18"/>
  <c r="E223" i="18"/>
  <c r="A224" i="18"/>
  <c r="B224" i="18"/>
  <c r="C224" i="18"/>
  <c r="D224" i="18"/>
  <c r="E224" i="18"/>
  <c r="A225" i="18"/>
  <c r="B225" i="18"/>
  <c r="C225" i="18"/>
  <c r="D225" i="18"/>
  <c r="E225" i="18"/>
  <c r="A226" i="18"/>
  <c r="B226" i="18"/>
  <c r="C226" i="18"/>
  <c r="D226" i="18"/>
  <c r="E226" i="18"/>
  <c r="A227" i="18"/>
  <c r="B227" i="18"/>
  <c r="C227" i="18"/>
  <c r="D227" i="18"/>
  <c r="E227" i="18"/>
  <c r="A228" i="18"/>
  <c r="B228" i="18"/>
  <c r="C228" i="18"/>
  <c r="D228" i="18"/>
  <c r="E228" i="18"/>
  <c r="A229" i="18"/>
  <c r="B229" i="18"/>
  <c r="C229" i="18"/>
  <c r="D229" i="18"/>
  <c r="E229" i="18"/>
  <c r="A230" i="18"/>
  <c r="B230" i="18"/>
  <c r="C230" i="18"/>
  <c r="D230" i="18"/>
  <c r="E230" i="18"/>
  <c r="A231" i="18"/>
  <c r="B231" i="18"/>
  <c r="C231" i="18"/>
  <c r="D231" i="18"/>
  <c r="E231" i="18"/>
  <c r="A232" i="18"/>
  <c r="B232" i="18"/>
  <c r="C232" i="18"/>
  <c r="D232" i="18"/>
  <c r="E232" i="18"/>
  <c r="A233" i="18"/>
  <c r="B233" i="18"/>
  <c r="C233" i="18"/>
  <c r="D233" i="18"/>
  <c r="E233" i="18"/>
  <c r="A234" i="18"/>
  <c r="B234" i="18"/>
  <c r="C234" i="18"/>
  <c r="D234" i="18"/>
  <c r="E234" i="18"/>
  <c r="A235" i="18"/>
  <c r="B235" i="18"/>
  <c r="C235" i="18"/>
  <c r="D235" i="18"/>
  <c r="E235" i="18"/>
  <c r="A236" i="18"/>
  <c r="B236" i="18"/>
  <c r="C236" i="18"/>
  <c r="D236" i="18"/>
  <c r="E236" i="18"/>
  <c r="A237" i="18"/>
  <c r="B237" i="18"/>
  <c r="C237" i="18"/>
  <c r="D237" i="18"/>
  <c r="E237" i="18"/>
  <c r="A238" i="18"/>
  <c r="B238" i="18"/>
  <c r="C238" i="18"/>
  <c r="D238" i="18"/>
  <c r="E238" i="18"/>
  <c r="A239" i="18"/>
  <c r="B239" i="18"/>
  <c r="C239" i="18"/>
  <c r="D239" i="18"/>
  <c r="E239" i="18"/>
  <c r="A240" i="18"/>
  <c r="B240" i="18"/>
  <c r="C240" i="18"/>
  <c r="D240" i="18"/>
  <c r="E240" i="18"/>
  <c r="A241" i="18"/>
  <c r="B241" i="18"/>
  <c r="C241" i="18"/>
  <c r="D241" i="18"/>
  <c r="E241" i="18"/>
  <c r="A242" i="18"/>
  <c r="B242" i="18"/>
  <c r="C242" i="18"/>
  <c r="D242" i="18"/>
  <c r="E242" i="18"/>
  <c r="A243" i="18"/>
  <c r="B243" i="18"/>
  <c r="C243" i="18"/>
  <c r="D243" i="18"/>
  <c r="E243" i="18"/>
  <c r="A244" i="18"/>
  <c r="B244" i="18"/>
  <c r="C244" i="18"/>
  <c r="D244" i="18"/>
  <c r="E244" i="18"/>
  <c r="F244" i="18" s="1"/>
  <c r="G244" i="18" s="1"/>
  <c r="A245" i="18"/>
  <c r="B245" i="18"/>
  <c r="C245" i="18"/>
  <c r="D245" i="18"/>
  <c r="E245" i="18"/>
  <c r="A246" i="18"/>
  <c r="B246" i="18"/>
  <c r="C246" i="18"/>
  <c r="D246" i="18"/>
  <c r="E246" i="18"/>
  <c r="A247" i="18"/>
  <c r="B247" i="18"/>
  <c r="C247" i="18"/>
  <c r="D247" i="18"/>
  <c r="E247" i="18"/>
  <c r="A248" i="18"/>
  <c r="B248" i="18"/>
  <c r="C248" i="18"/>
  <c r="D248" i="18"/>
  <c r="E248" i="18"/>
  <c r="A249" i="18"/>
  <c r="B249" i="18"/>
  <c r="C249" i="18"/>
  <c r="D249" i="18"/>
  <c r="E249" i="18"/>
  <c r="A250" i="18"/>
  <c r="B250" i="18"/>
  <c r="C250" i="18"/>
  <c r="D250" i="18"/>
  <c r="E250" i="18"/>
  <c r="A251" i="18"/>
  <c r="B251" i="18"/>
  <c r="C251" i="18"/>
  <c r="D251" i="18"/>
  <c r="E251" i="18"/>
  <c r="A252" i="18"/>
  <c r="B252" i="18"/>
  <c r="C252" i="18"/>
  <c r="D252" i="18"/>
  <c r="E252" i="18"/>
  <c r="A253" i="18"/>
  <c r="B253" i="18"/>
  <c r="C253" i="18"/>
  <c r="D253" i="18"/>
  <c r="E253" i="18"/>
  <c r="A254" i="18"/>
  <c r="B254" i="18"/>
  <c r="C254" i="18"/>
  <c r="D254" i="18"/>
  <c r="E254" i="18"/>
  <c r="A255" i="18"/>
  <c r="B255" i="18"/>
  <c r="C255" i="18"/>
  <c r="D255" i="18"/>
  <c r="E255" i="18"/>
  <c r="A256" i="18"/>
  <c r="B256" i="18"/>
  <c r="C256" i="18"/>
  <c r="D256" i="18"/>
  <c r="E256" i="18"/>
  <c r="A257" i="18"/>
  <c r="B257" i="18"/>
  <c r="C257" i="18"/>
  <c r="D257" i="18"/>
  <c r="E257" i="18"/>
  <c r="A258" i="18"/>
  <c r="B258" i="18"/>
  <c r="C258" i="18"/>
  <c r="D258" i="18"/>
  <c r="E258" i="18"/>
  <c r="A259" i="18"/>
  <c r="B259" i="18"/>
  <c r="C259" i="18"/>
  <c r="D259" i="18"/>
  <c r="E259" i="18"/>
  <c r="A260" i="18"/>
  <c r="B260" i="18"/>
  <c r="C260" i="18"/>
  <c r="D260" i="18"/>
  <c r="E260" i="18"/>
  <c r="A261" i="18"/>
  <c r="B261" i="18"/>
  <c r="C261" i="18"/>
  <c r="D261" i="18"/>
  <c r="E261" i="18"/>
  <c r="A262" i="18"/>
  <c r="B262" i="18"/>
  <c r="C262" i="18"/>
  <c r="D262" i="18"/>
  <c r="E262" i="18"/>
  <c r="A263" i="18"/>
  <c r="B263" i="18"/>
  <c r="C263" i="18"/>
  <c r="D263" i="18"/>
  <c r="E263" i="18"/>
  <c r="A264" i="18"/>
  <c r="B264" i="18"/>
  <c r="C264" i="18"/>
  <c r="D264" i="18"/>
  <c r="E264" i="18"/>
  <c r="A265" i="18"/>
  <c r="B265" i="18"/>
  <c r="C265" i="18"/>
  <c r="D265" i="18"/>
  <c r="E265" i="18"/>
  <c r="A266" i="18"/>
  <c r="B266" i="18"/>
  <c r="C266" i="18"/>
  <c r="D266" i="18"/>
  <c r="E266" i="18"/>
  <c r="A267" i="18"/>
  <c r="B267" i="18"/>
  <c r="C267" i="18"/>
  <c r="D267" i="18"/>
  <c r="E267" i="18"/>
  <c r="A268" i="18"/>
  <c r="B268" i="18"/>
  <c r="C268" i="18"/>
  <c r="D268" i="18"/>
  <c r="E268" i="18"/>
  <c r="A269" i="18"/>
  <c r="B269" i="18"/>
  <c r="C269" i="18"/>
  <c r="D269" i="18"/>
  <c r="E269" i="18"/>
  <c r="A270" i="18"/>
  <c r="B270" i="18"/>
  <c r="C270" i="18"/>
  <c r="D270" i="18"/>
  <c r="E270" i="18"/>
  <c r="A271" i="18"/>
  <c r="B271" i="18"/>
  <c r="C271" i="18"/>
  <c r="D271" i="18"/>
  <c r="E271" i="18"/>
  <c r="A272" i="18"/>
  <c r="B272" i="18"/>
  <c r="C272" i="18"/>
  <c r="D272" i="18"/>
  <c r="E272" i="18"/>
  <c r="A273" i="18"/>
  <c r="B273" i="18"/>
  <c r="C273" i="18"/>
  <c r="D273" i="18"/>
  <c r="E273" i="18"/>
  <c r="A274" i="18"/>
  <c r="B274" i="18"/>
  <c r="C274" i="18"/>
  <c r="D274" i="18"/>
  <c r="E274" i="18"/>
  <c r="A275" i="18"/>
  <c r="B275" i="18"/>
  <c r="C275" i="18"/>
  <c r="D275" i="18"/>
  <c r="E275" i="18"/>
  <c r="A276" i="18"/>
  <c r="B276" i="18"/>
  <c r="C276" i="18"/>
  <c r="D276" i="18"/>
  <c r="E276" i="18"/>
  <c r="A277" i="18"/>
  <c r="B277" i="18"/>
  <c r="C277" i="18"/>
  <c r="D277" i="18"/>
  <c r="E277" i="18"/>
  <c r="A278" i="18"/>
  <c r="B278" i="18"/>
  <c r="C278" i="18"/>
  <c r="D278" i="18"/>
  <c r="E278" i="18"/>
  <c r="A279" i="18"/>
  <c r="B279" i="18"/>
  <c r="C279" i="18"/>
  <c r="D279" i="18"/>
  <c r="E279" i="18"/>
  <c r="A280" i="18"/>
  <c r="B280" i="18"/>
  <c r="C280" i="18"/>
  <c r="D280" i="18"/>
  <c r="E280" i="18"/>
  <c r="A281" i="18"/>
  <c r="B281" i="18"/>
  <c r="C281" i="18"/>
  <c r="D281" i="18"/>
  <c r="E281" i="18"/>
  <c r="A282" i="18"/>
  <c r="B282" i="18"/>
  <c r="C282" i="18"/>
  <c r="D282" i="18"/>
  <c r="E282" i="18"/>
  <c r="A283" i="18"/>
  <c r="B283" i="18"/>
  <c r="C283" i="18"/>
  <c r="D283" i="18"/>
  <c r="E283" i="18"/>
  <c r="A284" i="18"/>
  <c r="B284" i="18"/>
  <c r="C284" i="18"/>
  <c r="D284" i="18"/>
  <c r="E284" i="18"/>
  <c r="A285" i="18"/>
  <c r="B285" i="18"/>
  <c r="C285" i="18"/>
  <c r="D285" i="18"/>
  <c r="E285" i="18"/>
  <c r="A286" i="18"/>
  <c r="B286" i="18"/>
  <c r="C286" i="18"/>
  <c r="D286" i="18"/>
  <c r="E286" i="18"/>
  <c r="A287" i="18"/>
  <c r="B287" i="18"/>
  <c r="C287" i="18"/>
  <c r="D287" i="18"/>
  <c r="E287" i="18"/>
  <c r="F287" i="18" s="1"/>
  <c r="G287" i="18" s="1"/>
  <c r="A288" i="18"/>
  <c r="B288" i="18"/>
  <c r="C288" i="18"/>
  <c r="D288" i="18"/>
  <c r="E288" i="18"/>
  <c r="A289" i="18"/>
  <c r="B289" i="18"/>
  <c r="C289" i="18"/>
  <c r="D289" i="18"/>
  <c r="E289" i="18"/>
  <c r="A290" i="18"/>
  <c r="B290" i="18"/>
  <c r="C290" i="18"/>
  <c r="D290" i="18"/>
  <c r="E290" i="18"/>
  <c r="A291" i="18"/>
  <c r="B291" i="18"/>
  <c r="C291" i="18"/>
  <c r="D291" i="18"/>
  <c r="E291" i="18"/>
  <c r="A292" i="18"/>
  <c r="B292" i="18"/>
  <c r="C292" i="18"/>
  <c r="D292" i="18"/>
  <c r="E292" i="18"/>
  <c r="A293" i="18"/>
  <c r="B293" i="18"/>
  <c r="C293" i="18"/>
  <c r="D293" i="18"/>
  <c r="E293" i="18"/>
  <c r="A294" i="18"/>
  <c r="B294" i="18"/>
  <c r="C294" i="18"/>
  <c r="D294" i="18"/>
  <c r="E294" i="18"/>
  <c r="A295" i="18"/>
  <c r="B295" i="18"/>
  <c r="C295" i="18"/>
  <c r="D295" i="18"/>
  <c r="E295" i="18"/>
  <c r="A296" i="18"/>
  <c r="B296" i="18"/>
  <c r="C296" i="18"/>
  <c r="D296" i="18"/>
  <c r="E296" i="18"/>
  <c r="A297" i="18"/>
  <c r="B297" i="18"/>
  <c r="C297" i="18"/>
  <c r="D297" i="18"/>
  <c r="E297" i="18"/>
  <c r="A298" i="18"/>
  <c r="B298" i="18"/>
  <c r="C298" i="18"/>
  <c r="D298" i="18"/>
  <c r="E298" i="18"/>
  <c r="A299" i="18"/>
  <c r="B299" i="18"/>
  <c r="C299" i="18"/>
  <c r="D299" i="18"/>
  <c r="E299" i="18"/>
  <c r="A300" i="18"/>
  <c r="B300" i="18"/>
  <c r="C300" i="18"/>
  <c r="D300" i="18"/>
  <c r="E300" i="18"/>
  <c r="B1" i="18"/>
  <c r="C1" i="18"/>
  <c r="D1" i="18"/>
  <c r="E1" i="18"/>
  <c r="A1" i="18"/>
  <c r="L62" i="19"/>
  <c r="G39" i="18"/>
  <c r="G29" i="18"/>
  <c r="G25" i="18"/>
  <c r="F220" i="23"/>
  <c r="H220" i="23" s="1"/>
  <c r="G49" i="18"/>
  <c r="G37" i="18"/>
  <c r="G35" i="18"/>
  <c r="G27" i="18"/>
  <c r="G23" i="18"/>
  <c r="F276" i="18"/>
  <c r="G276" i="18" s="1"/>
  <c r="F212" i="18"/>
  <c r="G212" i="18" s="1"/>
  <c r="F176" i="18"/>
  <c r="G176" i="18" s="1"/>
  <c r="F144" i="18"/>
  <c r="G144" i="18" s="1"/>
  <c r="F112" i="18"/>
  <c r="G112" i="18" s="1"/>
  <c r="F80" i="18"/>
  <c r="G80" i="18" s="1"/>
  <c r="G48" i="18"/>
  <c r="G42" i="18"/>
  <c r="G18" i="18"/>
  <c r="G44" i="18"/>
  <c r="G32" i="18"/>
  <c r="G20" i="18"/>
  <c r="B4" i="8"/>
  <c r="C4" i="8"/>
  <c r="D4" i="8"/>
  <c r="E4" i="8"/>
  <c r="F4" i="8"/>
  <c r="G4" i="8"/>
  <c r="H4" i="8"/>
  <c r="I4" i="8"/>
  <c r="J4" i="8"/>
  <c r="K4" i="8"/>
  <c r="B5" i="8"/>
  <c r="C5" i="8"/>
  <c r="D5" i="8"/>
  <c r="E5" i="8"/>
  <c r="F5" i="8"/>
  <c r="G5" i="8"/>
  <c r="H5" i="8"/>
  <c r="I5" i="8"/>
  <c r="J5" i="8"/>
  <c r="K5" i="8"/>
  <c r="B6" i="8"/>
  <c r="C6" i="8"/>
  <c r="D6" i="8"/>
  <c r="E6" i="8"/>
  <c r="F6" i="8"/>
  <c r="G6" i="8"/>
  <c r="H6" i="8"/>
  <c r="I6" i="8"/>
  <c r="J6" i="8"/>
  <c r="K6" i="8"/>
  <c r="B7" i="8"/>
  <c r="C7" i="8"/>
  <c r="D7" i="8"/>
  <c r="E7" i="8"/>
  <c r="F7" i="8"/>
  <c r="G7" i="8"/>
  <c r="H7" i="8"/>
  <c r="I7" i="8"/>
  <c r="J7" i="8"/>
  <c r="K7" i="8"/>
  <c r="B8" i="8"/>
  <c r="C8" i="8"/>
  <c r="D8" i="8"/>
  <c r="E8" i="8"/>
  <c r="F8" i="8"/>
  <c r="G8" i="8"/>
  <c r="H8" i="8"/>
  <c r="I8" i="8"/>
  <c r="J8" i="8"/>
  <c r="K8" i="8"/>
  <c r="B9" i="8"/>
  <c r="C9" i="8"/>
  <c r="D9" i="8"/>
  <c r="E9" i="8"/>
  <c r="F9" i="8"/>
  <c r="G9" i="8"/>
  <c r="H9" i="8"/>
  <c r="I9" i="8"/>
  <c r="J9" i="8"/>
  <c r="K9" i="8"/>
  <c r="B10" i="8"/>
  <c r="C10" i="8"/>
  <c r="D10" i="8"/>
  <c r="E10" i="8"/>
  <c r="F10" i="8"/>
  <c r="G10" i="8"/>
  <c r="H10" i="8"/>
  <c r="I10" i="8"/>
  <c r="J10" i="8"/>
  <c r="K10" i="8"/>
  <c r="B11" i="8"/>
  <c r="C11" i="8"/>
  <c r="D11" i="8"/>
  <c r="E11" i="8"/>
  <c r="F11" i="8"/>
  <c r="G11" i="8"/>
  <c r="H11" i="8"/>
  <c r="I11" i="8"/>
  <c r="J11" i="8"/>
  <c r="K11" i="8"/>
  <c r="B12" i="8"/>
  <c r="C12" i="8"/>
  <c r="D12" i="8"/>
  <c r="E12" i="8"/>
  <c r="F12" i="8"/>
  <c r="G12" i="8"/>
  <c r="H12" i="8"/>
  <c r="I12" i="8"/>
  <c r="J12" i="8"/>
  <c r="K12" i="8"/>
  <c r="B13" i="8"/>
  <c r="C13" i="8"/>
  <c r="D13" i="8"/>
  <c r="E13" i="8"/>
  <c r="F13" i="8"/>
  <c r="G13" i="8"/>
  <c r="H13" i="8"/>
  <c r="I13" i="8"/>
  <c r="J13" i="8"/>
  <c r="K13" i="8"/>
  <c r="B14" i="8"/>
  <c r="C14" i="8"/>
  <c r="D14" i="8"/>
  <c r="E14" i="8"/>
  <c r="F14" i="8"/>
  <c r="G14" i="8"/>
  <c r="H14" i="8"/>
  <c r="I14" i="8"/>
  <c r="J14" i="8"/>
  <c r="K14" i="8"/>
  <c r="B15" i="8"/>
  <c r="C15" i="8"/>
  <c r="D15" i="8"/>
  <c r="E15" i="8"/>
  <c r="F15" i="8"/>
  <c r="G15" i="8"/>
  <c r="H15" i="8"/>
  <c r="I15" i="8"/>
  <c r="J15" i="8"/>
  <c r="K15" i="8"/>
  <c r="B16" i="8"/>
  <c r="C16" i="8"/>
  <c r="D16" i="8"/>
  <c r="E16" i="8"/>
  <c r="F16" i="8"/>
  <c r="G16" i="8"/>
  <c r="H16" i="8"/>
  <c r="I16" i="8"/>
  <c r="J16" i="8"/>
  <c r="K16" i="8"/>
  <c r="B17" i="8"/>
  <c r="C17" i="8"/>
  <c r="D17" i="8"/>
  <c r="E17" i="8"/>
  <c r="F17" i="8"/>
  <c r="G17" i="8"/>
  <c r="H17" i="8"/>
  <c r="I17" i="8"/>
  <c r="J17" i="8"/>
  <c r="K17" i="8"/>
  <c r="B18" i="8"/>
  <c r="C18" i="8"/>
  <c r="D18" i="8"/>
  <c r="E18" i="8"/>
  <c r="F18" i="8"/>
  <c r="G18" i="8"/>
  <c r="H18" i="8"/>
  <c r="I18" i="8"/>
  <c r="J18" i="8"/>
  <c r="K18" i="8"/>
  <c r="B19" i="8"/>
  <c r="C19" i="8"/>
  <c r="D19" i="8"/>
  <c r="E19" i="8"/>
  <c r="F19" i="8"/>
  <c r="G19" i="8"/>
  <c r="H19" i="8"/>
  <c r="I19" i="8"/>
  <c r="J19" i="8"/>
  <c r="K19" i="8"/>
  <c r="B20" i="8"/>
  <c r="C20" i="8"/>
  <c r="D20" i="8"/>
  <c r="E20" i="8"/>
  <c r="F20" i="8"/>
  <c r="G20" i="8"/>
  <c r="H20" i="8"/>
  <c r="I20" i="8"/>
  <c r="J20" i="8"/>
  <c r="K20" i="8"/>
  <c r="B21" i="8"/>
  <c r="C21" i="8"/>
  <c r="D21" i="8"/>
  <c r="E21" i="8"/>
  <c r="F21" i="8"/>
  <c r="G21" i="8"/>
  <c r="H21" i="8"/>
  <c r="I21" i="8"/>
  <c r="J21" i="8"/>
  <c r="K21" i="8"/>
  <c r="B22" i="8"/>
  <c r="C22" i="8"/>
  <c r="D22" i="8"/>
  <c r="E22" i="8"/>
  <c r="F22" i="8"/>
  <c r="G22" i="8"/>
  <c r="H22" i="8"/>
  <c r="I22" i="8"/>
  <c r="J22" i="8"/>
  <c r="K22" i="8"/>
  <c r="B23" i="8"/>
  <c r="L23" i="8" s="1"/>
  <c r="C23" i="8"/>
  <c r="D23" i="8"/>
  <c r="E23" i="8"/>
  <c r="F23" i="8"/>
  <c r="G23" i="8"/>
  <c r="H23" i="8"/>
  <c r="I23" i="8"/>
  <c r="J23" i="8"/>
  <c r="K23" i="8"/>
  <c r="B24" i="8"/>
  <c r="C24" i="8"/>
  <c r="D24" i="8"/>
  <c r="E24" i="8"/>
  <c r="F24" i="8"/>
  <c r="G24" i="8"/>
  <c r="H24" i="8"/>
  <c r="I24" i="8"/>
  <c r="J24" i="8"/>
  <c r="K24" i="8"/>
  <c r="B25" i="8"/>
  <c r="C25" i="8"/>
  <c r="D25" i="8"/>
  <c r="E25" i="8"/>
  <c r="F25" i="8"/>
  <c r="G25" i="8"/>
  <c r="H25" i="8"/>
  <c r="I25" i="8"/>
  <c r="J25" i="8"/>
  <c r="K25" i="8"/>
  <c r="B26" i="8"/>
  <c r="C26" i="8"/>
  <c r="D26" i="8"/>
  <c r="E26" i="8"/>
  <c r="F26" i="8"/>
  <c r="G26" i="8"/>
  <c r="H26" i="8"/>
  <c r="I26" i="8"/>
  <c r="J26" i="8"/>
  <c r="K26" i="8"/>
  <c r="B27" i="8"/>
  <c r="C27" i="8"/>
  <c r="D27" i="8"/>
  <c r="E27" i="8"/>
  <c r="F27" i="8"/>
  <c r="G27" i="8"/>
  <c r="H27" i="8"/>
  <c r="I27" i="8"/>
  <c r="J27" i="8"/>
  <c r="K27" i="8"/>
  <c r="B28" i="8"/>
  <c r="C28" i="8"/>
  <c r="D28" i="8"/>
  <c r="E28" i="8"/>
  <c r="F28" i="8"/>
  <c r="G28" i="8"/>
  <c r="H28" i="8"/>
  <c r="I28" i="8"/>
  <c r="J28" i="8"/>
  <c r="K28" i="8"/>
  <c r="B29" i="8"/>
  <c r="C29" i="8"/>
  <c r="D29" i="8"/>
  <c r="E29" i="8"/>
  <c r="F29" i="8"/>
  <c r="G29" i="8"/>
  <c r="H29" i="8"/>
  <c r="I29" i="8"/>
  <c r="J29" i="8"/>
  <c r="K29" i="8"/>
  <c r="B30" i="8"/>
  <c r="C30" i="8"/>
  <c r="D30" i="8"/>
  <c r="E30" i="8"/>
  <c r="F30" i="8"/>
  <c r="G30" i="8"/>
  <c r="H30" i="8"/>
  <c r="I30" i="8"/>
  <c r="J30" i="8"/>
  <c r="K30" i="8"/>
  <c r="B31" i="8"/>
  <c r="C31" i="8"/>
  <c r="D31" i="8"/>
  <c r="E31" i="8"/>
  <c r="F31" i="8"/>
  <c r="G31" i="8"/>
  <c r="H31" i="8"/>
  <c r="I31" i="8"/>
  <c r="J31" i="8"/>
  <c r="K31" i="8"/>
  <c r="B32" i="8"/>
  <c r="C32" i="8"/>
  <c r="D32" i="8"/>
  <c r="E32" i="8"/>
  <c r="F32" i="8"/>
  <c r="G32" i="8"/>
  <c r="H32" i="8"/>
  <c r="I32" i="8"/>
  <c r="J32" i="8"/>
  <c r="K32" i="8"/>
  <c r="B33" i="8"/>
  <c r="C33" i="8"/>
  <c r="D33" i="8"/>
  <c r="E33" i="8"/>
  <c r="F33" i="8"/>
  <c r="G33" i="8"/>
  <c r="H33" i="8"/>
  <c r="I33" i="8"/>
  <c r="J33" i="8"/>
  <c r="K33" i="8"/>
  <c r="B34" i="8"/>
  <c r="C34" i="8"/>
  <c r="D34" i="8"/>
  <c r="E34" i="8"/>
  <c r="F34" i="8"/>
  <c r="G34" i="8"/>
  <c r="H34" i="8"/>
  <c r="I34" i="8"/>
  <c r="J34" i="8"/>
  <c r="K34" i="8"/>
  <c r="B35" i="8"/>
  <c r="C35" i="8"/>
  <c r="D35" i="8"/>
  <c r="E35" i="8"/>
  <c r="F35" i="8"/>
  <c r="G35" i="8"/>
  <c r="H35" i="8"/>
  <c r="I35" i="8"/>
  <c r="J35" i="8"/>
  <c r="K35" i="8"/>
  <c r="B36" i="8"/>
  <c r="C36" i="8"/>
  <c r="D36" i="8"/>
  <c r="E36" i="8"/>
  <c r="F36" i="8"/>
  <c r="G36" i="8"/>
  <c r="H36" i="8"/>
  <c r="I36" i="8"/>
  <c r="J36" i="8"/>
  <c r="K36" i="8"/>
  <c r="B37" i="8"/>
  <c r="C37" i="8"/>
  <c r="D37" i="8"/>
  <c r="E37" i="8"/>
  <c r="F37" i="8"/>
  <c r="G37" i="8"/>
  <c r="H37" i="8"/>
  <c r="I37" i="8"/>
  <c r="J37" i="8"/>
  <c r="K37" i="8"/>
  <c r="B38" i="8"/>
  <c r="C38" i="8"/>
  <c r="D38" i="8"/>
  <c r="E38" i="8"/>
  <c r="F38" i="8"/>
  <c r="G38" i="8"/>
  <c r="H38" i="8"/>
  <c r="I38" i="8"/>
  <c r="J38" i="8"/>
  <c r="K38" i="8"/>
  <c r="B39" i="8"/>
  <c r="C39" i="8"/>
  <c r="D39" i="8"/>
  <c r="E39" i="8"/>
  <c r="F39" i="8"/>
  <c r="G39" i="8"/>
  <c r="H39" i="8"/>
  <c r="I39" i="8"/>
  <c r="J39" i="8"/>
  <c r="K39" i="8"/>
  <c r="B40" i="8"/>
  <c r="C40" i="8"/>
  <c r="D40" i="8"/>
  <c r="E40" i="8"/>
  <c r="F40" i="8"/>
  <c r="G40" i="8"/>
  <c r="H40" i="8"/>
  <c r="I40" i="8"/>
  <c r="J40" i="8"/>
  <c r="K40" i="8"/>
  <c r="B41" i="8"/>
  <c r="C41" i="8"/>
  <c r="D41" i="8"/>
  <c r="E41" i="8"/>
  <c r="F41" i="8"/>
  <c r="G41" i="8"/>
  <c r="H41" i="8"/>
  <c r="I41" i="8"/>
  <c r="J41" i="8"/>
  <c r="K41" i="8"/>
  <c r="B42" i="8"/>
  <c r="C42" i="8"/>
  <c r="D42" i="8"/>
  <c r="E42" i="8"/>
  <c r="F42" i="8"/>
  <c r="G42" i="8"/>
  <c r="H42" i="8"/>
  <c r="I42" i="8"/>
  <c r="J42" i="8"/>
  <c r="K42" i="8"/>
  <c r="B43" i="8"/>
  <c r="C43" i="8"/>
  <c r="D43" i="8"/>
  <c r="E43" i="8"/>
  <c r="F43" i="8"/>
  <c r="G43" i="8"/>
  <c r="H43" i="8"/>
  <c r="I43" i="8"/>
  <c r="J43" i="8"/>
  <c r="K43" i="8"/>
  <c r="B44" i="8"/>
  <c r="C44" i="8"/>
  <c r="D44" i="8"/>
  <c r="E44" i="8"/>
  <c r="F44" i="8"/>
  <c r="G44" i="8"/>
  <c r="H44" i="8"/>
  <c r="I44" i="8"/>
  <c r="J44" i="8"/>
  <c r="K44" i="8"/>
  <c r="B45" i="8"/>
  <c r="C45" i="8"/>
  <c r="D45" i="8"/>
  <c r="E45" i="8"/>
  <c r="F45" i="8"/>
  <c r="G45" i="8"/>
  <c r="H45" i="8"/>
  <c r="I45" i="8"/>
  <c r="J45" i="8"/>
  <c r="K45" i="8"/>
  <c r="B46" i="8"/>
  <c r="C46" i="8"/>
  <c r="D46" i="8"/>
  <c r="E46" i="8"/>
  <c r="F46" i="8"/>
  <c r="G46" i="8"/>
  <c r="H46" i="8"/>
  <c r="I46" i="8"/>
  <c r="J46" i="8"/>
  <c r="K46" i="8"/>
  <c r="B47" i="8"/>
  <c r="C47" i="8"/>
  <c r="D47" i="8"/>
  <c r="E47" i="8"/>
  <c r="F47" i="8"/>
  <c r="G47" i="8"/>
  <c r="H47" i="8"/>
  <c r="I47" i="8"/>
  <c r="J47" i="8"/>
  <c r="K47" i="8"/>
  <c r="B48" i="8"/>
  <c r="C48" i="8"/>
  <c r="D48" i="8"/>
  <c r="E48" i="8"/>
  <c r="F48" i="8"/>
  <c r="G48" i="8"/>
  <c r="H48" i="8"/>
  <c r="I48" i="8"/>
  <c r="J48" i="8"/>
  <c r="K48" i="8"/>
  <c r="B49" i="8"/>
  <c r="C49" i="8"/>
  <c r="D49" i="8"/>
  <c r="E49" i="8"/>
  <c r="F49" i="8"/>
  <c r="G49" i="8"/>
  <c r="H49" i="8"/>
  <c r="I49" i="8"/>
  <c r="J49" i="8"/>
  <c r="K49" i="8"/>
  <c r="B50" i="8"/>
  <c r="C50" i="8"/>
  <c r="D50" i="8"/>
  <c r="E50" i="8"/>
  <c r="F50" i="8"/>
  <c r="G50" i="8"/>
  <c r="H50" i="8"/>
  <c r="I50" i="8"/>
  <c r="J50" i="8"/>
  <c r="K50" i="8"/>
  <c r="B51" i="8"/>
  <c r="C51" i="8"/>
  <c r="D51" i="8"/>
  <c r="E51" i="8"/>
  <c r="F51" i="8"/>
  <c r="G51" i="8"/>
  <c r="H51" i="8"/>
  <c r="I51" i="8"/>
  <c r="J51" i="8"/>
  <c r="K51" i="8"/>
  <c r="B52" i="8"/>
  <c r="C52" i="8"/>
  <c r="D52" i="8"/>
  <c r="E52" i="8"/>
  <c r="F52" i="8"/>
  <c r="G52" i="8"/>
  <c r="H52" i="8"/>
  <c r="I52" i="8"/>
  <c r="J52" i="8"/>
  <c r="K52" i="8"/>
  <c r="B53" i="8"/>
  <c r="C53" i="8"/>
  <c r="D53" i="8"/>
  <c r="E53" i="8"/>
  <c r="F53" i="8"/>
  <c r="G53" i="8"/>
  <c r="H53" i="8"/>
  <c r="I53" i="8"/>
  <c r="J53" i="8"/>
  <c r="K53" i="8"/>
  <c r="B54" i="8"/>
  <c r="C54" i="8"/>
  <c r="D54" i="8"/>
  <c r="E54" i="8"/>
  <c r="F54" i="8"/>
  <c r="G54" i="8"/>
  <c r="H54" i="8"/>
  <c r="I54" i="8"/>
  <c r="J54" i="8"/>
  <c r="K54" i="8"/>
  <c r="B55" i="8"/>
  <c r="C55" i="8"/>
  <c r="D55" i="8"/>
  <c r="E55" i="8"/>
  <c r="F55" i="8"/>
  <c r="G55" i="8"/>
  <c r="H55" i="8"/>
  <c r="I55" i="8"/>
  <c r="J55" i="8"/>
  <c r="K55" i="8"/>
  <c r="B56" i="8"/>
  <c r="C56" i="8"/>
  <c r="D56" i="8"/>
  <c r="E56" i="8"/>
  <c r="F56" i="8"/>
  <c r="G56" i="8"/>
  <c r="H56" i="8"/>
  <c r="I56" i="8"/>
  <c r="J56" i="8"/>
  <c r="K56" i="8"/>
  <c r="B57" i="8"/>
  <c r="C57" i="8"/>
  <c r="D57" i="8"/>
  <c r="E57" i="8"/>
  <c r="F57" i="8"/>
  <c r="G57" i="8"/>
  <c r="H57" i="8"/>
  <c r="I57" i="8"/>
  <c r="J57" i="8"/>
  <c r="K57" i="8"/>
  <c r="B58" i="8"/>
  <c r="C58" i="8"/>
  <c r="D58" i="8"/>
  <c r="E58" i="8"/>
  <c r="F58" i="8"/>
  <c r="G58" i="8"/>
  <c r="H58" i="8"/>
  <c r="I58" i="8"/>
  <c r="J58" i="8"/>
  <c r="K58" i="8"/>
  <c r="B59" i="8"/>
  <c r="C59" i="8"/>
  <c r="D59" i="8"/>
  <c r="E59" i="8"/>
  <c r="F59" i="8"/>
  <c r="G59" i="8"/>
  <c r="H59" i="8"/>
  <c r="I59" i="8"/>
  <c r="J59" i="8"/>
  <c r="K59" i="8"/>
  <c r="B60" i="8"/>
  <c r="C60" i="8"/>
  <c r="D60" i="8"/>
  <c r="E60" i="8"/>
  <c r="F60" i="8"/>
  <c r="G60" i="8"/>
  <c r="H60" i="8"/>
  <c r="I60" i="8"/>
  <c r="J60" i="8"/>
  <c r="K60" i="8"/>
  <c r="B61" i="8"/>
  <c r="C61" i="8"/>
  <c r="D61" i="8"/>
  <c r="E61" i="8"/>
  <c r="F61" i="8"/>
  <c r="G61" i="8"/>
  <c r="H61" i="8"/>
  <c r="I61" i="8"/>
  <c r="J61" i="8"/>
  <c r="K61" i="8"/>
  <c r="B62" i="8"/>
  <c r="C62" i="8"/>
  <c r="D62" i="8"/>
  <c r="E62" i="8"/>
  <c r="F62" i="8"/>
  <c r="G62" i="8"/>
  <c r="H62" i="8"/>
  <c r="I62" i="8"/>
  <c r="J62" i="8"/>
  <c r="K62" i="8"/>
  <c r="B63" i="8"/>
  <c r="C63" i="8"/>
  <c r="D63" i="8"/>
  <c r="E63" i="8"/>
  <c r="F63" i="8"/>
  <c r="G63" i="8"/>
  <c r="H63" i="8"/>
  <c r="I63" i="8"/>
  <c r="J63" i="8"/>
  <c r="K63" i="8"/>
  <c r="B64" i="8"/>
  <c r="C64" i="8"/>
  <c r="D64" i="8"/>
  <c r="E64" i="8"/>
  <c r="F64" i="8"/>
  <c r="G64" i="8"/>
  <c r="H64" i="8"/>
  <c r="I64" i="8"/>
  <c r="J64" i="8"/>
  <c r="K64" i="8"/>
  <c r="B65" i="8"/>
  <c r="C65" i="8"/>
  <c r="D65" i="8"/>
  <c r="E65" i="8"/>
  <c r="F65" i="8"/>
  <c r="G65" i="8"/>
  <c r="H65" i="8"/>
  <c r="I65" i="8"/>
  <c r="J65" i="8"/>
  <c r="K65" i="8"/>
  <c r="B66" i="8"/>
  <c r="C66" i="8"/>
  <c r="D66" i="8"/>
  <c r="E66" i="8"/>
  <c r="F66" i="8"/>
  <c r="G66" i="8"/>
  <c r="H66" i="8"/>
  <c r="I66" i="8"/>
  <c r="J66" i="8"/>
  <c r="K66" i="8"/>
  <c r="B67" i="8"/>
  <c r="C67" i="8"/>
  <c r="D67" i="8"/>
  <c r="E67" i="8"/>
  <c r="F67" i="8"/>
  <c r="G67" i="8"/>
  <c r="H67" i="8"/>
  <c r="I67" i="8"/>
  <c r="J67" i="8"/>
  <c r="K67" i="8"/>
  <c r="B68" i="8"/>
  <c r="C68" i="8"/>
  <c r="D68" i="8"/>
  <c r="E68" i="8"/>
  <c r="F68" i="8"/>
  <c r="G68" i="8"/>
  <c r="H68" i="8"/>
  <c r="I68" i="8"/>
  <c r="J68" i="8"/>
  <c r="K68" i="8"/>
  <c r="B69" i="8"/>
  <c r="C69" i="8"/>
  <c r="D69" i="8"/>
  <c r="E69" i="8"/>
  <c r="F69" i="8"/>
  <c r="G69" i="8"/>
  <c r="H69" i="8"/>
  <c r="I69" i="8"/>
  <c r="J69" i="8"/>
  <c r="K69" i="8"/>
  <c r="B70" i="8"/>
  <c r="C70" i="8"/>
  <c r="D70" i="8"/>
  <c r="E70" i="8"/>
  <c r="F70" i="8"/>
  <c r="G70" i="8"/>
  <c r="H70" i="8"/>
  <c r="I70" i="8"/>
  <c r="J70" i="8"/>
  <c r="K70" i="8"/>
  <c r="B71" i="8"/>
  <c r="C71" i="8"/>
  <c r="D71" i="8"/>
  <c r="E71" i="8"/>
  <c r="F71" i="8"/>
  <c r="G71" i="8"/>
  <c r="H71" i="8"/>
  <c r="I71" i="8"/>
  <c r="J71" i="8"/>
  <c r="K71" i="8"/>
  <c r="B72" i="8"/>
  <c r="C72" i="8"/>
  <c r="D72" i="8"/>
  <c r="E72" i="8"/>
  <c r="F72" i="8"/>
  <c r="G72" i="8"/>
  <c r="H72" i="8"/>
  <c r="I72" i="8"/>
  <c r="J72" i="8"/>
  <c r="K72" i="8"/>
  <c r="B73" i="8"/>
  <c r="C73" i="8"/>
  <c r="D73" i="8"/>
  <c r="E73" i="8"/>
  <c r="F73" i="8"/>
  <c r="G73" i="8"/>
  <c r="H73" i="8"/>
  <c r="I73" i="8"/>
  <c r="J73" i="8"/>
  <c r="K73" i="8"/>
  <c r="B74" i="8"/>
  <c r="C74" i="8"/>
  <c r="D74" i="8"/>
  <c r="E74" i="8"/>
  <c r="F74" i="8"/>
  <c r="G74" i="8"/>
  <c r="H74" i="8"/>
  <c r="I74" i="8"/>
  <c r="J74" i="8"/>
  <c r="K74" i="8"/>
  <c r="B75" i="8"/>
  <c r="C75" i="8"/>
  <c r="D75" i="8"/>
  <c r="E75" i="8"/>
  <c r="F75" i="8"/>
  <c r="G75" i="8"/>
  <c r="H75" i="8"/>
  <c r="I75" i="8"/>
  <c r="J75" i="8"/>
  <c r="K75" i="8"/>
  <c r="B76" i="8"/>
  <c r="C76" i="8"/>
  <c r="D76" i="8"/>
  <c r="E76" i="8"/>
  <c r="F76" i="8"/>
  <c r="G76" i="8"/>
  <c r="H76" i="8"/>
  <c r="I76" i="8"/>
  <c r="J76" i="8"/>
  <c r="K76" i="8"/>
  <c r="B77" i="8"/>
  <c r="C77" i="8"/>
  <c r="D77" i="8"/>
  <c r="E77" i="8"/>
  <c r="F77" i="8"/>
  <c r="G77" i="8"/>
  <c r="H77" i="8"/>
  <c r="I77" i="8"/>
  <c r="J77" i="8"/>
  <c r="K77" i="8"/>
  <c r="B78" i="8"/>
  <c r="C78" i="8"/>
  <c r="D78" i="8"/>
  <c r="E78" i="8"/>
  <c r="F78" i="8"/>
  <c r="G78" i="8"/>
  <c r="H78" i="8"/>
  <c r="I78" i="8"/>
  <c r="J78" i="8"/>
  <c r="K78" i="8"/>
  <c r="B79" i="8"/>
  <c r="C79" i="8"/>
  <c r="D79" i="8"/>
  <c r="E79" i="8"/>
  <c r="F79" i="8"/>
  <c r="G79" i="8"/>
  <c r="H79" i="8"/>
  <c r="I79" i="8"/>
  <c r="J79" i="8"/>
  <c r="K79" i="8"/>
  <c r="B80" i="8"/>
  <c r="C80" i="8"/>
  <c r="D80" i="8"/>
  <c r="E80" i="8"/>
  <c r="F80" i="8"/>
  <c r="G80" i="8"/>
  <c r="H80" i="8"/>
  <c r="I80" i="8"/>
  <c r="J80" i="8"/>
  <c r="K80" i="8"/>
  <c r="B81" i="8"/>
  <c r="C81" i="8"/>
  <c r="D81" i="8"/>
  <c r="E81" i="8"/>
  <c r="F81" i="8"/>
  <c r="G81" i="8"/>
  <c r="H81" i="8"/>
  <c r="I81" i="8"/>
  <c r="J81" i="8"/>
  <c r="K81" i="8"/>
  <c r="B82" i="8"/>
  <c r="C82" i="8"/>
  <c r="D82" i="8"/>
  <c r="E82" i="8"/>
  <c r="F82" i="8"/>
  <c r="G82" i="8"/>
  <c r="H82" i="8"/>
  <c r="I82" i="8"/>
  <c r="J82" i="8"/>
  <c r="K82" i="8"/>
  <c r="B83" i="8"/>
  <c r="C83" i="8"/>
  <c r="D83" i="8"/>
  <c r="E83" i="8"/>
  <c r="F83" i="8"/>
  <c r="G83" i="8"/>
  <c r="H83" i="8"/>
  <c r="I83" i="8"/>
  <c r="J83" i="8"/>
  <c r="K83" i="8"/>
  <c r="B84" i="8"/>
  <c r="C84" i="8"/>
  <c r="D84" i="8"/>
  <c r="E84" i="8"/>
  <c r="F84" i="8"/>
  <c r="G84" i="8"/>
  <c r="H84" i="8"/>
  <c r="I84" i="8"/>
  <c r="J84" i="8"/>
  <c r="K84" i="8"/>
  <c r="B85" i="8"/>
  <c r="C85" i="8"/>
  <c r="D85" i="8"/>
  <c r="E85" i="8"/>
  <c r="F85" i="8"/>
  <c r="G85" i="8"/>
  <c r="H85" i="8"/>
  <c r="I85" i="8"/>
  <c r="J85" i="8"/>
  <c r="K85" i="8"/>
  <c r="B86" i="8"/>
  <c r="C86" i="8"/>
  <c r="D86" i="8"/>
  <c r="E86" i="8"/>
  <c r="F86" i="8"/>
  <c r="G86" i="8"/>
  <c r="H86" i="8"/>
  <c r="I86" i="8"/>
  <c r="J86" i="8"/>
  <c r="K86" i="8"/>
  <c r="B87" i="8"/>
  <c r="C87" i="8"/>
  <c r="D87" i="8"/>
  <c r="E87" i="8"/>
  <c r="F87" i="8"/>
  <c r="G87" i="8"/>
  <c r="H87" i="8"/>
  <c r="I87" i="8"/>
  <c r="J87" i="8"/>
  <c r="K87" i="8"/>
  <c r="B88" i="8"/>
  <c r="C88" i="8"/>
  <c r="D88" i="8"/>
  <c r="E88" i="8"/>
  <c r="F88" i="8"/>
  <c r="G88" i="8"/>
  <c r="H88" i="8"/>
  <c r="I88" i="8"/>
  <c r="J88" i="8"/>
  <c r="K88" i="8"/>
  <c r="B89" i="8"/>
  <c r="C89" i="8"/>
  <c r="D89" i="8"/>
  <c r="E89" i="8"/>
  <c r="F89" i="8"/>
  <c r="G89" i="8"/>
  <c r="H89" i="8"/>
  <c r="I89" i="8"/>
  <c r="J89" i="8"/>
  <c r="K89" i="8"/>
  <c r="B90" i="8"/>
  <c r="C90" i="8"/>
  <c r="D90" i="8"/>
  <c r="E90" i="8"/>
  <c r="F90" i="8"/>
  <c r="G90" i="8"/>
  <c r="H90" i="8"/>
  <c r="I90" i="8"/>
  <c r="J90" i="8"/>
  <c r="K90" i="8"/>
  <c r="B91" i="8"/>
  <c r="C91" i="8"/>
  <c r="D91" i="8"/>
  <c r="E91" i="8"/>
  <c r="F91" i="8"/>
  <c r="G91" i="8"/>
  <c r="H91" i="8"/>
  <c r="I91" i="8"/>
  <c r="J91" i="8"/>
  <c r="K91" i="8"/>
  <c r="B92" i="8"/>
  <c r="C92" i="8"/>
  <c r="D92" i="8"/>
  <c r="E92" i="8"/>
  <c r="F92" i="8"/>
  <c r="G92" i="8"/>
  <c r="H92" i="8"/>
  <c r="I92" i="8"/>
  <c r="J92" i="8"/>
  <c r="K92" i="8"/>
  <c r="B93" i="8"/>
  <c r="C93" i="8"/>
  <c r="D93" i="8"/>
  <c r="E93" i="8"/>
  <c r="F93" i="8"/>
  <c r="G93" i="8"/>
  <c r="H93" i="8"/>
  <c r="I93" i="8"/>
  <c r="J93" i="8"/>
  <c r="K93" i="8"/>
  <c r="B94" i="8"/>
  <c r="C94" i="8"/>
  <c r="D94" i="8"/>
  <c r="E94" i="8"/>
  <c r="F94" i="8"/>
  <c r="G94" i="8"/>
  <c r="H94" i="8"/>
  <c r="I94" i="8"/>
  <c r="J94" i="8"/>
  <c r="K94" i="8"/>
  <c r="B95" i="8"/>
  <c r="C95" i="8"/>
  <c r="D95" i="8"/>
  <c r="E95" i="8"/>
  <c r="F95" i="8"/>
  <c r="G95" i="8"/>
  <c r="H95" i="8"/>
  <c r="I95" i="8"/>
  <c r="J95" i="8"/>
  <c r="K95" i="8"/>
  <c r="B96" i="8"/>
  <c r="C96" i="8"/>
  <c r="D96" i="8"/>
  <c r="E96" i="8"/>
  <c r="F96" i="8"/>
  <c r="G96" i="8"/>
  <c r="H96" i="8"/>
  <c r="I96" i="8"/>
  <c r="J96" i="8"/>
  <c r="K96" i="8"/>
  <c r="B97" i="8"/>
  <c r="C97" i="8"/>
  <c r="D97" i="8"/>
  <c r="E97" i="8"/>
  <c r="F97" i="8"/>
  <c r="G97" i="8"/>
  <c r="H97" i="8"/>
  <c r="I97" i="8"/>
  <c r="J97" i="8"/>
  <c r="K97" i="8"/>
  <c r="B98" i="8"/>
  <c r="C98" i="8"/>
  <c r="D98" i="8"/>
  <c r="E98" i="8"/>
  <c r="F98" i="8"/>
  <c r="G98" i="8"/>
  <c r="H98" i="8"/>
  <c r="I98" i="8"/>
  <c r="J98" i="8"/>
  <c r="K98" i="8"/>
  <c r="B99" i="8"/>
  <c r="C99" i="8"/>
  <c r="D99" i="8"/>
  <c r="E99" i="8"/>
  <c r="F99" i="8"/>
  <c r="G99" i="8"/>
  <c r="H99" i="8"/>
  <c r="I99" i="8"/>
  <c r="J99" i="8"/>
  <c r="K99" i="8"/>
  <c r="B100" i="8"/>
  <c r="C100" i="8"/>
  <c r="D100" i="8"/>
  <c r="E100" i="8"/>
  <c r="F100" i="8"/>
  <c r="G100" i="8"/>
  <c r="H100" i="8"/>
  <c r="I100" i="8"/>
  <c r="J100" i="8"/>
  <c r="K100" i="8"/>
  <c r="D3" i="8"/>
  <c r="E3" i="8"/>
  <c r="F3" i="8"/>
  <c r="G3" i="8"/>
  <c r="H3" i="8"/>
  <c r="I3" i="8"/>
  <c r="J3" i="8"/>
  <c r="K3" i="8"/>
  <c r="B3" i="8"/>
  <c r="C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3" i="8"/>
  <c r="G47" i="18"/>
  <c r="L90" i="8" l="1"/>
  <c r="L82" i="8"/>
  <c r="L74" i="8"/>
  <c r="L70" i="8"/>
  <c r="L66" i="8"/>
  <c r="L58" i="8"/>
  <c r="L54" i="8"/>
  <c r="L50" i="8"/>
  <c r="L42" i="8"/>
  <c r="L38" i="8"/>
  <c r="L21" i="8"/>
  <c r="L13" i="8"/>
  <c r="L11" i="8"/>
  <c r="L7" i="8"/>
  <c r="L5" i="8"/>
  <c r="L86" i="8"/>
  <c r="L3" i="19"/>
  <c r="F5" i="23" s="1"/>
  <c r="H5" i="23" s="1"/>
  <c r="L70" i="19"/>
  <c r="L36" i="19"/>
  <c r="L28" i="19"/>
  <c r="L99" i="8"/>
  <c r="L9" i="8"/>
  <c r="L34" i="8"/>
  <c r="L27" i="8"/>
  <c r="L25" i="8"/>
  <c r="L19" i="8"/>
  <c r="L17" i="8"/>
  <c r="L15" i="8"/>
  <c r="L23" i="19"/>
  <c r="L20" i="19"/>
  <c r="L100" i="8"/>
  <c r="L96" i="8"/>
  <c r="L94" i="8"/>
  <c r="L78" i="8"/>
  <c r="L62" i="8"/>
  <c r="L46" i="8"/>
  <c r="L30" i="8"/>
  <c r="F60" i="18"/>
  <c r="G60" i="18" s="1"/>
  <c r="F92" i="18"/>
  <c r="G92" i="18" s="1"/>
  <c r="F124" i="18"/>
  <c r="G124" i="18" s="1"/>
  <c r="F156" i="18"/>
  <c r="G156" i="18" s="1"/>
  <c r="F188" i="18"/>
  <c r="G188" i="18" s="1"/>
  <c r="F236" i="18"/>
  <c r="G236" i="18" s="1"/>
  <c r="F300" i="18"/>
  <c r="G300" i="18" s="1"/>
  <c r="F196" i="23"/>
  <c r="H196" i="23" s="1"/>
  <c r="L87" i="19"/>
  <c r="L86" i="19"/>
  <c r="L54" i="19"/>
  <c r="L44" i="19"/>
  <c r="F64" i="18"/>
  <c r="G64" i="18" s="1"/>
  <c r="F96" i="18"/>
  <c r="G96" i="18" s="1"/>
  <c r="F128" i="18"/>
  <c r="G128" i="18" s="1"/>
  <c r="F160" i="18"/>
  <c r="G160" i="18" s="1"/>
  <c r="F192" i="18"/>
  <c r="G192" i="18" s="1"/>
  <c r="F255" i="18"/>
  <c r="G255" i="18" s="1"/>
  <c r="F188" i="23"/>
  <c r="H188" i="23" s="1"/>
  <c r="F54" i="23"/>
  <c r="F204" i="23"/>
  <c r="H204" i="23" s="1"/>
  <c r="F180" i="23"/>
  <c r="H180" i="23" s="1"/>
  <c r="F212" i="23"/>
  <c r="H212" i="23" s="1"/>
  <c r="F271" i="18"/>
  <c r="G271" i="18" s="1"/>
  <c r="L3" i="8"/>
  <c r="F76" i="18"/>
  <c r="G76" i="18" s="1"/>
  <c r="F108" i="18"/>
  <c r="G108" i="18" s="1"/>
  <c r="F140" i="18"/>
  <c r="G140" i="18" s="1"/>
  <c r="F172" i="18"/>
  <c r="G172" i="18" s="1"/>
  <c r="F204" i="18"/>
  <c r="G204" i="18" s="1"/>
  <c r="F268" i="18"/>
  <c r="G268" i="18" s="1"/>
  <c r="F297" i="18"/>
  <c r="G297" i="18" s="1"/>
  <c r="F296" i="18"/>
  <c r="G296" i="18" s="1"/>
  <c r="F293" i="18"/>
  <c r="G293" i="18" s="1"/>
  <c r="F292" i="18"/>
  <c r="G292" i="18" s="1"/>
  <c r="F289" i="18"/>
  <c r="G289" i="18" s="1"/>
  <c r="F288" i="18"/>
  <c r="G288" i="18" s="1"/>
  <c r="F285" i="18"/>
  <c r="G285" i="18" s="1"/>
  <c r="F284" i="18"/>
  <c r="G284" i="18" s="1"/>
  <c r="F281" i="18"/>
  <c r="G281" i="18" s="1"/>
  <c r="F280" i="18"/>
  <c r="G280" i="18" s="1"/>
  <c r="F277" i="18"/>
  <c r="G277" i="18" s="1"/>
  <c r="F273" i="18"/>
  <c r="G273" i="18" s="1"/>
  <c r="F272" i="18"/>
  <c r="G272" i="18" s="1"/>
  <c r="F269" i="18"/>
  <c r="G269" i="18" s="1"/>
  <c r="F265" i="18"/>
  <c r="G265" i="18" s="1"/>
  <c r="F264" i="18"/>
  <c r="G264" i="18" s="1"/>
  <c r="F261" i="18"/>
  <c r="G261" i="18" s="1"/>
  <c r="F260" i="18"/>
  <c r="G260" i="18" s="1"/>
  <c r="F257" i="18"/>
  <c r="G257" i="18" s="1"/>
  <c r="F256" i="18"/>
  <c r="G256" i="18" s="1"/>
  <c r="F253" i="18"/>
  <c r="G253" i="18" s="1"/>
  <c r="F252" i="18"/>
  <c r="G252" i="18" s="1"/>
  <c r="F249" i="18"/>
  <c r="G249" i="18" s="1"/>
  <c r="F248" i="18"/>
  <c r="G248" i="18" s="1"/>
  <c r="F245" i="18"/>
  <c r="G245" i="18" s="1"/>
  <c r="F241" i="18"/>
  <c r="G241" i="18" s="1"/>
  <c r="F240" i="18"/>
  <c r="G240" i="18" s="1"/>
  <c r="F237" i="18"/>
  <c r="G237" i="18" s="1"/>
  <c r="F233" i="18"/>
  <c r="G233" i="18" s="1"/>
  <c r="F232" i="18"/>
  <c r="G232" i="18" s="1"/>
  <c r="F229" i="18"/>
  <c r="G229" i="18" s="1"/>
  <c r="F228" i="18"/>
  <c r="G228" i="18" s="1"/>
  <c r="F225" i="18"/>
  <c r="G225" i="18" s="1"/>
  <c r="F224" i="18"/>
  <c r="G224" i="18" s="1"/>
  <c r="F221" i="18"/>
  <c r="G221" i="18" s="1"/>
  <c r="F220" i="18"/>
  <c r="G220" i="18" s="1"/>
  <c r="F217" i="18"/>
  <c r="G217" i="18" s="1"/>
  <c r="F216" i="18"/>
  <c r="G216" i="18" s="1"/>
  <c r="F213" i="18"/>
  <c r="G213" i="18" s="1"/>
  <c r="F209" i="18"/>
  <c r="G209" i="18" s="1"/>
  <c r="F208" i="18"/>
  <c r="G208" i="18" s="1"/>
  <c r="F205" i="18"/>
  <c r="G205" i="18" s="1"/>
  <c r="F201" i="18"/>
  <c r="G201" i="18" s="1"/>
  <c r="F200" i="18"/>
  <c r="G200" i="18" s="1"/>
  <c r="F197" i="18"/>
  <c r="G197" i="18" s="1"/>
  <c r="F196" i="18"/>
  <c r="G196" i="18" s="1"/>
  <c r="F193" i="18"/>
  <c r="G193" i="18" s="1"/>
  <c r="F189" i="18"/>
  <c r="G189" i="18" s="1"/>
  <c r="F185" i="18"/>
  <c r="G185" i="18" s="1"/>
  <c r="F184" i="18"/>
  <c r="G184" i="18" s="1"/>
  <c r="F181" i="18"/>
  <c r="G181" i="18" s="1"/>
  <c r="F180" i="18"/>
  <c r="G180" i="18" s="1"/>
  <c r="F177" i="18"/>
  <c r="G177" i="18" s="1"/>
  <c r="F173" i="18"/>
  <c r="G173" i="18" s="1"/>
  <c r="F169" i="18"/>
  <c r="G169" i="18" s="1"/>
  <c r="F168" i="18"/>
  <c r="G168" i="18" s="1"/>
  <c r="F165" i="18"/>
  <c r="G165" i="18" s="1"/>
  <c r="F164" i="18"/>
  <c r="G164" i="18" s="1"/>
  <c r="F161" i="18"/>
  <c r="G161" i="18" s="1"/>
  <c r="F157" i="18"/>
  <c r="G157" i="18" s="1"/>
  <c r="F153" i="18"/>
  <c r="G153" i="18" s="1"/>
  <c r="F152" i="18"/>
  <c r="G152" i="18" s="1"/>
  <c r="F149" i="18"/>
  <c r="G149" i="18" s="1"/>
  <c r="F148" i="18"/>
  <c r="G148" i="18" s="1"/>
  <c r="F145" i="18"/>
  <c r="G145" i="18" s="1"/>
  <c r="F141" i="18"/>
  <c r="G141" i="18" s="1"/>
  <c r="F137" i="18"/>
  <c r="G137" i="18" s="1"/>
  <c r="F136" i="18"/>
  <c r="G136" i="18" s="1"/>
  <c r="F133" i="18"/>
  <c r="G133" i="18" s="1"/>
  <c r="F132" i="18"/>
  <c r="G132" i="18" s="1"/>
  <c r="F129" i="18"/>
  <c r="G129" i="18" s="1"/>
  <c r="F125" i="18"/>
  <c r="G125" i="18" s="1"/>
  <c r="F121" i="18"/>
  <c r="G121" i="18" s="1"/>
  <c r="F120" i="18"/>
  <c r="G120" i="18" s="1"/>
  <c r="F117" i="18"/>
  <c r="G117" i="18" s="1"/>
  <c r="F116" i="18"/>
  <c r="G116" i="18" s="1"/>
  <c r="F113" i="18"/>
  <c r="G113" i="18" s="1"/>
  <c r="F109" i="18"/>
  <c r="G109" i="18" s="1"/>
  <c r="F105" i="18"/>
  <c r="G105" i="18" s="1"/>
  <c r="F104" i="18"/>
  <c r="G104" i="18" s="1"/>
  <c r="F101" i="18"/>
  <c r="G101" i="18" s="1"/>
  <c r="F100" i="18"/>
  <c r="G100" i="18" s="1"/>
  <c r="F97" i="18"/>
  <c r="G97" i="18" s="1"/>
  <c r="F93" i="18"/>
  <c r="G93" i="18" s="1"/>
  <c r="F89" i="18"/>
  <c r="G89" i="18" s="1"/>
  <c r="F88" i="18"/>
  <c r="G88" i="18" s="1"/>
  <c r="F85" i="18"/>
  <c r="G85" i="18" s="1"/>
  <c r="F84" i="18"/>
  <c r="G84" i="18" s="1"/>
  <c r="F81" i="18"/>
  <c r="G81" i="18" s="1"/>
  <c r="F77" i="18"/>
  <c r="G77" i="18" s="1"/>
  <c r="F73" i="18"/>
  <c r="G73" i="18" s="1"/>
  <c r="F72" i="18"/>
  <c r="G72" i="18" s="1"/>
  <c r="F69" i="18"/>
  <c r="G69" i="18" s="1"/>
  <c r="F68" i="18"/>
  <c r="G68" i="18" s="1"/>
  <c r="F65" i="18"/>
  <c r="G65" i="18" s="1"/>
  <c r="F61" i="18"/>
  <c r="G61" i="18" s="1"/>
  <c r="F57" i="18"/>
  <c r="G57" i="18" s="1"/>
  <c r="F56" i="18"/>
  <c r="G56" i="18" s="1"/>
  <c r="F53" i="18"/>
  <c r="G53" i="18" s="1"/>
  <c r="F52" i="18"/>
  <c r="G52" i="18" s="1"/>
  <c r="F16" i="18"/>
  <c r="G16" i="18" s="1"/>
  <c r="L92" i="8"/>
  <c r="L88" i="8"/>
  <c r="L84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L26" i="8"/>
  <c r="L24" i="8"/>
  <c r="L22" i="8"/>
  <c r="L20" i="8"/>
  <c r="L18" i="8"/>
  <c r="L16" i="8"/>
  <c r="L14" i="8"/>
  <c r="L12" i="8"/>
  <c r="L10" i="8"/>
  <c r="L8" i="8"/>
  <c r="L6" i="8"/>
  <c r="L4" i="8"/>
  <c r="F299" i="18"/>
  <c r="G299" i="18" s="1"/>
  <c r="F298" i="18"/>
  <c r="G298" i="18" s="1"/>
  <c r="F295" i="18"/>
  <c r="G295" i="18" s="1"/>
  <c r="F294" i="18"/>
  <c r="G294" i="18" s="1"/>
  <c r="F291" i="18"/>
  <c r="G291" i="18" s="1"/>
  <c r="F290" i="18"/>
  <c r="G290" i="18" s="1"/>
  <c r="F286" i="18"/>
  <c r="G286" i="18" s="1"/>
  <c r="F283" i="18"/>
  <c r="G283" i="18" s="1"/>
  <c r="F282" i="18"/>
  <c r="G282" i="18" s="1"/>
  <c r="F279" i="18"/>
  <c r="G279" i="18" s="1"/>
  <c r="F278" i="18"/>
  <c r="G278" i="18" s="1"/>
  <c r="F275" i="18"/>
  <c r="G275" i="18" s="1"/>
  <c r="F274" i="18"/>
  <c r="G274" i="18" s="1"/>
  <c r="F270" i="18"/>
  <c r="G270" i="18" s="1"/>
  <c r="F267" i="18"/>
  <c r="G267" i="18" s="1"/>
  <c r="F266" i="18"/>
  <c r="G266" i="18" s="1"/>
  <c r="F263" i="18"/>
  <c r="G263" i="18" s="1"/>
  <c r="F262" i="18"/>
  <c r="G262" i="18" s="1"/>
  <c r="F259" i="18"/>
  <c r="G259" i="18" s="1"/>
  <c r="F258" i="18"/>
  <c r="G258" i="18" s="1"/>
  <c r="F254" i="18"/>
  <c r="G254" i="18" s="1"/>
  <c r="F251" i="18"/>
  <c r="G251" i="18" s="1"/>
  <c r="F250" i="18"/>
  <c r="G250" i="18" s="1"/>
  <c r="F247" i="18"/>
  <c r="G247" i="18" s="1"/>
  <c r="F246" i="18"/>
  <c r="G246" i="18" s="1"/>
  <c r="F243" i="18"/>
  <c r="G243" i="18" s="1"/>
  <c r="F242" i="18"/>
  <c r="G242" i="18" s="1"/>
  <c r="F239" i="18"/>
  <c r="G239" i="18" s="1"/>
  <c r="F238" i="18"/>
  <c r="G238" i="18" s="1"/>
  <c r="F235" i="18"/>
  <c r="G235" i="18" s="1"/>
  <c r="F234" i="18"/>
  <c r="G234" i="18" s="1"/>
  <c r="F231" i="18"/>
  <c r="G231" i="18" s="1"/>
  <c r="F230" i="18"/>
  <c r="G230" i="18" s="1"/>
  <c r="F227" i="18"/>
  <c r="G227" i="18" s="1"/>
  <c r="F226" i="18"/>
  <c r="G226" i="18" s="1"/>
  <c r="F223" i="18"/>
  <c r="G223" i="18" s="1"/>
  <c r="F222" i="18"/>
  <c r="G222" i="18" s="1"/>
  <c r="F219" i="18"/>
  <c r="G219" i="18" s="1"/>
  <c r="F218" i="18"/>
  <c r="G218" i="18" s="1"/>
  <c r="F215" i="18"/>
  <c r="G215" i="18" s="1"/>
  <c r="F214" i="18"/>
  <c r="G214" i="18" s="1"/>
  <c r="F211" i="18"/>
  <c r="G211" i="18" s="1"/>
  <c r="F210" i="18"/>
  <c r="G210" i="18" s="1"/>
  <c r="F207" i="18"/>
  <c r="G207" i="18" s="1"/>
  <c r="F206" i="18"/>
  <c r="G206" i="18" s="1"/>
  <c r="F203" i="18"/>
  <c r="G203" i="18" s="1"/>
  <c r="F202" i="18"/>
  <c r="G202" i="18" s="1"/>
  <c r="F199" i="18"/>
  <c r="G199" i="18" s="1"/>
  <c r="F198" i="18"/>
  <c r="G198" i="18" s="1"/>
  <c r="F195" i="18"/>
  <c r="G195" i="18" s="1"/>
  <c r="F194" i="18"/>
  <c r="G194" i="18" s="1"/>
  <c r="F191" i="18"/>
  <c r="G191" i="18" s="1"/>
  <c r="F190" i="18"/>
  <c r="G190" i="18" s="1"/>
  <c r="F187" i="18"/>
  <c r="G187" i="18" s="1"/>
  <c r="F186" i="18"/>
  <c r="G186" i="18" s="1"/>
  <c r="F183" i="18"/>
  <c r="G183" i="18" s="1"/>
  <c r="F182" i="18"/>
  <c r="G182" i="18" s="1"/>
  <c r="F179" i="18"/>
  <c r="G179" i="18" s="1"/>
  <c r="F178" i="18"/>
  <c r="G178" i="18" s="1"/>
  <c r="F175" i="18"/>
  <c r="G175" i="18" s="1"/>
  <c r="F174" i="18"/>
  <c r="G174" i="18" s="1"/>
  <c r="F171" i="18"/>
  <c r="G171" i="18" s="1"/>
  <c r="F170" i="18"/>
  <c r="G170" i="18" s="1"/>
  <c r="F167" i="18"/>
  <c r="G167" i="18" s="1"/>
  <c r="F166" i="18"/>
  <c r="G166" i="18" s="1"/>
  <c r="L55" i="19"/>
  <c r="F9" i="18" s="1"/>
  <c r="G9" i="18" s="1"/>
  <c r="G17" i="23"/>
  <c r="G161" i="23"/>
  <c r="H161" i="23" s="1"/>
  <c r="G46" i="23"/>
  <c r="H46" i="23" s="1"/>
  <c r="G62" i="23"/>
  <c r="H62" i="23" s="1"/>
  <c r="G134" i="23"/>
  <c r="H134" i="23" s="1"/>
  <c r="F163" i="18"/>
  <c r="G163" i="18" s="1"/>
  <c r="F162" i="18"/>
  <c r="G162" i="18" s="1"/>
  <c r="F159" i="18"/>
  <c r="G159" i="18" s="1"/>
  <c r="F158" i="18"/>
  <c r="G158" i="18" s="1"/>
  <c r="F155" i="18"/>
  <c r="G155" i="18" s="1"/>
  <c r="F154" i="18"/>
  <c r="G154" i="18" s="1"/>
  <c r="F151" i="18"/>
  <c r="G151" i="18" s="1"/>
  <c r="F150" i="18"/>
  <c r="G150" i="18" s="1"/>
  <c r="F147" i="18"/>
  <c r="G147" i="18" s="1"/>
  <c r="F146" i="18"/>
  <c r="G146" i="18" s="1"/>
  <c r="F143" i="18"/>
  <c r="G143" i="18" s="1"/>
  <c r="F142" i="18"/>
  <c r="G142" i="18" s="1"/>
  <c r="F139" i="18"/>
  <c r="G139" i="18" s="1"/>
  <c r="F138" i="18"/>
  <c r="G138" i="18" s="1"/>
  <c r="F135" i="18"/>
  <c r="G135" i="18" s="1"/>
  <c r="F134" i="18"/>
  <c r="G134" i="18" s="1"/>
  <c r="F131" i="18"/>
  <c r="G131" i="18" s="1"/>
  <c r="F130" i="18"/>
  <c r="G130" i="18" s="1"/>
  <c r="F127" i="18"/>
  <c r="G127" i="18" s="1"/>
  <c r="F126" i="18"/>
  <c r="G126" i="18" s="1"/>
  <c r="F123" i="18"/>
  <c r="G123" i="18" s="1"/>
  <c r="F122" i="18"/>
  <c r="G122" i="18" s="1"/>
  <c r="F119" i="18"/>
  <c r="G119" i="18" s="1"/>
  <c r="F118" i="18"/>
  <c r="G118" i="18" s="1"/>
  <c r="F115" i="18"/>
  <c r="G115" i="18" s="1"/>
  <c r="F114" i="18"/>
  <c r="G114" i="18" s="1"/>
  <c r="F111" i="18"/>
  <c r="G111" i="18" s="1"/>
  <c r="F110" i="18"/>
  <c r="G110" i="18" s="1"/>
  <c r="F107" i="18"/>
  <c r="G107" i="18" s="1"/>
  <c r="F106" i="18"/>
  <c r="G106" i="18" s="1"/>
  <c r="F103" i="18"/>
  <c r="G103" i="18" s="1"/>
  <c r="F102" i="18"/>
  <c r="G102" i="18" s="1"/>
  <c r="F99" i="18"/>
  <c r="G99" i="18" s="1"/>
  <c r="F98" i="18"/>
  <c r="G98" i="18" s="1"/>
  <c r="F95" i="18"/>
  <c r="G95" i="18" s="1"/>
  <c r="F94" i="18"/>
  <c r="G94" i="18" s="1"/>
  <c r="F91" i="18"/>
  <c r="G91" i="18" s="1"/>
  <c r="F90" i="18"/>
  <c r="G90" i="18" s="1"/>
  <c r="F87" i="18"/>
  <c r="G87" i="18" s="1"/>
  <c r="F86" i="18"/>
  <c r="G86" i="18" s="1"/>
  <c r="F83" i="18"/>
  <c r="G83" i="18" s="1"/>
  <c r="F82" i="18"/>
  <c r="G82" i="18" s="1"/>
  <c r="F79" i="18"/>
  <c r="G79" i="18" s="1"/>
  <c r="F78" i="18"/>
  <c r="G78" i="18" s="1"/>
  <c r="F75" i="18"/>
  <c r="G75" i="18" s="1"/>
  <c r="F74" i="18"/>
  <c r="G74" i="18" s="1"/>
  <c r="F71" i="18"/>
  <c r="G71" i="18" s="1"/>
  <c r="F70" i="18"/>
  <c r="G70" i="18" s="1"/>
  <c r="F67" i="18"/>
  <c r="G67" i="18" s="1"/>
  <c r="F66" i="18"/>
  <c r="G66" i="18" s="1"/>
  <c r="F63" i="18"/>
  <c r="G63" i="18" s="1"/>
  <c r="F62" i="18"/>
  <c r="G62" i="18" s="1"/>
  <c r="F59" i="18"/>
  <c r="G59" i="18" s="1"/>
  <c r="F58" i="18"/>
  <c r="G58" i="18" s="1"/>
  <c r="F55" i="18"/>
  <c r="G55" i="18" s="1"/>
  <c r="F54" i="18"/>
  <c r="G54" i="18" s="1"/>
  <c r="F51" i="18"/>
  <c r="G51" i="18" s="1"/>
  <c r="F18" i="18"/>
  <c r="G21" i="23"/>
  <c r="G138" i="23"/>
  <c r="H138" i="23" s="1"/>
  <c r="G171" i="23"/>
  <c r="H171" i="23" s="1"/>
  <c r="G25" i="23"/>
  <c r="G33" i="23"/>
  <c r="H33" i="23" s="1"/>
  <c r="G157" i="23"/>
  <c r="H157" i="23" s="1"/>
  <c r="G54" i="23"/>
  <c r="H54" i="23" s="1"/>
  <c r="G90" i="23"/>
  <c r="H90" i="23" s="1"/>
  <c r="F81" i="23"/>
  <c r="H81" i="23" s="1"/>
  <c r="F34" i="23"/>
  <c r="H34" i="23" s="1"/>
  <c r="F62" i="23"/>
  <c r="F162" i="23"/>
  <c r="F182" i="23"/>
  <c r="H182" i="23" s="1"/>
  <c r="F186" i="23"/>
  <c r="H186" i="23" s="1"/>
  <c r="F190" i="23"/>
  <c r="H190" i="23" s="1"/>
  <c r="F194" i="23"/>
  <c r="H194" i="23" s="1"/>
  <c r="F198" i="23"/>
  <c r="H198" i="23" s="1"/>
  <c r="F202" i="23"/>
  <c r="H202" i="23" s="1"/>
  <c r="F206" i="23"/>
  <c r="H206" i="23" s="1"/>
  <c r="F210" i="23"/>
  <c r="H210" i="23" s="1"/>
  <c r="F214" i="23"/>
  <c r="H214" i="23" s="1"/>
  <c r="F218" i="23"/>
  <c r="H218" i="23" s="1"/>
  <c r="F222" i="23"/>
  <c r="H222" i="23" s="1"/>
  <c r="F226" i="23"/>
  <c r="H226" i="23" s="1"/>
  <c r="F230" i="23"/>
  <c r="H230" i="23" s="1"/>
  <c r="F232" i="23"/>
  <c r="H232" i="23" s="1"/>
  <c r="F234" i="23"/>
  <c r="H234" i="23" s="1"/>
  <c r="F236" i="23"/>
  <c r="H236" i="23" s="1"/>
  <c r="F238" i="23"/>
  <c r="H238" i="23" s="1"/>
  <c r="F240" i="23"/>
  <c r="H240" i="23" s="1"/>
  <c r="F242" i="23"/>
  <c r="H242" i="23" s="1"/>
  <c r="F244" i="23"/>
  <c r="H244" i="23" s="1"/>
  <c r="F246" i="23"/>
  <c r="H246" i="23" s="1"/>
  <c r="F248" i="23"/>
  <c r="H248" i="23" s="1"/>
  <c r="F250" i="23"/>
  <c r="H250" i="23" s="1"/>
  <c r="F252" i="23"/>
  <c r="H252" i="23" s="1"/>
  <c r="F254" i="23"/>
  <c r="H254" i="23" s="1"/>
  <c r="F256" i="23"/>
  <c r="H256" i="23" s="1"/>
  <c r="F258" i="23"/>
  <c r="H258" i="23" s="1"/>
  <c r="F260" i="23"/>
  <c r="H260" i="23" s="1"/>
  <c r="F262" i="23"/>
  <c r="H262" i="23" s="1"/>
  <c r="F264" i="23"/>
  <c r="H264" i="23" s="1"/>
  <c r="F266" i="23"/>
  <c r="H266" i="23" s="1"/>
  <c r="F268" i="23"/>
  <c r="H268" i="23" s="1"/>
  <c r="F270" i="23"/>
  <c r="H270" i="23" s="1"/>
  <c r="F272" i="23"/>
  <c r="H272" i="23" s="1"/>
  <c r="F274" i="23"/>
  <c r="H274" i="23" s="1"/>
  <c r="F276" i="23"/>
  <c r="H276" i="23" s="1"/>
  <c r="F278" i="23"/>
  <c r="H278" i="23" s="1"/>
  <c r="F280" i="23"/>
  <c r="H280" i="23" s="1"/>
  <c r="F282" i="23"/>
  <c r="H282" i="23" s="1"/>
  <c r="F284" i="23"/>
  <c r="H284" i="23" s="1"/>
  <c r="F286" i="23"/>
  <c r="H286" i="23" s="1"/>
  <c r="F288" i="23"/>
  <c r="H288" i="23" s="1"/>
  <c r="F290" i="23"/>
  <c r="H290" i="23" s="1"/>
  <c r="F292" i="23"/>
  <c r="H292" i="23" s="1"/>
  <c r="F294" i="23"/>
  <c r="H294" i="23" s="1"/>
  <c r="F296" i="23"/>
  <c r="H296" i="23" s="1"/>
  <c r="F298" i="23"/>
  <c r="H298" i="23" s="1"/>
  <c r="F300" i="23"/>
  <c r="H300" i="23" s="1"/>
  <c r="F283" i="23"/>
  <c r="H283" i="23" s="1"/>
  <c r="F285" i="23"/>
  <c r="H285" i="23" s="1"/>
  <c r="F287" i="23"/>
  <c r="H287" i="23" s="1"/>
  <c r="F289" i="23"/>
  <c r="H289" i="23" s="1"/>
  <c r="F291" i="23"/>
  <c r="H291" i="23" s="1"/>
  <c r="F293" i="23"/>
  <c r="H293" i="23" s="1"/>
  <c r="F295" i="23"/>
  <c r="H295" i="23" s="1"/>
  <c r="F297" i="23"/>
  <c r="H297" i="23" s="1"/>
  <c r="F299" i="23"/>
  <c r="H299" i="23" s="1"/>
  <c r="F7" i="18"/>
  <c r="G7" i="18" s="1"/>
  <c r="L98" i="8"/>
  <c r="L97" i="8"/>
  <c r="L95" i="8"/>
  <c r="L93" i="8"/>
  <c r="L91" i="8"/>
  <c r="L89" i="8"/>
  <c r="L87" i="8"/>
  <c r="L85" i="8"/>
  <c r="L83" i="8"/>
  <c r="L81" i="8"/>
  <c r="L79" i="8"/>
  <c r="L77" i="8"/>
  <c r="L75" i="8"/>
  <c r="L73" i="8"/>
  <c r="L71" i="8"/>
  <c r="L69" i="8"/>
  <c r="L67" i="8"/>
  <c r="L65" i="8"/>
  <c r="L63" i="8"/>
  <c r="L61" i="8"/>
  <c r="L59" i="8"/>
  <c r="L57" i="8"/>
  <c r="L55" i="8"/>
  <c r="L53" i="8"/>
  <c r="L51" i="8"/>
  <c r="L49" i="8"/>
  <c r="L47" i="8"/>
  <c r="L45" i="8"/>
  <c r="L43" i="8"/>
  <c r="L41" i="8"/>
  <c r="L39" i="8"/>
  <c r="L37" i="8"/>
  <c r="L35" i="8"/>
  <c r="L33" i="8"/>
  <c r="L31" i="8"/>
  <c r="L29" i="8"/>
  <c r="F224" i="23"/>
  <c r="H224" i="23" s="1"/>
  <c r="F216" i="23"/>
  <c r="H216" i="23" s="1"/>
  <c r="F208" i="23"/>
  <c r="H208" i="23" s="1"/>
  <c r="F200" i="23"/>
  <c r="H200" i="23" s="1"/>
  <c r="F192" i="23"/>
  <c r="H192" i="23" s="1"/>
  <c r="F184" i="23"/>
  <c r="H184" i="23" s="1"/>
  <c r="F109" i="23"/>
  <c r="H109" i="23" s="1"/>
  <c r="L11" i="19"/>
  <c r="F5" i="18" s="1"/>
  <c r="G5" i="18" s="1"/>
  <c r="L13" i="19"/>
  <c r="F83" i="23" s="1"/>
  <c r="H83" i="23" s="1"/>
  <c r="L74" i="19"/>
  <c r="L71" i="19"/>
  <c r="L66" i="19"/>
  <c r="L58" i="19"/>
  <c r="L48" i="19"/>
  <c r="F35" i="18" s="1"/>
  <c r="L40" i="19"/>
  <c r="F24" i="23" s="1"/>
  <c r="H24" i="23" s="1"/>
  <c r="L39" i="19"/>
  <c r="F29" i="23" s="1"/>
  <c r="H29" i="23" s="1"/>
  <c r="L32" i="19"/>
  <c r="F25" i="23" s="1"/>
  <c r="H25" i="23" s="1"/>
  <c r="L24" i="19"/>
  <c r="L6" i="19"/>
  <c r="F144" i="23" s="1"/>
  <c r="L18" i="19"/>
  <c r="F173" i="23" s="1"/>
  <c r="L16" i="19"/>
  <c r="F65" i="23" s="1"/>
  <c r="H65" i="23" s="1"/>
  <c r="L95" i="19"/>
  <c r="L94" i="19"/>
  <c r="L79" i="19"/>
  <c r="L78" i="19"/>
  <c r="L63" i="19"/>
  <c r="L47" i="19"/>
  <c r="F36" i="18" s="1"/>
  <c r="L31" i="19"/>
  <c r="F7" i="23" s="1"/>
  <c r="H7" i="23" s="1"/>
  <c r="F84" i="23"/>
  <c r="F120" i="23"/>
  <c r="F123" i="23"/>
  <c r="F38" i="18"/>
  <c r="G38" i="18" s="1"/>
  <c r="F34" i="18"/>
  <c r="F14" i="23"/>
  <c r="H14" i="23" s="1"/>
  <c r="L9" i="19"/>
  <c r="L8" i="19"/>
  <c r="F35" i="23" s="1"/>
  <c r="H35" i="23" s="1"/>
  <c r="L7" i="19"/>
  <c r="F51" i="23" s="1"/>
  <c r="H51" i="23" s="1"/>
  <c r="L5" i="19"/>
  <c r="F46" i="23" s="1"/>
  <c r="L4" i="19"/>
  <c r="F28" i="23" s="1"/>
  <c r="H28" i="23" s="1"/>
  <c r="L17" i="19"/>
  <c r="F166" i="23" s="1"/>
  <c r="H166" i="23" s="1"/>
  <c r="L15" i="19"/>
  <c r="F31" i="18" s="1"/>
  <c r="L14" i="19"/>
  <c r="L12" i="19"/>
  <c r="F127" i="23" s="1"/>
  <c r="L100" i="19"/>
  <c r="L99" i="19"/>
  <c r="L98" i="19"/>
  <c r="L97" i="19"/>
  <c r="L96" i="19"/>
  <c r="L93" i="19"/>
  <c r="L92" i="19"/>
  <c r="L91" i="19"/>
  <c r="L90" i="19"/>
  <c r="L89" i="19"/>
  <c r="L88" i="19"/>
  <c r="L85" i="19"/>
  <c r="L84" i="19"/>
  <c r="L83" i="19"/>
  <c r="L82" i="19"/>
  <c r="L81" i="19"/>
  <c r="L80" i="19"/>
  <c r="L77" i="19"/>
  <c r="L76" i="19"/>
  <c r="L75" i="19"/>
  <c r="L73" i="19"/>
  <c r="L72" i="19"/>
  <c r="L69" i="19"/>
  <c r="L68" i="19"/>
  <c r="L67" i="19"/>
  <c r="L65" i="19"/>
  <c r="L64" i="19"/>
  <c r="L61" i="19"/>
  <c r="L60" i="19"/>
  <c r="L59" i="19"/>
  <c r="L57" i="19"/>
  <c r="L56" i="19"/>
  <c r="F10" i="18" s="1"/>
  <c r="G10" i="18" s="1"/>
  <c r="L53" i="19"/>
  <c r="L52" i="19"/>
  <c r="F3" i="18" s="1"/>
  <c r="G3" i="18" s="1"/>
  <c r="L51" i="19"/>
  <c r="F50" i="18" s="1"/>
  <c r="L50" i="19"/>
  <c r="L49" i="19"/>
  <c r="L46" i="19"/>
  <c r="F26" i="18" s="1"/>
  <c r="G26" i="18" s="1"/>
  <c r="L45" i="19"/>
  <c r="F19" i="18" s="1"/>
  <c r="G19" i="18" s="1"/>
  <c r="L43" i="19"/>
  <c r="F15" i="18" s="1"/>
  <c r="G15" i="18" s="1"/>
  <c r="L42" i="19"/>
  <c r="L41" i="19"/>
  <c r="F37" i="23" s="1"/>
  <c r="H37" i="23" s="1"/>
  <c r="L38" i="19"/>
  <c r="F26" i="23" s="1"/>
  <c r="H26" i="23" s="1"/>
  <c r="L37" i="19"/>
  <c r="L35" i="19"/>
  <c r="F39" i="23" s="1"/>
  <c r="H39" i="23" s="1"/>
  <c r="L34" i="19"/>
  <c r="F17" i="23" s="1"/>
  <c r="H17" i="23" s="1"/>
  <c r="L33" i="19"/>
  <c r="F43" i="23" s="1"/>
  <c r="H43" i="23" s="1"/>
  <c r="L30" i="19"/>
  <c r="L29" i="19"/>
  <c r="L27" i="19"/>
  <c r="F178" i="23" s="1"/>
  <c r="L26" i="19"/>
  <c r="F137" i="23" s="1"/>
  <c r="H137" i="23" s="1"/>
  <c r="L25" i="19"/>
  <c r="F99" i="23" s="1"/>
  <c r="H99" i="23" s="1"/>
  <c r="L22" i="19"/>
  <c r="L21" i="19"/>
  <c r="L19" i="19"/>
  <c r="F94" i="23" s="1"/>
  <c r="F19" i="23"/>
  <c r="H19" i="23" s="1"/>
  <c r="F21" i="23"/>
  <c r="H21" i="23" s="1"/>
  <c r="F27" i="23"/>
  <c r="F45" i="23"/>
  <c r="H45" i="23" s="1"/>
  <c r="F49" i="23"/>
  <c r="H49" i="23" s="1"/>
  <c r="F53" i="23"/>
  <c r="F57" i="23"/>
  <c r="H57" i="23" s="1"/>
  <c r="F61" i="23"/>
  <c r="F77" i="23"/>
  <c r="F107" i="23"/>
  <c r="F119" i="23"/>
  <c r="F143" i="23"/>
  <c r="F147" i="23"/>
  <c r="H147" i="23" s="1"/>
  <c r="F179" i="23"/>
  <c r="H179" i="23" s="1"/>
  <c r="F181" i="23"/>
  <c r="H181" i="23" s="1"/>
  <c r="F183" i="23"/>
  <c r="H183" i="23" s="1"/>
  <c r="F185" i="23"/>
  <c r="H185" i="23" s="1"/>
  <c r="F187" i="23"/>
  <c r="H187" i="23" s="1"/>
  <c r="F189" i="23"/>
  <c r="H189" i="23" s="1"/>
  <c r="F191" i="23"/>
  <c r="H191" i="23" s="1"/>
  <c r="F193" i="23"/>
  <c r="H193" i="23" s="1"/>
  <c r="F195" i="23"/>
  <c r="H195" i="23" s="1"/>
  <c r="F197" i="23"/>
  <c r="H197" i="23" s="1"/>
  <c r="F199" i="23"/>
  <c r="H199" i="23" s="1"/>
  <c r="F201" i="23"/>
  <c r="H201" i="23" s="1"/>
  <c r="F203" i="23"/>
  <c r="H203" i="23" s="1"/>
  <c r="F205" i="23"/>
  <c r="H205" i="23" s="1"/>
  <c r="F207" i="23"/>
  <c r="H207" i="23" s="1"/>
  <c r="F209" i="23"/>
  <c r="H209" i="23" s="1"/>
  <c r="F211" i="23"/>
  <c r="H211" i="23" s="1"/>
  <c r="F213" i="23"/>
  <c r="H213" i="23" s="1"/>
  <c r="F215" i="23"/>
  <c r="H215" i="23" s="1"/>
  <c r="F217" i="23"/>
  <c r="H217" i="23" s="1"/>
  <c r="F219" i="23"/>
  <c r="H219" i="23" s="1"/>
  <c r="F221" i="23"/>
  <c r="H221" i="23" s="1"/>
  <c r="F223" i="23"/>
  <c r="H223" i="23" s="1"/>
  <c r="F225" i="23"/>
  <c r="H225" i="23" s="1"/>
  <c r="F227" i="23"/>
  <c r="H227" i="23" s="1"/>
  <c r="F229" i="23"/>
  <c r="H229" i="23" s="1"/>
  <c r="F231" i="23"/>
  <c r="H231" i="23" s="1"/>
  <c r="F233" i="23"/>
  <c r="H233" i="23" s="1"/>
  <c r="F235" i="23"/>
  <c r="H235" i="23" s="1"/>
  <c r="F237" i="23"/>
  <c r="H237" i="23" s="1"/>
  <c r="F239" i="23"/>
  <c r="H239" i="23" s="1"/>
  <c r="F241" i="23"/>
  <c r="H241" i="23" s="1"/>
  <c r="F243" i="23"/>
  <c r="H243" i="23" s="1"/>
  <c r="F245" i="23"/>
  <c r="H245" i="23" s="1"/>
  <c r="F247" i="23"/>
  <c r="H247" i="23" s="1"/>
  <c r="F249" i="23"/>
  <c r="H249" i="23" s="1"/>
  <c r="F251" i="23"/>
  <c r="H251" i="23" s="1"/>
  <c r="F253" i="23"/>
  <c r="H253" i="23" s="1"/>
  <c r="F255" i="23"/>
  <c r="H255" i="23" s="1"/>
  <c r="F257" i="23"/>
  <c r="H257" i="23" s="1"/>
  <c r="F259" i="23"/>
  <c r="H259" i="23" s="1"/>
  <c r="F261" i="23"/>
  <c r="H261" i="23" s="1"/>
  <c r="F263" i="23"/>
  <c r="H263" i="23" s="1"/>
  <c r="F265" i="23"/>
  <c r="H265" i="23" s="1"/>
  <c r="F267" i="23"/>
  <c r="H267" i="23" s="1"/>
  <c r="F269" i="23"/>
  <c r="H269" i="23" s="1"/>
  <c r="F271" i="23"/>
  <c r="H271" i="23" s="1"/>
  <c r="F273" i="23"/>
  <c r="H273" i="23" s="1"/>
  <c r="F275" i="23"/>
  <c r="H275" i="23" s="1"/>
  <c r="F277" i="23"/>
  <c r="H277" i="23" s="1"/>
  <c r="F279" i="23"/>
  <c r="H279" i="23" s="1"/>
  <c r="F281" i="23"/>
  <c r="H281" i="23" s="1"/>
  <c r="F4" i="23"/>
  <c r="H4" i="23" s="1"/>
  <c r="F8" i="23"/>
  <c r="H8" i="23" s="1"/>
  <c r="F22" i="23"/>
  <c r="H22" i="23" s="1"/>
  <c r="F30" i="23"/>
  <c r="F44" i="23"/>
  <c r="F50" i="23"/>
  <c r="H50" i="23" s="1"/>
  <c r="F56" i="23"/>
  <c r="H56" i="23" s="1"/>
  <c r="F58" i="23"/>
  <c r="H58" i="23" s="1"/>
  <c r="F66" i="23"/>
  <c r="H66" i="23" s="1"/>
  <c r="F98" i="23"/>
  <c r="H98" i="23" s="1"/>
  <c r="F110" i="23"/>
  <c r="H110" i="23" s="1"/>
  <c r="F134" i="23"/>
  <c r="F160" i="23"/>
  <c r="F168" i="23"/>
  <c r="H168" i="23" s="1"/>
  <c r="F96" i="23"/>
  <c r="F90" i="23"/>
  <c r="F93" i="23"/>
  <c r="H93" i="23" s="1"/>
  <c r="F33" i="18"/>
  <c r="G33" i="18" s="1"/>
  <c r="L10" i="19"/>
  <c r="F174" i="23" s="1"/>
  <c r="H174" i="23" s="1"/>
  <c r="F64" i="23" l="1"/>
  <c r="H64" i="23" s="1"/>
  <c r="F30" i="18"/>
  <c r="G30" i="18" s="1"/>
  <c r="F74" i="23"/>
  <c r="H74" i="23" s="1"/>
  <c r="F41" i="18"/>
  <c r="F86" i="23"/>
  <c r="H86" i="23" s="1"/>
  <c r="F141" i="23"/>
  <c r="H141" i="23" s="1"/>
  <c r="F139" i="23"/>
  <c r="F39" i="18"/>
  <c r="F52" i="23"/>
  <c r="F25" i="18"/>
  <c r="F60" i="23"/>
  <c r="F175" i="23"/>
  <c r="H175" i="23" s="1"/>
  <c r="F32" i="18"/>
  <c r="F43" i="18"/>
  <c r="F112" i="23"/>
  <c r="H112" i="23" s="1"/>
  <c r="F68" i="23"/>
  <c r="F48" i="23"/>
  <c r="H48" i="23" s="1"/>
  <c r="F155" i="23"/>
  <c r="H155" i="23" s="1"/>
  <c r="F67" i="23"/>
  <c r="H67" i="23" s="1"/>
  <c r="F114" i="23"/>
  <c r="F102" i="23"/>
  <c r="H102" i="23" s="1"/>
  <c r="F92" i="23"/>
  <c r="H92" i="23" s="1"/>
  <c r="F10" i="23"/>
  <c r="H10" i="23" s="1"/>
  <c r="F89" i="23"/>
  <c r="F23" i="23"/>
  <c r="H23" i="23" s="1"/>
  <c r="F15" i="23"/>
  <c r="H15" i="23" s="1"/>
  <c r="F95" i="23"/>
  <c r="F167" i="23"/>
  <c r="H167" i="23" s="1"/>
  <c r="F176" i="23"/>
  <c r="H176" i="23" s="1"/>
  <c r="F150" i="23"/>
  <c r="F100" i="23"/>
  <c r="H100" i="23" s="1"/>
  <c r="F88" i="23"/>
  <c r="F42" i="23"/>
  <c r="H42" i="23" s="1"/>
  <c r="F161" i="23"/>
  <c r="F117" i="23"/>
  <c r="H117" i="23" s="1"/>
  <c r="F47" i="23"/>
  <c r="H47" i="23" s="1"/>
  <c r="F13" i="23"/>
  <c r="H13" i="23" s="1"/>
  <c r="F118" i="23"/>
  <c r="H118" i="23" s="1"/>
  <c r="F156" i="23"/>
  <c r="H156" i="23" s="1"/>
  <c r="F111" i="23"/>
  <c r="H111" i="23" s="1"/>
  <c r="F106" i="23"/>
  <c r="F122" i="23"/>
  <c r="H122" i="23" s="1"/>
  <c r="F108" i="23"/>
  <c r="H108" i="23" s="1"/>
  <c r="F12" i="23"/>
  <c r="F177" i="23"/>
  <c r="H177" i="23" s="1"/>
  <c r="F125" i="23"/>
  <c r="H125" i="23" s="1"/>
  <c r="F101" i="23"/>
  <c r="H101" i="23" s="1"/>
  <c r="F115" i="23"/>
  <c r="F164" i="23"/>
  <c r="H164" i="23" s="1"/>
  <c r="F149" i="23"/>
  <c r="F72" i="23"/>
  <c r="H72" i="23" s="1"/>
  <c r="F37" i="18"/>
  <c r="F116" i="23"/>
  <c r="H116" i="23" s="1"/>
  <c r="F140" i="23"/>
  <c r="H140" i="23" s="1"/>
  <c r="F146" i="23"/>
  <c r="H146" i="23" s="1"/>
  <c r="F138" i="23"/>
  <c r="F129" i="23"/>
  <c r="H129" i="23" s="1"/>
  <c r="F121" i="23"/>
  <c r="H121" i="23" s="1"/>
  <c r="F113" i="23"/>
  <c r="F97" i="23"/>
  <c r="H97" i="23" s="1"/>
  <c r="F136" i="23"/>
  <c r="H136" i="23" s="1"/>
  <c r="F126" i="23"/>
  <c r="H126" i="23" s="1"/>
  <c r="F133" i="23"/>
  <c r="F73" i="23"/>
  <c r="H73" i="23" s="1"/>
  <c r="F82" i="23"/>
  <c r="H82" i="23" s="1"/>
  <c r="F63" i="23"/>
  <c r="F55" i="23"/>
  <c r="H178" i="23"/>
  <c r="D10" i="24"/>
  <c r="F9" i="23"/>
  <c r="H9" i="23" s="1"/>
  <c r="F80" i="23"/>
  <c r="H80" i="23" s="1"/>
  <c r="F11" i="23"/>
  <c r="F71" i="23"/>
  <c r="H71" i="23" s="1"/>
  <c r="F76" i="23"/>
  <c r="F163" i="23"/>
  <c r="H163" i="23" s="1"/>
  <c r="F152" i="23"/>
  <c r="H152" i="23" s="1"/>
  <c r="F169" i="23"/>
  <c r="F20" i="23"/>
  <c r="F18" i="23"/>
  <c r="H18" i="23" s="1"/>
  <c r="F33" i="23"/>
  <c r="F32" i="23"/>
  <c r="H32" i="23" s="1"/>
  <c r="F49" i="18"/>
  <c r="F47" i="18"/>
  <c r="F45" i="18"/>
  <c r="G45" i="18" s="1"/>
  <c r="F48" i="18"/>
  <c r="F14" i="18"/>
  <c r="G14" i="18" s="1"/>
  <c r="F31" i="23"/>
  <c r="H31" i="23" s="1"/>
  <c r="F135" i="23"/>
  <c r="H135" i="23" s="1"/>
  <c r="F151" i="23"/>
  <c r="F128" i="23"/>
  <c r="H128" i="23" s="1"/>
  <c r="F132" i="23"/>
  <c r="F17" i="18"/>
  <c r="G17" i="18" s="1"/>
  <c r="F28" i="18"/>
  <c r="F85" i="23"/>
  <c r="F131" i="23"/>
  <c r="H131" i="23" s="1"/>
  <c r="F159" i="23"/>
  <c r="F165" i="23"/>
  <c r="H165" i="23" s="1"/>
  <c r="F130" i="23"/>
  <c r="H130" i="23" s="1"/>
  <c r="F154" i="23"/>
  <c r="H154" i="23" s="1"/>
  <c r="F23" i="18"/>
  <c r="F12" i="18"/>
  <c r="G12" i="18" s="1"/>
  <c r="F145" i="23"/>
  <c r="F142" i="23"/>
  <c r="H142" i="23" s="1"/>
  <c r="F158" i="23"/>
  <c r="F105" i="23"/>
  <c r="F91" i="23"/>
  <c r="H91" i="23" s="1"/>
  <c r="F6" i="18"/>
  <c r="G6" i="18" s="1"/>
  <c r="F79" i="23"/>
  <c r="H79" i="23" s="1"/>
  <c r="F70" i="23"/>
  <c r="H70" i="23" s="1"/>
  <c r="F75" i="23"/>
  <c r="F16" i="23"/>
  <c r="H16" i="23" s="1"/>
  <c r="F4" i="18"/>
  <c r="G4" i="18" s="1"/>
  <c r="E6" i="24" s="1"/>
  <c r="F38" i="23"/>
  <c r="H38" i="23" s="1"/>
  <c r="F40" i="23"/>
  <c r="F22" i="18"/>
  <c r="F27" i="18"/>
  <c r="F24" i="18"/>
  <c r="F20" i="18"/>
  <c r="F44" i="18"/>
  <c r="F40" i="18"/>
  <c r="G40" i="18" s="1"/>
  <c r="F42" i="18"/>
  <c r="F46" i="18"/>
  <c r="G50" i="18"/>
  <c r="E10" i="24"/>
  <c r="E12" i="24" s="1"/>
  <c r="F13" i="18"/>
  <c r="F11" i="18"/>
  <c r="G11" i="18" s="1"/>
  <c r="F3" i="23"/>
  <c r="H3" i="23" s="1"/>
  <c r="F8" i="18"/>
  <c r="G8" i="18" s="1"/>
  <c r="F172" i="23"/>
  <c r="F36" i="23"/>
  <c r="H36" i="23" s="1"/>
  <c r="F21" i="18"/>
  <c r="G21" i="18" s="1"/>
  <c r="F29" i="18"/>
  <c r="F170" i="23"/>
  <c r="F148" i="23"/>
  <c r="H148" i="23" s="1"/>
  <c r="F124" i="23"/>
  <c r="F104" i="23"/>
  <c r="F78" i="23"/>
  <c r="F6" i="23"/>
  <c r="H6" i="23" s="1"/>
  <c r="F171" i="23"/>
  <c r="F157" i="23"/>
  <c r="F153" i="23"/>
  <c r="H153" i="23" s="1"/>
  <c r="F103" i="23"/>
  <c r="F87" i="23"/>
  <c r="H87" i="23" s="1"/>
  <c r="F69" i="23"/>
  <c r="F59" i="23"/>
  <c r="H59" i="23" s="1"/>
  <c r="F41" i="23"/>
  <c r="H41" i="23" s="1"/>
  <c r="F6" i="24" l="1"/>
  <c r="D12" i="24"/>
  <c r="D6" i="24"/>
  <c r="D8" i="24" s="1"/>
  <c r="E8" i="24" l="1"/>
  <c r="E13" i="24" s="1"/>
  <c r="D13" i="24" l="1"/>
</calcChain>
</file>

<file path=xl/sharedStrings.xml><?xml version="1.0" encoding="utf-8"?>
<sst xmlns="http://schemas.openxmlformats.org/spreadsheetml/2006/main" count="2658" uniqueCount="128">
  <si>
    <t>Score</t>
  </si>
  <si>
    <t>Step</t>
  </si>
  <si>
    <t>MDP</t>
  </si>
  <si>
    <t>Substance</t>
  </si>
  <si>
    <t>R-phrases --&gt;</t>
  </si>
  <si>
    <t>propylene</t>
  </si>
  <si>
    <t>oxygen</t>
  </si>
  <si>
    <t>catalyst, metal oxyde</t>
  </si>
  <si>
    <t>acrolein</t>
  </si>
  <si>
    <t>acrylic acid</t>
  </si>
  <si>
    <t>phosphoric acid</t>
  </si>
  <si>
    <t>acetaldehyde</t>
  </si>
  <si>
    <t>methane</t>
  </si>
  <si>
    <t>methylvinylether</t>
  </si>
  <si>
    <t>nitrogen</t>
  </si>
  <si>
    <t>propane</t>
  </si>
  <si>
    <t xml:space="preserve">water </t>
  </si>
  <si>
    <t>sewage</t>
  </si>
  <si>
    <t>byproducts</t>
  </si>
  <si>
    <t>methanol</t>
  </si>
  <si>
    <t>acetylene</t>
  </si>
  <si>
    <t>acetic acid</t>
  </si>
  <si>
    <t>carbon monoxide</t>
  </si>
  <si>
    <t>carbon dioxide</t>
  </si>
  <si>
    <t>dinitrogen monoxide</t>
  </si>
  <si>
    <t>catalyst</t>
  </si>
  <si>
    <t>emissions, air unspec.</t>
  </si>
  <si>
    <t>potassium hydroxide</t>
  </si>
  <si>
    <t>glutaraldehyde</t>
  </si>
  <si>
    <t>sodium hydroxide</t>
  </si>
  <si>
    <t>sodium phosphate</t>
  </si>
  <si>
    <t>sodium</t>
  </si>
  <si>
    <t>natural gas</t>
  </si>
  <si>
    <t>air</t>
  </si>
  <si>
    <t>hydrogen</t>
  </si>
  <si>
    <t>sodium chloride</t>
  </si>
  <si>
    <t>chlorine (Cl2)</t>
  </si>
  <si>
    <t>apatite</t>
  </si>
  <si>
    <t>sulfuric acid</t>
  </si>
  <si>
    <t>sulfur dioxide</t>
  </si>
  <si>
    <t>sulfur trioxide</t>
  </si>
  <si>
    <t>sulfur</t>
  </si>
  <si>
    <t>potassium chloride</t>
  </si>
  <si>
    <t>potassium</t>
  </si>
  <si>
    <t>olive leaves</t>
  </si>
  <si>
    <t>olive leaves, dried</t>
  </si>
  <si>
    <t>olive leaves, dried, ground</t>
  </si>
  <si>
    <t>extract P0</t>
  </si>
  <si>
    <t>extract P0, concentrated</t>
  </si>
  <si>
    <t>enzyme</t>
  </si>
  <si>
    <t>adsorber</t>
  </si>
  <si>
    <t>ethanol</t>
  </si>
  <si>
    <t>op-agly</t>
  </si>
  <si>
    <t>naphta</t>
  </si>
  <si>
    <t>ethylene</t>
  </si>
  <si>
    <t>ethane</t>
  </si>
  <si>
    <t>1,3-butadiene</t>
  </si>
  <si>
    <t>butene</t>
  </si>
  <si>
    <t>Scores for R-phrases --&gt;</t>
  </si>
  <si>
    <t>MAX</t>
  </si>
  <si>
    <t>Name</t>
  </si>
  <si>
    <t>In/Out</t>
  </si>
  <si>
    <t>mass (kg)</t>
  </si>
  <si>
    <t>upstream: ethanol</t>
  </si>
  <si>
    <t>input</t>
  </si>
  <si>
    <t>output</t>
  </si>
  <si>
    <t>drying</t>
  </si>
  <si>
    <t>milling</t>
  </si>
  <si>
    <t>extraction</t>
  </si>
  <si>
    <t>filtration</t>
  </si>
  <si>
    <t>concentrating</t>
  </si>
  <si>
    <t>biotransformation</t>
  </si>
  <si>
    <t>denaturating</t>
  </si>
  <si>
    <t>adsorption</t>
  </si>
  <si>
    <t>elution</t>
  </si>
  <si>
    <t>vaporization</t>
  </si>
  <si>
    <t/>
  </si>
  <si>
    <t>y</t>
  </si>
  <si>
    <t>upchain?</t>
  </si>
  <si>
    <t>upstream: propylene</t>
  </si>
  <si>
    <t>upstream: methanol</t>
  </si>
  <si>
    <t>upstream: methanol 2</t>
  </si>
  <si>
    <t>upstream: acetylene</t>
  </si>
  <si>
    <t>upstream: sodium hydroxide</t>
  </si>
  <si>
    <t>upstream: sodium hydroxide 2</t>
  </si>
  <si>
    <t>upstream: phosphoric acid</t>
  </si>
  <si>
    <t>upstream: phosphoric acid 2</t>
  </si>
  <si>
    <t>upstream: phosphoric acid 3</t>
  </si>
  <si>
    <t>upstream: phosphoric acid 4</t>
  </si>
  <si>
    <t>upstream: potassium hydroxide</t>
  </si>
  <si>
    <t>upstream: potassium hydroxide 2</t>
  </si>
  <si>
    <t>fixed-bed reactor</t>
  </si>
  <si>
    <t>quench</t>
  </si>
  <si>
    <t>gas purification</t>
  </si>
  <si>
    <t>combustion</t>
  </si>
  <si>
    <t>desorption</t>
  </si>
  <si>
    <t>compressor</t>
  </si>
  <si>
    <t>pressure reactor</t>
  </si>
  <si>
    <t>condenser</t>
  </si>
  <si>
    <t>acetylen</t>
  </si>
  <si>
    <t>pressure de-aerator</t>
  </si>
  <si>
    <t>column</t>
  </si>
  <si>
    <t>destillation</t>
  </si>
  <si>
    <t>washing column</t>
  </si>
  <si>
    <t>tubular reactor</t>
  </si>
  <si>
    <t>processing MDP</t>
  </si>
  <si>
    <t>reactor</t>
  </si>
  <si>
    <t>neutralization</t>
  </si>
  <si>
    <t>processing glutaraldehyde</t>
  </si>
  <si>
    <t>score</t>
  </si>
  <si>
    <t>mass*score</t>
  </si>
  <si>
    <t>Toxicity potential value (points)</t>
  </si>
  <si>
    <t>Metric of production</t>
  </si>
  <si>
    <t>Use</t>
  </si>
  <si>
    <t>Metric of use</t>
  </si>
  <si>
    <t>Total</t>
  </si>
  <si>
    <t>Production</t>
  </si>
  <si>
    <t>Glutaraldehyde</t>
  </si>
  <si>
    <t>OP-Agly</t>
  </si>
  <si>
    <t>Toxicity potential</t>
  </si>
  <si>
    <t>Weighting factor (%)</t>
  </si>
  <si>
    <t>Amount of production (kg)</t>
  </si>
  <si>
    <t>upstream: ethanol 2</t>
  </si>
  <si>
    <t>OP-Agly without naphta</t>
  </si>
  <si>
    <t>SUPPORTING INFORMATION related to Eissen M.,  "Synthesis design using mass related metrics, environmental metrics, and health metrics"</t>
  </si>
  <si>
    <t>R-Satz No.</t>
  </si>
  <si>
    <t>Assignment to two groups! (group 3 und 4)</t>
  </si>
  <si>
    <t>Score from Table 5 (R. Landsiedel, P. Saling. Int. J. LCA.  7, 261-8 (2002))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</si>
</sst>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 applyBorder="1"/>
    <xf numFmtId="0" fontId="0" fillId="2" borderId="0" xfId="0" applyFill="1"/>
    <xf numFmtId="0" fontId="0" fillId="3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1" fillId="4" borderId="0" xfId="0" applyFont="1" applyFill="1" applyBorder="1"/>
    <xf numFmtId="0" fontId="1" fillId="5" borderId="6" xfId="0" applyFont="1" applyFill="1" applyBorder="1" applyProtection="1">
      <protection locked="0"/>
    </xf>
    <xf numFmtId="0" fontId="1" fillId="5" borderId="7" xfId="0" applyFont="1" applyFill="1" applyBorder="1" applyProtection="1">
      <protection locked="0"/>
    </xf>
    <xf numFmtId="0" fontId="1" fillId="5" borderId="8" xfId="0" applyFont="1" applyFill="1" applyBorder="1" applyProtection="1">
      <protection locked="0"/>
    </xf>
    <xf numFmtId="0" fontId="1" fillId="5" borderId="0" xfId="0" applyFont="1" applyFill="1" applyBorder="1" applyProtection="1">
      <protection locked="0"/>
    </xf>
    <xf numFmtId="0" fontId="1" fillId="5" borderId="4" xfId="0" applyFont="1" applyFill="1" applyBorder="1" applyProtection="1">
      <protection locked="0"/>
    </xf>
    <xf numFmtId="0" fontId="1" fillId="5" borderId="5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/>
    <xf numFmtId="0" fontId="0" fillId="0" borderId="5" xfId="0" applyBorder="1"/>
    <xf numFmtId="0" fontId="1" fillId="6" borderId="0" xfId="0" applyFont="1" applyFill="1"/>
    <xf numFmtId="0" fontId="1" fillId="5" borderId="0" xfId="0" applyFont="1" applyFill="1"/>
    <xf numFmtId="0" fontId="1" fillId="4" borderId="6" xfId="0" applyFont="1" applyFill="1" applyBorder="1"/>
    <xf numFmtId="0" fontId="1" fillId="4" borderId="8" xfId="0" applyFont="1" applyFill="1" applyBorder="1"/>
    <xf numFmtId="0" fontId="1" fillId="4" borderId="7" xfId="0" applyFont="1" applyFill="1" applyBorder="1"/>
    <xf numFmtId="0" fontId="1" fillId="4" borderId="4" xfId="0" applyFont="1" applyFill="1" applyBorder="1"/>
    <xf numFmtId="0" fontId="1" fillId="4" borderId="5" xfId="0" applyFont="1" applyFill="1" applyBorder="1"/>
    <xf numFmtId="0" fontId="3" fillId="0" borderId="0" xfId="0" applyFont="1"/>
    <xf numFmtId="0" fontId="1" fillId="5" borderId="6" xfId="0" applyFont="1" applyFill="1" applyBorder="1"/>
    <xf numFmtId="0" fontId="1" fillId="5" borderId="7" xfId="0" applyFont="1" applyFill="1" applyBorder="1"/>
    <xf numFmtId="0" fontId="1" fillId="5" borderId="4" xfId="0" applyFont="1" applyFill="1" applyBorder="1"/>
    <xf numFmtId="0" fontId="0" fillId="5" borderId="5" xfId="0" applyFill="1" applyBorder="1"/>
    <xf numFmtId="0" fontId="1" fillId="5" borderId="2" xfId="0" applyFont="1" applyFill="1" applyBorder="1"/>
    <xf numFmtId="0" fontId="1" fillId="5" borderId="9" xfId="0" applyFont="1" applyFill="1" applyBorder="1"/>
    <xf numFmtId="0" fontId="0" fillId="5" borderId="10" xfId="0" applyFill="1" applyBorder="1"/>
    <xf numFmtId="0" fontId="0" fillId="5" borderId="11" xfId="0" applyFill="1" applyBorder="1"/>
    <xf numFmtId="0" fontId="0" fillId="7" borderId="0" xfId="0" applyFill="1"/>
    <xf numFmtId="0" fontId="1" fillId="7" borderId="0" xfId="0" applyFont="1" applyFill="1"/>
    <xf numFmtId="0" fontId="2" fillId="7" borderId="0" xfId="0" applyFont="1" applyFill="1"/>
    <xf numFmtId="0" fontId="0" fillId="7" borderId="4" xfId="0" applyFill="1" applyBorder="1"/>
    <xf numFmtId="0" fontId="0" fillId="7" borderId="10" xfId="0" applyFill="1" applyBorder="1"/>
    <xf numFmtId="0" fontId="0" fillId="7" borderId="11" xfId="0" applyFill="1" applyBorder="1"/>
    <xf numFmtId="0" fontId="0" fillId="7" borderId="5" xfId="0" applyFill="1" applyBorder="1"/>
    <xf numFmtId="0" fontId="4" fillId="0" borderId="0" xfId="0" applyFont="1"/>
  </cellXfs>
  <cellStyles count="1">
    <cellStyle name="Standard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u/Glutaraldehyd/2010-08-10_Eissen_Glutaraldehyd_vorkette_oliv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fu/Glutaraldehyd/2010-06-21_Olive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fu/Glutaraldehyd/2010-08-10_BAS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PUT-Settings"/>
      <sheetName val="INPUT-Substances"/>
      <sheetName val="INPUT-Production"/>
      <sheetName val="INPUT-Skin"/>
      <sheetName val="RESULT"/>
      <sheetName val="RESULT-"/>
      <sheetName val="Substances"/>
      <sheetName val="WH"/>
      <sheetName val="Inhalation-E,WE,HS"/>
      <sheetName val="Skin-MT Hand"/>
      <sheetName val="Skin-MT body"/>
      <sheetName val="Skin-HRS local"/>
      <sheetName val="Skin-HRS systemic"/>
      <sheetName val="Production-Scores"/>
      <sheetName val="M08,G03"/>
      <sheetName val="M08 tab 10,11"/>
      <sheetName val="S08 App. A,C"/>
      <sheetName val="M08, tab 4,5,6,7,8,9"/>
      <sheetName val="O03, tab 2,3,5,7,8"/>
      <sheetName val="O03"/>
      <sheetName val="Skin-Tab.30"/>
      <sheetName val="G03, tab A1"/>
      <sheetName val="W03, tab 8"/>
      <sheetName val="PRO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>Solid objects</v>
          </cell>
        </row>
        <row r="5">
          <cell r="B5" t="str">
            <v>Firm granules or flakes</v>
          </cell>
        </row>
        <row r="6">
          <cell r="B6" t="str">
            <v>Granules or flakes</v>
          </cell>
        </row>
        <row r="7">
          <cell r="B7" t="str">
            <v>Coarse Dust</v>
          </cell>
        </row>
        <row r="8">
          <cell r="B8" t="str">
            <v>Finde dust</v>
          </cell>
        </row>
        <row r="9">
          <cell r="B9" t="str">
            <v>Extremely dusty products</v>
          </cell>
        </row>
      </sheetData>
      <sheetData sheetId="16">
        <row r="13">
          <cell r="B13" t="str">
            <v>1 day a year</v>
          </cell>
        </row>
        <row r="14">
          <cell r="B14" t="str">
            <v>1 day a month</v>
          </cell>
        </row>
        <row r="15">
          <cell r="B15" t="str">
            <v>1 day per 2 weeks</v>
          </cell>
        </row>
        <row r="16">
          <cell r="B16" t="str">
            <v>1 day a week</v>
          </cell>
        </row>
        <row r="17">
          <cell r="B17" t="str">
            <v>2-3 days a week</v>
          </cell>
        </row>
        <row r="18">
          <cell r="B18" t="str">
            <v>4-5 days a week</v>
          </cell>
        </row>
      </sheetData>
      <sheetData sheetId="17">
        <row r="16">
          <cell r="D16" t="str">
            <v>closed containers</v>
          </cell>
        </row>
        <row r="17">
          <cell r="D17" t="str">
            <v>neglible amounts</v>
          </cell>
        </row>
        <row r="18">
          <cell r="D18" t="str">
            <v>small amounts</v>
          </cell>
        </row>
        <row r="19">
          <cell r="D19" t="str">
            <v>small surfaces/incidental</v>
          </cell>
        </row>
        <row r="20">
          <cell r="D20" t="str">
            <v>low pressure and speed, medium surface</v>
          </cell>
        </row>
        <row r="21">
          <cell r="D21" t="str">
            <v>on large surface</v>
          </cell>
        </row>
        <row r="22">
          <cell r="D22" t="str">
            <v>low pressure, high speed, w/o spray</v>
          </cell>
        </row>
        <row r="23">
          <cell r="D23" t="str">
            <v>high pressure, spray</v>
          </cell>
        </row>
      </sheetData>
      <sheetData sheetId="18">
        <row r="3">
          <cell r="J3" t="str">
            <v>No daily cleaning</v>
          </cell>
          <cell r="K3" t="str">
            <v>Daily cleaning</v>
          </cell>
        </row>
        <row r="4">
          <cell r="D4" t="str">
            <v>containment+ exhaust ventilation</v>
          </cell>
          <cell r="I4" t="str">
            <v>no regular inspections</v>
          </cell>
        </row>
        <row r="5">
          <cell r="D5" t="str">
            <v>containment</v>
          </cell>
          <cell r="I5" t="str">
            <v>regular inspections</v>
          </cell>
        </row>
        <row r="6">
          <cell r="D6" t="str">
            <v>exhaust ventilation</v>
          </cell>
        </row>
        <row r="7">
          <cell r="D7" t="str">
            <v>use of emission-limiting product</v>
          </cell>
        </row>
        <row r="8">
          <cell r="D8" t="str">
            <v>no control measures</v>
          </cell>
        </row>
        <row r="18">
          <cell r="J18" t="str">
            <v>No general ventilation</v>
          </cell>
          <cell r="K18" t="str">
            <v>Mechanical/ natural ventilation</v>
          </cell>
          <cell r="L18" t="str">
            <v>Spraying booth</v>
          </cell>
        </row>
        <row r="19">
          <cell r="I19" t="str">
            <v>&lt;100 m3</v>
          </cell>
        </row>
        <row r="20">
          <cell r="I20" t="str">
            <v>100-1000 m3</v>
          </cell>
        </row>
        <row r="21">
          <cell r="I21" t="str">
            <v>&gt;1000 m3</v>
          </cell>
        </row>
        <row r="22">
          <cell r="I22" t="str">
            <v>outside</v>
          </cell>
        </row>
        <row r="31">
          <cell r="D31" t="str">
            <v>None</v>
          </cell>
          <cell r="I31" t="str">
            <v>seperated room/air supply</v>
          </cell>
        </row>
        <row r="32">
          <cell r="D32" t="str">
            <v>Filter mask P2 (FFP2)</v>
          </cell>
          <cell r="I32" t="str">
            <v>cabin w/o ventilation</v>
          </cell>
        </row>
        <row r="33">
          <cell r="D33" t="str">
            <v>Filter mask P3 (FFP3)</v>
          </cell>
          <cell r="I33" t="str">
            <v>no cabin</v>
          </cell>
        </row>
        <row r="34">
          <cell r="D34" t="str">
            <v>Half mask respirator with filter, type P2L</v>
          </cell>
        </row>
        <row r="35">
          <cell r="D35" t="str">
            <v>Half mask respirator with filter, type P3L</v>
          </cell>
        </row>
        <row r="36">
          <cell r="D36" t="str">
            <v>Full face respirator with filter, type P2L</v>
          </cell>
        </row>
        <row r="37">
          <cell r="D37" t="str">
            <v>Full face respirator with filter, type P3L</v>
          </cell>
        </row>
        <row r="38">
          <cell r="D38" t="str">
            <v>Half/full face powered air respirator TMP1 (particulate cartridge)</v>
          </cell>
        </row>
        <row r="39">
          <cell r="D39" t="str">
            <v>Half/full face powered air respirator TMP2 (particulate cartridge)</v>
          </cell>
        </row>
        <row r="40">
          <cell r="D40" t="str">
            <v>Half/full face powered air respirator TMP3 (particulate cartridge)</v>
          </cell>
        </row>
        <row r="41">
          <cell r="D41" t="str">
            <v>Full face powered air respirator TMP3 (particulate cartridge)</v>
          </cell>
        </row>
        <row r="42">
          <cell r="D42" t="str">
            <v>Hood or helmet with supplied air system TH1</v>
          </cell>
        </row>
        <row r="43">
          <cell r="D43" t="str">
            <v>Hood or helmet with supplied air system TH2</v>
          </cell>
        </row>
        <row r="44">
          <cell r="D44" t="str">
            <v>Hood or helmet with supplied air system TH3</v>
          </cell>
        </row>
        <row r="45">
          <cell r="D45" t="str">
            <v>Half mask respirator with filter/cartridge (gas cartridge)</v>
          </cell>
        </row>
        <row r="46">
          <cell r="D46" t="str">
            <v>Full face respirator with filter/cartridge (gas cartridge)</v>
          </cell>
        </row>
        <row r="47">
          <cell r="D47" t="str">
            <v>Half/full face powered air respirator TM1 (gas cartridge)</v>
          </cell>
        </row>
        <row r="48">
          <cell r="D48" t="str">
            <v>Half/full face powered air respirator TMP2 or 3 (gas cartridge)</v>
          </cell>
        </row>
        <row r="49">
          <cell r="D49" t="str">
            <v>Hood or helmet with supplied air system TH1</v>
          </cell>
        </row>
        <row r="50">
          <cell r="D50" t="str">
            <v>Hood or helmet with supplied air system TH2</v>
          </cell>
        </row>
        <row r="51">
          <cell r="D51" t="str">
            <v>Hood or helmet with supplied aor system TH3</v>
          </cell>
        </row>
      </sheetData>
      <sheetData sheetId="19">
        <row r="18">
          <cell r="G18" t="str">
            <v>&lt;10 (size of a large coin, small splashes)</v>
          </cell>
        </row>
        <row r="19">
          <cell r="G19" t="str">
            <v>10-500 (one hand or less)</v>
          </cell>
        </row>
        <row r="20">
          <cell r="G20" t="str">
            <v>501-2000 (hands and lower arms, or hands and head)</v>
          </cell>
        </row>
        <row r="21">
          <cell r="G21" t="str">
            <v>&gt;2001 (more than hands and head)</v>
          </cell>
        </row>
      </sheetData>
      <sheetData sheetId="20"/>
      <sheetData sheetId="21">
        <row r="3">
          <cell r="C3" t="str">
            <v>like water</v>
          </cell>
        </row>
        <row r="4">
          <cell r="C4" t="str">
            <v>like solvent</v>
          </cell>
        </row>
        <row r="5">
          <cell r="C5" t="str">
            <v>like oil/grease</v>
          </cell>
        </row>
        <row r="6">
          <cell r="C6" t="str">
            <v>like solvent suspension</v>
          </cell>
        </row>
        <row r="13">
          <cell r="C13" t="str">
            <v>Like dry solids</v>
          </cell>
        </row>
        <row r="14">
          <cell r="C14" t="str">
            <v>Like moist solids</v>
          </cell>
        </row>
        <row r="24">
          <cell r="C24" t="str">
            <v>Unrestricted workspace</v>
          </cell>
        </row>
        <row r="25">
          <cell r="C25" t="str">
            <v>Restricted workspace</v>
          </cell>
        </row>
        <row r="26">
          <cell r="C26" t="str">
            <v>at or below waistlevel</v>
          </cell>
        </row>
        <row r="27">
          <cell r="C27" t="str">
            <v>work above waist level</v>
          </cell>
        </row>
        <row r="28">
          <cell r="C28" t="str">
            <v>Normal</v>
          </cell>
        </row>
        <row r="29">
          <cell r="C29" t="str">
            <v>Small amounts</v>
          </cell>
        </row>
        <row r="30">
          <cell r="C30" t="str">
            <v>Large Amounts</v>
          </cell>
        </row>
        <row r="32">
          <cell r="C32" t="str">
            <v>fully manual</v>
          </cell>
        </row>
        <row r="33">
          <cell r="C33" t="str">
            <v>partially automated</v>
          </cell>
        </row>
        <row r="34">
          <cell r="C34" t="str">
            <v>fully automated</v>
          </cell>
        </row>
      </sheetData>
      <sheetData sheetId="22"/>
      <sheetData sheetId="23">
        <row r="3">
          <cell r="H3" t="str">
            <v>Handling contaminated objects</v>
          </cell>
        </row>
        <row r="4">
          <cell r="H4" t="str">
            <v>Manual dispersion</v>
          </cell>
        </row>
        <row r="5">
          <cell r="H5" t="str">
            <v>Hand tool dispersion</v>
          </cell>
        </row>
        <row r="6">
          <cell r="H6" t="str">
            <v>Spray dispersion</v>
          </cell>
        </row>
        <row r="7">
          <cell r="H7" t="str">
            <v>Immersion</v>
          </cell>
        </row>
        <row r="8">
          <cell r="H8" t="str">
            <v>Mechanical treatment</v>
          </cell>
        </row>
      </sheetData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ffe"/>
      <sheetName val="Prozess"/>
      <sheetName val="E"/>
      <sheetName val="B"/>
      <sheetName val="handling"/>
      <sheetName val="exposure"/>
      <sheetName val="intrinsic emission"/>
      <sheetName val="(eta), a"/>
      <sheetName val="ExposureHazardBand"/>
      <sheetName val="R-Sätze"/>
      <sheetName val="Tabelle5"/>
    </sheetNames>
    <sheetDataSet>
      <sheetData sheetId="0"/>
      <sheetData sheetId="1"/>
      <sheetData sheetId="2"/>
      <sheetData sheetId="3"/>
      <sheetData sheetId="4">
        <row r="4">
          <cell r="D4" t="str">
            <v>closed containers</v>
          </cell>
        </row>
        <row r="5">
          <cell r="D5" t="str">
            <v>neglible amounts</v>
          </cell>
        </row>
        <row r="6">
          <cell r="D6" t="str">
            <v>very small amounts</v>
          </cell>
        </row>
        <row r="7">
          <cell r="D7" t="str">
            <v xml:space="preserve">small amounts </v>
          </cell>
        </row>
        <row r="8">
          <cell r="D8" t="str">
            <v>low speed/little force/medium quantities</v>
          </cell>
        </row>
        <row r="9">
          <cell r="D9" t="str">
            <v>high speed/force, dispersion</v>
          </cell>
        </row>
        <row r="10">
          <cell r="D10" t="str">
            <v>high speed/force, much dust</v>
          </cell>
        </row>
        <row r="11">
          <cell r="D11" t="str">
            <v>very large amount</v>
          </cell>
        </row>
        <row r="16">
          <cell r="D16" t="str">
            <v>closed containers</v>
          </cell>
        </row>
        <row r="17">
          <cell r="D17" t="str">
            <v>neglible amounts</v>
          </cell>
        </row>
        <row r="18">
          <cell r="D18" t="str">
            <v>small amounts</v>
          </cell>
        </row>
        <row r="19">
          <cell r="D19" t="str">
            <v>small surfaces/incidental</v>
          </cell>
        </row>
        <row r="20">
          <cell r="D20" t="str">
            <v>low pressure and speed, medium surface</v>
          </cell>
        </row>
        <row r="21">
          <cell r="D21" t="str">
            <v>on large surface</v>
          </cell>
        </row>
        <row r="22">
          <cell r="D22" t="str">
            <v>low pressure, high speed, w/o spray</v>
          </cell>
        </row>
        <row r="23">
          <cell r="D23" t="str">
            <v>high pressure, spray</v>
          </cell>
        </row>
      </sheetData>
      <sheetData sheetId="5">
        <row r="4">
          <cell r="B4" t="str">
            <v>1-30 min a day</v>
          </cell>
        </row>
        <row r="5">
          <cell r="B5" t="str">
            <v>0.5-2 h a day</v>
          </cell>
        </row>
        <row r="6">
          <cell r="B6" t="str">
            <v>2-4 h a day</v>
          </cell>
        </row>
        <row r="7">
          <cell r="B7" t="str">
            <v>4-8 h a day</v>
          </cell>
        </row>
        <row r="13">
          <cell r="B13" t="str">
            <v>1 day a year</v>
          </cell>
        </row>
        <row r="14">
          <cell r="B14" t="str">
            <v>1 day a month</v>
          </cell>
        </row>
        <row r="15">
          <cell r="B15" t="str">
            <v>1 day per 2 weeks</v>
          </cell>
        </row>
        <row r="16">
          <cell r="B16" t="str">
            <v>1 day a week</v>
          </cell>
        </row>
        <row r="17">
          <cell r="B17" t="str">
            <v>2-3 days a week</v>
          </cell>
        </row>
        <row r="18">
          <cell r="B18" t="str">
            <v>4-5 days a week</v>
          </cell>
        </row>
      </sheetData>
      <sheetData sheetId="6">
        <row r="4">
          <cell r="B4" t="str">
            <v>Solid objects</v>
          </cell>
        </row>
        <row r="5">
          <cell r="B5" t="str">
            <v>Firm granules or flakes</v>
          </cell>
        </row>
        <row r="6">
          <cell r="B6" t="str">
            <v>Granules or flakes</v>
          </cell>
        </row>
        <row r="7">
          <cell r="B7" t="str">
            <v>Coarse Dust</v>
          </cell>
        </row>
        <row r="8">
          <cell r="B8" t="str">
            <v>Finde dust</v>
          </cell>
        </row>
        <row r="9">
          <cell r="B9" t="str">
            <v>Extremely dusty products</v>
          </cell>
        </row>
      </sheetData>
      <sheetData sheetId="7">
        <row r="3">
          <cell r="J3" t="str">
            <v>No daily cleaning</v>
          </cell>
          <cell r="K3" t="str">
            <v>Daily cleaning</v>
          </cell>
        </row>
        <row r="4">
          <cell r="D4" t="str">
            <v>containment+ exhaust ventilation</v>
          </cell>
          <cell r="I4" t="str">
            <v>no regular inspections</v>
          </cell>
        </row>
        <row r="5">
          <cell r="D5" t="str">
            <v>containment</v>
          </cell>
          <cell r="I5" t="str">
            <v>regular inspections</v>
          </cell>
        </row>
        <row r="6">
          <cell r="D6" t="str">
            <v>exhaust ventilation</v>
          </cell>
        </row>
        <row r="7">
          <cell r="D7" t="str">
            <v>use of emission-limiting product</v>
          </cell>
        </row>
        <row r="8">
          <cell r="D8" t="str">
            <v>no control measures</v>
          </cell>
        </row>
        <row r="18">
          <cell r="J18" t="str">
            <v>No general ventilation</v>
          </cell>
          <cell r="K18" t="str">
            <v>Mechanical/ natural ventilation</v>
          </cell>
          <cell r="L18" t="str">
            <v>Spraying booth</v>
          </cell>
        </row>
        <row r="19">
          <cell r="I19" t="str">
            <v>&lt;100 m3</v>
          </cell>
        </row>
        <row r="20">
          <cell r="I20" t="str">
            <v>100-1000 m3</v>
          </cell>
        </row>
        <row r="21">
          <cell r="I21" t="str">
            <v>&gt;1000 m3</v>
          </cell>
        </row>
        <row r="22">
          <cell r="I22" t="str">
            <v>outside</v>
          </cell>
        </row>
        <row r="31">
          <cell r="D31" t="str">
            <v>None</v>
          </cell>
          <cell r="I31" t="str">
            <v>seperated room/air supply</v>
          </cell>
        </row>
        <row r="32">
          <cell r="D32" t="str">
            <v>Filter mask P2 (FFP2)</v>
          </cell>
          <cell r="I32" t="str">
            <v>cabin w/o ventilation</v>
          </cell>
        </row>
        <row r="33">
          <cell r="D33" t="str">
            <v>Filter mask P3 (FFP3)</v>
          </cell>
          <cell r="I33" t="str">
            <v>no cabin</v>
          </cell>
        </row>
        <row r="34">
          <cell r="D34" t="str">
            <v>Half mask respirator with filter, type P2L</v>
          </cell>
        </row>
        <row r="35">
          <cell r="D35" t="str">
            <v>Half mask respirator with filter, type P3L</v>
          </cell>
        </row>
        <row r="36">
          <cell r="D36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  <row r="43">
          <cell r="D43">
            <v>0</v>
          </cell>
        </row>
        <row r="44">
          <cell r="D44">
            <v>0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0</v>
          </cell>
        </row>
        <row r="48">
          <cell r="D48">
            <v>0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</sheetData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-Production"/>
      <sheetName val="INPUT-Substances"/>
      <sheetName val="Tabelle3"/>
      <sheetName val="Tabelle6"/>
      <sheetName val="Glutarald. tox potential (2)"/>
      <sheetName val="Glutarald. tox potential"/>
      <sheetName val="Oliven-toxicity potential"/>
      <sheetName val="R-phrases--&gt;scores"/>
      <sheetName val="Stoffe, R-Sätze Oliven"/>
      <sheetName val="Glutarald.-Stoffe"/>
      <sheetName val="Zuordnung R-Sätze Glut."/>
    </sheetNames>
    <sheetDataSet>
      <sheetData sheetId="0"/>
      <sheetData sheetId="1">
        <row r="3">
          <cell r="A3" t="str">
            <v>propylene</v>
          </cell>
        </row>
        <row r="4">
          <cell r="A4" t="str">
            <v>oxygen</v>
          </cell>
        </row>
        <row r="5">
          <cell r="A5" t="str">
            <v>catalyst, metal oxyde</v>
          </cell>
        </row>
        <row r="6">
          <cell r="A6" t="str">
            <v>acrolein</v>
          </cell>
        </row>
        <row r="7">
          <cell r="A7" t="str">
            <v>acrylic acid</v>
          </cell>
        </row>
        <row r="8">
          <cell r="A8" t="str">
            <v>phosphoric acid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Acetaldehyd</v>
          </cell>
        </row>
        <row r="4">
          <cell r="A4" t="str">
            <v>Acrolein</v>
          </cell>
        </row>
        <row r="5">
          <cell r="A5" t="str">
            <v>Acrylsäure</v>
          </cell>
        </row>
        <row r="6">
          <cell r="A6" t="str">
            <v>Essigsäure</v>
          </cell>
        </row>
        <row r="7">
          <cell r="A7" t="str">
            <v>Formaldehyd</v>
          </cell>
        </row>
        <row r="8">
          <cell r="A8" t="str">
            <v>Glutaraldehyd</v>
          </cell>
        </row>
        <row r="9">
          <cell r="A9" t="str">
            <v>Kohlendioxid</v>
          </cell>
        </row>
        <row r="10">
          <cell r="A10" t="str">
            <v>Kohlenmonoxid</v>
          </cell>
        </row>
        <row r="11">
          <cell r="A11" t="str">
            <v>Luft</v>
          </cell>
        </row>
        <row r="12">
          <cell r="A12" t="str">
            <v>MDP</v>
          </cell>
        </row>
        <row r="13">
          <cell r="A13" t="str">
            <v>Methan</v>
          </cell>
        </row>
        <row r="14">
          <cell r="A14" t="str">
            <v>Methylvinylether</v>
          </cell>
        </row>
        <row r="15">
          <cell r="A15" t="str">
            <v>Propen</v>
          </cell>
        </row>
        <row r="16">
          <cell r="A16" t="str">
            <v>Sauerstoff</v>
          </cell>
        </row>
        <row r="17">
          <cell r="A17" t="str">
            <v>Stickstoff</v>
          </cell>
        </row>
        <row r="18">
          <cell r="A18" t="str">
            <v>Wasserdampf</v>
          </cell>
        </row>
        <row r="19">
          <cell r="A19" t="str">
            <v>Propan</v>
          </cell>
        </row>
        <row r="20">
          <cell r="A20" t="str">
            <v>Wasser</v>
          </cell>
        </row>
        <row r="21">
          <cell r="A21" t="str">
            <v>Sewage</v>
          </cell>
        </row>
        <row r="22">
          <cell r="A22" t="str">
            <v>Inertgas</v>
          </cell>
        </row>
        <row r="23">
          <cell r="A23" t="str">
            <v>Nebenprodukte</v>
          </cell>
        </row>
        <row r="24">
          <cell r="A24" t="str">
            <v>Phosphorsäure</v>
          </cell>
        </row>
        <row r="25">
          <cell r="A25" t="str">
            <v>Methanol</v>
          </cell>
        </row>
        <row r="26">
          <cell r="A26" t="str">
            <v>Natriumhydroxid</v>
          </cell>
        </row>
        <row r="27">
          <cell r="A27" t="str">
            <v>Acetylen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13"/>
  <sheetViews>
    <sheetView tabSelected="1" workbookViewId="0"/>
  </sheetViews>
  <sheetFormatPr baseColWidth="10" defaultColWidth="11.44140625" defaultRowHeight="14.4"/>
  <cols>
    <col min="1" max="2" width="11.44140625" style="39"/>
    <col min="3" max="3" width="29.5546875" style="39" bestFit="1" customWidth="1"/>
    <col min="4" max="4" width="14.6640625" style="39" bestFit="1" customWidth="1"/>
    <col min="5" max="7" width="11.44140625" style="39"/>
    <col min="8" max="8" width="20.6640625" style="39" bestFit="1" customWidth="1"/>
    <col min="9" max="9" width="12" style="39" bestFit="1" customWidth="1"/>
    <col min="10" max="16384" width="11.44140625" style="39"/>
  </cols>
  <sheetData>
    <row r="1" spans="1:9" ht="17.399999999999999">
      <c r="A1" s="46" t="s">
        <v>124</v>
      </c>
    </row>
    <row r="4" spans="1:9" ht="15" thickBot="1">
      <c r="C4" s="40" t="s">
        <v>119</v>
      </c>
      <c r="D4" s="40"/>
      <c r="E4" s="40"/>
      <c r="H4" s="40" t="s">
        <v>121</v>
      </c>
      <c r="I4" s="40"/>
    </row>
    <row r="5" spans="1:9">
      <c r="C5" s="31" t="s">
        <v>116</v>
      </c>
      <c r="D5" s="36" t="s">
        <v>117</v>
      </c>
      <c r="E5" s="32" t="s">
        <v>118</v>
      </c>
      <c r="F5" s="39" t="s">
        <v>123</v>
      </c>
      <c r="H5" s="36" t="s">
        <v>117</v>
      </c>
      <c r="I5" s="36" t="s">
        <v>118</v>
      </c>
    </row>
    <row r="6" spans="1:9" ht="15" thickBot="1">
      <c r="C6" s="42" t="s">
        <v>111</v>
      </c>
      <c r="D6" s="43">
        <f>(SUM('production-glutaraldehyde'!H3:H300)/INDEX('production-glutaraldehyde'!E3:E300,COUNT('INPUT-production-Glutaraldehyde'!E3:E300)))*H6</f>
        <v>6474.4994333333334</v>
      </c>
      <c r="E6" s="43">
        <f>(SUM('production-OP-agly'!G3:G300)/INDEX('production-OP-agly'!E3:E300,COUNT('INPUT-production-OP-agly'!E3:E300))*I6)</f>
        <v>64270.370370370365</v>
      </c>
      <c r="F6" s="39">
        <f>(SUM('production-OP-agly'!G4:G300)/INDEX('production-OP-agly'!E3:E300,COUNT('INPUT-production-OP-agly'!E3:E300))*I6)</f>
        <v>4714.8148148148148</v>
      </c>
      <c r="H6" s="44">
        <v>1</v>
      </c>
      <c r="I6" s="44">
        <v>1</v>
      </c>
    </row>
    <row r="7" spans="1:9">
      <c r="C7" s="42" t="s">
        <v>120</v>
      </c>
      <c r="D7" s="43">
        <v>30</v>
      </c>
      <c r="E7" s="45">
        <v>30</v>
      </c>
    </row>
    <row r="8" spans="1:9">
      <c r="C8" s="42" t="s">
        <v>112</v>
      </c>
      <c r="D8" s="43">
        <f>D6*(D7/100)/MAX($D6:$E6)</f>
        <v>3.0221544061545556E-2</v>
      </c>
      <c r="E8" s="43">
        <f>E6*(E7/100)/MAX($D6:$E6)</f>
        <v>0.3</v>
      </c>
    </row>
    <row r="9" spans="1:9">
      <c r="C9" s="33" t="s">
        <v>113</v>
      </c>
      <c r="D9" s="37"/>
      <c r="E9" s="34"/>
    </row>
    <row r="10" spans="1:9">
      <c r="C10" s="42" t="s">
        <v>111</v>
      </c>
      <c r="D10" s="43">
        <f>INDEX('production-glutaraldehyde'!F3:F300,COUNT('INPUT-production-Glutaraldehyde'!E3:E300))*H6</f>
        <v>550</v>
      </c>
      <c r="E10" s="45">
        <f>INDEX('production-OP-agly'!F3:F300,COUNT('INPUT-production-OP-agly'!E3:E300))*H6</f>
        <v>0</v>
      </c>
    </row>
    <row r="11" spans="1:9">
      <c r="C11" s="42" t="s">
        <v>120</v>
      </c>
      <c r="D11" s="43">
        <v>70</v>
      </c>
      <c r="E11" s="45">
        <v>70</v>
      </c>
      <c r="I11" s="41"/>
    </row>
    <row r="12" spans="1:9">
      <c r="C12" s="42" t="s">
        <v>114</v>
      </c>
      <c r="D12" s="43">
        <f>D10*(D11/100)/MAX($D$10:$E$10)</f>
        <v>0.7</v>
      </c>
      <c r="E12" s="43">
        <f>E10*(E11/100)/MAX($D$10:$E$10)</f>
        <v>0</v>
      </c>
    </row>
    <row r="13" spans="1:9" ht="15" thickBot="1">
      <c r="C13" s="35" t="s">
        <v>115</v>
      </c>
      <c r="D13" s="38">
        <f>(D8+D12)/MAX(($D8+$D12),($E8+$E12))</f>
        <v>1</v>
      </c>
      <c r="E13" s="38">
        <f>(E8+E12)/MAX(($D8+$D12),($E8+$E12))</f>
        <v>0.41083422207920367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N56"/>
  <sheetViews>
    <sheetView workbookViewId="0">
      <pane ySplit="2" topLeftCell="A3" activePane="bottomLeft" state="frozen"/>
      <selection pane="bottomLeft" activeCell="D53" sqref="D53"/>
    </sheetView>
  </sheetViews>
  <sheetFormatPr baseColWidth="10" defaultColWidth="11.44140625" defaultRowHeight="14.4"/>
  <cols>
    <col min="1" max="1" width="24.88671875" style="16" bestFit="1" customWidth="1"/>
    <col min="2" max="2" width="4" style="16" bestFit="1" customWidth="1"/>
    <col min="3" max="10" width="4" style="18" bestFit="1" customWidth="1"/>
    <col min="11" max="11" width="4" style="17" bestFit="1" customWidth="1"/>
    <col min="12" max="16384" width="11.44140625" style="18"/>
  </cols>
  <sheetData>
    <row r="1" spans="1:14" s="13" customFormat="1">
      <c r="A1" s="10"/>
      <c r="B1" s="10"/>
      <c r="C1" s="12"/>
      <c r="D1" s="12"/>
      <c r="E1" s="12"/>
      <c r="F1" s="12"/>
      <c r="G1" s="12"/>
      <c r="H1" s="12"/>
      <c r="I1" s="12"/>
      <c r="J1" s="12"/>
      <c r="K1" s="11"/>
    </row>
    <row r="2" spans="1:14" s="13" customFormat="1">
      <c r="A2" s="14" t="s">
        <v>3</v>
      </c>
      <c r="B2" s="14" t="s">
        <v>4</v>
      </c>
      <c r="K2" s="15"/>
    </row>
    <row r="3" spans="1:14">
      <c r="A3" s="16" t="s">
        <v>5</v>
      </c>
      <c r="B3" s="16">
        <v>12</v>
      </c>
    </row>
    <row r="4" spans="1:14">
      <c r="A4" s="16" t="s">
        <v>6</v>
      </c>
      <c r="B4" s="16">
        <v>8</v>
      </c>
      <c r="N4" s="19"/>
    </row>
    <row r="5" spans="1:14">
      <c r="A5" s="16" t="s">
        <v>7</v>
      </c>
      <c r="N5" s="19"/>
    </row>
    <row r="6" spans="1:14">
      <c r="A6" s="16" t="s">
        <v>8</v>
      </c>
      <c r="B6" s="16">
        <v>11</v>
      </c>
      <c r="C6" s="18">
        <v>24</v>
      </c>
      <c r="D6" s="18">
        <v>25</v>
      </c>
      <c r="E6" s="18">
        <v>26</v>
      </c>
      <c r="F6" s="18">
        <v>34</v>
      </c>
      <c r="G6" s="18">
        <v>40</v>
      </c>
      <c r="N6" s="19"/>
    </row>
    <row r="7" spans="1:14">
      <c r="A7" s="16" t="s">
        <v>9</v>
      </c>
      <c r="B7" s="16">
        <v>10</v>
      </c>
      <c r="C7" s="18">
        <v>20</v>
      </c>
      <c r="D7" s="18">
        <v>21</v>
      </c>
      <c r="E7" s="18">
        <v>22</v>
      </c>
      <c r="F7" s="18">
        <v>35</v>
      </c>
      <c r="G7" s="18">
        <v>50</v>
      </c>
      <c r="J7" s="20"/>
      <c r="N7" s="19"/>
    </row>
    <row r="8" spans="1:14">
      <c r="A8" s="16" t="s">
        <v>10</v>
      </c>
      <c r="B8" s="16">
        <v>34</v>
      </c>
      <c r="N8" s="19"/>
    </row>
    <row r="9" spans="1:14">
      <c r="A9" s="16" t="s">
        <v>11</v>
      </c>
      <c r="B9" s="16">
        <v>12</v>
      </c>
      <c r="C9" s="18">
        <v>36</v>
      </c>
      <c r="D9" s="18">
        <v>37</v>
      </c>
      <c r="E9" s="18">
        <v>40</v>
      </c>
      <c r="N9" s="19"/>
    </row>
    <row r="10" spans="1:14">
      <c r="A10" s="16" t="s">
        <v>2</v>
      </c>
      <c r="B10" s="16">
        <v>10</v>
      </c>
      <c r="C10" s="18">
        <v>20</v>
      </c>
      <c r="D10" s="18">
        <v>36</v>
      </c>
      <c r="N10" s="19"/>
    </row>
    <row r="11" spans="1:14">
      <c r="A11" s="16" t="s">
        <v>12</v>
      </c>
      <c r="B11" s="16">
        <v>12</v>
      </c>
      <c r="N11" s="19"/>
    </row>
    <row r="12" spans="1:14">
      <c r="A12" s="16" t="s">
        <v>13</v>
      </c>
      <c r="B12" s="16">
        <v>12</v>
      </c>
      <c r="N12" s="19"/>
    </row>
    <row r="13" spans="1:14">
      <c r="A13" s="16" t="s">
        <v>14</v>
      </c>
      <c r="N13" s="19"/>
    </row>
    <row r="14" spans="1:14">
      <c r="A14" s="16" t="s">
        <v>15</v>
      </c>
      <c r="B14" s="16">
        <v>12</v>
      </c>
      <c r="N14" s="19"/>
    </row>
    <row r="15" spans="1:14">
      <c r="A15" s="16" t="s">
        <v>16</v>
      </c>
      <c r="N15" s="19"/>
    </row>
    <row r="16" spans="1:14">
      <c r="A16" s="16" t="s">
        <v>17</v>
      </c>
      <c r="N16" s="19"/>
    </row>
    <row r="17" spans="1:14">
      <c r="A17" s="16" t="s">
        <v>18</v>
      </c>
      <c r="N17" s="19"/>
    </row>
    <row r="18" spans="1:14">
      <c r="A18" s="16" t="s">
        <v>19</v>
      </c>
      <c r="B18" s="16">
        <v>11</v>
      </c>
      <c r="C18" s="18">
        <v>23</v>
      </c>
      <c r="D18" s="20">
        <v>24</v>
      </c>
      <c r="E18" s="20">
        <v>25</v>
      </c>
      <c r="F18" s="20">
        <v>39</v>
      </c>
      <c r="N18" s="19"/>
    </row>
    <row r="19" spans="1:14">
      <c r="A19" s="16" t="s">
        <v>20</v>
      </c>
      <c r="B19" s="16">
        <v>12</v>
      </c>
      <c r="N19" s="19"/>
    </row>
    <row r="20" spans="1:14">
      <c r="A20" s="16" t="s">
        <v>21</v>
      </c>
      <c r="B20" s="16">
        <v>10</v>
      </c>
      <c r="C20" s="18">
        <v>35</v>
      </c>
      <c r="N20" s="19"/>
    </row>
    <row r="21" spans="1:14">
      <c r="A21" s="16" t="s">
        <v>22</v>
      </c>
      <c r="B21" s="16">
        <v>12</v>
      </c>
      <c r="C21" s="18">
        <v>23</v>
      </c>
      <c r="D21" s="18">
        <v>48</v>
      </c>
      <c r="E21" s="18">
        <v>61</v>
      </c>
      <c r="N21" s="19"/>
    </row>
    <row r="22" spans="1:14">
      <c r="A22" s="16" t="s">
        <v>23</v>
      </c>
      <c r="N22" s="19"/>
    </row>
    <row r="23" spans="1:14">
      <c r="A23" s="16" t="s">
        <v>24</v>
      </c>
      <c r="B23" s="16">
        <v>8</v>
      </c>
      <c r="D23" s="20"/>
      <c r="E23" s="20"/>
      <c r="F23" s="20"/>
      <c r="N23" s="19"/>
    </row>
    <row r="24" spans="1:14">
      <c r="A24" s="16" t="s">
        <v>25</v>
      </c>
      <c r="N24" s="19"/>
    </row>
    <row r="25" spans="1:14">
      <c r="A25" s="16" t="s">
        <v>26</v>
      </c>
      <c r="N25" s="19"/>
    </row>
    <row r="26" spans="1:14">
      <c r="A26" s="16" t="s">
        <v>27</v>
      </c>
      <c r="B26" s="16">
        <v>22</v>
      </c>
      <c r="C26" s="18">
        <v>35</v>
      </c>
      <c r="N26" s="19"/>
    </row>
    <row r="27" spans="1:14">
      <c r="A27" s="16" t="s">
        <v>28</v>
      </c>
      <c r="B27" s="16">
        <v>23</v>
      </c>
      <c r="C27" s="18">
        <v>25</v>
      </c>
      <c r="D27" s="18">
        <v>34</v>
      </c>
      <c r="E27" s="18">
        <v>42</v>
      </c>
      <c r="F27" s="18">
        <v>43</v>
      </c>
      <c r="G27" s="18">
        <v>50</v>
      </c>
      <c r="N27" s="19"/>
    </row>
    <row r="28" spans="1:14">
      <c r="A28" s="16" t="s">
        <v>29</v>
      </c>
      <c r="B28" s="16">
        <v>35</v>
      </c>
      <c r="N28" s="19"/>
    </row>
    <row r="29" spans="1:14">
      <c r="A29" s="16" t="s">
        <v>30</v>
      </c>
      <c r="B29" s="16">
        <v>36</v>
      </c>
      <c r="C29" s="18">
        <v>37</v>
      </c>
      <c r="D29" s="18">
        <v>38</v>
      </c>
      <c r="N29" s="19"/>
    </row>
    <row r="30" spans="1:14">
      <c r="A30" s="16" t="s">
        <v>31</v>
      </c>
      <c r="B30" s="16">
        <v>14</v>
      </c>
      <c r="C30" s="18">
        <v>15</v>
      </c>
      <c r="D30" s="18">
        <v>34</v>
      </c>
      <c r="N30" s="19"/>
    </row>
    <row r="31" spans="1:14">
      <c r="A31" s="16" t="s">
        <v>32</v>
      </c>
      <c r="B31" s="16">
        <v>12</v>
      </c>
    </row>
    <row r="32" spans="1:14">
      <c r="A32" s="16" t="s">
        <v>33</v>
      </c>
    </row>
    <row r="33" spans="1:6">
      <c r="A33" s="16" t="s">
        <v>34</v>
      </c>
      <c r="B33" s="16">
        <v>12</v>
      </c>
    </row>
    <row r="34" spans="1:6">
      <c r="A34" s="16" t="s">
        <v>35</v>
      </c>
    </row>
    <row r="35" spans="1:6">
      <c r="A35" s="16" t="s">
        <v>36</v>
      </c>
      <c r="B35" s="16">
        <v>23</v>
      </c>
      <c r="C35" s="18">
        <v>36</v>
      </c>
      <c r="D35" s="18">
        <v>37</v>
      </c>
      <c r="E35" s="18">
        <v>38</v>
      </c>
      <c r="F35" s="18">
        <v>50</v>
      </c>
    </row>
    <row r="36" spans="1:6">
      <c r="A36" s="16" t="s">
        <v>37</v>
      </c>
    </row>
    <row r="37" spans="1:6">
      <c r="A37" s="16" t="s">
        <v>38</v>
      </c>
      <c r="B37" s="16">
        <v>35</v>
      </c>
    </row>
    <row r="38" spans="1:6">
      <c r="A38" s="16" t="s">
        <v>39</v>
      </c>
      <c r="B38" s="16">
        <v>23</v>
      </c>
      <c r="C38" s="18">
        <v>24</v>
      </c>
    </row>
    <row r="39" spans="1:6">
      <c r="A39" s="16" t="s">
        <v>40</v>
      </c>
      <c r="B39" s="16">
        <v>14</v>
      </c>
      <c r="C39" s="18">
        <v>34</v>
      </c>
    </row>
    <row r="40" spans="1:6">
      <c r="A40" s="16" t="s">
        <v>41</v>
      </c>
      <c r="B40" s="16">
        <v>38</v>
      </c>
    </row>
    <row r="41" spans="1:6">
      <c r="A41" s="16" t="s">
        <v>42</v>
      </c>
    </row>
    <row r="42" spans="1:6">
      <c r="A42" s="16" t="s">
        <v>43</v>
      </c>
      <c r="B42" s="16">
        <v>14</v>
      </c>
      <c r="C42" s="18">
        <v>15</v>
      </c>
      <c r="D42" s="18">
        <v>34</v>
      </c>
    </row>
    <row r="43" spans="1:6">
      <c r="A43" s="16" t="s">
        <v>44</v>
      </c>
    </row>
    <row r="44" spans="1:6">
      <c r="A44" s="16" t="s">
        <v>45</v>
      </c>
    </row>
    <row r="45" spans="1:6">
      <c r="A45" s="16" t="s">
        <v>46</v>
      </c>
    </row>
    <row r="46" spans="1:6">
      <c r="A46" s="16" t="s">
        <v>47</v>
      </c>
    </row>
    <row r="47" spans="1:6">
      <c r="A47" s="16" t="s">
        <v>48</v>
      </c>
    </row>
    <row r="48" spans="1:6">
      <c r="A48" s="16" t="s">
        <v>49</v>
      </c>
      <c r="B48" s="16">
        <v>42</v>
      </c>
    </row>
    <row r="49" spans="1:4">
      <c r="A49" s="16" t="s">
        <v>50</v>
      </c>
    </row>
    <row r="50" spans="1:4">
      <c r="A50" s="16" t="s">
        <v>51</v>
      </c>
      <c r="B50" s="16">
        <v>11</v>
      </c>
    </row>
    <row r="51" spans="1:4">
      <c r="A51" s="16" t="s">
        <v>52</v>
      </c>
    </row>
    <row r="52" spans="1:4">
      <c r="A52" s="16" t="s">
        <v>53</v>
      </c>
      <c r="B52" s="16">
        <v>45</v>
      </c>
      <c r="C52" s="18">
        <v>46</v>
      </c>
      <c r="D52" s="18">
        <v>65</v>
      </c>
    </row>
    <row r="53" spans="1:4">
      <c r="A53" s="16" t="s">
        <v>54</v>
      </c>
      <c r="B53" s="16">
        <v>12</v>
      </c>
      <c r="C53" s="18">
        <v>67</v>
      </c>
    </row>
    <row r="54" spans="1:4">
      <c r="A54" s="16" t="s">
        <v>55</v>
      </c>
      <c r="B54" s="16">
        <v>12</v>
      </c>
    </row>
    <row r="55" spans="1:4">
      <c r="A55" s="16" t="s">
        <v>56</v>
      </c>
      <c r="B55" s="16">
        <v>12</v>
      </c>
      <c r="C55" s="18">
        <v>45</v>
      </c>
      <c r="D55" s="18">
        <v>46</v>
      </c>
    </row>
    <row r="56" spans="1:4">
      <c r="A56" s="16" t="s">
        <v>57</v>
      </c>
      <c r="B56" s="16">
        <v>12</v>
      </c>
    </row>
  </sheetData>
  <phoneticPr fontId="0" type="noConversion"/>
  <conditionalFormatting sqref="B1:K1048576">
    <cfRule type="cellIs" dxfId="5" priority="2" operator="equal">
      <formula>39.48</formula>
    </cfRule>
    <cfRule type="cellIs" dxfId="4" priority="3" operator="equal">
      <formula>68</formula>
    </cfRule>
    <cfRule type="cellIs" dxfId="3" priority="4" operator="equal">
      <formula>"ODER(39;48;68)"</formula>
    </cfRule>
    <cfRule type="cellIs" dxfId="2" priority="5" operator="equal">
      <formula>"39;48;68"</formula>
    </cfRule>
    <cfRule type="cellIs" dxfId="1" priority="6" operator="equal">
      <formula>68</formula>
    </cfRule>
  </conditionalFormatting>
  <conditionalFormatting sqref="G12">
    <cfRule type="cellIs" dxfId="0" priority="1" operator="equal">
      <formula>39.48</formula>
    </cfRule>
  </conditionalFormatting>
  <dataValidations count="2">
    <dataValidation type="list" allowBlank="1" showInputMessage="1" showErrorMessage="1" sqref="N9" xr:uid="{00000000-0002-0000-0100-000000000000}">
      <mc:AlternateContent xmlns:x12ac="http://schemas.microsoft.com/office/spreadsheetml/2011/1/ac" xmlns:mc="http://schemas.openxmlformats.org/markup-compatibility/2006">
        <mc:Choice Requires="x12ac">
          <x12ac:list>"WENN(D8=""liquid""",skin_volatility,FALSCH)</x12ac:list>
        </mc:Choice>
        <mc:Fallback>
          <formula1>"WENN(D8=""liquid"",skin_volatility,FALSCH)"</formula1>
        </mc:Fallback>
      </mc:AlternateContent>
    </dataValidation>
    <dataValidation type="list" allowBlank="1" showInputMessage="1" showErrorMessage="1" sqref="N4:N8 N10:N30" xr:uid="{00000000-0002-0000-0100-000001000000}">
      <formula1>skin_volatility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F300"/>
  <sheetViews>
    <sheetView workbookViewId="0">
      <pane ySplit="2" topLeftCell="A3" activePane="bottomLeft" state="frozenSplit"/>
      <selection pane="bottomLeft" activeCell="A52" sqref="A52"/>
    </sheetView>
  </sheetViews>
  <sheetFormatPr baseColWidth="10" defaultRowHeight="14.4"/>
  <cols>
    <col min="6" max="6" width="8.5546875" bestFit="1" customWidth="1"/>
  </cols>
  <sheetData>
    <row r="1" spans="1:6" s="24" customFormat="1">
      <c r="A1" s="24" t="s">
        <v>76</v>
      </c>
      <c r="B1" s="24" t="s">
        <v>76</v>
      </c>
      <c r="C1" s="24" t="s">
        <v>76</v>
      </c>
      <c r="D1" s="24" t="s">
        <v>76</v>
      </c>
      <c r="E1" s="24" t="s">
        <v>76</v>
      </c>
    </row>
    <row r="2" spans="1:6" s="24" customFormat="1">
      <c r="A2" s="24" t="s">
        <v>1</v>
      </c>
      <c r="B2" s="24" t="s">
        <v>60</v>
      </c>
      <c r="C2" s="24" t="s">
        <v>61</v>
      </c>
      <c r="D2" s="24" t="s">
        <v>3</v>
      </c>
      <c r="E2" s="24" t="s">
        <v>62</v>
      </c>
      <c r="F2" s="24" t="s">
        <v>78</v>
      </c>
    </row>
    <row r="3" spans="1:6">
      <c r="A3">
        <v>1</v>
      </c>
      <c r="B3" t="s">
        <v>63</v>
      </c>
      <c r="C3" t="s">
        <v>64</v>
      </c>
      <c r="D3" t="s">
        <v>53</v>
      </c>
      <c r="E3">
        <v>201</v>
      </c>
    </row>
    <row r="4" spans="1:6">
      <c r="A4">
        <v>1</v>
      </c>
      <c r="B4" t="s">
        <v>76</v>
      </c>
      <c r="C4" t="s">
        <v>65</v>
      </c>
      <c r="D4" t="s">
        <v>34</v>
      </c>
      <c r="E4">
        <v>4</v>
      </c>
    </row>
    <row r="5" spans="1:6">
      <c r="A5">
        <v>1</v>
      </c>
      <c r="B5" t="s">
        <v>76</v>
      </c>
      <c r="C5" t="s">
        <v>65</v>
      </c>
      <c r="D5" t="s">
        <v>12</v>
      </c>
      <c r="E5">
        <v>30.9</v>
      </c>
    </row>
    <row r="6" spans="1:6">
      <c r="A6">
        <v>1</v>
      </c>
      <c r="B6" t="s">
        <v>76</v>
      </c>
      <c r="C6" t="s">
        <v>65</v>
      </c>
      <c r="D6" t="s">
        <v>20</v>
      </c>
      <c r="E6">
        <v>0.8</v>
      </c>
    </row>
    <row r="7" spans="1:6">
      <c r="A7">
        <v>1</v>
      </c>
      <c r="B7" t="s">
        <v>76</v>
      </c>
      <c r="C7" t="s">
        <v>65</v>
      </c>
      <c r="D7" t="s">
        <v>5</v>
      </c>
      <c r="E7">
        <v>32.4</v>
      </c>
    </row>
    <row r="8" spans="1:6">
      <c r="A8">
        <v>1</v>
      </c>
      <c r="B8" t="s">
        <v>76</v>
      </c>
      <c r="C8" t="s">
        <v>65</v>
      </c>
      <c r="D8" t="s">
        <v>15</v>
      </c>
      <c r="E8">
        <v>2.4</v>
      </c>
    </row>
    <row r="9" spans="1:6">
      <c r="A9">
        <v>1</v>
      </c>
      <c r="B9" t="s">
        <v>76</v>
      </c>
      <c r="C9" t="s">
        <v>65</v>
      </c>
      <c r="D9" t="s">
        <v>56</v>
      </c>
      <c r="E9">
        <v>8.6</v>
      </c>
    </row>
    <row r="10" spans="1:6">
      <c r="A10">
        <v>1</v>
      </c>
      <c r="B10" t="s">
        <v>76</v>
      </c>
      <c r="C10" t="s">
        <v>65</v>
      </c>
      <c r="D10" t="s">
        <v>57</v>
      </c>
      <c r="E10">
        <v>11.1</v>
      </c>
    </row>
    <row r="11" spans="1:6">
      <c r="A11">
        <v>1</v>
      </c>
      <c r="B11" t="s">
        <v>76</v>
      </c>
      <c r="C11" t="s">
        <v>65</v>
      </c>
      <c r="D11" t="s">
        <v>54</v>
      </c>
      <c r="E11">
        <v>57.7</v>
      </c>
    </row>
    <row r="12" spans="1:6">
      <c r="A12">
        <v>2</v>
      </c>
      <c r="B12" t="s">
        <v>122</v>
      </c>
      <c r="C12" t="s">
        <v>64</v>
      </c>
      <c r="D12" t="s">
        <v>16</v>
      </c>
      <c r="E12">
        <v>37.1</v>
      </c>
    </row>
    <row r="13" spans="1:6">
      <c r="A13">
        <v>2</v>
      </c>
      <c r="B13" t="s">
        <v>76</v>
      </c>
      <c r="C13" t="s">
        <v>64</v>
      </c>
      <c r="D13" t="s">
        <v>54</v>
      </c>
      <c r="E13">
        <v>57.7</v>
      </c>
      <c r="F13" t="s">
        <v>77</v>
      </c>
    </row>
    <row r="14" spans="1:6">
      <c r="A14">
        <v>2</v>
      </c>
      <c r="C14" t="s">
        <v>65</v>
      </c>
      <c r="D14" t="s">
        <v>51</v>
      </c>
      <c r="E14">
        <v>94.8</v>
      </c>
    </row>
    <row r="15" spans="1:6">
      <c r="A15">
        <v>3</v>
      </c>
      <c r="B15" t="s">
        <v>66</v>
      </c>
      <c r="C15" t="s">
        <v>64</v>
      </c>
      <c r="D15" t="s">
        <v>44</v>
      </c>
      <c r="E15">
        <v>400</v>
      </c>
    </row>
    <row r="16" spans="1:6">
      <c r="A16">
        <v>3</v>
      </c>
      <c r="B16" t="s">
        <v>76</v>
      </c>
      <c r="C16" t="s">
        <v>65</v>
      </c>
      <c r="D16" t="s">
        <v>45</v>
      </c>
      <c r="E16">
        <v>200</v>
      </c>
    </row>
    <row r="17" spans="1:6">
      <c r="A17">
        <v>3</v>
      </c>
      <c r="B17" t="s">
        <v>76</v>
      </c>
      <c r="C17" t="s">
        <v>65</v>
      </c>
      <c r="D17" t="s">
        <v>16</v>
      </c>
      <c r="E17">
        <v>200</v>
      </c>
    </row>
    <row r="18" spans="1:6">
      <c r="A18">
        <v>4</v>
      </c>
      <c r="B18" t="s">
        <v>67</v>
      </c>
      <c r="C18" t="s">
        <v>64</v>
      </c>
      <c r="D18" t="s">
        <v>45</v>
      </c>
      <c r="E18">
        <v>200</v>
      </c>
      <c r="F18" t="s">
        <v>77</v>
      </c>
    </row>
    <row r="19" spans="1:6">
      <c r="A19">
        <v>4</v>
      </c>
      <c r="B19" t="s">
        <v>76</v>
      </c>
      <c r="C19" t="s">
        <v>65</v>
      </c>
      <c r="D19" t="s">
        <v>46</v>
      </c>
      <c r="E19">
        <v>200</v>
      </c>
    </row>
    <row r="20" spans="1:6">
      <c r="A20">
        <v>5</v>
      </c>
      <c r="B20" t="s">
        <v>68</v>
      </c>
      <c r="C20" t="s">
        <v>64</v>
      </c>
      <c r="D20" t="s">
        <v>46</v>
      </c>
      <c r="E20">
        <v>200</v>
      </c>
      <c r="F20" t="s">
        <v>77</v>
      </c>
    </row>
    <row r="21" spans="1:6">
      <c r="A21">
        <v>5</v>
      </c>
      <c r="B21" t="s">
        <v>76</v>
      </c>
      <c r="C21" t="s">
        <v>64</v>
      </c>
      <c r="D21" t="s">
        <v>16</v>
      </c>
      <c r="E21">
        <v>1800</v>
      </c>
    </row>
    <row r="22" spans="1:6">
      <c r="A22">
        <v>5</v>
      </c>
      <c r="B22" t="s">
        <v>76</v>
      </c>
      <c r="C22" t="s">
        <v>65</v>
      </c>
      <c r="D22" t="s">
        <v>46</v>
      </c>
      <c r="E22">
        <v>200</v>
      </c>
      <c r="F22" t="s">
        <v>77</v>
      </c>
    </row>
    <row r="23" spans="1:6">
      <c r="A23">
        <v>5</v>
      </c>
      <c r="B23" t="s">
        <v>76</v>
      </c>
      <c r="C23" t="s">
        <v>65</v>
      </c>
      <c r="D23" t="s">
        <v>16</v>
      </c>
      <c r="E23">
        <v>1800</v>
      </c>
      <c r="F23" t="s">
        <v>77</v>
      </c>
    </row>
    <row r="24" spans="1:6">
      <c r="A24">
        <v>6</v>
      </c>
      <c r="B24" t="s">
        <v>69</v>
      </c>
      <c r="C24" t="s">
        <v>64</v>
      </c>
      <c r="D24" t="s">
        <v>46</v>
      </c>
      <c r="E24">
        <v>200</v>
      </c>
      <c r="F24" t="s">
        <v>77</v>
      </c>
    </row>
    <row r="25" spans="1:6">
      <c r="A25">
        <v>6</v>
      </c>
      <c r="B25" t="s">
        <v>76</v>
      </c>
      <c r="C25" t="s">
        <v>64</v>
      </c>
      <c r="D25" t="s">
        <v>16</v>
      </c>
      <c r="E25">
        <v>1800</v>
      </c>
      <c r="F25" t="s">
        <v>77</v>
      </c>
    </row>
    <row r="26" spans="1:6">
      <c r="A26">
        <v>6</v>
      </c>
      <c r="B26" t="s">
        <v>76</v>
      </c>
      <c r="C26" t="s">
        <v>65</v>
      </c>
      <c r="D26" t="s">
        <v>47</v>
      </c>
      <c r="E26">
        <v>1550</v>
      </c>
    </row>
    <row r="27" spans="1:6">
      <c r="A27">
        <v>6</v>
      </c>
      <c r="B27" t="s">
        <v>76</v>
      </c>
      <c r="C27" t="s">
        <v>65</v>
      </c>
      <c r="D27" t="s">
        <v>46</v>
      </c>
      <c r="E27">
        <v>200</v>
      </c>
      <c r="F27" t="s">
        <v>77</v>
      </c>
    </row>
    <row r="28" spans="1:6">
      <c r="A28">
        <v>6</v>
      </c>
      <c r="B28" t="s">
        <v>76</v>
      </c>
      <c r="C28" t="s">
        <v>65</v>
      </c>
      <c r="D28" t="s">
        <v>16</v>
      </c>
      <c r="E28">
        <v>250</v>
      </c>
      <c r="F28" t="s">
        <v>77</v>
      </c>
    </row>
    <row r="29" spans="1:6">
      <c r="A29">
        <v>7</v>
      </c>
      <c r="B29" t="s">
        <v>70</v>
      </c>
      <c r="C29" t="s">
        <v>64</v>
      </c>
      <c r="D29" t="s">
        <v>47</v>
      </c>
      <c r="E29">
        <v>1550</v>
      </c>
      <c r="F29" t="s">
        <v>77</v>
      </c>
    </row>
    <row r="30" spans="1:6">
      <c r="A30">
        <v>7</v>
      </c>
      <c r="B30" t="s">
        <v>76</v>
      </c>
      <c r="C30" t="s">
        <v>65</v>
      </c>
      <c r="D30" t="s">
        <v>48</v>
      </c>
      <c r="E30">
        <v>100</v>
      </c>
    </row>
    <row r="31" spans="1:6">
      <c r="A31">
        <v>7</v>
      </c>
      <c r="B31" t="s">
        <v>76</v>
      </c>
      <c r="C31" t="s">
        <v>65</v>
      </c>
      <c r="D31" t="s">
        <v>16</v>
      </c>
      <c r="E31">
        <v>1450</v>
      </c>
      <c r="F31" t="s">
        <v>77</v>
      </c>
    </row>
    <row r="32" spans="1:6">
      <c r="A32">
        <v>8</v>
      </c>
      <c r="B32" t="s">
        <v>71</v>
      </c>
      <c r="C32" t="s">
        <v>64</v>
      </c>
      <c r="D32" t="s">
        <v>48</v>
      </c>
      <c r="E32">
        <v>100</v>
      </c>
      <c r="F32" t="s">
        <v>77</v>
      </c>
    </row>
    <row r="33" spans="1:6">
      <c r="A33">
        <v>8</v>
      </c>
      <c r="B33" t="s">
        <v>76</v>
      </c>
      <c r="C33" t="s">
        <v>64</v>
      </c>
      <c r="D33" t="s">
        <v>49</v>
      </c>
      <c r="E33">
        <v>0.2</v>
      </c>
    </row>
    <row r="34" spans="1:6">
      <c r="A34">
        <v>8</v>
      </c>
      <c r="B34" t="s">
        <v>76</v>
      </c>
      <c r="C34" t="s">
        <v>65</v>
      </c>
      <c r="D34" t="s">
        <v>48</v>
      </c>
      <c r="E34">
        <v>100</v>
      </c>
      <c r="F34" t="s">
        <v>77</v>
      </c>
    </row>
    <row r="35" spans="1:6">
      <c r="A35">
        <v>8</v>
      </c>
      <c r="B35" t="s">
        <v>76</v>
      </c>
      <c r="C35" t="s">
        <v>65</v>
      </c>
      <c r="D35" t="s">
        <v>49</v>
      </c>
      <c r="E35">
        <v>0.2</v>
      </c>
      <c r="F35" t="s">
        <v>77</v>
      </c>
    </row>
    <row r="36" spans="1:6">
      <c r="A36">
        <v>9</v>
      </c>
      <c r="B36" t="s">
        <v>72</v>
      </c>
      <c r="C36" t="s">
        <v>64</v>
      </c>
      <c r="D36" t="s">
        <v>48</v>
      </c>
      <c r="E36">
        <v>100</v>
      </c>
      <c r="F36" t="s">
        <v>77</v>
      </c>
    </row>
    <row r="37" spans="1:6">
      <c r="A37">
        <v>9</v>
      </c>
      <c r="B37" t="s">
        <v>76</v>
      </c>
      <c r="C37" t="s">
        <v>64</v>
      </c>
      <c r="D37" t="s">
        <v>49</v>
      </c>
      <c r="E37">
        <v>0.2</v>
      </c>
      <c r="F37" t="s">
        <v>77</v>
      </c>
    </row>
    <row r="38" spans="1:6">
      <c r="A38">
        <v>9</v>
      </c>
      <c r="B38" t="s">
        <v>76</v>
      </c>
      <c r="C38" t="s">
        <v>65</v>
      </c>
      <c r="D38" t="s">
        <v>48</v>
      </c>
      <c r="E38">
        <v>100</v>
      </c>
    </row>
    <row r="39" spans="1:6">
      <c r="A39">
        <v>10</v>
      </c>
      <c r="B39" t="s">
        <v>73</v>
      </c>
      <c r="C39" t="s">
        <v>64</v>
      </c>
      <c r="D39" t="s">
        <v>48</v>
      </c>
      <c r="E39">
        <v>100</v>
      </c>
      <c r="F39" t="s">
        <v>77</v>
      </c>
    </row>
    <row r="40" spans="1:6">
      <c r="A40">
        <v>10</v>
      </c>
      <c r="B40" t="s">
        <v>76</v>
      </c>
      <c r="C40" t="s">
        <v>64</v>
      </c>
      <c r="D40" t="s">
        <v>50</v>
      </c>
      <c r="E40">
        <v>30</v>
      </c>
    </row>
    <row r="41" spans="1:6">
      <c r="A41">
        <v>10</v>
      </c>
      <c r="B41" t="s">
        <v>76</v>
      </c>
      <c r="C41" t="s">
        <v>65</v>
      </c>
      <c r="D41" t="s">
        <v>48</v>
      </c>
      <c r="E41">
        <v>100</v>
      </c>
      <c r="F41" t="s">
        <v>77</v>
      </c>
    </row>
    <row r="42" spans="1:6">
      <c r="A42">
        <v>10</v>
      </c>
      <c r="B42" t="s">
        <v>76</v>
      </c>
      <c r="C42" t="s">
        <v>65</v>
      </c>
      <c r="D42" t="s">
        <v>50</v>
      </c>
      <c r="E42">
        <v>30</v>
      </c>
      <c r="F42" t="s">
        <v>77</v>
      </c>
    </row>
    <row r="43" spans="1:6">
      <c r="A43">
        <v>11</v>
      </c>
      <c r="B43" t="s">
        <v>74</v>
      </c>
      <c r="C43" t="s">
        <v>64</v>
      </c>
      <c r="D43" t="s">
        <v>48</v>
      </c>
      <c r="E43">
        <v>100</v>
      </c>
      <c r="F43" t="s">
        <v>77</v>
      </c>
    </row>
    <row r="44" spans="1:6">
      <c r="A44">
        <v>11</v>
      </c>
      <c r="B44" t="s">
        <v>76</v>
      </c>
      <c r="C44" t="s">
        <v>64</v>
      </c>
      <c r="D44" t="s">
        <v>50</v>
      </c>
      <c r="E44">
        <v>30</v>
      </c>
      <c r="F44" t="s">
        <v>77</v>
      </c>
    </row>
    <row r="45" spans="1:6">
      <c r="A45">
        <v>11</v>
      </c>
      <c r="B45" t="s">
        <v>76</v>
      </c>
      <c r="C45" t="s">
        <v>64</v>
      </c>
      <c r="D45" t="s">
        <v>51</v>
      </c>
      <c r="E45">
        <v>94.8</v>
      </c>
    </row>
    <row r="46" spans="1:6">
      <c r="A46">
        <v>11</v>
      </c>
      <c r="B46" t="s">
        <v>76</v>
      </c>
      <c r="C46" t="s">
        <v>65</v>
      </c>
      <c r="D46" t="s">
        <v>50</v>
      </c>
      <c r="E46">
        <v>30</v>
      </c>
      <c r="F46" t="s">
        <v>77</v>
      </c>
    </row>
    <row r="47" spans="1:6">
      <c r="A47">
        <v>11</v>
      </c>
      <c r="B47" t="s">
        <v>76</v>
      </c>
      <c r="C47" t="s">
        <v>65</v>
      </c>
      <c r="D47" t="s">
        <v>51</v>
      </c>
      <c r="E47">
        <v>94.8</v>
      </c>
      <c r="F47" t="s">
        <v>77</v>
      </c>
    </row>
    <row r="48" spans="1:6">
      <c r="A48">
        <v>12</v>
      </c>
      <c r="B48" t="s">
        <v>75</v>
      </c>
      <c r="C48" t="s">
        <v>64</v>
      </c>
      <c r="D48" t="s">
        <v>51</v>
      </c>
      <c r="E48">
        <v>94.8</v>
      </c>
      <c r="F48" t="s">
        <v>77</v>
      </c>
    </row>
    <row r="49" spans="1:6">
      <c r="A49">
        <v>12</v>
      </c>
      <c r="B49" t="s">
        <v>76</v>
      </c>
      <c r="C49" t="s">
        <v>65</v>
      </c>
      <c r="D49" t="s">
        <v>51</v>
      </c>
      <c r="E49">
        <v>94.8</v>
      </c>
      <c r="F49" t="s">
        <v>77</v>
      </c>
    </row>
    <row r="50" spans="1:6">
      <c r="A50">
        <v>12</v>
      </c>
      <c r="B50" t="s">
        <v>76</v>
      </c>
      <c r="C50" t="s">
        <v>65</v>
      </c>
      <c r="D50" t="s">
        <v>52</v>
      </c>
      <c r="E50">
        <v>2.7</v>
      </c>
    </row>
    <row r="51" spans="1:6">
      <c r="B51" t="s">
        <v>76</v>
      </c>
      <c r="C51" t="s">
        <v>76</v>
      </c>
      <c r="D51" t="s">
        <v>76</v>
      </c>
      <c r="E51" t="s">
        <v>76</v>
      </c>
    </row>
    <row r="52" spans="1:6">
      <c r="A52" t="s">
        <v>76</v>
      </c>
      <c r="B52" t="s">
        <v>76</v>
      </c>
      <c r="C52" t="s">
        <v>76</v>
      </c>
      <c r="D52" t="s">
        <v>76</v>
      </c>
      <c r="E52" t="s">
        <v>76</v>
      </c>
    </row>
    <row r="53" spans="1:6">
      <c r="A53" t="s">
        <v>76</v>
      </c>
      <c r="B53" t="s">
        <v>76</v>
      </c>
      <c r="C53" t="s">
        <v>76</v>
      </c>
      <c r="D53" t="s">
        <v>76</v>
      </c>
      <c r="E53" t="s">
        <v>76</v>
      </c>
    </row>
    <row r="54" spans="1:6">
      <c r="A54" t="s">
        <v>76</v>
      </c>
      <c r="B54" t="s">
        <v>76</v>
      </c>
      <c r="C54" t="s">
        <v>76</v>
      </c>
      <c r="D54" t="s">
        <v>76</v>
      </c>
      <c r="E54" t="s">
        <v>76</v>
      </c>
    </row>
    <row r="55" spans="1:6">
      <c r="A55" t="s">
        <v>76</v>
      </c>
      <c r="B55" t="s">
        <v>76</v>
      </c>
      <c r="C55" t="s">
        <v>76</v>
      </c>
      <c r="D55" t="s">
        <v>76</v>
      </c>
      <c r="E55" t="s">
        <v>76</v>
      </c>
    </row>
    <row r="56" spans="1:6">
      <c r="A56" t="s">
        <v>76</v>
      </c>
      <c r="B56" t="s">
        <v>76</v>
      </c>
      <c r="C56" t="s">
        <v>76</v>
      </c>
      <c r="D56" t="s">
        <v>76</v>
      </c>
      <c r="E56" t="s">
        <v>76</v>
      </c>
    </row>
    <row r="57" spans="1:6">
      <c r="A57" t="s">
        <v>76</v>
      </c>
      <c r="B57" t="s">
        <v>76</v>
      </c>
      <c r="C57" t="s">
        <v>76</v>
      </c>
      <c r="D57" t="s">
        <v>76</v>
      </c>
      <c r="E57" t="s">
        <v>76</v>
      </c>
    </row>
    <row r="58" spans="1:6">
      <c r="A58" t="s">
        <v>76</v>
      </c>
      <c r="B58" t="s">
        <v>76</v>
      </c>
      <c r="C58" t="s">
        <v>76</v>
      </c>
      <c r="D58" t="s">
        <v>76</v>
      </c>
      <c r="E58" t="s">
        <v>76</v>
      </c>
    </row>
    <row r="59" spans="1:6">
      <c r="A59" t="s">
        <v>76</v>
      </c>
      <c r="B59" t="s">
        <v>76</v>
      </c>
      <c r="C59" t="s">
        <v>76</v>
      </c>
      <c r="D59" t="s">
        <v>76</v>
      </c>
      <c r="E59" t="s">
        <v>76</v>
      </c>
    </row>
    <row r="60" spans="1:6">
      <c r="A60" t="s">
        <v>76</v>
      </c>
      <c r="B60" t="s">
        <v>76</v>
      </c>
      <c r="C60" t="s">
        <v>76</v>
      </c>
      <c r="D60" t="s">
        <v>76</v>
      </c>
      <c r="E60" t="s">
        <v>76</v>
      </c>
    </row>
    <row r="61" spans="1:6">
      <c r="A61" t="s">
        <v>76</v>
      </c>
      <c r="B61" t="s">
        <v>76</v>
      </c>
      <c r="C61" t="s">
        <v>76</v>
      </c>
      <c r="D61" t="s">
        <v>76</v>
      </c>
      <c r="E61" t="s">
        <v>76</v>
      </c>
    </row>
    <row r="62" spans="1:6">
      <c r="A62" t="s">
        <v>76</v>
      </c>
      <c r="B62" t="s">
        <v>76</v>
      </c>
      <c r="C62" t="s">
        <v>76</v>
      </c>
      <c r="D62" t="s">
        <v>76</v>
      </c>
      <c r="E62" t="s">
        <v>76</v>
      </c>
    </row>
    <row r="63" spans="1:6">
      <c r="A63" t="s">
        <v>76</v>
      </c>
      <c r="B63" t="s">
        <v>76</v>
      </c>
      <c r="C63" t="s">
        <v>76</v>
      </c>
      <c r="D63" t="s">
        <v>76</v>
      </c>
      <c r="E63" t="s">
        <v>76</v>
      </c>
    </row>
    <row r="64" spans="1:6">
      <c r="A64" t="s">
        <v>76</v>
      </c>
      <c r="B64" t="s">
        <v>76</v>
      </c>
      <c r="C64" t="s">
        <v>76</v>
      </c>
      <c r="D64" t="s">
        <v>76</v>
      </c>
      <c r="E64" t="s">
        <v>76</v>
      </c>
    </row>
    <row r="65" spans="1:5">
      <c r="A65" t="s">
        <v>76</v>
      </c>
      <c r="B65" t="s">
        <v>76</v>
      </c>
      <c r="C65" t="s">
        <v>76</v>
      </c>
      <c r="D65" t="s">
        <v>76</v>
      </c>
      <c r="E65" t="s">
        <v>76</v>
      </c>
    </row>
    <row r="66" spans="1:5">
      <c r="A66" t="s">
        <v>76</v>
      </c>
      <c r="B66" t="s">
        <v>76</v>
      </c>
      <c r="C66" t="s">
        <v>76</v>
      </c>
      <c r="D66" t="s">
        <v>76</v>
      </c>
      <c r="E66" t="s">
        <v>76</v>
      </c>
    </row>
    <row r="67" spans="1:5">
      <c r="A67" t="s">
        <v>76</v>
      </c>
      <c r="B67" t="s">
        <v>76</v>
      </c>
      <c r="C67" t="s">
        <v>76</v>
      </c>
      <c r="D67" t="s">
        <v>76</v>
      </c>
      <c r="E67" t="s">
        <v>76</v>
      </c>
    </row>
    <row r="68" spans="1:5">
      <c r="A68" t="s">
        <v>76</v>
      </c>
      <c r="B68" t="s">
        <v>76</v>
      </c>
      <c r="C68" t="s">
        <v>76</v>
      </c>
      <c r="D68" t="s">
        <v>76</v>
      </c>
      <c r="E68" t="s">
        <v>76</v>
      </c>
    </row>
    <row r="69" spans="1:5">
      <c r="A69" t="s">
        <v>76</v>
      </c>
      <c r="B69" t="s">
        <v>76</v>
      </c>
      <c r="C69" t="s">
        <v>76</v>
      </c>
      <c r="D69" t="s">
        <v>76</v>
      </c>
      <c r="E69" t="s">
        <v>76</v>
      </c>
    </row>
    <row r="70" spans="1:5">
      <c r="A70" t="s">
        <v>76</v>
      </c>
      <c r="B70" t="s">
        <v>76</v>
      </c>
      <c r="C70" t="s">
        <v>76</v>
      </c>
      <c r="D70" t="s">
        <v>76</v>
      </c>
      <c r="E70" t="s">
        <v>76</v>
      </c>
    </row>
    <row r="71" spans="1:5">
      <c r="A71" t="s">
        <v>76</v>
      </c>
      <c r="B71" t="s">
        <v>76</v>
      </c>
      <c r="C71" t="s">
        <v>76</v>
      </c>
      <c r="D71" t="s">
        <v>76</v>
      </c>
      <c r="E71" t="s">
        <v>76</v>
      </c>
    </row>
    <row r="72" spans="1:5">
      <c r="A72" t="s">
        <v>76</v>
      </c>
      <c r="B72" t="s">
        <v>76</v>
      </c>
      <c r="C72" t="s">
        <v>76</v>
      </c>
      <c r="D72" t="s">
        <v>76</v>
      </c>
      <c r="E72" t="s">
        <v>76</v>
      </c>
    </row>
    <row r="73" spans="1:5">
      <c r="A73" t="s">
        <v>76</v>
      </c>
      <c r="B73" t="s">
        <v>76</v>
      </c>
      <c r="C73" t="s">
        <v>76</v>
      </c>
      <c r="D73" t="s">
        <v>76</v>
      </c>
      <c r="E73" t="s">
        <v>76</v>
      </c>
    </row>
    <row r="74" spans="1:5">
      <c r="A74" t="s">
        <v>76</v>
      </c>
      <c r="B74" t="s">
        <v>76</v>
      </c>
      <c r="C74" t="s">
        <v>76</v>
      </c>
      <c r="D74" t="s">
        <v>76</v>
      </c>
      <c r="E74" t="s">
        <v>76</v>
      </c>
    </row>
    <row r="75" spans="1:5">
      <c r="A75" t="s">
        <v>76</v>
      </c>
      <c r="B75" t="s">
        <v>76</v>
      </c>
      <c r="C75" t="s">
        <v>76</v>
      </c>
      <c r="D75" t="s">
        <v>76</v>
      </c>
      <c r="E75" t="s">
        <v>76</v>
      </c>
    </row>
    <row r="76" spans="1:5">
      <c r="A76" t="s">
        <v>76</v>
      </c>
      <c r="B76" t="s">
        <v>76</v>
      </c>
      <c r="C76" t="s">
        <v>76</v>
      </c>
      <c r="D76" t="s">
        <v>76</v>
      </c>
      <c r="E76" t="s">
        <v>76</v>
      </c>
    </row>
    <row r="77" spans="1:5">
      <c r="A77" t="s">
        <v>76</v>
      </c>
      <c r="B77" t="s">
        <v>76</v>
      </c>
      <c r="C77" t="s">
        <v>76</v>
      </c>
      <c r="D77" t="s">
        <v>76</v>
      </c>
      <c r="E77" t="s">
        <v>76</v>
      </c>
    </row>
    <row r="78" spans="1:5">
      <c r="A78" t="s">
        <v>76</v>
      </c>
      <c r="B78" t="s">
        <v>76</v>
      </c>
      <c r="C78" t="s">
        <v>76</v>
      </c>
      <c r="D78" t="s">
        <v>76</v>
      </c>
      <c r="E78" t="s">
        <v>76</v>
      </c>
    </row>
    <row r="79" spans="1:5">
      <c r="A79" t="s">
        <v>76</v>
      </c>
      <c r="B79" t="s">
        <v>76</v>
      </c>
      <c r="C79" t="s">
        <v>76</v>
      </c>
      <c r="D79" t="s">
        <v>76</v>
      </c>
      <c r="E79" t="s">
        <v>76</v>
      </c>
    </row>
    <row r="80" spans="1:5">
      <c r="A80" t="s">
        <v>76</v>
      </c>
      <c r="B80" t="s">
        <v>76</v>
      </c>
      <c r="C80" t="s">
        <v>76</v>
      </c>
      <c r="D80" t="s">
        <v>76</v>
      </c>
      <c r="E80" t="s">
        <v>76</v>
      </c>
    </row>
    <row r="81" spans="1:5">
      <c r="A81" t="s">
        <v>76</v>
      </c>
      <c r="B81" t="s">
        <v>76</v>
      </c>
      <c r="C81" t="s">
        <v>76</v>
      </c>
      <c r="D81" t="s">
        <v>76</v>
      </c>
      <c r="E81" t="s">
        <v>76</v>
      </c>
    </row>
    <row r="82" spans="1:5">
      <c r="A82" t="s">
        <v>76</v>
      </c>
      <c r="B82" t="s">
        <v>76</v>
      </c>
      <c r="C82" t="s">
        <v>76</v>
      </c>
      <c r="D82" t="s">
        <v>76</v>
      </c>
      <c r="E82" t="s">
        <v>76</v>
      </c>
    </row>
    <row r="83" spans="1:5">
      <c r="A83" t="s">
        <v>76</v>
      </c>
      <c r="B83" t="s">
        <v>76</v>
      </c>
      <c r="C83" t="s">
        <v>76</v>
      </c>
      <c r="D83" t="s">
        <v>76</v>
      </c>
      <c r="E83" t="s">
        <v>76</v>
      </c>
    </row>
    <row r="84" spans="1:5">
      <c r="A84" t="s">
        <v>76</v>
      </c>
      <c r="B84" t="s">
        <v>76</v>
      </c>
      <c r="C84" t="s">
        <v>76</v>
      </c>
      <c r="D84" t="s">
        <v>76</v>
      </c>
      <c r="E84" t="s">
        <v>76</v>
      </c>
    </row>
    <row r="85" spans="1:5">
      <c r="A85" t="s">
        <v>76</v>
      </c>
      <c r="B85" t="s">
        <v>76</v>
      </c>
      <c r="C85" t="s">
        <v>76</v>
      </c>
      <c r="D85" t="s">
        <v>76</v>
      </c>
      <c r="E85" t="s">
        <v>76</v>
      </c>
    </row>
    <row r="86" spans="1:5">
      <c r="A86" t="s">
        <v>76</v>
      </c>
      <c r="B86" t="s">
        <v>76</v>
      </c>
      <c r="C86" t="s">
        <v>76</v>
      </c>
      <c r="D86" t="s">
        <v>76</v>
      </c>
      <c r="E86" t="s">
        <v>76</v>
      </c>
    </row>
    <row r="87" spans="1:5">
      <c r="A87" t="s">
        <v>76</v>
      </c>
      <c r="B87" t="s">
        <v>76</v>
      </c>
      <c r="C87" t="s">
        <v>76</v>
      </c>
      <c r="D87" t="s">
        <v>76</v>
      </c>
      <c r="E87" t="s">
        <v>76</v>
      </c>
    </row>
    <row r="88" spans="1:5">
      <c r="A88" t="s">
        <v>76</v>
      </c>
      <c r="B88" t="s">
        <v>76</v>
      </c>
      <c r="C88" t="s">
        <v>76</v>
      </c>
      <c r="D88" t="s">
        <v>76</v>
      </c>
      <c r="E88" t="s">
        <v>76</v>
      </c>
    </row>
    <row r="89" spans="1:5">
      <c r="A89" t="s">
        <v>76</v>
      </c>
      <c r="B89" t="s">
        <v>76</v>
      </c>
      <c r="C89" t="s">
        <v>76</v>
      </c>
      <c r="D89" t="s">
        <v>76</v>
      </c>
      <c r="E89" t="s">
        <v>76</v>
      </c>
    </row>
    <row r="90" spans="1:5">
      <c r="A90" t="s">
        <v>76</v>
      </c>
      <c r="B90" t="s">
        <v>76</v>
      </c>
      <c r="C90" t="s">
        <v>76</v>
      </c>
      <c r="D90" t="s">
        <v>76</v>
      </c>
      <c r="E90" t="s">
        <v>76</v>
      </c>
    </row>
    <row r="91" spans="1:5">
      <c r="A91" t="s">
        <v>76</v>
      </c>
      <c r="B91" t="s">
        <v>76</v>
      </c>
      <c r="C91" t="s">
        <v>76</v>
      </c>
      <c r="D91" t="s">
        <v>76</v>
      </c>
      <c r="E91" t="s">
        <v>76</v>
      </c>
    </row>
    <row r="92" spans="1:5">
      <c r="A92" t="s">
        <v>76</v>
      </c>
      <c r="B92" t="s">
        <v>76</v>
      </c>
      <c r="C92" t="s">
        <v>76</v>
      </c>
      <c r="D92" t="s">
        <v>76</v>
      </c>
      <c r="E92" t="s">
        <v>76</v>
      </c>
    </row>
    <row r="93" spans="1:5">
      <c r="A93" t="s">
        <v>76</v>
      </c>
      <c r="B93" t="s">
        <v>76</v>
      </c>
      <c r="C93" t="s">
        <v>76</v>
      </c>
      <c r="D93" t="s">
        <v>76</v>
      </c>
      <c r="E93" t="s">
        <v>76</v>
      </c>
    </row>
    <row r="94" spans="1:5">
      <c r="A94" t="s">
        <v>76</v>
      </c>
      <c r="B94" t="s">
        <v>76</v>
      </c>
      <c r="C94" t="s">
        <v>76</v>
      </c>
      <c r="D94" t="s">
        <v>76</v>
      </c>
      <c r="E94" t="s">
        <v>76</v>
      </c>
    </row>
    <row r="95" spans="1:5">
      <c r="A95" t="s">
        <v>76</v>
      </c>
      <c r="B95" t="s">
        <v>76</v>
      </c>
      <c r="C95" t="s">
        <v>76</v>
      </c>
      <c r="D95" t="s">
        <v>76</v>
      </c>
      <c r="E95" t="s">
        <v>76</v>
      </c>
    </row>
    <row r="96" spans="1:5">
      <c r="A96" t="s">
        <v>76</v>
      </c>
      <c r="B96" t="s">
        <v>76</v>
      </c>
      <c r="C96" t="s">
        <v>76</v>
      </c>
      <c r="D96" t="s">
        <v>76</v>
      </c>
      <c r="E96" t="s">
        <v>76</v>
      </c>
    </row>
    <row r="97" spans="1:5">
      <c r="A97" t="s">
        <v>76</v>
      </c>
      <c r="B97" t="s">
        <v>76</v>
      </c>
      <c r="C97" t="s">
        <v>76</v>
      </c>
      <c r="D97" t="s">
        <v>76</v>
      </c>
      <c r="E97" t="s">
        <v>76</v>
      </c>
    </row>
    <row r="98" spans="1:5">
      <c r="A98" t="s">
        <v>76</v>
      </c>
      <c r="B98" t="s">
        <v>76</v>
      </c>
      <c r="C98" t="s">
        <v>76</v>
      </c>
      <c r="D98" t="s">
        <v>76</v>
      </c>
      <c r="E98" t="s">
        <v>76</v>
      </c>
    </row>
    <row r="99" spans="1:5">
      <c r="A99" t="s">
        <v>76</v>
      </c>
      <c r="B99" t="s">
        <v>76</v>
      </c>
      <c r="C99" t="s">
        <v>76</v>
      </c>
      <c r="D99" t="s">
        <v>76</v>
      </c>
      <c r="E99" t="s">
        <v>76</v>
      </c>
    </row>
    <row r="100" spans="1:5">
      <c r="A100" t="s">
        <v>76</v>
      </c>
      <c r="B100" t="s">
        <v>76</v>
      </c>
      <c r="C100" t="s">
        <v>76</v>
      </c>
      <c r="D100" t="s">
        <v>76</v>
      </c>
      <c r="E100" t="s">
        <v>76</v>
      </c>
    </row>
    <row r="101" spans="1:5">
      <c r="A101" t="s">
        <v>76</v>
      </c>
      <c r="B101" t="s">
        <v>76</v>
      </c>
      <c r="C101" t="s">
        <v>76</v>
      </c>
      <c r="D101" t="s">
        <v>76</v>
      </c>
      <c r="E101" t="s">
        <v>76</v>
      </c>
    </row>
    <row r="102" spans="1:5">
      <c r="A102" t="s">
        <v>76</v>
      </c>
      <c r="B102" t="s">
        <v>76</v>
      </c>
      <c r="C102" t="s">
        <v>76</v>
      </c>
      <c r="D102" t="s">
        <v>76</v>
      </c>
      <c r="E102" t="s">
        <v>76</v>
      </c>
    </row>
    <row r="103" spans="1:5">
      <c r="A103" t="s">
        <v>76</v>
      </c>
      <c r="B103" t="s">
        <v>76</v>
      </c>
      <c r="C103" t="s">
        <v>76</v>
      </c>
      <c r="D103" t="s">
        <v>76</v>
      </c>
      <c r="E103" t="s">
        <v>76</v>
      </c>
    </row>
    <row r="104" spans="1:5">
      <c r="A104" t="s">
        <v>76</v>
      </c>
      <c r="B104" t="s">
        <v>76</v>
      </c>
      <c r="C104" t="s">
        <v>76</v>
      </c>
      <c r="D104" t="s">
        <v>76</v>
      </c>
      <c r="E104" t="s">
        <v>76</v>
      </c>
    </row>
    <row r="105" spans="1:5">
      <c r="A105" t="s">
        <v>76</v>
      </c>
      <c r="B105" t="s">
        <v>76</v>
      </c>
      <c r="C105" t="s">
        <v>76</v>
      </c>
      <c r="D105" t="s">
        <v>76</v>
      </c>
      <c r="E105" t="s">
        <v>76</v>
      </c>
    </row>
    <row r="106" spans="1:5">
      <c r="A106" t="s">
        <v>76</v>
      </c>
      <c r="B106" t="s">
        <v>76</v>
      </c>
      <c r="C106" t="s">
        <v>76</v>
      </c>
      <c r="D106" t="s">
        <v>76</v>
      </c>
      <c r="E106" t="s">
        <v>76</v>
      </c>
    </row>
    <row r="107" spans="1:5">
      <c r="A107" t="s">
        <v>76</v>
      </c>
      <c r="B107" t="s">
        <v>76</v>
      </c>
      <c r="C107" t="s">
        <v>76</v>
      </c>
      <c r="D107" t="s">
        <v>76</v>
      </c>
      <c r="E107" t="s">
        <v>76</v>
      </c>
    </row>
    <row r="108" spans="1:5">
      <c r="A108" t="s">
        <v>76</v>
      </c>
      <c r="B108" t="s">
        <v>76</v>
      </c>
      <c r="C108" t="s">
        <v>76</v>
      </c>
      <c r="D108" t="s">
        <v>76</v>
      </c>
      <c r="E108" t="s">
        <v>76</v>
      </c>
    </row>
    <row r="109" spans="1:5">
      <c r="A109" t="s">
        <v>76</v>
      </c>
      <c r="B109" t="s">
        <v>76</v>
      </c>
      <c r="C109" t="s">
        <v>76</v>
      </c>
      <c r="D109" t="s">
        <v>76</v>
      </c>
      <c r="E109" t="s">
        <v>76</v>
      </c>
    </row>
    <row r="110" spans="1:5">
      <c r="A110" t="s">
        <v>76</v>
      </c>
      <c r="B110" t="s">
        <v>76</v>
      </c>
      <c r="C110" t="s">
        <v>76</v>
      </c>
      <c r="D110" t="s">
        <v>76</v>
      </c>
      <c r="E110" t="s">
        <v>76</v>
      </c>
    </row>
    <row r="111" spans="1:5">
      <c r="A111" t="s">
        <v>76</v>
      </c>
      <c r="B111" t="s">
        <v>76</v>
      </c>
      <c r="C111" t="s">
        <v>76</v>
      </c>
      <c r="D111" t="s">
        <v>76</v>
      </c>
      <c r="E111" t="s">
        <v>76</v>
      </c>
    </row>
    <row r="112" spans="1:5">
      <c r="A112" t="s">
        <v>76</v>
      </c>
      <c r="B112" t="s">
        <v>76</v>
      </c>
      <c r="C112" t="s">
        <v>76</v>
      </c>
      <c r="D112" t="s">
        <v>76</v>
      </c>
      <c r="E112" t="s">
        <v>76</v>
      </c>
    </row>
    <row r="113" spans="1:5">
      <c r="A113" t="s">
        <v>76</v>
      </c>
      <c r="B113" t="s">
        <v>76</v>
      </c>
      <c r="C113" t="s">
        <v>76</v>
      </c>
      <c r="D113" t="s">
        <v>76</v>
      </c>
      <c r="E113" t="s">
        <v>76</v>
      </c>
    </row>
    <row r="114" spans="1:5">
      <c r="A114" t="s">
        <v>76</v>
      </c>
      <c r="B114" t="s">
        <v>76</v>
      </c>
      <c r="C114" t="s">
        <v>76</v>
      </c>
      <c r="D114" t="s">
        <v>76</v>
      </c>
      <c r="E114" t="s">
        <v>76</v>
      </c>
    </row>
    <row r="115" spans="1:5">
      <c r="A115" t="s">
        <v>76</v>
      </c>
      <c r="B115" t="s">
        <v>76</v>
      </c>
      <c r="C115" t="s">
        <v>76</v>
      </c>
      <c r="D115" t="s">
        <v>76</v>
      </c>
      <c r="E115" t="s">
        <v>76</v>
      </c>
    </row>
    <row r="116" spans="1:5">
      <c r="A116" t="s">
        <v>76</v>
      </c>
      <c r="B116" t="s">
        <v>76</v>
      </c>
      <c r="C116" t="s">
        <v>76</v>
      </c>
      <c r="D116" t="s">
        <v>76</v>
      </c>
      <c r="E116" t="s">
        <v>76</v>
      </c>
    </row>
    <row r="117" spans="1:5">
      <c r="A117" t="s">
        <v>76</v>
      </c>
      <c r="B117" t="s">
        <v>76</v>
      </c>
      <c r="C117" t="s">
        <v>76</v>
      </c>
      <c r="D117" t="s">
        <v>76</v>
      </c>
      <c r="E117" t="s">
        <v>76</v>
      </c>
    </row>
    <row r="118" spans="1:5">
      <c r="A118" t="s">
        <v>76</v>
      </c>
      <c r="B118" t="s">
        <v>76</v>
      </c>
      <c r="C118" t="s">
        <v>76</v>
      </c>
      <c r="D118" t="s">
        <v>76</v>
      </c>
      <c r="E118" t="s">
        <v>76</v>
      </c>
    </row>
    <row r="119" spans="1:5">
      <c r="A119" t="s">
        <v>76</v>
      </c>
      <c r="B119" t="s">
        <v>76</v>
      </c>
      <c r="C119" t="s">
        <v>76</v>
      </c>
      <c r="D119" t="s">
        <v>76</v>
      </c>
      <c r="E119" t="s">
        <v>76</v>
      </c>
    </row>
    <row r="120" spans="1:5">
      <c r="A120" t="s">
        <v>76</v>
      </c>
      <c r="B120" t="s">
        <v>76</v>
      </c>
      <c r="C120" t="s">
        <v>76</v>
      </c>
      <c r="D120" t="s">
        <v>76</v>
      </c>
      <c r="E120" t="s">
        <v>76</v>
      </c>
    </row>
    <row r="121" spans="1:5">
      <c r="A121" t="s">
        <v>76</v>
      </c>
      <c r="B121" t="s">
        <v>76</v>
      </c>
      <c r="C121" t="s">
        <v>76</v>
      </c>
      <c r="D121" t="s">
        <v>76</v>
      </c>
      <c r="E121" t="s">
        <v>76</v>
      </c>
    </row>
    <row r="122" spans="1:5">
      <c r="A122" t="s">
        <v>76</v>
      </c>
      <c r="B122" t="s">
        <v>76</v>
      </c>
      <c r="C122" t="s">
        <v>76</v>
      </c>
      <c r="D122" t="s">
        <v>76</v>
      </c>
      <c r="E122" t="s">
        <v>76</v>
      </c>
    </row>
    <row r="123" spans="1:5">
      <c r="A123" t="s">
        <v>76</v>
      </c>
      <c r="B123" t="s">
        <v>76</v>
      </c>
      <c r="C123" t="s">
        <v>76</v>
      </c>
      <c r="D123" t="s">
        <v>76</v>
      </c>
      <c r="E123" t="s">
        <v>76</v>
      </c>
    </row>
    <row r="124" spans="1:5">
      <c r="A124" t="s">
        <v>76</v>
      </c>
      <c r="B124" t="s">
        <v>76</v>
      </c>
      <c r="C124" t="s">
        <v>76</v>
      </c>
      <c r="D124" t="s">
        <v>76</v>
      </c>
      <c r="E124" t="s">
        <v>76</v>
      </c>
    </row>
    <row r="125" spans="1:5">
      <c r="A125" t="s">
        <v>76</v>
      </c>
      <c r="B125" t="s">
        <v>76</v>
      </c>
      <c r="C125" t="s">
        <v>76</v>
      </c>
      <c r="D125" t="s">
        <v>76</v>
      </c>
      <c r="E125" t="s">
        <v>76</v>
      </c>
    </row>
    <row r="126" spans="1:5">
      <c r="A126" t="s">
        <v>76</v>
      </c>
      <c r="B126" t="s">
        <v>76</v>
      </c>
      <c r="C126" t="s">
        <v>76</v>
      </c>
      <c r="D126" t="s">
        <v>76</v>
      </c>
      <c r="E126" t="s">
        <v>76</v>
      </c>
    </row>
    <row r="127" spans="1:5">
      <c r="A127" t="s">
        <v>76</v>
      </c>
      <c r="B127" t="s">
        <v>76</v>
      </c>
      <c r="C127" t="s">
        <v>76</v>
      </c>
      <c r="D127" t="s">
        <v>76</v>
      </c>
      <c r="E127" t="s">
        <v>76</v>
      </c>
    </row>
    <row r="128" spans="1:5">
      <c r="A128" t="s">
        <v>76</v>
      </c>
      <c r="B128" t="s">
        <v>76</v>
      </c>
      <c r="C128" t="s">
        <v>76</v>
      </c>
      <c r="D128" t="s">
        <v>76</v>
      </c>
      <c r="E128" t="s">
        <v>76</v>
      </c>
    </row>
    <row r="129" spans="1:5">
      <c r="A129" t="s">
        <v>76</v>
      </c>
      <c r="B129" t="s">
        <v>76</v>
      </c>
      <c r="C129" t="s">
        <v>76</v>
      </c>
      <c r="D129" t="s">
        <v>76</v>
      </c>
      <c r="E129" t="s">
        <v>76</v>
      </c>
    </row>
    <row r="130" spans="1:5">
      <c r="A130" t="s">
        <v>76</v>
      </c>
      <c r="B130" t="s">
        <v>76</v>
      </c>
      <c r="C130" t="s">
        <v>76</v>
      </c>
      <c r="D130" t="s">
        <v>76</v>
      </c>
      <c r="E130" t="s">
        <v>76</v>
      </c>
    </row>
    <row r="131" spans="1:5">
      <c r="A131" t="s">
        <v>76</v>
      </c>
      <c r="B131" t="s">
        <v>76</v>
      </c>
      <c r="C131" t="s">
        <v>76</v>
      </c>
      <c r="D131" t="s">
        <v>76</v>
      </c>
      <c r="E131" t="s">
        <v>76</v>
      </c>
    </row>
    <row r="132" spans="1:5">
      <c r="A132" t="s">
        <v>76</v>
      </c>
      <c r="B132" t="s">
        <v>76</v>
      </c>
      <c r="C132" t="s">
        <v>76</v>
      </c>
      <c r="D132" t="s">
        <v>76</v>
      </c>
      <c r="E132" t="s">
        <v>76</v>
      </c>
    </row>
    <row r="133" spans="1:5">
      <c r="A133" t="s">
        <v>76</v>
      </c>
      <c r="B133" t="s">
        <v>76</v>
      </c>
      <c r="C133" t="s">
        <v>76</v>
      </c>
      <c r="D133" t="s">
        <v>76</v>
      </c>
      <c r="E133" t="s">
        <v>76</v>
      </c>
    </row>
    <row r="134" spans="1:5">
      <c r="A134" t="s">
        <v>76</v>
      </c>
      <c r="B134" t="s">
        <v>76</v>
      </c>
      <c r="C134" t="s">
        <v>76</v>
      </c>
      <c r="D134" t="s">
        <v>76</v>
      </c>
      <c r="E134" t="s">
        <v>76</v>
      </c>
    </row>
    <row r="135" spans="1:5">
      <c r="A135" t="s">
        <v>76</v>
      </c>
      <c r="B135" t="s">
        <v>76</v>
      </c>
      <c r="C135" t="s">
        <v>76</v>
      </c>
      <c r="D135" t="s">
        <v>76</v>
      </c>
      <c r="E135" t="s">
        <v>76</v>
      </c>
    </row>
    <row r="136" spans="1:5">
      <c r="A136" t="s">
        <v>76</v>
      </c>
      <c r="B136" t="s">
        <v>76</v>
      </c>
      <c r="C136" t="s">
        <v>76</v>
      </c>
      <c r="D136" t="s">
        <v>76</v>
      </c>
      <c r="E136" t="s">
        <v>76</v>
      </c>
    </row>
    <row r="137" spans="1:5">
      <c r="A137" t="s">
        <v>76</v>
      </c>
      <c r="B137" t="s">
        <v>76</v>
      </c>
      <c r="C137" t="s">
        <v>76</v>
      </c>
      <c r="D137" t="s">
        <v>76</v>
      </c>
      <c r="E137" t="s">
        <v>76</v>
      </c>
    </row>
    <row r="138" spans="1:5">
      <c r="A138" t="s">
        <v>76</v>
      </c>
      <c r="B138" t="s">
        <v>76</v>
      </c>
      <c r="C138" t="s">
        <v>76</v>
      </c>
      <c r="D138" t="s">
        <v>76</v>
      </c>
      <c r="E138" t="s">
        <v>76</v>
      </c>
    </row>
    <row r="139" spans="1:5">
      <c r="A139" t="s">
        <v>76</v>
      </c>
      <c r="B139" t="s">
        <v>76</v>
      </c>
      <c r="C139" t="s">
        <v>76</v>
      </c>
      <c r="D139" t="s">
        <v>76</v>
      </c>
      <c r="E139" t="s">
        <v>76</v>
      </c>
    </row>
    <row r="140" spans="1:5">
      <c r="A140" t="s">
        <v>76</v>
      </c>
      <c r="B140" t="s">
        <v>76</v>
      </c>
      <c r="C140" t="s">
        <v>76</v>
      </c>
      <c r="D140" t="s">
        <v>76</v>
      </c>
      <c r="E140" t="s">
        <v>76</v>
      </c>
    </row>
    <row r="141" spans="1:5">
      <c r="A141" t="s">
        <v>76</v>
      </c>
      <c r="B141" t="s">
        <v>76</v>
      </c>
      <c r="C141" t="s">
        <v>76</v>
      </c>
      <c r="D141" t="s">
        <v>76</v>
      </c>
      <c r="E141" t="s">
        <v>76</v>
      </c>
    </row>
    <row r="142" spans="1:5">
      <c r="A142" t="s">
        <v>76</v>
      </c>
      <c r="B142" t="s">
        <v>76</v>
      </c>
      <c r="C142" t="s">
        <v>76</v>
      </c>
      <c r="D142" t="s">
        <v>76</v>
      </c>
      <c r="E142" t="s">
        <v>76</v>
      </c>
    </row>
    <row r="143" spans="1:5">
      <c r="A143" t="s">
        <v>76</v>
      </c>
      <c r="B143" t="s">
        <v>76</v>
      </c>
      <c r="C143" t="s">
        <v>76</v>
      </c>
      <c r="D143" t="s">
        <v>76</v>
      </c>
      <c r="E143" t="s">
        <v>76</v>
      </c>
    </row>
    <row r="144" spans="1:5">
      <c r="A144" t="s">
        <v>76</v>
      </c>
      <c r="B144" t="s">
        <v>76</v>
      </c>
      <c r="C144" t="s">
        <v>76</v>
      </c>
      <c r="D144" t="s">
        <v>76</v>
      </c>
      <c r="E144" t="s">
        <v>76</v>
      </c>
    </row>
    <row r="145" spans="1:5">
      <c r="A145" t="s">
        <v>76</v>
      </c>
      <c r="B145" t="s">
        <v>76</v>
      </c>
      <c r="C145" t="s">
        <v>76</v>
      </c>
      <c r="D145" t="s">
        <v>76</v>
      </c>
      <c r="E145" t="s">
        <v>76</v>
      </c>
    </row>
    <row r="146" spans="1:5">
      <c r="A146" t="s">
        <v>76</v>
      </c>
      <c r="B146" t="s">
        <v>76</v>
      </c>
      <c r="C146" t="s">
        <v>76</v>
      </c>
      <c r="D146" t="s">
        <v>76</v>
      </c>
      <c r="E146" t="s">
        <v>76</v>
      </c>
    </row>
    <row r="147" spans="1:5">
      <c r="A147" t="s">
        <v>76</v>
      </c>
      <c r="B147" t="s">
        <v>76</v>
      </c>
      <c r="C147" t="s">
        <v>76</v>
      </c>
      <c r="D147" t="s">
        <v>76</v>
      </c>
      <c r="E147" t="s">
        <v>76</v>
      </c>
    </row>
    <row r="148" spans="1:5">
      <c r="A148" t="s">
        <v>76</v>
      </c>
      <c r="B148" t="s">
        <v>76</v>
      </c>
      <c r="C148" t="s">
        <v>76</v>
      </c>
      <c r="D148" t="s">
        <v>76</v>
      </c>
      <c r="E148" t="s">
        <v>76</v>
      </c>
    </row>
    <row r="149" spans="1:5">
      <c r="A149" t="s">
        <v>76</v>
      </c>
      <c r="B149" t="s">
        <v>76</v>
      </c>
      <c r="C149" t="s">
        <v>76</v>
      </c>
      <c r="D149" t="s">
        <v>76</v>
      </c>
      <c r="E149" t="s">
        <v>76</v>
      </c>
    </row>
    <row r="150" spans="1:5">
      <c r="A150" t="s">
        <v>76</v>
      </c>
      <c r="B150" t="s">
        <v>76</v>
      </c>
      <c r="C150" t="s">
        <v>76</v>
      </c>
      <c r="D150" t="s">
        <v>76</v>
      </c>
      <c r="E150" t="s">
        <v>76</v>
      </c>
    </row>
    <row r="151" spans="1:5">
      <c r="A151" t="s">
        <v>76</v>
      </c>
      <c r="B151" t="s">
        <v>76</v>
      </c>
      <c r="C151" t="s">
        <v>76</v>
      </c>
      <c r="D151" t="s">
        <v>76</v>
      </c>
      <c r="E151" t="s">
        <v>76</v>
      </c>
    </row>
    <row r="152" spans="1:5">
      <c r="A152" t="s">
        <v>76</v>
      </c>
      <c r="B152" t="s">
        <v>76</v>
      </c>
      <c r="C152" t="s">
        <v>76</v>
      </c>
      <c r="D152" t="s">
        <v>76</v>
      </c>
      <c r="E152" t="s">
        <v>76</v>
      </c>
    </row>
    <row r="153" spans="1:5">
      <c r="A153" t="s">
        <v>76</v>
      </c>
      <c r="B153" t="s">
        <v>76</v>
      </c>
      <c r="C153" t="s">
        <v>76</v>
      </c>
      <c r="D153" t="s">
        <v>76</v>
      </c>
      <c r="E153" t="s">
        <v>76</v>
      </c>
    </row>
    <row r="154" spans="1:5">
      <c r="A154" t="s">
        <v>76</v>
      </c>
      <c r="B154" t="s">
        <v>76</v>
      </c>
      <c r="C154" t="s">
        <v>76</v>
      </c>
      <c r="D154" t="s">
        <v>76</v>
      </c>
      <c r="E154" t="s">
        <v>76</v>
      </c>
    </row>
    <row r="155" spans="1:5">
      <c r="A155" t="s">
        <v>76</v>
      </c>
      <c r="B155" t="s">
        <v>76</v>
      </c>
      <c r="C155" t="s">
        <v>76</v>
      </c>
      <c r="D155" t="s">
        <v>76</v>
      </c>
      <c r="E155" t="s">
        <v>76</v>
      </c>
    </row>
    <row r="156" spans="1:5">
      <c r="A156" t="s">
        <v>76</v>
      </c>
      <c r="B156" t="s">
        <v>76</v>
      </c>
      <c r="C156" t="s">
        <v>76</v>
      </c>
      <c r="D156" t="s">
        <v>76</v>
      </c>
      <c r="E156" t="s">
        <v>76</v>
      </c>
    </row>
    <row r="157" spans="1:5">
      <c r="A157" t="s">
        <v>76</v>
      </c>
      <c r="B157" t="s">
        <v>76</v>
      </c>
      <c r="C157" t="s">
        <v>76</v>
      </c>
      <c r="D157" t="s">
        <v>76</v>
      </c>
      <c r="E157" t="s">
        <v>76</v>
      </c>
    </row>
    <row r="158" spans="1:5">
      <c r="A158" t="s">
        <v>76</v>
      </c>
      <c r="B158" t="s">
        <v>76</v>
      </c>
      <c r="C158" t="s">
        <v>76</v>
      </c>
      <c r="D158" t="s">
        <v>76</v>
      </c>
      <c r="E158" t="s">
        <v>76</v>
      </c>
    </row>
    <row r="159" spans="1:5">
      <c r="A159" t="s">
        <v>76</v>
      </c>
      <c r="B159" t="s">
        <v>76</v>
      </c>
      <c r="C159" t="s">
        <v>76</v>
      </c>
      <c r="D159" t="s">
        <v>76</v>
      </c>
      <c r="E159" t="s">
        <v>76</v>
      </c>
    </row>
    <row r="160" spans="1:5">
      <c r="A160" t="s">
        <v>76</v>
      </c>
      <c r="B160" t="s">
        <v>76</v>
      </c>
      <c r="C160" t="s">
        <v>76</v>
      </c>
      <c r="D160" t="s">
        <v>76</v>
      </c>
      <c r="E160" t="s">
        <v>76</v>
      </c>
    </row>
    <row r="161" spans="1:5">
      <c r="A161" t="s">
        <v>76</v>
      </c>
      <c r="B161" t="s">
        <v>76</v>
      </c>
      <c r="C161" t="s">
        <v>76</v>
      </c>
      <c r="D161" t="s">
        <v>76</v>
      </c>
      <c r="E161" t="s">
        <v>76</v>
      </c>
    </row>
    <row r="162" spans="1:5">
      <c r="A162" t="s">
        <v>76</v>
      </c>
      <c r="B162" t="s">
        <v>76</v>
      </c>
      <c r="C162" t="s">
        <v>76</v>
      </c>
      <c r="D162" t="s">
        <v>76</v>
      </c>
      <c r="E162" t="s">
        <v>76</v>
      </c>
    </row>
    <row r="163" spans="1:5">
      <c r="A163" t="s">
        <v>76</v>
      </c>
      <c r="B163" t="s">
        <v>76</v>
      </c>
      <c r="C163" t="s">
        <v>76</v>
      </c>
      <c r="D163" t="s">
        <v>76</v>
      </c>
      <c r="E163" t="s">
        <v>76</v>
      </c>
    </row>
    <row r="164" spans="1:5">
      <c r="A164" t="s">
        <v>76</v>
      </c>
      <c r="B164" t="s">
        <v>76</v>
      </c>
      <c r="C164" t="s">
        <v>76</v>
      </c>
      <c r="D164" t="s">
        <v>76</v>
      </c>
      <c r="E164" t="s">
        <v>76</v>
      </c>
    </row>
    <row r="165" spans="1:5">
      <c r="A165" t="s">
        <v>76</v>
      </c>
      <c r="B165" t="s">
        <v>76</v>
      </c>
      <c r="C165" t="s">
        <v>76</v>
      </c>
      <c r="D165" t="s">
        <v>76</v>
      </c>
      <c r="E165" t="s">
        <v>76</v>
      </c>
    </row>
    <row r="166" spans="1:5">
      <c r="A166" t="s">
        <v>76</v>
      </c>
      <c r="B166" t="s">
        <v>76</v>
      </c>
      <c r="C166" t="s">
        <v>76</v>
      </c>
      <c r="D166" t="s">
        <v>76</v>
      </c>
      <c r="E166" t="s">
        <v>76</v>
      </c>
    </row>
    <row r="167" spans="1:5">
      <c r="A167" t="s">
        <v>76</v>
      </c>
      <c r="B167" t="s">
        <v>76</v>
      </c>
      <c r="C167" t="s">
        <v>76</v>
      </c>
      <c r="D167" t="s">
        <v>76</v>
      </c>
      <c r="E167" t="s">
        <v>76</v>
      </c>
    </row>
    <row r="168" spans="1:5">
      <c r="A168" t="s">
        <v>76</v>
      </c>
      <c r="B168" t="s">
        <v>76</v>
      </c>
      <c r="C168" t="s">
        <v>76</v>
      </c>
      <c r="D168" t="s">
        <v>76</v>
      </c>
      <c r="E168" t="s">
        <v>76</v>
      </c>
    </row>
    <row r="169" spans="1:5">
      <c r="A169" t="s">
        <v>76</v>
      </c>
      <c r="B169" t="s">
        <v>76</v>
      </c>
      <c r="C169" t="s">
        <v>76</v>
      </c>
      <c r="D169" t="s">
        <v>76</v>
      </c>
      <c r="E169" t="s">
        <v>76</v>
      </c>
    </row>
    <row r="170" spans="1:5">
      <c r="A170" t="s">
        <v>76</v>
      </c>
      <c r="B170" t="s">
        <v>76</v>
      </c>
      <c r="C170" t="s">
        <v>76</v>
      </c>
      <c r="D170" t="s">
        <v>76</v>
      </c>
      <c r="E170" t="s">
        <v>76</v>
      </c>
    </row>
    <row r="171" spans="1:5">
      <c r="A171" t="s">
        <v>76</v>
      </c>
      <c r="B171" t="s">
        <v>76</v>
      </c>
      <c r="C171" t="s">
        <v>76</v>
      </c>
      <c r="D171" t="s">
        <v>76</v>
      </c>
      <c r="E171" t="s">
        <v>76</v>
      </c>
    </row>
    <row r="172" spans="1:5">
      <c r="A172" t="s">
        <v>76</v>
      </c>
      <c r="B172" t="s">
        <v>76</v>
      </c>
      <c r="C172" t="s">
        <v>76</v>
      </c>
      <c r="D172" t="s">
        <v>76</v>
      </c>
      <c r="E172" t="s">
        <v>76</v>
      </c>
    </row>
    <row r="173" spans="1:5">
      <c r="A173" t="s">
        <v>76</v>
      </c>
      <c r="B173" t="s">
        <v>76</v>
      </c>
      <c r="C173" t="s">
        <v>76</v>
      </c>
      <c r="D173" t="s">
        <v>76</v>
      </c>
      <c r="E173" t="s">
        <v>76</v>
      </c>
    </row>
    <row r="174" spans="1:5">
      <c r="A174" t="s">
        <v>76</v>
      </c>
      <c r="B174" t="s">
        <v>76</v>
      </c>
      <c r="C174" t="s">
        <v>76</v>
      </c>
      <c r="D174" t="s">
        <v>76</v>
      </c>
      <c r="E174" t="s">
        <v>76</v>
      </c>
    </row>
    <row r="175" spans="1:5">
      <c r="A175" t="s">
        <v>76</v>
      </c>
      <c r="B175" t="s">
        <v>76</v>
      </c>
      <c r="C175" t="s">
        <v>76</v>
      </c>
      <c r="D175" t="s">
        <v>76</v>
      </c>
      <c r="E175" t="s">
        <v>76</v>
      </c>
    </row>
    <row r="176" spans="1:5">
      <c r="A176" t="s">
        <v>76</v>
      </c>
      <c r="B176" t="s">
        <v>76</v>
      </c>
      <c r="C176" t="s">
        <v>76</v>
      </c>
      <c r="D176" t="s">
        <v>76</v>
      </c>
      <c r="E176" t="s">
        <v>76</v>
      </c>
    </row>
    <row r="177" spans="1:5">
      <c r="A177" t="s">
        <v>76</v>
      </c>
      <c r="B177" t="s">
        <v>76</v>
      </c>
      <c r="C177" t="s">
        <v>76</v>
      </c>
      <c r="D177" t="s">
        <v>76</v>
      </c>
      <c r="E177" t="s">
        <v>76</v>
      </c>
    </row>
    <row r="178" spans="1:5">
      <c r="A178" t="s">
        <v>76</v>
      </c>
      <c r="B178" t="s">
        <v>76</v>
      </c>
      <c r="C178" t="s">
        <v>76</v>
      </c>
      <c r="D178" t="s">
        <v>76</v>
      </c>
      <c r="E178" t="s">
        <v>76</v>
      </c>
    </row>
    <row r="179" spans="1:5">
      <c r="A179" t="s">
        <v>76</v>
      </c>
      <c r="B179" t="s">
        <v>76</v>
      </c>
      <c r="C179" t="s">
        <v>76</v>
      </c>
      <c r="D179" t="s">
        <v>76</v>
      </c>
      <c r="E179" t="s">
        <v>76</v>
      </c>
    </row>
    <row r="180" spans="1:5">
      <c r="A180" t="s">
        <v>76</v>
      </c>
      <c r="B180" t="s">
        <v>76</v>
      </c>
      <c r="C180" t="s">
        <v>76</v>
      </c>
      <c r="D180" t="s">
        <v>76</v>
      </c>
      <c r="E180" t="s">
        <v>76</v>
      </c>
    </row>
    <row r="181" spans="1:5">
      <c r="A181" t="s">
        <v>76</v>
      </c>
      <c r="B181" t="s">
        <v>76</v>
      </c>
      <c r="C181" t="s">
        <v>76</v>
      </c>
      <c r="D181" t="s">
        <v>76</v>
      </c>
      <c r="E181" t="s">
        <v>76</v>
      </c>
    </row>
    <row r="182" spans="1:5">
      <c r="A182" t="s">
        <v>76</v>
      </c>
      <c r="B182" t="s">
        <v>76</v>
      </c>
      <c r="C182" t="s">
        <v>76</v>
      </c>
      <c r="D182" t="s">
        <v>76</v>
      </c>
      <c r="E182" t="s">
        <v>76</v>
      </c>
    </row>
    <row r="183" spans="1:5">
      <c r="A183" t="s">
        <v>76</v>
      </c>
      <c r="B183" t="s">
        <v>76</v>
      </c>
      <c r="C183" t="s">
        <v>76</v>
      </c>
      <c r="D183" t="s">
        <v>76</v>
      </c>
      <c r="E183" t="s">
        <v>76</v>
      </c>
    </row>
    <row r="184" spans="1:5">
      <c r="A184" t="s">
        <v>76</v>
      </c>
      <c r="B184" t="s">
        <v>76</v>
      </c>
      <c r="C184" t="s">
        <v>76</v>
      </c>
      <c r="D184" t="s">
        <v>76</v>
      </c>
      <c r="E184" t="s">
        <v>76</v>
      </c>
    </row>
    <row r="185" spans="1:5">
      <c r="A185" t="s">
        <v>76</v>
      </c>
      <c r="B185" t="s">
        <v>76</v>
      </c>
      <c r="C185" t="s">
        <v>76</v>
      </c>
      <c r="D185" t="s">
        <v>76</v>
      </c>
      <c r="E185" t="s">
        <v>76</v>
      </c>
    </row>
    <row r="186" spans="1:5">
      <c r="A186" t="s">
        <v>76</v>
      </c>
      <c r="B186" t="s">
        <v>76</v>
      </c>
      <c r="C186" t="s">
        <v>76</v>
      </c>
      <c r="D186" t="s">
        <v>76</v>
      </c>
      <c r="E186" t="s">
        <v>76</v>
      </c>
    </row>
    <row r="187" spans="1:5">
      <c r="A187" t="s">
        <v>76</v>
      </c>
      <c r="B187" t="s">
        <v>76</v>
      </c>
      <c r="C187" t="s">
        <v>76</v>
      </c>
      <c r="D187" t="s">
        <v>76</v>
      </c>
      <c r="E187" t="s">
        <v>76</v>
      </c>
    </row>
    <row r="188" spans="1:5">
      <c r="A188" t="s">
        <v>76</v>
      </c>
      <c r="B188" t="s">
        <v>76</v>
      </c>
      <c r="C188" t="s">
        <v>76</v>
      </c>
      <c r="D188" t="s">
        <v>76</v>
      </c>
      <c r="E188" t="s">
        <v>76</v>
      </c>
    </row>
    <row r="189" spans="1:5">
      <c r="A189" t="s">
        <v>76</v>
      </c>
      <c r="B189" t="s">
        <v>76</v>
      </c>
      <c r="C189" t="s">
        <v>76</v>
      </c>
      <c r="D189" t="s">
        <v>76</v>
      </c>
      <c r="E189" t="s">
        <v>76</v>
      </c>
    </row>
    <row r="190" spans="1:5">
      <c r="A190" t="s">
        <v>76</v>
      </c>
      <c r="B190" t="s">
        <v>76</v>
      </c>
      <c r="C190" t="s">
        <v>76</v>
      </c>
      <c r="D190" t="s">
        <v>76</v>
      </c>
      <c r="E190" t="s">
        <v>76</v>
      </c>
    </row>
    <row r="191" spans="1:5">
      <c r="A191" t="s">
        <v>76</v>
      </c>
      <c r="B191" t="s">
        <v>76</v>
      </c>
      <c r="C191" t="s">
        <v>76</v>
      </c>
      <c r="D191" t="s">
        <v>76</v>
      </c>
      <c r="E191" t="s">
        <v>76</v>
      </c>
    </row>
    <row r="192" spans="1:5">
      <c r="A192" t="s">
        <v>76</v>
      </c>
      <c r="B192" t="s">
        <v>76</v>
      </c>
      <c r="C192" t="s">
        <v>76</v>
      </c>
      <c r="D192" t="s">
        <v>76</v>
      </c>
      <c r="E192" t="s">
        <v>76</v>
      </c>
    </row>
    <row r="193" spans="1:5">
      <c r="A193" t="s">
        <v>76</v>
      </c>
      <c r="B193" t="s">
        <v>76</v>
      </c>
      <c r="C193" t="s">
        <v>76</v>
      </c>
      <c r="D193" t="s">
        <v>76</v>
      </c>
      <c r="E193" t="s">
        <v>76</v>
      </c>
    </row>
    <row r="194" spans="1:5">
      <c r="A194" t="s">
        <v>76</v>
      </c>
      <c r="B194" t="s">
        <v>76</v>
      </c>
      <c r="C194" t="s">
        <v>76</v>
      </c>
      <c r="D194" t="s">
        <v>76</v>
      </c>
      <c r="E194" t="s">
        <v>76</v>
      </c>
    </row>
    <row r="195" spans="1:5">
      <c r="A195" t="s">
        <v>76</v>
      </c>
      <c r="B195" t="s">
        <v>76</v>
      </c>
      <c r="C195" t="s">
        <v>76</v>
      </c>
      <c r="D195" t="s">
        <v>76</v>
      </c>
      <c r="E195" t="s">
        <v>76</v>
      </c>
    </row>
    <row r="196" spans="1:5">
      <c r="A196" t="s">
        <v>76</v>
      </c>
      <c r="B196" t="s">
        <v>76</v>
      </c>
      <c r="C196" t="s">
        <v>76</v>
      </c>
      <c r="D196" t="s">
        <v>76</v>
      </c>
      <c r="E196" t="s">
        <v>76</v>
      </c>
    </row>
    <row r="197" spans="1:5">
      <c r="A197" t="s">
        <v>76</v>
      </c>
      <c r="B197" t="s">
        <v>76</v>
      </c>
      <c r="C197" t="s">
        <v>76</v>
      </c>
      <c r="D197" t="s">
        <v>76</v>
      </c>
      <c r="E197" t="s">
        <v>76</v>
      </c>
    </row>
    <row r="198" spans="1:5">
      <c r="A198" t="s">
        <v>76</v>
      </c>
      <c r="B198" t="s">
        <v>76</v>
      </c>
      <c r="C198" t="s">
        <v>76</v>
      </c>
      <c r="D198" t="s">
        <v>76</v>
      </c>
      <c r="E198" t="s">
        <v>76</v>
      </c>
    </row>
    <row r="199" spans="1:5">
      <c r="A199" t="s">
        <v>76</v>
      </c>
      <c r="B199" t="s">
        <v>76</v>
      </c>
      <c r="C199" t="s">
        <v>76</v>
      </c>
      <c r="D199" t="s">
        <v>76</v>
      </c>
      <c r="E199" t="s">
        <v>76</v>
      </c>
    </row>
    <row r="200" spans="1:5">
      <c r="A200" t="s">
        <v>76</v>
      </c>
      <c r="B200" t="s">
        <v>76</v>
      </c>
      <c r="C200" t="s">
        <v>76</v>
      </c>
      <c r="D200" t="s">
        <v>76</v>
      </c>
      <c r="E200" t="s">
        <v>76</v>
      </c>
    </row>
    <row r="201" spans="1:5">
      <c r="A201" t="s">
        <v>76</v>
      </c>
      <c r="B201" t="s">
        <v>76</v>
      </c>
      <c r="C201" t="s">
        <v>76</v>
      </c>
      <c r="D201" t="s">
        <v>76</v>
      </c>
      <c r="E201" t="s">
        <v>76</v>
      </c>
    </row>
    <row r="202" spans="1:5">
      <c r="A202" t="s">
        <v>76</v>
      </c>
      <c r="B202" t="s">
        <v>76</v>
      </c>
      <c r="C202" t="s">
        <v>76</v>
      </c>
      <c r="D202" t="s">
        <v>76</v>
      </c>
      <c r="E202" t="s">
        <v>76</v>
      </c>
    </row>
    <row r="203" spans="1:5">
      <c r="A203" t="s">
        <v>76</v>
      </c>
      <c r="B203" t="s">
        <v>76</v>
      </c>
      <c r="C203" t="s">
        <v>76</v>
      </c>
      <c r="D203" t="s">
        <v>76</v>
      </c>
      <c r="E203" t="s">
        <v>76</v>
      </c>
    </row>
    <row r="204" spans="1:5">
      <c r="A204" t="s">
        <v>76</v>
      </c>
      <c r="B204" t="s">
        <v>76</v>
      </c>
      <c r="C204" t="s">
        <v>76</v>
      </c>
      <c r="D204" t="s">
        <v>76</v>
      </c>
      <c r="E204" t="s">
        <v>76</v>
      </c>
    </row>
    <row r="205" spans="1:5">
      <c r="A205" t="s">
        <v>76</v>
      </c>
      <c r="B205" t="s">
        <v>76</v>
      </c>
      <c r="C205" t="s">
        <v>76</v>
      </c>
      <c r="D205" t="s">
        <v>76</v>
      </c>
      <c r="E205" t="s">
        <v>76</v>
      </c>
    </row>
    <row r="206" spans="1:5">
      <c r="A206" t="s">
        <v>76</v>
      </c>
      <c r="B206" t="s">
        <v>76</v>
      </c>
      <c r="C206" t="s">
        <v>76</v>
      </c>
      <c r="D206" t="s">
        <v>76</v>
      </c>
      <c r="E206" t="s">
        <v>76</v>
      </c>
    </row>
    <row r="207" spans="1:5">
      <c r="A207" t="s">
        <v>76</v>
      </c>
      <c r="B207" t="s">
        <v>76</v>
      </c>
      <c r="C207" t="s">
        <v>76</v>
      </c>
      <c r="D207" t="s">
        <v>76</v>
      </c>
      <c r="E207" t="s">
        <v>76</v>
      </c>
    </row>
    <row r="208" spans="1:5">
      <c r="A208" t="s">
        <v>76</v>
      </c>
      <c r="B208" t="s">
        <v>76</v>
      </c>
      <c r="C208" t="s">
        <v>76</v>
      </c>
      <c r="D208" t="s">
        <v>76</v>
      </c>
      <c r="E208" t="s">
        <v>76</v>
      </c>
    </row>
    <row r="209" spans="1:5">
      <c r="A209" t="s">
        <v>76</v>
      </c>
      <c r="B209" t="s">
        <v>76</v>
      </c>
      <c r="C209" t="s">
        <v>76</v>
      </c>
      <c r="D209" t="s">
        <v>76</v>
      </c>
      <c r="E209" t="s">
        <v>76</v>
      </c>
    </row>
    <row r="210" spans="1:5">
      <c r="A210" t="s">
        <v>76</v>
      </c>
      <c r="B210" t="s">
        <v>76</v>
      </c>
      <c r="C210" t="s">
        <v>76</v>
      </c>
      <c r="D210" t="s">
        <v>76</v>
      </c>
      <c r="E210" t="s">
        <v>76</v>
      </c>
    </row>
    <row r="211" spans="1:5">
      <c r="A211" t="s">
        <v>76</v>
      </c>
      <c r="B211" t="s">
        <v>76</v>
      </c>
      <c r="C211" t="s">
        <v>76</v>
      </c>
      <c r="D211" t="s">
        <v>76</v>
      </c>
      <c r="E211" t="s">
        <v>76</v>
      </c>
    </row>
    <row r="212" spans="1:5">
      <c r="A212" t="s">
        <v>76</v>
      </c>
      <c r="B212" t="s">
        <v>76</v>
      </c>
      <c r="C212" t="s">
        <v>76</v>
      </c>
      <c r="D212" t="s">
        <v>76</v>
      </c>
      <c r="E212" t="s">
        <v>76</v>
      </c>
    </row>
    <row r="213" spans="1:5">
      <c r="A213" t="s">
        <v>76</v>
      </c>
      <c r="B213" t="s">
        <v>76</v>
      </c>
      <c r="C213" t="s">
        <v>76</v>
      </c>
      <c r="D213" t="s">
        <v>76</v>
      </c>
      <c r="E213" t="s">
        <v>76</v>
      </c>
    </row>
    <row r="214" spans="1:5">
      <c r="A214" t="s">
        <v>76</v>
      </c>
      <c r="B214" t="s">
        <v>76</v>
      </c>
      <c r="C214" t="s">
        <v>76</v>
      </c>
      <c r="D214" t="s">
        <v>76</v>
      </c>
      <c r="E214" t="s">
        <v>76</v>
      </c>
    </row>
    <row r="215" spans="1:5">
      <c r="A215" t="s">
        <v>76</v>
      </c>
      <c r="B215" t="s">
        <v>76</v>
      </c>
      <c r="C215" t="s">
        <v>76</v>
      </c>
      <c r="D215" t="s">
        <v>76</v>
      </c>
      <c r="E215" t="s">
        <v>76</v>
      </c>
    </row>
    <row r="216" spans="1:5">
      <c r="A216" t="s">
        <v>76</v>
      </c>
      <c r="B216" t="s">
        <v>76</v>
      </c>
      <c r="C216" t="s">
        <v>76</v>
      </c>
      <c r="D216" t="s">
        <v>76</v>
      </c>
      <c r="E216" t="s">
        <v>76</v>
      </c>
    </row>
    <row r="217" spans="1:5">
      <c r="A217" t="s">
        <v>76</v>
      </c>
      <c r="B217" t="s">
        <v>76</v>
      </c>
      <c r="C217" t="s">
        <v>76</v>
      </c>
      <c r="D217" t="s">
        <v>76</v>
      </c>
      <c r="E217" t="s">
        <v>76</v>
      </c>
    </row>
    <row r="218" spans="1:5">
      <c r="A218" t="s">
        <v>76</v>
      </c>
      <c r="B218" t="s">
        <v>76</v>
      </c>
      <c r="C218" t="s">
        <v>76</v>
      </c>
      <c r="D218" t="s">
        <v>76</v>
      </c>
      <c r="E218" t="s">
        <v>76</v>
      </c>
    </row>
    <row r="219" spans="1:5">
      <c r="A219" t="s">
        <v>76</v>
      </c>
      <c r="B219" t="s">
        <v>76</v>
      </c>
      <c r="C219" t="s">
        <v>76</v>
      </c>
      <c r="D219" t="s">
        <v>76</v>
      </c>
      <c r="E219" t="s">
        <v>76</v>
      </c>
    </row>
    <row r="220" spans="1:5">
      <c r="A220" t="s">
        <v>76</v>
      </c>
      <c r="B220" t="s">
        <v>76</v>
      </c>
      <c r="C220" t="s">
        <v>76</v>
      </c>
      <c r="D220" t="s">
        <v>76</v>
      </c>
      <c r="E220" t="s">
        <v>76</v>
      </c>
    </row>
    <row r="221" spans="1:5">
      <c r="A221" t="s">
        <v>76</v>
      </c>
      <c r="B221" t="s">
        <v>76</v>
      </c>
      <c r="C221" t="s">
        <v>76</v>
      </c>
      <c r="D221" t="s">
        <v>76</v>
      </c>
      <c r="E221" t="s">
        <v>76</v>
      </c>
    </row>
    <row r="222" spans="1:5">
      <c r="A222" t="s">
        <v>76</v>
      </c>
      <c r="B222" t="s">
        <v>76</v>
      </c>
      <c r="C222" t="s">
        <v>76</v>
      </c>
      <c r="D222" t="s">
        <v>76</v>
      </c>
      <c r="E222" t="s">
        <v>76</v>
      </c>
    </row>
    <row r="223" spans="1:5">
      <c r="A223" t="s">
        <v>76</v>
      </c>
      <c r="B223" t="s">
        <v>76</v>
      </c>
      <c r="C223" t="s">
        <v>76</v>
      </c>
      <c r="D223" t="s">
        <v>76</v>
      </c>
      <c r="E223" t="s">
        <v>76</v>
      </c>
    </row>
    <row r="224" spans="1:5">
      <c r="A224" t="s">
        <v>76</v>
      </c>
      <c r="B224" t="s">
        <v>76</v>
      </c>
      <c r="C224" t="s">
        <v>76</v>
      </c>
      <c r="D224" t="s">
        <v>76</v>
      </c>
      <c r="E224" t="s">
        <v>76</v>
      </c>
    </row>
    <row r="225" spans="1:5">
      <c r="A225" t="s">
        <v>76</v>
      </c>
      <c r="B225" t="s">
        <v>76</v>
      </c>
      <c r="C225" t="s">
        <v>76</v>
      </c>
      <c r="D225" t="s">
        <v>76</v>
      </c>
      <c r="E225" t="s">
        <v>76</v>
      </c>
    </row>
    <row r="226" spans="1:5">
      <c r="A226" t="s">
        <v>76</v>
      </c>
      <c r="B226" t="s">
        <v>76</v>
      </c>
      <c r="C226" t="s">
        <v>76</v>
      </c>
      <c r="D226" t="s">
        <v>76</v>
      </c>
      <c r="E226" t="s">
        <v>76</v>
      </c>
    </row>
    <row r="227" spans="1:5">
      <c r="A227" t="s">
        <v>76</v>
      </c>
      <c r="B227" t="s">
        <v>76</v>
      </c>
      <c r="C227" t="s">
        <v>76</v>
      </c>
      <c r="D227" t="s">
        <v>76</v>
      </c>
      <c r="E227" t="s">
        <v>76</v>
      </c>
    </row>
    <row r="228" spans="1:5">
      <c r="A228" t="s">
        <v>76</v>
      </c>
      <c r="B228" t="s">
        <v>76</v>
      </c>
      <c r="C228" t="s">
        <v>76</v>
      </c>
      <c r="D228" t="s">
        <v>76</v>
      </c>
      <c r="E228" t="s">
        <v>76</v>
      </c>
    </row>
    <row r="229" spans="1:5">
      <c r="A229" t="s">
        <v>76</v>
      </c>
      <c r="B229" t="s">
        <v>76</v>
      </c>
      <c r="C229" t="s">
        <v>76</v>
      </c>
      <c r="D229" t="s">
        <v>76</v>
      </c>
      <c r="E229" t="s">
        <v>76</v>
      </c>
    </row>
    <row r="230" spans="1:5">
      <c r="A230" t="s">
        <v>76</v>
      </c>
      <c r="B230" t="s">
        <v>76</v>
      </c>
      <c r="C230" t="s">
        <v>76</v>
      </c>
      <c r="D230" t="s">
        <v>76</v>
      </c>
      <c r="E230" t="s">
        <v>76</v>
      </c>
    </row>
    <row r="231" spans="1:5">
      <c r="A231" t="s">
        <v>76</v>
      </c>
      <c r="B231" t="s">
        <v>76</v>
      </c>
      <c r="C231" t="s">
        <v>76</v>
      </c>
      <c r="D231" t="s">
        <v>76</v>
      </c>
      <c r="E231" t="s">
        <v>76</v>
      </c>
    </row>
    <row r="232" spans="1:5">
      <c r="A232" t="s">
        <v>76</v>
      </c>
      <c r="B232" t="s">
        <v>76</v>
      </c>
      <c r="C232" t="s">
        <v>76</v>
      </c>
      <c r="D232" t="s">
        <v>76</v>
      </c>
      <c r="E232" t="s">
        <v>76</v>
      </c>
    </row>
    <row r="233" spans="1:5">
      <c r="A233" t="s">
        <v>76</v>
      </c>
      <c r="B233" t="s">
        <v>76</v>
      </c>
      <c r="C233" t="s">
        <v>76</v>
      </c>
      <c r="D233" t="s">
        <v>76</v>
      </c>
      <c r="E233" t="s">
        <v>76</v>
      </c>
    </row>
    <row r="234" spans="1:5">
      <c r="A234" t="s">
        <v>76</v>
      </c>
      <c r="B234" t="s">
        <v>76</v>
      </c>
      <c r="C234" t="s">
        <v>76</v>
      </c>
      <c r="D234" t="s">
        <v>76</v>
      </c>
      <c r="E234" t="s">
        <v>76</v>
      </c>
    </row>
    <row r="235" spans="1:5">
      <c r="A235" t="s">
        <v>76</v>
      </c>
      <c r="B235" t="s">
        <v>76</v>
      </c>
      <c r="C235" t="s">
        <v>76</v>
      </c>
      <c r="D235" t="s">
        <v>76</v>
      </c>
      <c r="E235" t="s">
        <v>76</v>
      </c>
    </row>
    <row r="236" spans="1:5">
      <c r="A236" t="s">
        <v>76</v>
      </c>
      <c r="B236" t="s">
        <v>76</v>
      </c>
      <c r="C236" t="s">
        <v>76</v>
      </c>
      <c r="D236" t="s">
        <v>76</v>
      </c>
      <c r="E236" t="s">
        <v>76</v>
      </c>
    </row>
    <row r="237" spans="1:5">
      <c r="A237" t="s">
        <v>76</v>
      </c>
      <c r="B237" t="s">
        <v>76</v>
      </c>
      <c r="C237" t="s">
        <v>76</v>
      </c>
      <c r="D237" t="s">
        <v>76</v>
      </c>
      <c r="E237" t="s">
        <v>76</v>
      </c>
    </row>
    <row r="238" spans="1:5">
      <c r="A238" t="s">
        <v>76</v>
      </c>
      <c r="B238" t="s">
        <v>76</v>
      </c>
      <c r="C238" t="s">
        <v>76</v>
      </c>
      <c r="D238" t="s">
        <v>76</v>
      </c>
      <c r="E238" t="s">
        <v>76</v>
      </c>
    </row>
    <row r="239" spans="1:5">
      <c r="A239" t="s">
        <v>76</v>
      </c>
      <c r="B239" t="s">
        <v>76</v>
      </c>
      <c r="C239" t="s">
        <v>76</v>
      </c>
      <c r="D239" t="s">
        <v>76</v>
      </c>
      <c r="E239" t="s">
        <v>76</v>
      </c>
    </row>
    <row r="240" spans="1:5">
      <c r="A240" t="s">
        <v>76</v>
      </c>
      <c r="B240" t="s">
        <v>76</v>
      </c>
      <c r="C240" t="s">
        <v>76</v>
      </c>
      <c r="D240" t="s">
        <v>76</v>
      </c>
      <c r="E240" t="s">
        <v>76</v>
      </c>
    </row>
    <row r="241" spans="1:5">
      <c r="A241" t="s">
        <v>76</v>
      </c>
      <c r="B241" t="s">
        <v>76</v>
      </c>
      <c r="C241" t="s">
        <v>76</v>
      </c>
      <c r="D241" t="s">
        <v>76</v>
      </c>
      <c r="E241" t="s">
        <v>76</v>
      </c>
    </row>
    <row r="242" spans="1:5">
      <c r="A242" t="s">
        <v>76</v>
      </c>
      <c r="B242" t="s">
        <v>76</v>
      </c>
      <c r="C242" t="s">
        <v>76</v>
      </c>
      <c r="D242" t="s">
        <v>76</v>
      </c>
      <c r="E242" t="s">
        <v>76</v>
      </c>
    </row>
    <row r="243" spans="1:5">
      <c r="A243" t="s">
        <v>76</v>
      </c>
      <c r="B243" t="s">
        <v>76</v>
      </c>
      <c r="C243" t="s">
        <v>76</v>
      </c>
      <c r="D243" t="s">
        <v>76</v>
      </c>
      <c r="E243" t="s">
        <v>76</v>
      </c>
    </row>
    <row r="244" spans="1:5">
      <c r="A244" t="s">
        <v>76</v>
      </c>
      <c r="B244" t="s">
        <v>76</v>
      </c>
      <c r="C244" t="s">
        <v>76</v>
      </c>
      <c r="D244" t="s">
        <v>76</v>
      </c>
      <c r="E244" t="s">
        <v>76</v>
      </c>
    </row>
    <row r="245" spans="1:5">
      <c r="A245" t="s">
        <v>76</v>
      </c>
      <c r="B245" t="s">
        <v>76</v>
      </c>
      <c r="C245" t="s">
        <v>76</v>
      </c>
      <c r="D245" t="s">
        <v>76</v>
      </c>
      <c r="E245" t="s">
        <v>76</v>
      </c>
    </row>
    <row r="246" spans="1:5">
      <c r="A246" t="s">
        <v>76</v>
      </c>
      <c r="B246" t="s">
        <v>76</v>
      </c>
      <c r="C246" t="s">
        <v>76</v>
      </c>
      <c r="D246" t="s">
        <v>76</v>
      </c>
      <c r="E246" t="s">
        <v>76</v>
      </c>
    </row>
    <row r="247" spans="1:5">
      <c r="A247" t="s">
        <v>76</v>
      </c>
      <c r="B247" t="s">
        <v>76</v>
      </c>
      <c r="C247" t="s">
        <v>76</v>
      </c>
      <c r="D247" t="s">
        <v>76</v>
      </c>
      <c r="E247" t="s">
        <v>76</v>
      </c>
    </row>
    <row r="248" spans="1:5">
      <c r="A248" t="s">
        <v>76</v>
      </c>
      <c r="B248" t="s">
        <v>76</v>
      </c>
      <c r="C248" t="s">
        <v>76</v>
      </c>
      <c r="D248" t="s">
        <v>76</v>
      </c>
      <c r="E248" t="s">
        <v>76</v>
      </c>
    </row>
    <row r="249" spans="1:5">
      <c r="A249" t="s">
        <v>76</v>
      </c>
      <c r="B249" t="s">
        <v>76</v>
      </c>
      <c r="C249" t="s">
        <v>76</v>
      </c>
      <c r="D249" t="s">
        <v>76</v>
      </c>
      <c r="E249" t="s">
        <v>76</v>
      </c>
    </row>
    <row r="250" spans="1:5">
      <c r="A250" t="s">
        <v>76</v>
      </c>
      <c r="B250" t="s">
        <v>76</v>
      </c>
      <c r="C250" t="s">
        <v>76</v>
      </c>
      <c r="D250" t="s">
        <v>76</v>
      </c>
      <c r="E250" t="s">
        <v>76</v>
      </c>
    </row>
    <row r="251" spans="1:5">
      <c r="A251" t="s">
        <v>76</v>
      </c>
      <c r="B251" t="s">
        <v>76</v>
      </c>
      <c r="C251" t="s">
        <v>76</v>
      </c>
      <c r="D251" t="s">
        <v>76</v>
      </c>
      <c r="E251" t="s">
        <v>76</v>
      </c>
    </row>
    <row r="252" spans="1:5">
      <c r="A252" t="s">
        <v>76</v>
      </c>
      <c r="B252" t="s">
        <v>76</v>
      </c>
      <c r="C252" t="s">
        <v>76</v>
      </c>
      <c r="D252" t="s">
        <v>76</v>
      </c>
      <c r="E252" t="s">
        <v>76</v>
      </c>
    </row>
    <row r="253" spans="1:5">
      <c r="A253" t="s">
        <v>76</v>
      </c>
      <c r="B253" t="s">
        <v>76</v>
      </c>
      <c r="C253" t="s">
        <v>76</v>
      </c>
      <c r="D253" t="s">
        <v>76</v>
      </c>
      <c r="E253" t="s">
        <v>76</v>
      </c>
    </row>
    <row r="254" spans="1:5">
      <c r="A254" t="s">
        <v>76</v>
      </c>
      <c r="B254" t="s">
        <v>76</v>
      </c>
      <c r="C254" t="s">
        <v>76</v>
      </c>
      <c r="D254" t="s">
        <v>76</v>
      </c>
      <c r="E254" t="s">
        <v>76</v>
      </c>
    </row>
    <row r="255" spans="1:5">
      <c r="A255" t="s">
        <v>76</v>
      </c>
      <c r="B255" t="s">
        <v>76</v>
      </c>
      <c r="C255" t="s">
        <v>76</v>
      </c>
      <c r="D255" t="s">
        <v>76</v>
      </c>
      <c r="E255" t="s">
        <v>76</v>
      </c>
    </row>
    <row r="256" spans="1:5">
      <c r="A256" t="s">
        <v>76</v>
      </c>
      <c r="B256" t="s">
        <v>76</v>
      </c>
      <c r="C256" t="s">
        <v>76</v>
      </c>
      <c r="D256" t="s">
        <v>76</v>
      </c>
      <c r="E256" t="s">
        <v>76</v>
      </c>
    </row>
    <row r="257" spans="1:5">
      <c r="A257" t="s">
        <v>76</v>
      </c>
      <c r="B257" t="s">
        <v>76</v>
      </c>
      <c r="C257" t="s">
        <v>76</v>
      </c>
      <c r="D257" t="s">
        <v>76</v>
      </c>
      <c r="E257" t="s">
        <v>76</v>
      </c>
    </row>
    <row r="258" spans="1:5">
      <c r="A258" t="s">
        <v>76</v>
      </c>
      <c r="B258" t="s">
        <v>76</v>
      </c>
      <c r="C258" t="s">
        <v>76</v>
      </c>
      <c r="D258" t="s">
        <v>76</v>
      </c>
      <c r="E258" t="s">
        <v>76</v>
      </c>
    </row>
    <row r="259" spans="1:5">
      <c r="A259" t="s">
        <v>76</v>
      </c>
      <c r="B259" t="s">
        <v>76</v>
      </c>
      <c r="C259" t="s">
        <v>76</v>
      </c>
      <c r="D259" t="s">
        <v>76</v>
      </c>
      <c r="E259" t="s">
        <v>76</v>
      </c>
    </row>
    <row r="260" spans="1:5">
      <c r="A260" t="s">
        <v>76</v>
      </c>
      <c r="B260" t="s">
        <v>76</v>
      </c>
      <c r="C260" t="s">
        <v>76</v>
      </c>
      <c r="D260" t="s">
        <v>76</v>
      </c>
      <c r="E260" t="s">
        <v>76</v>
      </c>
    </row>
    <row r="261" spans="1:5">
      <c r="A261" t="s">
        <v>76</v>
      </c>
      <c r="B261" t="s">
        <v>76</v>
      </c>
      <c r="C261" t="s">
        <v>76</v>
      </c>
      <c r="D261" t="s">
        <v>76</v>
      </c>
      <c r="E261" t="s">
        <v>76</v>
      </c>
    </row>
    <row r="262" spans="1:5">
      <c r="A262" t="s">
        <v>76</v>
      </c>
      <c r="B262" t="s">
        <v>76</v>
      </c>
      <c r="C262" t="s">
        <v>76</v>
      </c>
      <c r="D262" t="s">
        <v>76</v>
      </c>
      <c r="E262" t="s">
        <v>76</v>
      </c>
    </row>
    <row r="263" spans="1:5">
      <c r="A263" t="s">
        <v>76</v>
      </c>
      <c r="B263" t="s">
        <v>76</v>
      </c>
      <c r="C263" t="s">
        <v>76</v>
      </c>
      <c r="D263" t="s">
        <v>76</v>
      </c>
      <c r="E263" t="s">
        <v>76</v>
      </c>
    </row>
    <row r="264" spans="1:5">
      <c r="A264" t="s">
        <v>76</v>
      </c>
      <c r="B264" t="s">
        <v>76</v>
      </c>
      <c r="C264" t="s">
        <v>76</v>
      </c>
      <c r="D264" t="s">
        <v>76</v>
      </c>
      <c r="E264" t="s">
        <v>76</v>
      </c>
    </row>
    <row r="265" spans="1:5">
      <c r="A265" t="s">
        <v>76</v>
      </c>
      <c r="B265" t="s">
        <v>76</v>
      </c>
      <c r="C265" t="s">
        <v>76</v>
      </c>
      <c r="D265" t="s">
        <v>76</v>
      </c>
      <c r="E265" t="s">
        <v>76</v>
      </c>
    </row>
    <row r="266" spans="1:5">
      <c r="A266" t="s">
        <v>76</v>
      </c>
      <c r="B266" t="s">
        <v>76</v>
      </c>
      <c r="C266" t="s">
        <v>76</v>
      </c>
      <c r="D266" t="s">
        <v>76</v>
      </c>
      <c r="E266" t="s">
        <v>76</v>
      </c>
    </row>
    <row r="267" spans="1:5">
      <c r="A267" t="s">
        <v>76</v>
      </c>
      <c r="B267" t="s">
        <v>76</v>
      </c>
      <c r="C267" t="s">
        <v>76</v>
      </c>
      <c r="D267" t="s">
        <v>76</v>
      </c>
      <c r="E267" t="s">
        <v>76</v>
      </c>
    </row>
    <row r="268" spans="1:5">
      <c r="A268" t="s">
        <v>76</v>
      </c>
      <c r="B268" t="s">
        <v>76</v>
      </c>
      <c r="C268" t="s">
        <v>76</v>
      </c>
      <c r="D268" t="s">
        <v>76</v>
      </c>
      <c r="E268" t="s">
        <v>76</v>
      </c>
    </row>
    <row r="269" spans="1:5">
      <c r="A269" t="s">
        <v>76</v>
      </c>
      <c r="B269" t="s">
        <v>76</v>
      </c>
      <c r="C269" t="s">
        <v>76</v>
      </c>
      <c r="D269" t="s">
        <v>76</v>
      </c>
      <c r="E269" t="s">
        <v>76</v>
      </c>
    </row>
    <row r="270" spans="1:5">
      <c r="A270" t="s">
        <v>76</v>
      </c>
      <c r="B270" t="s">
        <v>76</v>
      </c>
      <c r="C270" t="s">
        <v>76</v>
      </c>
      <c r="D270" t="s">
        <v>76</v>
      </c>
      <c r="E270" t="s">
        <v>76</v>
      </c>
    </row>
    <row r="271" spans="1:5">
      <c r="A271" t="s">
        <v>76</v>
      </c>
      <c r="B271" t="s">
        <v>76</v>
      </c>
      <c r="C271" t="s">
        <v>76</v>
      </c>
      <c r="D271" t="s">
        <v>76</v>
      </c>
      <c r="E271" t="s">
        <v>76</v>
      </c>
    </row>
    <row r="272" spans="1:5">
      <c r="A272" t="s">
        <v>76</v>
      </c>
      <c r="B272" t="s">
        <v>76</v>
      </c>
      <c r="C272" t="s">
        <v>76</v>
      </c>
      <c r="D272" t="s">
        <v>76</v>
      </c>
      <c r="E272" t="s">
        <v>76</v>
      </c>
    </row>
    <row r="273" spans="1:5">
      <c r="A273" t="s">
        <v>76</v>
      </c>
      <c r="B273" t="s">
        <v>76</v>
      </c>
      <c r="C273" t="s">
        <v>76</v>
      </c>
      <c r="D273" t="s">
        <v>76</v>
      </c>
      <c r="E273" t="s">
        <v>76</v>
      </c>
    </row>
    <row r="274" spans="1:5">
      <c r="A274" t="s">
        <v>76</v>
      </c>
      <c r="B274" t="s">
        <v>76</v>
      </c>
      <c r="C274" t="s">
        <v>76</v>
      </c>
      <c r="D274" t="s">
        <v>76</v>
      </c>
      <c r="E274" t="s">
        <v>76</v>
      </c>
    </row>
    <row r="275" spans="1:5">
      <c r="A275" t="s">
        <v>76</v>
      </c>
      <c r="B275" t="s">
        <v>76</v>
      </c>
      <c r="C275" t="s">
        <v>76</v>
      </c>
      <c r="D275" t="s">
        <v>76</v>
      </c>
      <c r="E275" t="s">
        <v>76</v>
      </c>
    </row>
    <row r="276" spans="1:5">
      <c r="A276" t="s">
        <v>76</v>
      </c>
      <c r="B276" t="s">
        <v>76</v>
      </c>
      <c r="C276" t="s">
        <v>76</v>
      </c>
      <c r="D276" t="s">
        <v>76</v>
      </c>
      <c r="E276" t="s">
        <v>76</v>
      </c>
    </row>
    <row r="277" spans="1:5">
      <c r="A277" t="s">
        <v>76</v>
      </c>
      <c r="B277" t="s">
        <v>76</v>
      </c>
      <c r="C277" t="s">
        <v>76</v>
      </c>
      <c r="D277" t="s">
        <v>76</v>
      </c>
      <c r="E277" t="s">
        <v>76</v>
      </c>
    </row>
    <row r="278" spans="1:5">
      <c r="A278" t="s">
        <v>76</v>
      </c>
      <c r="B278" t="s">
        <v>76</v>
      </c>
      <c r="C278" t="s">
        <v>76</v>
      </c>
      <c r="D278" t="s">
        <v>76</v>
      </c>
      <c r="E278" t="s">
        <v>76</v>
      </c>
    </row>
    <row r="279" spans="1:5">
      <c r="A279" t="s">
        <v>76</v>
      </c>
      <c r="B279" t="s">
        <v>76</v>
      </c>
      <c r="C279" t="s">
        <v>76</v>
      </c>
      <c r="D279" t="s">
        <v>76</v>
      </c>
      <c r="E279" t="s">
        <v>76</v>
      </c>
    </row>
    <row r="280" spans="1:5">
      <c r="A280" t="s">
        <v>76</v>
      </c>
      <c r="B280" t="s">
        <v>76</v>
      </c>
      <c r="C280" t="s">
        <v>76</v>
      </c>
      <c r="D280" t="s">
        <v>76</v>
      </c>
      <c r="E280" t="s">
        <v>76</v>
      </c>
    </row>
    <row r="281" spans="1:5">
      <c r="A281" t="s">
        <v>76</v>
      </c>
      <c r="B281" t="s">
        <v>76</v>
      </c>
      <c r="C281" t="s">
        <v>76</v>
      </c>
      <c r="D281" t="s">
        <v>76</v>
      </c>
      <c r="E281" t="s">
        <v>76</v>
      </c>
    </row>
    <row r="282" spans="1:5">
      <c r="A282" t="s">
        <v>76</v>
      </c>
      <c r="B282" t="s">
        <v>76</v>
      </c>
      <c r="C282" t="s">
        <v>76</v>
      </c>
      <c r="D282" t="s">
        <v>76</v>
      </c>
      <c r="E282" t="s">
        <v>76</v>
      </c>
    </row>
    <row r="283" spans="1:5">
      <c r="A283" t="s">
        <v>76</v>
      </c>
      <c r="B283" t="s">
        <v>76</v>
      </c>
      <c r="C283" t="s">
        <v>76</v>
      </c>
      <c r="D283" t="s">
        <v>76</v>
      </c>
      <c r="E283" t="s">
        <v>76</v>
      </c>
    </row>
    <row r="284" spans="1:5">
      <c r="A284" t="s">
        <v>76</v>
      </c>
      <c r="B284" t="s">
        <v>76</v>
      </c>
      <c r="C284" t="s">
        <v>76</v>
      </c>
      <c r="D284" t="s">
        <v>76</v>
      </c>
      <c r="E284" t="s">
        <v>76</v>
      </c>
    </row>
    <row r="285" spans="1:5">
      <c r="A285" t="s">
        <v>76</v>
      </c>
      <c r="B285" t="s">
        <v>76</v>
      </c>
      <c r="C285" t="s">
        <v>76</v>
      </c>
      <c r="D285" t="s">
        <v>76</v>
      </c>
      <c r="E285" t="s">
        <v>76</v>
      </c>
    </row>
    <row r="286" spans="1:5">
      <c r="A286" t="s">
        <v>76</v>
      </c>
      <c r="B286" t="s">
        <v>76</v>
      </c>
      <c r="C286" t="s">
        <v>76</v>
      </c>
      <c r="D286" t="s">
        <v>76</v>
      </c>
      <c r="E286" t="s">
        <v>76</v>
      </c>
    </row>
    <row r="287" spans="1:5">
      <c r="A287" t="s">
        <v>76</v>
      </c>
      <c r="B287" t="s">
        <v>76</v>
      </c>
      <c r="C287" t="s">
        <v>76</v>
      </c>
      <c r="D287" t="s">
        <v>76</v>
      </c>
      <c r="E287" t="s">
        <v>76</v>
      </c>
    </row>
    <row r="288" spans="1:5">
      <c r="A288" t="s">
        <v>76</v>
      </c>
      <c r="B288" t="s">
        <v>76</v>
      </c>
      <c r="C288" t="s">
        <v>76</v>
      </c>
      <c r="D288" t="s">
        <v>76</v>
      </c>
      <c r="E288" t="s">
        <v>76</v>
      </c>
    </row>
    <row r="289" spans="1:5">
      <c r="A289" t="s">
        <v>76</v>
      </c>
      <c r="B289" t="s">
        <v>76</v>
      </c>
      <c r="C289" t="s">
        <v>76</v>
      </c>
      <c r="D289" t="s">
        <v>76</v>
      </c>
      <c r="E289" t="s">
        <v>76</v>
      </c>
    </row>
    <row r="290" spans="1:5">
      <c r="A290" t="s">
        <v>76</v>
      </c>
      <c r="B290" t="s">
        <v>76</v>
      </c>
      <c r="C290" t="s">
        <v>76</v>
      </c>
      <c r="D290" t="s">
        <v>76</v>
      </c>
      <c r="E290" t="s">
        <v>76</v>
      </c>
    </row>
    <row r="291" spans="1:5">
      <c r="A291" t="s">
        <v>76</v>
      </c>
      <c r="B291" t="s">
        <v>76</v>
      </c>
      <c r="C291" t="s">
        <v>76</v>
      </c>
      <c r="D291" t="s">
        <v>76</v>
      </c>
      <c r="E291" t="s">
        <v>76</v>
      </c>
    </row>
    <row r="292" spans="1:5">
      <c r="A292" t="s">
        <v>76</v>
      </c>
      <c r="B292" t="s">
        <v>76</v>
      </c>
      <c r="C292" t="s">
        <v>76</v>
      </c>
      <c r="D292" t="s">
        <v>76</v>
      </c>
      <c r="E292" t="s">
        <v>76</v>
      </c>
    </row>
    <row r="293" spans="1:5">
      <c r="A293" t="s">
        <v>76</v>
      </c>
      <c r="B293" t="s">
        <v>76</v>
      </c>
      <c r="C293" t="s">
        <v>76</v>
      </c>
      <c r="D293" t="s">
        <v>76</v>
      </c>
      <c r="E293" t="s">
        <v>76</v>
      </c>
    </row>
    <row r="294" spans="1:5">
      <c r="A294" t="s">
        <v>76</v>
      </c>
      <c r="B294" t="s">
        <v>76</v>
      </c>
      <c r="C294" t="s">
        <v>76</v>
      </c>
      <c r="D294" t="s">
        <v>76</v>
      </c>
      <c r="E294" t="s">
        <v>76</v>
      </c>
    </row>
    <row r="295" spans="1:5">
      <c r="A295" t="s">
        <v>76</v>
      </c>
      <c r="B295" t="s">
        <v>76</v>
      </c>
      <c r="C295" t="s">
        <v>76</v>
      </c>
      <c r="D295" t="s">
        <v>76</v>
      </c>
      <c r="E295" t="s">
        <v>76</v>
      </c>
    </row>
    <row r="296" spans="1:5">
      <c r="A296" t="s">
        <v>76</v>
      </c>
      <c r="B296" t="s">
        <v>76</v>
      </c>
      <c r="C296" t="s">
        <v>76</v>
      </c>
      <c r="D296" t="s">
        <v>76</v>
      </c>
      <c r="E296" t="s">
        <v>76</v>
      </c>
    </row>
    <row r="297" spans="1:5">
      <c r="A297" t="s">
        <v>76</v>
      </c>
      <c r="B297" t="s">
        <v>76</v>
      </c>
      <c r="C297" t="s">
        <v>76</v>
      </c>
      <c r="D297" t="s">
        <v>76</v>
      </c>
      <c r="E297" t="s">
        <v>76</v>
      </c>
    </row>
    <row r="298" spans="1:5">
      <c r="A298" t="s">
        <v>76</v>
      </c>
      <c r="B298" t="s">
        <v>76</v>
      </c>
      <c r="C298" t="s">
        <v>76</v>
      </c>
      <c r="D298" t="s">
        <v>76</v>
      </c>
      <c r="E298" t="s">
        <v>76</v>
      </c>
    </row>
    <row r="299" spans="1:5">
      <c r="A299" t="s">
        <v>76</v>
      </c>
      <c r="B299" t="s">
        <v>76</v>
      </c>
      <c r="C299" t="s">
        <v>76</v>
      </c>
      <c r="D299" t="s">
        <v>76</v>
      </c>
      <c r="E299" t="s">
        <v>76</v>
      </c>
    </row>
    <row r="300" spans="1:5">
      <c r="A300" t="s">
        <v>76</v>
      </c>
      <c r="B300" t="s">
        <v>76</v>
      </c>
      <c r="C300" t="s">
        <v>76</v>
      </c>
      <c r="D300" t="s">
        <v>76</v>
      </c>
      <c r="E300" t="s">
        <v>76</v>
      </c>
    </row>
  </sheetData>
  <phoneticPr fontId="0" type="noConversion"/>
  <dataValidations count="1">
    <dataValidation type="list" allowBlank="1" showInputMessage="1" showErrorMessage="1" sqref="F3" xr:uid="{00000000-0002-0000-0200-000000000000}">
      <formula1>"y,n"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G300"/>
  <sheetViews>
    <sheetView workbookViewId="0">
      <pane ySplit="2" topLeftCell="A3" activePane="bottomLeft" state="frozenSplit"/>
      <selection pane="bottomLeft" activeCell="G6" sqref="G6"/>
    </sheetView>
  </sheetViews>
  <sheetFormatPr baseColWidth="10" defaultRowHeight="14.4"/>
  <sheetData>
    <row r="1" spans="1:7" s="24" customFormat="1">
      <c r="A1" s="24" t="s">
        <v>76</v>
      </c>
      <c r="B1" s="24" t="s">
        <v>76</v>
      </c>
      <c r="C1" s="24" t="s">
        <v>76</v>
      </c>
      <c r="D1" s="24" t="s">
        <v>76</v>
      </c>
      <c r="E1" s="24" t="s">
        <v>76</v>
      </c>
    </row>
    <row r="2" spans="1:7" s="24" customFormat="1">
      <c r="A2" s="24" t="s">
        <v>1</v>
      </c>
      <c r="B2" s="24" t="s">
        <v>60</v>
      </c>
      <c r="C2" s="24" t="s">
        <v>61</v>
      </c>
      <c r="D2" s="24" t="s">
        <v>3</v>
      </c>
      <c r="E2" s="24" t="s">
        <v>62</v>
      </c>
    </row>
    <row r="3" spans="1:7">
      <c r="A3">
        <v>1</v>
      </c>
      <c r="B3" t="s">
        <v>79</v>
      </c>
      <c r="C3" t="s">
        <v>64</v>
      </c>
      <c r="D3" t="s">
        <v>15</v>
      </c>
      <c r="E3">
        <v>10332043</v>
      </c>
    </row>
    <row r="4" spans="1:7">
      <c r="A4">
        <v>1</v>
      </c>
      <c r="B4" t="s">
        <v>76</v>
      </c>
      <c r="C4" t="s">
        <v>64</v>
      </c>
      <c r="D4" t="s">
        <v>6</v>
      </c>
      <c r="E4">
        <v>3748587</v>
      </c>
    </row>
    <row r="5" spans="1:7">
      <c r="A5">
        <v>1</v>
      </c>
      <c r="B5" t="s">
        <v>76</v>
      </c>
      <c r="C5" t="s">
        <v>65</v>
      </c>
      <c r="D5" t="s">
        <v>5</v>
      </c>
      <c r="E5">
        <v>9858784</v>
      </c>
    </row>
    <row r="6" spans="1:7">
      <c r="A6">
        <v>1</v>
      </c>
      <c r="B6" t="s">
        <v>76</v>
      </c>
      <c r="C6" t="s">
        <v>65</v>
      </c>
      <c r="D6" t="s">
        <v>16</v>
      </c>
      <c r="E6">
        <v>4221846</v>
      </c>
    </row>
    <row r="7" spans="1:7">
      <c r="A7">
        <v>2</v>
      </c>
      <c r="B7" t="s">
        <v>80</v>
      </c>
      <c r="C7" t="s">
        <v>64</v>
      </c>
      <c r="D7" t="s">
        <v>32</v>
      </c>
      <c r="E7">
        <v>2555399</v>
      </c>
    </row>
    <row r="8" spans="1:7">
      <c r="A8">
        <v>2</v>
      </c>
      <c r="B8" t="s">
        <v>76</v>
      </c>
      <c r="C8" t="s">
        <v>64</v>
      </c>
      <c r="D8" t="s">
        <v>6</v>
      </c>
      <c r="E8">
        <v>2549027</v>
      </c>
      <c r="G8" s="30"/>
    </row>
    <row r="9" spans="1:7">
      <c r="A9">
        <v>2</v>
      </c>
      <c r="B9" t="s">
        <v>76</v>
      </c>
      <c r="C9" t="s">
        <v>65</v>
      </c>
      <c r="D9" t="s">
        <v>22</v>
      </c>
      <c r="E9">
        <v>2549027</v>
      </c>
    </row>
    <row r="10" spans="1:7">
      <c r="A10">
        <v>2</v>
      </c>
      <c r="B10" t="s">
        <v>76</v>
      </c>
      <c r="C10" t="s">
        <v>65</v>
      </c>
      <c r="D10" t="s">
        <v>34</v>
      </c>
      <c r="E10">
        <v>637256</v>
      </c>
    </row>
    <row r="11" spans="1:7">
      <c r="A11">
        <v>3</v>
      </c>
      <c r="B11" t="s">
        <v>81</v>
      </c>
      <c r="C11" t="s">
        <v>64</v>
      </c>
      <c r="D11" t="s">
        <v>22</v>
      </c>
      <c r="E11">
        <v>2549027</v>
      </c>
    </row>
    <row r="12" spans="1:7">
      <c r="A12">
        <v>3</v>
      </c>
      <c r="B12" t="s">
        <v>76</v>
      </c>
      <c r="C12" t="s">
        <v>64</v>
      </c>
      <c r="D12" t="s">
        <v>34</v>
      </c>
      <c r="E12">
        <v>637256</v>
      </c>
    </row>
    <row r="13" spans="1:7">
      <c r="A13">
        <v>3</v>
      </c>
      <c r="B13" t="s">
        <v>76</v>
      </c>
      <c r="C13" t="s">
        <v>65</v>
      </c>
      <c r="D13" t="s">
        <v>19</v>
      </c>
      <c r="E13">
        <v>6805902</v>
      </c>
    </row>
    <row r="14" spans="1:7">
      <c r="A14">
        <v>4</v>
      </c>
      <c r="B14" t="s">
        <v>82</v>
      </c>
      <c r="C14" t="s">
        <v>64</v>
      </c>
      <c r="D14" t="s">
        <v>32</v>
      </c>
      <c r="E14">
        <v>5374629</v>
      </c>
    </row>
    <row r="15" spans="1:7">
      <c r="A15">
        <v>4</v>
      </c>
      <c r="B15" t="s">
        <v>76</v>
      </c>
      <c r="C15" t="s">
        <v>65</v>
      </c>
      <c r="D15" t="s">
        <v>20</v>
      </c>
      <c r="E15">
        <v>4366886</v>
      </c>
    </row>
    <row r="16" spans="1:7">
      <c r="A16">
        <v>4</v>
      </c>
      <c r="B16" t="s">
        <v>76</v>
      </c>
      <c r="C16" t="s">
        <v>65</v>
      </c>
      <c r="D16" t="s">
        <v>34</v>
      </c>
      <c r="E16">
        <v>1007742</v>
      </c>
    </row>
    <row r="17" spans="1:5">
      <c r="A17">
        <v>5</v>
      </c>
      <c r="B17" t="s">
        <v>83</v>
      </c>
      <c r="C17" t="s">
        <v>64</v>
      </c>
      <c r="D17" t="s">
        <v>35</v>
      </c>
      <c r="E17">
        <v>128363</v>
      </c>
    </row>
    <row r="18" spans="1:5">
      <c r="A18">
        <v>5</v>
      </c>
      <c r="B18" t="s">
        <v>76</v>
      </c>
      <c r="C18" t="s">
        <v>65</v>
      </c>
      <c r="D18" t="s">
        <v>31</v>
      </c>
      <c r="E18">
        <v>50472</v>
      </c>
    </row>
    <row r="19" spans="1:5">
      <c r="A19">
        <v>5</v>
      </c>
      <c r="B19" t="s">
        <v>76</v>
      </c>
      <c r="C19" t="s">
        <v>65</v>
      </c>
      <c r="D19" t="s">
        <v>36</v>
      </c>
      <c r="E19">
        <v>77861</v>
      </c>
    </row>
    <row r="20" spans="1:5">
      <c r="A20">
        <v>6</v>
      </c>
      <c r="B20" t="s">
        <v>84</v>
      </c>
      <c r="C20" t="s">
        <v>64</v>
      </c>
      <c r="D20" t="s">
        <v>31</v>
      </c>
      <c r="E20">
        <v>50472</v>
      </c>
    </row>
    <row r="21" spans="1:5">
      <c r="A21">
        <v>6</v>
      </c>
      <c r="B21" t="s">
        <v>76</v>
      </c>
      <c r="C21" t="s">
        <v>64</v>
      </c>
      <c r="D21" t="s">
        <v>16</v>
      </c>
      <c r="E21">
        <v>39500</v>
      </c>
    </row>
    <row r="22" spans="1:5">
      <c r="A22">
        <v>6</v>
      </c>
      <c r="B22" t="s">
        <v>76</v>
      </c>
      <c r="C22" t="s">
        <v>65</v>
      </c>
      <c r="D22" t="s">
        <v>29</v>
      </c>
      <c r="E22">
        <v>87778</v>
      </c>
    </row>
    <row r="23" spans="1:5">
      <c r="A23">
        <v>6</v>
      </c>
      <c r="B23" t="s">
        <v>76</v>
      </c>
      <c r="C23" t="s">
        <v>65</v>
      </c>
      <c r="D23" t="s">
        <v>34</v>
      </c>
      <c r="E23">
        <v>2194</v>
      </c>
    </row>
    <row r="24" spans="1:5">
      <c r="A24">
        <v>7</v>
      </c>
      <c r="B24" t="s">
        <v>85</v>
      </c>
      <c r="C24" t="s">
        <v>64</v>
      </c>
      <c r="D24" t="s">
        <v>41</v>
      </c>
      <c r="E24">
        <v>23409</v>
      </c>
    </row>
    <row r="25" spans="1:5">
      <c r="A25">
        <v>7</v>
      </c>
      <c r="B25" t="s">
        <v>76</v>
      </c>
      <c r="C25" t="s">
        <v>64</v>
      </c>
      <c r="D25" t="s">
        <v>33</v>
      </c>
      <c r="E25">
        <v>23409</v>
      </c>
    </row>
    <row r="26" spans="1:5">
      <c r="A26">
        <v>7</v>
      </c>
      <c r="B26" t="s">
        <v>76</v>
      </c>
      <c r="C26" t="s">
        <v>65</v>
      </c>
      <c r="D26" t="s">
        <v>39</v>
      </c>
      <c r="E26">
        <v>46818</v>
      </c>
    </row>
    <row r="27" spans="1:5">
      <c r="A27">
        <v>8</v>
      </c>
      <c r="B27" t="s">
        <v>86</v>
      </c>
      <c r="C27" t="s">
        <v>64</v>
      </c>
      <c r="D27" t="s">
        <v>39</v>
      </c>
      <c r="E27">
        <v>46818</v>
      </c>
    </row>
    <row r="28" spans="1:5">
      <c r="A28">
        <v>8</v>
      </c>
      <c r="B28" t="s">
        <v>76</v>
      </c>
      <c r="C28" t="s">
        <v>64</v>
      </c>
      <c r="D28" t="s">
        <v>6</v>
      </c>
      <c r="E28">
        <v>11704</v>
      </c>
    </row>
    <row r="29" spans="1:5">
      <c r="A29">
        <v>8</v>
      </c>
      <c r="B29" t="s">
        <v>76</v>
      </c>
      <c r="C29" t="s">
        <v>65</v>
      </c>
      <c r="D29" t="s">
        <v>40</v>
      </c>
      <c r="E29">
        <v>58523</v>
      </c>
    </row>
    <row r="30" spans="1:5">
      <c r="A30">
        <v>9</v>
      </c>
      <c r="B30" t="s">
        <v>87</v>
      </c>
      <c r="C30" t="s">
        <v>64</v>
      </c>
      <c r="D30" t="s">
        <v>40</v>
      </c>
      <c r="E30">
        <v>58523</v>
      </c>
    </row>
    <row r="31" spans="1:5">
      <c r="A31">
        <v>9</v>
      </c>
      <c r="B31" t="s">
        <v>76</v>
      </c>
      <c r="C31" t="s">
        <v>64</v>
      </c>
      <c r="D31" t="s">
        <v>16</v>
      </c>
      <c r="E31">
        <v>13167</v>
      </c>
    </row>
    <row r="32" spans="1:5">
      <c r="A32">
        <v>9</v>
      </c>
      <c r="B32" t="s">
        <v>76</v>
      </c>
      <c r="C32" t="s">
        <v>65</v>
      </c>
      <c r="D32" t="s">
        <v>38</v>
      </c>
      <c r="E32">
        <v>71691</v>
      </c>
    </row>
    <row r="33" spans="1:5">
      <c r="A33">
        <v>10</v>
      </c>
      <c r="B33" t="s">
        <v>88</v>
      </c>
      <c r="C33" t="s">
        <v>64</v>
      </c>
      <c r="D33" t="s">
        <v>38</v>
      </c>
      <c r="E33">
        <v>71691</v>
      </c>
    </row>
    <row r="34" spans="1:5">
      <c r="A34">
        <v>10</v>
      </c>
      <c r="B34" t="s">
        <v>76</v>
      </c>
      <c r="C34" t="s">
        <v>64</v>
      </c>
      <c r="D34" t="s">
        <v>37</v>
      </c>
      <c r="E34">
        <v>363577</v>
      </c>
    </row>
    <row r="35" spans="1:5">
      <c r="A35">
        <v>10</v>
      </c>
      <c r="B35" t="s">
        <v>76</v>
      </c>
      <c r="C35" t="s">
        <v>65</v>
      </c>
      <c r="D35" t="s">
        <v>10</v>
      </c>
      <c r="E35">
        <v>71691</v>
      </c>
    </row>
    <row r="36" spans="1:5">
      <c r="A36">
        <v>10</v>
      </c>
      <c r="B36" t="s">
        <v>76</v>
      </c>
      <c r="C36" t="s">
        <v>65</v>
      </c>
      <c r="D36" t="s">
        <v>18</v>
      </c>
      <c r="E36">
        <v>363577</v>
      </c>
    </row>
    <row r="37" spans="1:5">
      <c r="A37">
        <v>11</v>
      </c>
      <c r="B37" t="s">
        <v>89</v>
      </c>
      <c r="C37" t="s">
        <v>64</v>
      </c>
      <c r="D37" t="s">
        <v>42</v>
      </c>
      <c r="E37">
        <v>1230975</v>
      </c>
    </row>
    <row r="38" spans="1:5">
      <c r="A38">
        <v>11</v>
      </c>
      <c r="B38" t="s">
        <v>76</v>
      </c>
      <c r="C38" t="s">
        <v>65</v>
      </c>
      <c r="D38" t="s">
        <v>43</v>
      </c>
      <c r="E38">
        <v>644403</v>
      </c>
    </row>
    <row r="39" spans="1:5">
      <c r="A39">
        <v>11</v>
      </c>
      <c r="B39" t="s">
        <v>76</v>
      </c>
      <c r="C39" t="s">
        <v>65</v>
      </c>
      <c r="D39" t="s">
        <v>36</v>
      </c>
      <c r="E39">
        <v>586572</v>
      </c>
    </row>
    <row r="40" spans="1:5">
      <c r="A40">
        <v>12</v>
      </c>
      <c r="B40" t="s">
        <v>90</v>
      </c>
      <c r="C40" t="s">
        <v>64</v>
      </c>
      <c r="D40" t="s">
        <v>43</v>
      </c>
      <c r="E40">
        <v>644403</v>
      </c>
    </row>
    <row r="41" spans="1:5">
      <c r="A41">
        <v>12</v>
      </c>
      <c r="B41" t="s">
        <v>76</v>
      </c>
      <c r="C41" t="s">
        <v>64</v>
      </c>
      <c r="D41" t="s">
        <v>16</v>
      </c>
      <c r="E41">
        <v>297416</v>
      </c>
    </row>
    <row r="42" spans="1:5">
      <c r="A42">
        <v>12</v>
      </c>
      <c r="B42" t="s">
        <v>76</v>
      </c>
      <c r="C42" t="s">
        <v>65</v>
      </c>
      <c r="D42" t="s">
        <v>27</v>
      </c>
      <c r="E42">
        <v>925296</v>
      </c>
    </row>
    <row r="43" spans="1:5">
      <c r="A43">
        <v>12</v>
      </c>
      <c r="B43" t="s">
        <v>76</v>
      </c>
      <c r="C43" t="s">
        <v>65</v>
      </c>
      <c r="D43" t="s">
        <v>34</v>
      </c>
      <c r="E43">
        <v>16523</v>
      </c>
    </row>
    <row r="44" spans="1:5">
      <c r="A44">
        <v>13</v>
      </c>
      <c r="B44" t="s">
        <v>91</v>
      </c>
      <c r="C44" t="s">
        <v>64</v>
      </c>
      <c r="D44" t="s">
        <v>5</v>
      </c>
      <c r="E44">
        <v>9858784</v>
      </c>
    </row>
    <row r="45" spans="1:5">
      <c r="A45">
        <v>13</v>
      </c>
      <c r="B45" t="s">
        <v>76</v>
      </c>
      <c r="C45" t="s">
        <v>64</v>
      </c>
      <c r="D45" t="s">
        <v>33</v>
      </c>
      <c r="E45">
        <v>54279544</v>
      </c>
    </row>
    <row r="46" spans="1:5">
      <c r="A46">
        <v>13</v>
      </c>
      <c r="B46" t="s">
        <v>76</v>
      </c>
      <c r="C46" t="s">
        <v>64</v>
      </c>
      <c r="D46" t="s">
        <v>7</v>
      </c>
      <c r="E46">
        <v>1</v>
      </c>
    </row>
    <row r="47" spans="1:5">
      <c r="A47">
        <v>13</v>
      </c>
      <c r="B47" t="s">
        <v>76</v>
      </c>
      <c r="C47" t="s">
        <v>65</v>
      </c>
      <c r="D47" t="s">
        <v>7</v>
      </c>
      <c r="E47">
        <v>1</v>
      </c>
    </row>
    <row r="48" spans="1:5">
      <c r="A48">
        <v>13</v>
      </c>
      <c r="B48" t="s">
        <v>76</v>
      </c>
      <c r="C48" t="s">
        <v>65</v>
      </c>
      <c r="D48" t="s">
        <v>8</v>
      </c>
      <c r="E48">
        <v>10507240</v>
      </c>
    </row>
    <row r="49" spans="1:5">
      <c r="A49">
        <v>13</v>
      </c>
      <c r="B49" t="s">
        <v>76</v>
      </c>
      <c r="C49" t="s">
        <v>65</v>
      </c>
      <c r="D49" t="s">
        <v>17</v>
      </c>
      <c r="E49">
        <v>67512057</v>
      </c>
    </row>
    <row r="50" spans="1:5">
      <c r="A50">
        <v>13</v>
      </c>
      <c r="B50" t="s">
        <v>76</v>
      </c>
      <c r="C50" t="s">
        <v>65</v>
      </c>
      <c r="D50" t="s">
        <v>21</v>
      </c>
      <c r="E50">
        <v>140689</v>
      </c>
    </row>
    <row r="51" spans="1:5">
      <c r="A51">
        <v>13</v>
      </c>
      <c r="B51" t="s">
        <v>76</v>
      </c>
      <c r="C51" t="s">
        <v>65</v>
      </c>
      <c r="D51" t="s">
        <v>9</v>
      </c>
      <c r="E51">
        <v>1350616</v>
      </c>
    </row>
    <row r="52" spans="1:5">
      <c r="A52">
        <v>14</v>
      </c>
      <c r="B52" t="s">
        <v>92</v>
      </c>
      <c r="C52" t="s">
        <v>64</v>
      </c>
      <c r="D52" t="s">
        <v>8</v>
      </c>
      <c r="E52">
        <v>10507240</v>
      </c>
    </row>
    <row r="53" spans="1:5">
      <c r="A53">
        <v>14</v>
      </c>
      <c r="B53" t="s">
        <v>76</v>
      </c>
      <c r="C53" t="s">
        <v>64</v>
      </c>
      <c r="D53" t="s">
        <v>17</v>
      </c>
      <c r="E53">
        <v>67512057</v>
      </c>
    </row>
    <row r="54" spans="1:5">
      <c r="A54">
        <v>14</v>
      </c>
      <c r="B54" t="s">
        <v>76</v>
      </c>
      <c r="C54" t="s">
        <v>64</v>
      </c>
      <c r="D54" t="s">
        <v>21</v>
      </c>
      <c r="E54">
        <v>140689</v>
      </c>
    </row>
    <row r="55" spans="1:5">
      <c r="A55">
        <v>14</v>
      </c>
      <c r="B55" t="s">
        <v>76</v>
      </c>
      <c r="C55" t="s">
        <v>64</v>
      </c>
      <c r="D55" t="s">
        <v>9</v>
      </c>
      <c r="E55">
        <v>1350616</v>
      </c>
    </row>
    <row r="56" spans="1:5">
      <c r="A56">
        <v>14</v>
      </c>
      <c r="B56" t="s">
        <v>76</v>
      </c>
      <c r="C56" t="s">
        <v>65</v>
      </c>
      <c r="D56" t="s">
        <v>8</v>
      </c>
      <c r="E56">
        <v>10507240</v>
      </c>
    </row>
    <row r="57" spans="1:5">
      <c r="A57">
        <v>14</v>
      </c>
      <c r="B57" t="s">
        <v>76</v>
      </c>
      <c r="C57" t="s">
        <v>65</v>
      </c>
      <c r="D57" t="s">
        <v>17</v>
      </c>
      <c r="E57">
        <v>67512057</v>
      </c>
    </row>
    <row r="58" spans="1:5">
      <c r="A58">
        <v>14</v>
      </c>
      <c r="B58" t="s">
        <v>76</v>
      </c>
      <c r="C58" t="s">
        <v>65</v>
      </c>
      <c r="D58" t="s">
        <v>21</v>
      </c>
      <c r="E58">
        <v>140689</v>
      </c>
    </row>
    <row r="59" spans="1:5">
      <c r="A59">
        <v>14</v>
      </c>
      <c r="B59" t="s">
        <v>76</v>
      </c>
      <c r="C59" t="s">
        <v>65</v>
      </c>
      <c r="D59" t="s">
        <v>9</v>
      </c>
      <c r="E59">
        <v>1350616</v>
      </c>
    </row>
    <row r="60" spans="1:5">
      <c r="A60">
        <v>15</v>
      </c>
      <c r="B60" t="s">
        <v>93</v>
      </c>
      <c r="C60" t="s">
        <v>64</v>
      </c>
      <c r="D60" t="s">
        <v>8</v>
      </c>
      <c r="E60">
        <v>10507240</v>
      </c>
    </row>
    <row r="61" spans="1:5">
      <c r="A61">
        <v>15</v>
      </c>
      <c r="B61" t="s">
        <v>76</v>
      </c>
      <c r="C61" t="s">
        <v>64</v>
      </c>
      <c r="D61" t="s">
        <v>17</v>
      </c>
      <c r="E61">
        <v>67512057</v>
      </c>
    </row>
    <row r="62" spans="1:5">
      <c r="A62">
        <v>15</v>
      </c>
      <c r="B62" t="s">
        <v>76</v>
      </c>
      <c r="C62" t="s">
        <v>64</v>
      </c>
      <c r="D62" t="s">
        <v>21</v>
      </c>
      <c r="E62">
        <v>140689</v>
      </c>
    </row>
    <row r="63" spans="1:5">
      <c r="A63">
        <v>15</v>
      </c>
      <c r="B63" t="s">
        <v>76</v>
      </c>
      <c r="C63" t="s">
        <v>64</v>
      </c>
      <c r="D63" t="s">
        <v>9</v>
      </c>
      <c r="E63">
        <v>1350616</v>
      </c>
    </row>
    <row r="64" spans="1:5">
      <c r="A64">
        <v>15</v>
      </c>
      <c r="B64" t="s">
        <v>76</v>
      </c>
      <c r="C64" t="s">
        <v>65</v>
      </c>
      <c r="D64" t="s">
        <v>8</v>
      </c>
      <c r="E64">
        <v>10507240</v>
      </c>
    </row>
    <row r="65" spans="1:5">
      <c r="A65">
        <v>15</v>
      </c>
      <c r="B65" t="s">
        <v>76</v>
      </c>
      <c r="C65" t="s">
        <v>65</v>
      </c>
      <c r="D65" t="s">
        <v>17</v>
      </c>
      <c r="E65">
        <v>67512057</v>
      </c>
    </row>
    <row r="66" spans="1:5">
      <c r="A66">
        <v>15</v>
      </c>
      <c r="B66" t="s">
        <v>76</v>
      </c>
      <c r="C66" t="s">
        <v>65</v>
      </c>
      <c r="D66" t="s">
        <v>21</v>
      </c>
      <c r="E66">
        <v>140689</v>
      </c>
    </row>
    <row r="67" spans="1:5">
      <c r="A67">
        <v>15</v>
      </c>
      <c r="B67" t="s">
        <v>76</v>
      </c>
      <c r="C67" t="s">
        <v>65</v>
      </c>
      <c r="D67" t="s">
        <v>9</v>
      </c>
      <c r="E67">
        <v>1350616</v>
      </c>
    </row>
    <row r="68" spans="1:5">
      <c r="A68">
        <v>16</v>
      </c>
      <c r="B68" t="s">
        <v>73</v>
      </c>
      <c r="C68" t="s">
        <v>64</v>
      </c>
      <c r="D68" t="s">
        <v>8</v>
      </c>
      <c r="E68">
        <v>10507240</v>
      </c>
    </row>
    <row r="69" spans="1:5">
      <c r="A69">
        <v>16</v>
      </c>
      <c r="B69" t="s">
        <v>76</v>
      </c>
      <c r="C69" t="s">
        <v>64</v>
      </c>
      <c r="D69" t="s">
        <v>16</v>
      </c>
      <c r="E69">
        <v>42723665</v>
      </c>
    </row>
    <row r="70" spans="1:5">
      <c r="A70">
        <v>16</v>
      </c>
      <c r="B70" t="s">
        <v>76</v>
      </c>
      <c r="C70" t="s">
        <v>65</v>
      </c>
      <c r="D70" t="s">
        <v>23</v>
      </c>
      <c r="E70">
        <v>1214802</v>
      </c>
    </row>
    <row r="71" spans="1:5">
      <c r="A71">
        <v>16</v>
      </c>
      <c r="B71" t="s">
        <v>76</v>
      </c>
      <c r="C71" t="s">
        <v>65</v>
      </c>
      <c r="D71" t="s">
        <v>22</v>
      </c>
      <c r="E71">
        <v>1214802</v>
      </c>
    </row>
    <row r="72" spans="1:5">
      <c r="A72">
        <v>16</v>
      </c>
      <c r="B72" t="s">
        <v>76</v>
      </c>
      <c r="C72" t="s">
        <v>65</v>
      </c>
      <c r="D72" t="s">
        <v>14</v>
      </c>
      <c r="E72">
        <v>41303282</v>
      </c>
    </row>
    <row r="73" spans="1:5">
      <c r="A73">
        <v>16</v>
      </c>
      <c r="B73" t="s">
        <v>76</v>
      </c>
      <c r="C73" t="s">
        <v>65</v>
      </c>
      <c r="D73" t="s">
        <v>6</v>
      </c>
      <c r="E73">
        <v>4859209</v>
      </c>
    </row>
    <row r="74" spans="1:5">
      <c r="A74">
        <v>16</v>
      </c>
      <c r="B74" t="s">
        <v>76</v>
      </c>
      <c r="C74" t="s">
        <v>65</v>
      </c>
      <c r="D74" t="s">
        <v>8</v>
      </c>
      <c r="E74">
        <v>10507240</v>
      </c>
    </row>
    <row r="75" spans="1:5">
      <c r="A75">
        <v>17</v>
      </c>
      <c r="B75" t="s">
        <v>94</v>
      </c>
      <c r="C75" t="s">
        <v>64</v>
      </c>
      <c r="D75" t="s">
        <v>23</v>
      </c>
      <c r="E75">
        <v>1214802</v>
      </c>
    </row>
    <row r="76" spans="1:5">
      <c r="A76">
        <v>17</v>
      </c>
      <c r="B76" t="s">
        <v>76</v>
      </c>
      <c r="C76" t="s">
        <v>64</v>
      </c>
      <c r="D76" t="s">
        <v>22</v>
      </c>
      <c r="E76">
        <v>1214802</v>
      </c>
    </row>
    <row r="77" spans="1:5">
      <c r="A77">
        <v>17</v>
      </c>
      <c r="B77" t="s">
        <v>76</v>
      </c>
      <c r="C77" t="s">
        <v>64</v>
      </c>
      <c r="D77" t="s">
        <v>14</v>
      </c>
      <c r="E77">
        <v>41303282</v>
      </c>
    </row>
    <row r="78" spans="1:5">
      <c r="A78">
        <v>17</v>
      </c>
      <c r="B78" t="s">
        <v>76</v>
      </c>
      <c r="C78" t="s">
        <v>64</v>
      </c>
      <c r="D78" t="s">
        <v>6</v>
      </c>
      <c r="E78">
        <v>4859209</v>
      </c>
    </row>
    <row r="79" spans="1:5">
      <c r="A79">
        <v>17</v>
      </c>
      <c r="B79" t="s">
        <v>76</v>
      </c>
      <c r="C79" t="s">
        <v>65</v>
      </c>
      <c r="D79" t="s">
        <v>23</v>
      </c>
      <c r="E79">
        <v>2429604</v>
      </c>
    </row>
    <row r="80" spans="1:5">
      <c r="A80">
        <v>17</v>
      </c>
      <c r="B80" t="s">
        <v>76</v>
      </c>
      <c r="C80" t="s">
        <v>65</v>
      </c>
      <c r="D80" t="s">
        <v>22</v>
      </c>
      <c r="E80">
        <v>242</v>
      </c>
    </row>
    <row r="81" spans="1:5">
      <c r="A81">
        <v>17</v>
      </c>
      <c r="B81" t="s">
        <v>76</v>
      </c>
      <c r="C81" t="s">
        <v>65</v>
      </c>
      <c r="D81" t="s">
        <v>24</v>
      </c>
      <c r="E81">
        <v>24</v>
      </c>
    </row>
    <row r="82" spans="1:5">
      <c r="A82">
        <v>17</v>
      </c>
      <c r="B82" t="s">
        <v>76</v>
      </c>
      <c r="C82" t="s">
        <v>65</v>
      </c>
      <c r="D82" t="s">
        <v>6</v>
      </c>
      <c r="E82">
        <v>4859209</v>
      </c>
    </row>
    <row r="83" spans="1:5">
      <c r="A83">
        <v>17</v>
      </c>
      <c r="B83" t="s">
        <v>76</v>
      </c>
      <c r="C83" t="s">
        <v>65</v>
      </c>
      <c r="D83" t="s">
        <v>14</v>
      </c>
      <c r="E83">
        <v>41303283</v>
      </c>
    </row>
    <row r="84" spans="1:5">
      <c r="A84">
        <v>18</v>
      </c>
      <c r="B84" t="s">
        <v>95</v>
      </c>
      <c r="C84" t="s">
        <v>64</v>
      </c>
      <c r="D84" t="s">
        <v>8</v>
      </c>
      <c r="E84">
        <v>10507240</v>
      </c>
    </row>
    <row r="85" spans="1:5">
      <c r="A85">
        <v>18</v>
      </c>
      <c r="B85" t="s">
        <v>76</v>
      </c>
      <c r="C85" t="s">
        <v>64</v>
      </c>
      <c r="D85" t="s">
        <v>16</v>
      </c>
      <c r="E85">
        <v>42723665</v>
      </c>
    </row>
    <row r="86" spans="1:5">
      <c r="A86">
        <v>18</v>
      </c>
      <c r="B86" t="s">
        <v>76</v>
      </c>
      <c r="C86" t="s">
        <v>65</v>
      </c>
      <c r="D86" t="s">
        <v>8</v>
      </c>
      <c r="E86">
        <v>10507240</v>
      </c>
    </row>
    <row r="87" spans="1:5">
      <c r="A87">
        <v>18</v>
      </c>
      <c r="B87" t="s">
        <v>76</v>
      </c>
      <c r="C87" t="s">
        <v>65</v>
      </c>
      <c r="D87" t="s">
        <v>16</v>
      </c>
      <c r="E87">
        <v>42723665</v>
      </c>
    </row>
    <row r="88" spans="1:5">
      <c r="A88">
        <v>19</v>
      </c>
      <c r="B88" t="s">
        <v>96</v>
      </c>
      <c r="C88" t="s">
        <v>64</v>
      </c>
      <c r="D88" t="s">
        <v>20</v>
      </c>
      <c r="E88">
        <v>4596722</v>
      </c>
    </row>
    <row r="89" spans="1:5">
      <c r="A89">
        <v>19</v>
      </c>
      <c r="B89" t="s">
        <v>76</v>
      </c>
      <c r="C89" t="s">
        <v>64</v>
      </c>
      <c r="D89" t="s">
        <v>19</v>
      </c>
      <c r="E89">
        <v>6805902</v>
      </c>
    </row>
    <row r="90" spans="1:5">
      <c r="A90">
        <v>19</v>
      </c>
      <c r="B90" t="s">
        <v>76</v>
      </c>
      <c r="C90" t="s">
        <v>64</v>
      </c>
      <c r="D90" t="s">
        <v>14</v>
      </c>
      <c r="E90">
        <v>4044037</v>
      </c>
    </row>
    <row r="91" spans="1:5">
      <c r="A91">
        <v>19</v>
      </c>
      <c r="B91" t="s">
        <v>76</v>
      </c>
      <c r="C91" t="s">
        <v>65</v>
      </c>
      <c r="D91" t="s">
        <v>20</v>
      </c>
      <c r="E91">
        <v>4596722</v>
      </c>
    </row>
    <row r="92" spans="1:5">
      <c r="A92">
        <v>19</v>
      </c>
      <c r="B92" t="s">
        <v>76</v>
      </c>
      <c r="C92" t="s">
        <v>65</v>
      </c>
      <c r="D92" t="s">
        <v>19</v>
      </c>
      <c r="E92">
        <v>6805902</v>
      </c>
    </row>
    <row r="93" spans="1:5">
      <c r="A93">
        <v>19</v>
      </c>
      <c r="B93" t="s">
        <v>76</v>
      </c>
      <c r="C93" t="s">
        <v>65</v>
      </c>
      <c r="D93" t="s">
        <v>14</v>
      </c>
      <c r="E93">
        <v>4044037</v>
      </c>
    </row>
    <row r="94" spans="1:5">
      <c r="A94">
        <v>20</v>
      </c>
      <c r="B94" t="s">
        <v>97</v>
      </c>
      <c r="C94" t="s">
        <v>64</v>
      </c>
      <c r="D94" t="s">
        <v>20</v>
      </c>
      <c r="E94">
        <v>4596722</v>
      </c>
    </row>
    <row r="95" spans="1:5">
      <c r="A95">
        <v>20</v>
      </c>
      <c r="B95" t="s">
        <v>76</v>
      </c>
      <c r="C95" t="s">
        <v>64</v>
      </c>
      <c r="D95" t="s">
        <v>19</v>
      </c>
      <c r="E95">
        <v>6805902</v>
      </c>
    </row>
    <row r="96" spans="1:5">
      <c r="A96">
        <v>20</v>
      </c>
      <c r="B96" t="s">
        <v>76</v>
      </c>
      <c r="C96" t="s">
        <v>64</v>
      </c>
      <c r="D96" t="s">
        <v>14</v>
      </c>
      <c r="E96">
        <v>4044037</v>
      </c>
    </row>
    <row r="97" spans="1:5">
      <c r="A97">
        <v>20</v>
      </c>
      <c r="B97" t="s">
        <v>76</v>
      </c>
      <c r="C97" t="s">
        <v>65</v>
      </c>
      <c r="D97" t="s">
        <v>13</v>
      </c>
      <c r="E97">
        <v>9252969</v>
      </c>
    </row>
    <row r="98" spans="1:5">
      <c r="A98">
        <v>20</v>
      </c>
      <c r="B98" t="s">
        <v>76</v>
      </c>
      <c r="C98" t="s">
        <v>65</v>
      </c>
      <c r="D98" t="s">
        <v>25</v>
      </c>
      <c r="E98">
        <v>218344</v>
      </c>
    </row>
    <row r="99" spans="1:5">
      <c r="A99">
        <v>20</v>
      </c>
      <c r="B99" t="s">
        <v>76</v>
      </c>
      <c r="C99" t="s">
        <v>65</v>
      </c>
      <c r="D99" t="s">
        <v>26</v>
      </c>
      <c r="E99">
        <v>3882275</v>
      </c>
    </row>
    <row r="100" spans="1:5">
      <c r="A100">
        <v>20</v>
      </c>
      <c r="B100" t="s">
        <v>76</v>
      </c>
      <c r="C100" t="s">
        <v>65</v>
      </c>
      <c r="D100" t="s">
        <v>20</v>
      </c>
      <c r="E100">
        <v>45967</v>
      </c>
    </row>
    <row r="101" spans="1:5">
      <c r="A101">
        <v>20</v>
      </c>
      <c r="B101" t="s">
        <v>76</v>
      </c>
      <c r="C101" t="s">
        <v>65</v>
      </c>
      <c r="D101" t="s">
        <v>14</v>
      </c>
      <c r="E101">
        <v>4044037</v>
      </c>
    </row>
    <row r="102" spans="1:5">
      <c r="A102">
        <v>20</v>
      </c>
      <c r="B102" t="s">
        <v>76</v>
      </c>
      <c r="C102" t="s">
        <v>65</v>
      </c>
      <c r="D102" t="s">
        <v>19</v>
      </c>
      <c r="E102">
        <v>1701475</v>
      </c>
    </row>
    <row r="103" spans="1:5">
      <c r="A103">
        <v>21</v>
      </c>
      <c r="B103" t="s">
        <v>98</v>
      </c>
      <c r="C103" t="s">
        <v>64</v>
      </c>
      <c r="D103" t="s">
        <v>13</v>
      </c>
      <c r="E103">
        <v>9252969</v>
      </c>
    </row>
    <row r="104" spans="1:5">
      <c r="A104">
        <v>21</v>
      </c>
      <c r="B104" t="s">
        <v>76</v>
      </c>
      <c r="C104" t="s">
        <v>64</v>
      </c>
      <c r="D104" t="s">
        <v>26</v>
      </c>
      <c r="E104">
        <v>3882275</v>
      </c>
    </row>
    <row r="105" spans="1:5">
      <c r="A105">
        <v>21</v>
      </c>
      <c r="B105" t="s">
        <v>76</v>
      </c>
      <c r="C105" t="s">
        <v>64</v>
      </c>
      <c r="D105" t="s">
        <v>20</v>
      </c>
      <c r="E105">
        <v>45967</v>
      </c>
    </row>
    <row r="106" spans="1:5">
      <c r="A106">
        <v>21</v>
      </c>
      <c r="B106" t="s">
        <v>76</v>
      </c>
      <c r="C106" t="s">
        <v>64</v>
      </c>
      <c r="D106" t="s">
        <v>14</v>
      </c>
      <c r="E106">
        <v>4044037</v>
      </c>
    </row>
    <row r="107" spans="1:5">
      <c r="A107">
        <v>21</v>
      </c>
      <c r="B107" t="s">
        <v>76</v>
      </c>
      <c r="C107" t="s">
        <v>64</v>
      </c>
      <c r="D107" t="s">
        <v>19</v>
      </c>
      <c r="E107">
        <v>1701475</v>
      </c>
    </row>
    <row r="108" spans="1:5">
      <c r="A108">
        <v>21</v>
      </c>
      <c r="B108" t="s">
        <v>76</v>
      </c>
      <c r="C108" t="s">
        <v>65</v>
      </c>
      <c r="D108" t="s">
        <v>26</v>
      </c>
      <c r="E108">
        <v>3882275</v>
      </c>
    </row>
    <row r="109" spans="1:5">
      <c r="A109">
        <v>21</v>
      </c>
      <c r="B109" t="s">
        <v>76</v>
      </c>
      <c r="C109" t="s">
        <v>65</v>
      </c>
      <c r="D109" t="s">
        <v>99</v>
      </c>
      <c r="E109">
        <v>45967</v>
      </c>
    </row>
    <row r="110" spans="1:5">
      <c r="A110">
        <v>21</v>
      </c>
      <c r="B110" t="s">
        <v>76</v>
      </c>
      <c r="C110" t="s">
        <v>65</v>
      </c>
      <c r="D110" t="s">
        <v>14</v>
      </c>
      <c r="E110">
        <v>161761</v>
      </c>
    </row>
    <row r="111" spans="1:5">
      <c r="A111">
        <v>21</v>
      </c>
      <c r="B111" t="s">
        <v>76</v>
      </c>
      <c r="C111" t="s">
        <v>65</v>
      </c>
      <c r="D111" t="s">
        <v>19</v>
      </c>
      <c r="E111">
        <v>1701475</v>
      </c>
    </row>
    <row r="112" spans="1:5">
      <c r="A112">
        <v>21</v>
      </c>
      <c r="B112" t="s">
        <v>76</v>
      </c>
      <c r="C112" t="s">
        <v>65</v>
      </c>
      <c r="D112" t="s">
        <v>13</v>
      </c>
      <c r="E112">
        <v>9252969</v>
      </c>
    </row>
    <row r="113" spans="1:5">
      <c r="A113">
        <v>22</v>
      </c>
      <c r="B113" t="s">
        <v>100</v>
      </c>
      <c r="C113" t="s">
        <v>64</v>
      </c>
      <c r="D113" t="s">
        <v>13</v>
      </c>
      <c r="E113">
        <v>9252969</v>
      </c>
    </row>
    <row r="114" spans="1:5">
      <c r="A114">
        <v>22</v>
      </c>
      <c r="B114" t="s">
        <v>76</v>
      </c>
      <c r="C114" t="s">
        <v>64</v>
      </c>
      <c r="D114" t="s">
        <v>20</v>
      </c>
      <c r="E114">
        <v>45967</v>
      </c>
    </row>
    <row r="115" spans="1:5">
      <c r="A115">
        <v>22</v>
      </c>
      <c r="B115" t="s">
        <v>76</v>
      </c>
      <c r="C115" t="s">
        <v>64</v>
      </c>
      <c r="D115" t="s">
        <v>19</v>
      </c>
      <c r="E115">
        <v>1701475</v>
      </c>
    </row>
    <row r="116" spans="1:5">
      <c r="A116">
        <v>22</v>
      </c>
      <c r="B116" t="s">
        <v>76</v>
      </c>
      <c r="C116" t="s">
        <v>65</v>
      </c>
      <c r="D116" t="s">
        <v>13</v>
      </c>
      <c r="E116">
        <v>9252969</v>
      </c>
    </row>
    <row r="117" spans="1:5">
      <c r="A117">
        <v>22</v>
      </c>
      <c r="B117" t="s">
        <v>76</v>
      </c>
      <c r="C117" t="s">
        <v>65</v>
      </c>
      <c r="D117" t="s">
        <v>20</v>
      </c>
      <c r="E117">
        <v>45967</v>
      </c>
    </row>
    <row r="118" spans="1:5">
      <c r="A118">
        <v>22</v>
      </c>
      <c r="B118" t="s">
        <v>76</v>
      </c>
      <c r="C118" t="s">
        <v>65</v>
      </c>
      <c r="D118" t="s">
        <v>19</v>
      </c>
      <c r="E118">
        <v>1701475</v>
      </c>
    </row>
    <row r="119" spans="1:5">
      <c r="A119">
        <v>23</v>
      </c>
      <c r="B119" t="s">
        <v>101</v>
      </c>
      <c r="C119" t="s">
        <v>64</v>
      </c>
      <c r="D119" t="s">
        <v>13</v>
      </c>
      <c r="E119">
        <v>9252969</v>
      </c>
    </row>
    <row r="120" spans="1:5">
      <c r="A120">
        <v>23</v>
      </c>
      <c r="B120" t="s">
        <v>76</v>
      </c>
      <c r="C120" t="s">
        <v>64</v>
      </c>
      <c r="D120" t="s">
        <v>19</v>
      </c>
      <c r="E120">
        <v>1701475</v>
      </c>
    </row>
    <row r="121" spans="1:5">
      <c r="A121">
        <v>23</v>
      </c>
      <c r="B121" t="s">
        <v>76</v>
      </c>
      <c r="C121" t="s">
        <v>65</v>
      </c>
      <c r="D121" t="s">
        <v>13</v>
      </c>
      <c r="E121">
        <v>9252969</v>
      </c>
    </row>
    <row r="122" spans="1:5">
      <c r="A122">
        <v>23</v>
      </c>
      <c r="B122" t="s">
        <v>76</v>
      </c>
      <c r="C122" t="s">
        <v>65</v>
      </c>
      <c r="D122" t="s">
        <v>19</v>
      </c>
      <c r="E122">
        <v>1701475</v>
      </c>
    </row>
    <row r="123" spans="1:5">
      <c r="A123">
        <v>24</v>
      </c>
      <c r="B123" t="s">
        <v>102</v>
      </c>
      <c r="C123" t="s">
        <v>64</v>
      </c>
      <c r="D123" t="s">
        <v>19</v>
      </c>
      <c r="E123">
        <v>1701475</v>
      </c>
    </row>
    <row r="124" spans="1:5">
      <c r="A124">
        <v>24</v>
      </c>
      <c r="B124" t="s">
        <v>76</v>
      </c>
      <c r="C124" t="s">
        <v>64</v>
      </c>
      <c r="D124" t="s">
        <v>13</v>
      </c>
      <c r="E124">
        <v>9252969</v>
      </c>
    </row>
    <row r="125" spans="1:5">
      <c r="A125">
        <v>24</v>
      </c>
      <c r="B125" t="s">
        <v>76</v>
      </c>
      <c r="C125" t="s">
        <v>65</v>
      </c>
      <c r="D125" t="s">
        <v>19</v>
      </c>
      <c r="E125">
        <v>1701475</v>
      </c>
    </row>
    <row r="126" spans="1:5">
      <c r="A126">
        <v>24</v>
      </c>
      <c r="B126" t="s">
        <v>76</v>
      </c>
      <c r="C126" t="s">
        <v>65</v>
      </c>
      <c r="D126" t="s">
        <v>13</v>
      </c>
      <c r="E126">
        <v>9252969</v>
      </c>
    </row>
    <row r="127" spans="1:5">
      <c r="A127">
        <v>25</v>
      </c>
      <c r="B127" t="s">
        <v>103</v>
      </c>
      <c r="C127" t="s">
        <v>64</v>
      </c>
      <c r="D127" t="s">
        <v>13</v>
      </c>
      <c r="E127">
        <v>9252969</v>
      </c>
    </row>
    <row r="128" spans="1:5">
      <c r="A128">
        <v>25</v>
      </c>
      <c r="B128" t="s">
        <v>76</v>
      </c>
      <c r="C128" t="s">
        <v>64</v>
      </c>
      <c r="D128" t="s">
        <v>16</v>
      </c>
      <c r="E128">
        <v>4626484</v>
      </c>
    </row>
    <row r="129" spans="1:5">
      <c r="A129">
        <v>25</v>
      </c>
      <c r="B129" t="s">
        <v>76</v>
      </c>
      <c r="C129" t="s">
        <v>65</v>
      </c>
      <c r="D129" t="s">
        <v>13</v>
      </c>
      <c r="E129">
        <v>9252969</v>
      </c>
    </row>
    <row r="130" spans="1:5">
      <c r="A130">
        <v>25</v>
      </c>
      <c r="B130" t="s">
        <v>76</v>
      </c>
      <c r="C130" t="s">
        <v>65</v>
      </c>
      <c r="D130" t="s">
        <v>16</v>
      </c>
      <c r="E130">
        <v>1850593</v>
      </c>
    </row>
    <row r="131" spans="1:5">
      <c r="A131">
        <v>25</v>
      </c>
      <c r="B131" t="s">
        <v>76</v>
      </c>
      <c r="C131" t="s">
        <v>65</v>
      </c>
      <c r="D131" t="s">
        <v>16</v>
      </c>
      <c r="E131">
        <v>2775890</v>
      </c>
    </row>
    <row r="132" spans="1:5">
      <c r="A132">
        <v>26</v>
      </c>
      <c r="B132" t="s">
        <v>66</v>
      </c>
      <c r="C132" t="s">
        <v>64</v>
      </c>
      <c r="D132" t="s">
        <v>16</v>
      </c>
      <c r="E132">
        <v>1850593</v>
      </c>
    </row>
    <row r="133" spans="1:5">
      <c r="A133">
        <v>26</v>
      </c>
      <c r="B133" t="s">
        <v>76</v>
      </c>
      <c r="C133" t="s">
        <v>64</v>
      </c>
      <c r="D133" t="s">
        <v>13</v>
      </c>
      <c r="E133">
        <v>9252969</v>
      </c>
    </row>
    <row r="134" spans="1:5">
      <c r="A134">
        <v>26</v>
      </c>
      <c r="B134" t="s">
        <v>76</v>
      </c>
      <c r="C134" t="s">
        <v>64</v>
      </c>
      <c r="D134" t="s">
        <v>27</v>
      </c>
      <c r="E134">
        <v>925296</v>
      </c>
    </row>
    <row r="135" spans="1:5">
      <c r="A135">
        <v>26</v>
      </c>
      <c r="B135" t="s">
        <v>76</v>
      </c>
      <c r="C135" t="s">
        <v>65</v>
      </c>
      <c r="D135" t="s">
        <v>16</v>
      </c>
      <c r="E135">
        <v>1850593</v>
      </c>
    </row>
    <row r="136" spans="1:5">
      <c r="A136">
        <v>26</v>
      </c>
      <c r="B136" t="s">
        <v>76</v>
      </c>
      <c r="C136" t="s">
        <v>65</v>
      </c>
      <c r="D136" t="s">
        <v>13</v>
      </c>
      <c r="E136">
        <v>9252969</v>
      </c>
    </row>
    <row r="137" spans="1:5">
      <c r="A137">
        <v>26</v>
      </c>
      <c r="B137" t="s">
        <v>76</v>
      </c>
      <c r="C137" t="s">
        <v>65</v>
      </c>
      <c r="D137" t="s">
        <v>27</v>
      </c>
      <c r="E137">
        <v>925296</v>
      </c>
    </row>
    <row r="138" spans="1:5">
      <c r="A138">
        <v>27</v>
      </c>
      <c r="B138" t="s">
        <v>104</v>
      </c>
      <c r="C138" t="s">
        <v>64</v>
      </c>
      <c r="D138" t="s">
        <v>13</v>
      </c>
      <c r="E138">
        <v>9252969</v>
      </c>
    </row>
    <row r="139" spans="1:5">
      <c r="A139">
        <v>27</v>
      </c>
      <c r="B139" t="s">
        <v>76</v>
      </c>
      <c r="C139" t="s">
        <v>64</v>
      </c>
      <c r="D139" t="s">
        <v>8</v>
      </c>
      <c r="E139">
        <v>10507240</v>
      </c>
    </row>
    <row r="140" spans="1:5">
      <c r="A140">
        <v>27</v>
      </c>
      <c r="B140" t="s">
        <v>76</v>
      </c>
      <c r="C140" t="s">
        <v>65</v>
      </c>
      <c r="D140" t="s">
        <v>13</v>
      </c>
      <c r="E140">
        <v>6168646</v>
      </c>
    </row>
    <row r="141" spans="1:5">
      <c r="A141">
        <v>27</v>
      </c>
      <c r="B141" t="s">
        <v>76</v>
      </c>
      <c r="C141" t="s">
        <v>65</v>
      </c>
      <c r="D141" t="s">
        <v>8</v>
      </c>
      <c r="E141">
        <v>1167471</v>
      </c>
    </row>
    <row r="142" spans="1:5">
      <c r="A142">
        <v>27</v>
      </c>
      <c r="B142" t="s">
        <v>76</v>
      </c>
      <c r="C142" t="s">
        <v>65</v>
      </c>
      <c r="D142" t="s">
        <v>2</v>
      </c>
      <c r="E142">
        <v>18184123</v>
      </c>
    </row>
    <row r="143" spans="1:5">
      <c r="A143">
        <v>28</v>
      </c>
      <c r="B143" t="s">
        <v>105</v>
      </c>
      <c r="C143" t="s">
        <v>64</v>
      </c>
      <c r="D143" t="s">
        <v>13</v>
      </c>
      <c r="E143">
        <v>6168646</v>
      </c>
    </row>
    <row r="144" spans="1:5">
      <c r="A144">
        <v>28</v>
      </c>
      <c r="B144" t="s">
        <v>76</v>
      </c>
      <c r="C144" t="s">
        <v>64</v>
      </c>
      <c r="D144" t="s">
        <v>8</v>
      </c>
      <c r="E144">
        <v>1167471</v>
      </c>
    </row>
    <row r="145" spans="1:5">
      <c r="A145">
        <v>28</v>
      </c>
      <c r="B145" t="s">
        <v>76</v>
      </c>
      <c r="C145" t="s">
        <v>64</v>
      </c>
      <c r="D145" t="s">
        <v>2</v>
      </c>
      <c r="E145">
        <v>18184123</v>
      </c>
    </row>
    <row r="146" spans="1:5">
      <c r="A146">
        <v>28</v>
      </c>
      <c r="B146" t="s">
        <v>76</v>
      </c>
      <c r="C146" t="s">
        <v>65</v>
      </c>
      <c r="D146" t="s">
        <v>13</v>
      </c>
      <c r="E146">
        <v>6168646</v>
      </c>
    </row>
    <row r="147" spans="1:5">
      <c r="A147">
        <v>28</v>
      </c>
      <c r="B147" t="s">
        <v>76</v>
      </c>
      <c r="C147" t="s">
        <v>65</v>
      </c>
      <c r="D147" t="s">
        <v>8</v>
      </c>
      <c r="E147">
        <v>1167471</v>
      </c>
    </row>
    <row r="148" spans="1:5">
      <c r="A148">
        <v>28</v>
      </c>
      <c r="B148" t="s">
        <v>76</v>
      </c>
      <c r="C148" t="s">
        <v>65</v>
      </c>
      <c r="D148" t="s">
        <v>2</v>
      </c>
      <c r="E148">
        <v>18184123</v>
      </c>
    </row>
    <row r="149" spans="1:5">
      <c r="A149">
        <v>29</v>
      </c>
      <c r="B149" t="s">
        <v>106</v>
      </c>
      <c r="C149" t="s">
        <v>64</v>
      </c>
      <c r="D149" t="s">
        <v>2</v>
      </c>
      <c r="E149">
        <v>18184123</v>
      </c>
    </row>
    <row r="150" spans="1:5">
      <c r="A150">
        <v>29</v>
      </c>
      <c r="B150" t="s">
        <v>76</v>
      </c>
      <c r="C150" t="s">
        <v>64</v>
      </c>
      <c r="D150" t="s">
        <v>10</v>
      </c>
      <c r="E150">
        <v>71691</v>
      </c>
    </row>
    <row r="151" spans="1:5">
      <c r="A151">
        <v>29</v>
      </c>
      <c r="B151" t="s">
        <v>76</v>
      </c>
      <c r="C151" t="s">
        <v>64</v>
      </c>
      <c r="D151" t="s">
        <v>16</v>
      </c>
      <c r="E151">
        <v>14338278</v>
      </c>
    </row>
    <row r="152" spans="1:5">
      <c r="A152">
        <v>29</v>
      </c>
      <c r="B152" t="s">
        <v>76</v>
      </c>
      <c r="C152" t="s">
        <v>65</v>
      </c>
      <c r="D152" t="s">
        <v>28</v>
      </c>
      <c r="E152">
        <v>15000000</v>
      </c>
    </row>
    <row r="153" spans="1:5">
      <c r="A153">
        <v>29</v>
      </c>
      <c r="B153" t="s">
        <v>76</v>
      </c>
      <c r="C153" t="s">
        <v>65</v>
      </c>
      <c r="D153" t="s">
        <v>2</v>
      </c>
      <c r="E153">
        <v>181841</v>
      </c>
    </row>
    <row r="154" spans="1:5">
      <c r="A154">
        <v>29</v>
      </c>
      <c r="B154" t="s">
        <v>76</v>
      </c>
      <c r="C154" t="s">
        <v>65</v>
      </c>
      <c r="D154" t="s">
        <v>16</v>
      </c>
      <c r="E154">
        <v>14338278</v>
      </c>
    </row>
    <row r="155" spans="1:5">
      <c r="A155">
        <v>29</v>
      </c>
      <c r="B155" t="s">
        <v>76</v>
      </c>
      <c r="C155" t="s">
        <v>65</v>
      </c>
      <c r="D155" t="s">
        <v>18</v>
      </c>
      <c r="E155">
        <v>898616</v>
      </c>
    </row>
    <row r="156" spans="1:5">
      <c r="A156">
        <v>29</v>
      </c>
      <c r="B156" t="s">
        <v>76</v>
      </c>
      <c r="C156" t="s">
        <v>65</v>
      </c>
      <c r="D156" t="s">
        <v>19</v>
      </c>
      <c r="E156">
        <v>4800719</v>
      </c>
    </row>
    <row r="157" spans="1:5">
      <c r="A157">
        <v>30</v>
      </c>
      <c r="B157" t="s">
        <v>107</v>
      </c>
      <c r="C157" t="s">
        <v>64</v>
      </c>
      <c r="D157" t="s">
        <v>28</v>
      </c>
      <c r="E157">
        <v>15000000</v>
      </c>
    </row>
    <row r="158" spans="1:5">
      <c r="A158">
        <v>30</v>
      </c>
      <c r="B158" t="s">
        <v>76</v>
      </c>
      <c r="C158" t="s">
        <v>64</v>
      </c>
      <c r="D158" t="s">
        <v>2</v>
      </c>
      <c r="E158">
        <v>181841</v>
      </c>
    </row>
    <row r="159" spans="1:5">
      <c r="A159">
        <v>30</v>
      </c>
      <c r="B159" t="s">
        <v>76</v>
      </c>
      <c r="C159" t="s">
        <v>64</v>
      </c>
      <c r="D159" t="s">
        <v>16</v>
      </c>
      <c r="E159">
        <v>14338278</v>
      </c>
    </row>
    <row r="160" spans="1:5">
      <c r="A160">
        <v>30</v>
      </c>
      <c r="B160" t="s">
        <v>76</v>
      </c>
      <c r="C160" t="s">
        <v>64</v>
      </c>
      <c r="D160" t="s">
        <v>18</v>
      </c>
      <c r="E160">
        <v>898616</v>
      </c>
    </row>
    <row r="161" spans="1:5">
      <c r="A161">
        <v>30</v>
      </c>
      <c r="B161" t="s">
        <v>76</v>
      </c>
      <c r="C161" t="s">
        <v>64</v>
      </c>
      <c r="D161" t="s">
        <v>19</v>
      </c>
      <c r="E161">
        <v>4800719</v>
      </c>
    </row>
    <row r="162" spans="1:5">
      <c r="A162">
        <v>30</v>
      </c>
      <c r="B162" t="s">
        <v>76</v>
      </c>
      <c r="C162" t="s">
        <v>64</v>
      </c>
      <c r="D162" t="s">
        <v>29</v>
      </c>
      <c r="E162">
        <v>87778</v>
      </c>
    </row>
    <row r="163" spans="1:5">
      <c r="A163">
        <v>30</v>
      </c>
      <c r="B163" t="s">
        <v>76</v>
      </c>
      <c r="C163" t="s">
        <v>65</v>
      </c>
      <c r="D163" t="s">
        <v>28</v>
      </c>
      <c r="E163">
        <v>15000000</v>
      </c>
    </row>
    <row r="164" spans="1:5">
      <c r="A164">
        <v>30</v>
      </c>
      <c r="B164" t="s">
        <v>76</v>
      </c>
      <c r="C164" t="s">
        <v>65</v>
      </c>
      <c r="D164" t="s">
        <v>2</v>
      </c>
      <c r="E164">
        <v>181841</v>
      </c>
    </row>
    <row r="165" spans="1:5">
      <c r="A165">
        <v>30</v>
      </c>
      <c r="B165" t="s">
        <v>76</v>
      </c>
      <c r="C165" t="s">
        <v>65</v>
      </c>
      <c r="D165" t="s">
        <v>16</v>
      </c>
      <c r="E165">
        <v>14338278</v>
      </c>
    </row>
    <row r="166" spans="1:5">
      <c r="A166">
        <v>30</v>
      </c>
      <c r="B166" t="s">
        <v>76</v>
      </c>
      <c r="C166" t="s">
        <v>65</v>
      </c>
      <c r="D166" t="s">
        <v>18</v>
      </c>
      <c r="E166">
        <v>898616</v>
      </c>
    </row>
    <row r="167" spans="1:5">
      <c r="A167">
        <v>30</v>
      </c>
      <c r="B167" t="s">
        <v>76</v>
      </c>
      <c r="C167" t="s">
        <v>65</v>
      </c>
      <c r="D167" t="s">
        <v>19</v>
      </c>
      <c r="E167">
        <v>4800719</v>
      </c>
    </row>
    <row r="168" spans="1:5">
      <c r="A168">
        <v>30</v>
      </c>
      <c r="B168" t="s">
        <v>76</v>
      </c>
      <c r="C168" t="s">
        <v>65</v>
      </c>
      <c r="D168" t="s">
        <v>30</v>
      </c>
      <c r="E168">
        <v>119929</v>
      </c>
    </row>
    <row r="169" spans="1:5">
      <c r="A169">
        <v>31</v>
      </c>
      <c r="B169" t="s">
        <v>108</v>
      </c>
      <c r="C169" t="s">
        <v>64</v>
      </c>
      <c r="D169" t="s">
        <v>28</v>
      </c>
      <c r="E169">
        <v>15000000</v>
      </c>
    </row>
    <row r="170" spans="1:5">
      <c r="A170">
        <v>31</v>
      </c>
      <c r="B170" t="s">
        <v>76</v>
      </c>
      <c r="C170" t="s">
        <v>64</v>
      </c>
      <c r="D170" t="s">
        <v>2</v>
      </c>
      <c r="E170">
        <v>181841</v>
      </c>
    </row>
    <row r="171" spans="1:5">
      <c r="A171">
        <v>31</v>
      </c>
      <c r="B171" t="s">
        <v>76</v>
      </c>
      <c r="C171" t="s">
        <v>64</v>
      </c>
      <c r="D171" t="s">
        <v>16</v>
      </c>
      <c r="E171">
        <v>11680765</v>
      </c>
    </row>
    <row r="172" spans="1:5">
      <c r="A172">
        <v>31</v>
      </c>
      <c r="B172" t="s">
        <v>76</v>
      </c>
      <c r="C172" t="s">
        <v>64</v>
      </c>
      <c r="D172" t="s">
        <v>18</v>
      </c>
      <c r="E172">
        <v>898616</v>
      </c>
    </row>
    <row r="173" spans="1:5">
      <c r="A173">
        <v>31</v>
      </c>
      <c r="B173" t="s">
        <v>76</v>
      </c>
      <c r="C173" t="s">
        <v>64</v>
      </c>
      <c r="D173" t="s">
        <v>19</v>
      </c>
      <c r="E173">
        <v>4800719</v>
      </c>
    </row>
    <row r="174" spans="1:5">
      <c r="A174">
        <v>31</v>
      </c>
      <c r="B174" t="s">
        <v>76</v>
      </c>
      <c r="C174" t="s">
        <v>65</v>
      </c>
      <c r="D174" t="s">
        <v>2</v>
      </c>
      <c r="E174">
        <v>181841</v>
      </c>
    </row>
    <row r="175" spans="1:5">
      <c r="A175">
        <v>31</v>
      </c>
      <c r="B175" t="s">
        <v>76</v>
      </c>
      <c r="C175" t="s">
        <v>65</v>
      </c>
      <c r="D175" t="s">
        <v>16</v>
      </c>
      <c r="E175">
        <v>11680765</v>
      </c>
    </row>
    <row r="176" spans="1:5">
      <c r="A176">
        <v>31</v>
      </c>
      <c r="B176" t="s">
        <v>76</v>
      </c>
      <c r="C176" t="s">
        <v>65</v>
      </c>
      <c r="D176" t="s">
        <v>18</v>
      </c>
      <c r="E176">
        <v>898616</v>
      </c>
    </row>
    <row r="177" spans="1:5">
      <c r="A177">
        <v>31</v>
      </c>
      <c r="B177" t="s">
        <v>76</v>
      </c>
      <c r="C177" t="s">
        <v>65</v>
      </c>
      <c r="D177" t="s">
        <v>19</v>
      </c>
      <c r="E177">
        <v>4800719</v>
      </c>
    </row>
    <row r="178" spans="1:5">
      <c r="A178">
        <v>31</v>
      </c>
      <c r="B178" t="s">
        <v>76</v>
      </c>
      <c r="C178" t="s">
        <v>65</v>
      </c>
      <c r="D178" t="s">
        <v>28</v>
      </c>
      <c r="E178">
        <v>15000000</v>
      </c>
    </row>
    <row r="180" spans="1:5">
      <c r="A180" t="s">
        <v>76</v>
      </c>
      <c r="B180" t="s">
        <v>76</v>
      </c>
      <c r="C180" t="s">
        <v>76</v>
      </c>
      <c r="D180" t="s">
        <v>76</v>
      </c>
      <c r="E180" t="s">
        <v>76</v>
      </c>
    </row>
    <row r="181" spans="1:5">
      <c r="A181" t="s">
        <v>76</v>
      </c>
      <c r="B181" t="s">
        <v>76</v>
      </c>
      <c r="C181" t="s">
        <v>76</v>
      </c>
      <c r="D181" t="s">
        <v>76</v>
      </c>
      <c r="E181" t="s">
        <v>76</v>
      </c>
    </row>
    <row r="182" spans="1:5">
      <c r="A182" t="s">
        <v>76</v>
      </c>
      <c r="B182" t="s">
        <v>76</v>
      </c>
      <c r="C182" t="s">
        <v>76</v>
      </c>
      <c r="D182" t="s">
        <v>76</v>
      </c>
      <c r="E182" t="s">
        <v>76</v>
      </c>
    </row>
    <row r="183" spans="1:5">
      <c r="A183" t="s">
        <v>76</v>
      </c>
      <c r="B183" t="s">
        <v>76</v>
      </c>
      <c r="C183" t="s">
        <v>76</v>
      </c>
      <c r="D183" t="s">
        <v>76</v>
      </c>
      <c r="E183" t="s">
        <v>76</v>
      </c>
    </row>
    <row r="184" spans="1:5">
      <c r="A184" t="s">
        <v>76</v>
      </c>
      <c r="B184" t="s">
        <v>76</v>
      </c>
      <c r="C184" t="s">
        <v>76</v>
      </c>
      <c r="D184" t="s">
        <v>76</v>
      </c>
      <c r="E184" t="s">
        <v>76</v>
      </c>
    </row>
    <row r="185" spans="1:5">
      <c r="A185" t="s">
        <v>76</v>
      </c>
      <c r="B185" t="s">
        <v>76</v>
      </c>
      <c r="C185" t="s">
        <v>76</v>
      </c>
      <c r="D185" t="s">
        <v>76</v>
      </c>
      <c r="E185" t="s">
        <v>76</v>
      </c>
    </row>
    <row r="186" spans="1:5">
      <c r="A186" t="s">
        <v>76</v>
      </c>
      <c r="B186" t="s">
        <v>76</v>
      </c>
      <c r="C186" t="s">
        <v>76</v>
      </c>
      <c r="D186" t="s">
        <v>76</v>
      </c>
      <c r="E186" t="s">
        <v>76</v>
      </c>
    </row>
    <row r="187" spans="1:5">
      <c r="A187" t="s">
        <v>76</v>
      </c>
      <c r="B187" t="s">
        <v>76</v>
      </c>
      <c r="C187" t="s">
        <v>76</v>
      </c>
      <c r="D187" t="s">
        <v>76</v>
      </c>
      <c r="E187" t="s">
        <v>76</v>
      </c>
    </row>
    <row r="188" spans="1:5">
      <c r="A188" t="s">
        <v>76</v>
      </c>
      <c r="B188" t="s">
        <v>76</v>
      </c>
      <c r="C188" t="s">
        <v>76</v>
      </c>
      <c r="D188" t="s">
        <v>76</v>
      </c>
      <c r="E188" t="s">
        <v>76</v>
      </c>
    </row>
    <row r="189" spans="1:5">
      <c r="A189" t="s">
        <v>76</v>
      </c>
      <c r="B189" t="s">
        <v>76</v>
      </c>
      <c r="C189" t="s">
        <v>76</v>
      </c>
      <c r="D189" t="s">
        <v>76</v>
      </c>
      <c r="E189" t="s">
        <v>76</v>
      </c>
    </row>
    <row r="190" spans="1:5">
      <c r="A190" t="s">
        <v>76</v>
      </c>
      <c r="B190" t="s">
        <v>76</v>
      </c>
      <c r="C190" t="s">
        <v>76</v>
      </c>
      <c r="D190" t="s">
        <v>76</v>
      </c>
      <c r="E190" t="s">
        <v>76</v>
      </c>
    </row>
    <row r="191" spans="1:5">
      <c r="A191" t="s">
        <v>76</v>
      </c>
      <c r="B191" t="s">
        <v>76</v>
      </c>
      <c r="C191" t="s">
        <v>76</v>
      </c>
      <c r="D191" t="s">
        <v>76</v>
      </c>
      <c r="E191" t="s">
        <v>76</v>
      </c>
    </row>
    <row r="192" spans="1:5">
      <c r="A192" t="s">
        <v>76</v>
      </c>
      <c r="B192" t="s">
        <v>76</v>
      </c>
      <c r="C192" t="s">
        <v>76</v>
      </c>
      <c r="D192" t="s">
        <v>76</v>
      </c>
      <c r="E192" t="s">
        <v>76</v>
      </c>
    </row>
    <row r="193" spans="1:5">
      <c r="A193" t="s">
        <v>76</v>
      </c>
      <c r="B193" t="s">
        <v>76</v>
      </c>
      <c r="C193" t="s">
        <v>76</v>
      </c>
      <c r="D193" t="s">
        <v>76</v>
      </c>
      <c r="E193" t="s">
        <v>76</v>
      </c>
    </row>
    <row r="194" spans="1:5">
      <c r="A194" t="s">
        <v>76</v>
      </c>
      <c r="B194" t="s">
        <v>76</v>
      </c>
      <c r="C194" t="s">
        <v>76</v>
      </c>
      <c r="D194" t="s">
        <v>76</v>
      </c>
      <c r="E194" t="s">
        <v>76</v>
      </c>
    </row>
    <row r="195" spans="1:5">
      <c r="A195" t="s">
        <v>76</v>
      </c>
      <c r="B195" t="s">
        <v>76</v>
      </c>
      <c r="C195" t="s">
        <v>76</v>
      </c>
      <c r="D195" t="s">
        <v>76</v>
      </c>
      <c r="E195" t="s">
        <v>76</v>
      </c>
    </row>
    <row r="196" spans="1:5">
      <c r="A196" t="s">
        <v>76</v>
      </c>
      <c r="B196" t="s">
        <v>76</v>
      </c>
      <c r="C196" t="s">
        <v>76</v>
      </c>
      <c r="D196" t="s">
        <v>76</v>
      </c>
      <c r="E196" t="s">
        <v>76</v>
      </c>
    </row>
    <row r="197" spans="1:5">
      <c r="A197" t="s">
        <v>76</v>
      </c>
      <c r="B197" t="s">
        <v>76</v>
      </c>
      <c r="C197" t="s">
        <v>76</v>
      </c>
      <c r="D197" t="s">
        <v>76</v>
      </c>
      <c r="E197" t="s">
        <v>76</v>
      </c>
    </row>
    <row r="198" spans="1:5">
      <c r="A198" t="s">
        <v>76</v>
      </c>
      <c r="B198" t="s">
        <v>76</v>
      </c>
      <c r="C198" t="s">
        <v>76</v>
      </c>
      <c r="D198" t="s">
        <v>76</v>
      </c>
      <c r="E198" t="s">
        <v>76</v>
      </c>
    </row>
    <row r="199" spans="1:5">
      <c r="A199" t="s">
        <v>76</v>
      </c>
      <c r="B199" t="s">
        <v>76</v>
      </c>
      <c r="C199" t="s">
        <v>76</v>
      </c>
      <c r="D199" t="s">
        <v>76</v>
      </c>
      <c r="E199" t="s">
        <v>76</v>
      </c>
    </row>
    <row r="200" spans="1:5">
      <c r="A200" t="s">
        <v>76</v>
      </c>
      <c r="B200" t="s">
        <v>76</v>
      </c>
      <c r="C200" t="s">
        <v>76</v>
      </c>
      <c r="D200" t="s">
        <v>76</v>
      </c>
      <c r="E200" t="s">
        <v>76</v>
      </c>
    </row>
    <row r="201" spans="1:5">
      <c r="A201" t="s">
        <v>76</v>
      </c>
      <c r="B201" t="s">
        <v>76</v>
      </c>
      <c r="C201" t="s">
        <v>76</v>
      </c>
      <c r="D201" t="s">
        <v>76</v>
      </c>
      <c r="E201" t="s">
        <v>76</v>
      </c>
    </row>
    <row r="202" spans="1:5">
      <c r="A202" t="s">
        <v>76</v>
      </c>
      <c r="B202" t="s">
        <v>76</v>
      </c>
      <c r="C202" t="s">
        <v>76</v>
      </c>
      <c r="D202" t="s">
        <v>76</v>
      </c>
      <c r="E202" t="s">
        <v>76</v>
      </c>
    </row>
    <row r="203" spans="1:5">
      <c r="A203" t="s">
        <v>76</v>
      </c>
      <c r="B203" t="s">
        <v>76</v>
      </c>
      <c r="C203" t="s">
        <v>76</v>
      </c>
      <c r="D203" t="s">
        <v>76</v>
      </c>
      <c r="E203" t="s">
        <v>76</v>
      </c>
    </row>
    <row r="204" spans="1:5">
      <c r="A204" t="s">
        <v>76</v>
      </c>
      <c r="B204" t="s">
        <v>76</v>
      </c>
      <c r="C204" t="s">
        <v>76</v>
      </c>
      <c r="D204" t="s">
        <v>76</v>
      </c>
      <c r="E204" t="s">
        <v>76</v>
      </c>
    </row>
    <row r="205" spans="1:5">
      <c r="A205" t="s">
        <v>76</v>
      </c>
      <c r="B205" t="s">
        <v>76</v>
      </c>
      <c r="C205" t="s">
        <v>76</v>
      </c>
      <c r="D205" t="s">
        <v>76</v>
      </c>
      <c r="E205" t="s">
        <v>76</v>
      </c>
    </row>
    <row r="206" spans="1:5">
      <c r="A206" t="s">
        <v>76</v>
      </c>
      <c r="B206" t="s">
        <v>76</v>
      </c>
      <c r="C206" t="s">
        <v>76</v>
      </c>
      <c r="D206" t="s">
        <v>76</v>
      </c>
      <c r="E206" t="s">
        <v>76</v>
      </c>
    </row>
    <row r="207" spans="1:5">
      <c r="A207" t="s">
        <v>76</v>
      </c>
      <c r="B207" t="s">
        <v>76</v>
      </c>
      <c r="C207" t="s">
        <v>76</v>
      </c>
      <c r="D207" t="s">
        <v>76</v>
      </c>
      <c r="E207" t="s">
        <v>76</v>
      </c>
    </row>
    <row r="208" spans="1:5">
      <c r="A208" t="s">
        <v>76</v>
      </c>
      <c r="B208" t="s">
        <v>76</v>
      </c>
      <c r="C208" t="s">
        <v>76</v>
      </c>
      <c r="D208" t="s">
        <v>76</v>
      </c>
      <c r="E208" t="s">
        <v>76</v>
      </c>
    </row>
    <row r="209" spans="1:5">
      <c r="A209" t="s">
        <v>76</v>
      </c>
      <c r="B209" t="s">
        <v>76</v>
      </c>
      <c r="C209" t="s">
        <v>76</v>
      </c>
      <c r="D209" t="s">
        <v>76</v>
      </c>
      <c r="E209" t="s">
        <v>76</v>
      </c>
    </row>
    <row r="210" spans="1:5">
      <c r="A210" t="s">
        <v>76</v>
      </c>
      <c r="B210" t="s">
        <v>76</v>
      </c>
      <c r="C210" t="s">
        <v>76</v>
      </c>
      <c r="D210" t="s">
        <v>76</v>
      </c>
      <c r="E210" t="s">
        <v>76</v>
      </c>
    </row>
    <row r="211" spans="1:5">
      <c r="A211" t="s">
        <v>76</v>
      </c>
      <c r="B211" t="s">
        <v>76</v>
      </c>
      <c r="C211" t="s">
        <v>76</v>
      </c>
      <c r="D211" t="s">
        <v>76</v>
      </c>
      <c r="E211" t="s">
        <v>76</v>
      </c>
    </row>
    <row r="212" spans="1:5">
      <c r="A212" t="s">
        <v>76</v>
      </c>
      <c r="B212" t="s">
        <v>76</v>
      </c>
      <c r="C212" t="s">
        <v>76</v>
      </c>
      <c r="D212" t="s">
        <v>76</v>
      </c>
      <c r="E212" t="s">
        <v>76</v>
      </c>
    </row>
    <row r="213" spans="1:5">
      <c r="A213" t="s">
        <v>76</v>
      </c>
      <c r="B213" t="s">
        <v>76</v>
      </c>
      <c r="C213" t="s">
        <v>76</v>
      </c>
      <c r="D213" t="s">
        <v>76</v>
      </c>
      <c r="E213" t="s">
        <v>76</v>
      </c>
    </row>
    <row r="214" spans="1:5">
      <c r="A214" t="s">
        <v>76</v>
      </c>
      <c r="B214" t="s">
        <v>76</v>
      </c>
      <c r="C214" t="s">
        <v>76</v>
      </c>
      <c r="D214" t="s">
        <v>76</v>
      </c>
      <c r="E214" t="s">
        <v>76</v>
      </c>
    </row>
    <row r="215" spans="1:5">
      <c r="A215" t="s">
        <v>76</v>
      </c>
      <c r="B215" t="s">
        <v>76</v>
      </c>
      <c r="C215" t="s">
        <v>76</v>
      </c>
      <c r="D215" t="s">
        <v>76</v>
      </c>
      <c r="E215" t="s">
        <v>76</v>
      </c>
    </row>
    <row r="216" spans="1:5">
      <c r="A216" t="s">
        <v>76</v>
      </c>
      <c r="B216" t="s">
        <v>76</v>
      </c>
      <c r="C216" t="s">
        <v>76</v>
      </c>
      <c r="D216" t="s">
        <v>76</v>
      </c>
      <c r="E216" t="s">
        <v>76</v>
      </c>
    </row>
    <row r="217" spans="1:5">
      <c r="A217" t="s">
        <v>76</v>
      </c>
      <c r="B217" t="s">
        <v>76</v>
      </c>
      <c r="C217" t="s">
        <v>76</v>
      </c>
      <c r="D217" t="s">
        <v>76</v>
      </c>
      <c r="E217" t="s">
        <v>76</v>
      </c>
    </row>
    <row r="218" spans="1:5">
      <c r="A218" t="s">
        <v>76</v>
      </c>
      <c r="B218" t="s">
        <v>76</v>
      </c>
      <c r="C218" t="s">
        <v>76</v>
      </c>
      <c r="D218" t="s">
        <v>76</v>
      </c>
      <c r="E218" t="s">
        <v>76</v>
      </c>
    </row>
    <row r="219" spans="1:5">
      <c r="A219" t="s">
        <v>76</v>
      </c>
      <c r="B219" t="s">
        <v>76</v>
      </c>
      <c r="C219" t="s">
        <v>76</v>
      </c>
      <c r="D219" t="s">
        <v>76</v>
      </c>
      <c r="E219" t="s">
        <v>76</v>
      </c>
    </row>
    <row r="220" spans="1:5">
      <c r="A220" t="s">
        <v>76</v>
      </c>
      <c r="B220" t="s">
        <v>76</v>
      </c>
      <c r="C220" t="s">
        <v>76</v>
      </c>
      <c r="D220" t="s">
        <v>76</v>
      </c>
      <c r="E220" t="s">
        <v>76</v>
      </c>
    </row>
    <row r="221" spans="1:5">
      <c r="A221" t="s">
        <v>76</v>
      </c>
      <c r="B221" t="s">
        <v>76</v>
      </c>
      <c r="C221" t="s">
        <v>76</v>
      </c>
      <c r="D221" t="s">
        <v>76</v>
      </c>
      <c r="E221" t="s">
        <v>76</v>
      </c>
    </row>
    <row r="222" spans="1:5">
      <c r="A222" t="s">
        <v>76</v>
      </c>
      <c r="B222" t="s">
        <v>76</v>
      </c>
      <c r="C222" t="s">
        <v>76</v>
      </c>
      <c r="D222" t="s">
        <v>76</v>
      </c>
      <c r="E222" t="s">
        <v>76</v>
      </c>
    </row>
    <row r="223" spans="1:5">
      <c r="A223" t="s">
        <v>76</v>
      </c>
      <c r="B223" t="s">
        <v>76</v>
      </c>
      <c r="C223" t="s">
        <v>76</v>
      </c>
      <c r="D223" t="s">
        <v>76</v>
      </c>
      <c r="E223" t="s">
        <v>76</v>
      </c>
    </row>
    <row r="224" spans="1:5">
      <c r="A224" t="s">
        <v>76</v>
      </c>
      <c r="B224" t="s">
        <v>76</v>
      </c>
      <c r="C224" t="s">
        <v>76</v>
      </c>
      <c r="D224" t="s">
        <v>76</v>
      </c>
      <c r="E224" t="s">
        <v>76</v>
      </c>
    </row>
    <row r="225" spans="1:5">
      <c r="A225" t="s">
        <v>76</v>
      </c>
      <c r="B225" t="s">
        <v>76</v>
      </c>
      <c r="C225" t="s">
        <v>76</v>
      </c>
      <c r="D225" t="s">
        <v>76</v>
      </c>
      <c r="E225" t="s">
        <v>76</v>
      </c>
    </row>
    <row r="226" spans="1:5">
      <c r="A226" t="s">
        <v>76</v>
      </c>
      <c r="B226" t="s">
        <v>76</v>
      </c>
      <c r="C226" t="s">
        <v>76</v>
      </c>
      <c r="D226" t="s">
        <v>76</v>
      </c>
      <c r="E226" t="s">
        <v>76</v>
      </c>
    </row>
    <row r="227" spans="1:5">
      <c r="A227" t="s">
        <v>76</v>
      </c>
      <c r="B227" t="s">
        <v>76</v>
      </c>
      <c r="C227" t="s">
        <v>76</v>
      </c>
      <c r="D227" t="s">
        <v>76</v>
      </c>
      <c r="E227" t="s">
        <v>76</v>
      </c>
    </row>
    <row r="228" spans="1:5">
      <c r="A228" t="s">
        <v>76</v>
      </c>
      <c r="B228" t="s">
        <v>76</v>
      </c>
      <c r="C228" t="s">
        <v>76</v>
      </c>
      <c r="D228" t="s">
        <v>76</v>
      </c>
      <c r="E228" t="s">
        <v>76</v>
      </c>
    </row>
    <row r="229" spans="1:5">
      <c r="A229" t="s">
        <v>76</v>
      </c>
      <c r="B229" t="s">
        <v>76</v>
      </c>
      <c r="C229" t="s">
        <v>76</v>
      </c>
      <c r="D229" t="s">
        <v>76</v>
      </c>
      <c r="E229" t="s">
        <v>76</v>
      </c>
    </row>
    <row r="230" spans="1:5">
      <c r="A230" t="s">
        <v>76</v>
      </c>
      <c r="B230" t="s">
        <v>76</v>
      </c>
      <c r="C230" t="s">
        <v>76</v>
      </c>
      <c r="D230" t="s">
        <v>76</v>
      </c>
      <c r="E230" t="s">
        <v>76</v>
      </c>
    </row>
    <row r="231" spans="1:5">
      <c r="A231" t="s">
        <v>76</v>
      </c>
      <c r="B231" t="s">
        <v>76</v>
      </c>
      <c r="C231" t="s">
        <v>76</v>
      </c>
      <c r="D231" t="s">
        <v>76</v>
      </c>
      <c r="E231" t="s">
        <v>76</v>
      </c>
    </row>
    <row r="232" spans="1:5">
      <c r="A232" t="s">
        <v>76</v>
      </c>
      <c r="B232" t="s">
        <v>76</v>
      </c>
      <c r="C232" t="s">
        <v>76</v>
      </c>
      <c r="D232" t="s">
        <v>76</v>
      </c>
      <c r="E232" t="s">
        <v>76</v>
      </c>
    </row>
    <row r="233" spans="1:5">
      <c r="A233" t="s">
        <v>76</v>
      </c>
      <c r="B233" t="s">
        <v>76</v>
      </c>
      <c r="C233" t="s">
        <v>76</v>
      </c>
      <c r="D233" t="s">
        <v>76</v>
      </c>
      <c r="E233" t="s">
        <v>76</v>
      </c>
    </row>
    <row r="234" spans="1:5">
      <c r="A234" t="s">
        <v>76</v>
      </c>
      <c r="B234" t="s">
        <v>76</v>
      </c>
      <c r="C234" t="s">
        <v>76</v>
      </c>
      <c r="D234" t="s">
        <v>76</v>
      </c>
      <c r="E234" t="s">
        <v>76</v>
      </c>
    </row>
    <row r="235" spans="1:5">
      <c r="A235" t="s">
        <v>76</v>
      </c>
      <c r="B235" t="s">
        <v>76</v>
      </c>
      <c r="C235" t="s">
        <v>76</v>
      </c>
      <c r="D235" t="s">
        <v>76</v>
      </c>
      <c r="E235" t="s">
        <v>76</v>
      </c>
    </row>
    <row r="236" spans="1:5">
      <c r="A236" t="s">
        <v>76</v>
      </c>
      <c r="B236" t="s">
        <v>76</v>
      </c>
      <c r="C236" t="s">
        <v>76</v>
      </c>
      <c r="D236" t="s">
        <v>76</v>
      </c>
      <c r="E236" t="s">
        <v>76</v>
      </c>
    </row>
    <row r="237" spans="1:5">
      <c r="A237" t="s">
        <v>76</v>
      </c>
      <c r="B237" t="s">
        <v>76</v>
      </c>
      <c r="C237" t="s">
        <v>76</v>
      </c>
      <c r="D237" t="s">
        <v>76</v>
      </c>
      <c r="E237" t="s">
        <v>76</v>
      </c>
    </row>
    <row r="238" spans="1:5">
      <c r="A238" t="s">
        <v>76</v>
      </c>
      <c r="B238" t="s">
        <v>76</v>
      </c>
      <c r="C238" t="s">
        <v>76</v>
      </c>
      <c r="D238" t="s">
        <v>76</v>
      </c>
      <c r="E238" t="s">
        <v>76</v>
      </c>
    </row>
    <row r="239" spans="1:5">
      <c r="A239" t="s">
        <v>76</v>
      </c>
      <c r="B239" t="s">
        <v>76</v>
      </c>
      <c r="C239" t="s">
        <v>76</v>
      </c>
      <c r="D239" t="s">
        <v>76</v>
      </c>
      <c r="E239" t="s">
        <v>76</v>
      </c>
    </row>
    <row r="240" spans="1:5">
      <c r="A240" t="s">
        <v>76</v>
      </c>
      <c r="B240" t="s">
        <v>76</v>
      </c>
      <c r="C240" t="s">
        <v>76</v>
      </c>
      <c r="D240" t="s">
        <v>76</v>
      </c>
      <c r="E240" t="s">
        <v>76</v>
      </c>
    </row>
    <row r="241" spans="1:5">
      <c r="A241" t="s">
        <v>76</v>
      </c>
      <c r="B241" t="s">
        <v>76</v>
      </c>
      <c r="C241" t="s">
        <v>76</v>
      </c>
      <c r="D241" t="s">
        <v>76</v>
      </c>
      <c r="E241" t="s">
        <v>76</v>
      </c>
    </row>
    <row r="242" spans="1:5">
      <c r="A242" t="s">
        <v>76</v>
      </c>
      <c r="B242" t="s">
        <v>76</v>
      </c>
      <c r="C242" t="s">
        <v>76</v>
      </c>
      <c r="D242" t="s">
        <v>76</v>
      </c>
      <c r="E242" t="s">
        <v>76</v>
      </c>
    </row>
    <row r="243" spans="1:5">
      <c r="A243" t="s">
        <v>76</v>
      </c>
      <c r="B243" t="s">
        <v>76</v>
      </c>
      <c r="C243" t="s">
        <v>76</v>
      </c>
      <c r="D243" t="s">
        <v>76</v>
      </c>
      <c r="E243" t="s">
        <v>76</v>
      </c>
    </row>
    <row r="244" spans="1:5">
      <c r="A244" t="s">
        <v>76</v>
      </c>
      <c r="B244" t="s">
        <v>76</v>
      </c>
      <c r="C244" t="s">
        <v>76</v>
      </c>
      <c r="D244" t="s">
        <v>76</v>
      </c>
      <c r="E244" t="s">
        <v>76</v>
      </c>
    </row>
    <row r="245" spans="1:5">
      <c r="A245" t="s">
        <v>76</v>
      </c>
      <c r="B245" t="s">
        <v>76</v>
      </c>
      <c r="C245" t="s">
        <v>76</v>
      </c>
      <c r="D245" t="s">
        <v>76</v>
      </c>
      <c r="E245" t="s">
        <v>76</v>
      </c>
    </row>
    <row r="246" spans="1:5">
      <c r="A246" t="s">
        <v>76</v>
      </c>
      <c r="B246" t="s">
        <v>76</v>
      </c>
      <c r="C246" t="s">
        <v>76</v>
      </c>
      <c r="D246" t="s">
        <v>76</v>
      </c>
      <c r="E246" t="s">
        <v>76</v>
      </c>
    </row>
    <row r="247" spans="1:5">
      <c r="A247" t="s">
        <v>76</v>
      </c>
      <c r="B247" t="s">
        <v>76</v>
      </c>
      <c r="C247" t="s">
        <v>76</v>
      </c>
      <c r="D247" t="s">
        <v>76</v>
      </c>
      <c r="E247" t="s">
        <v>76</v>
      </c>
    </row>
    <row r="248" spans="1:5">
      <c r="A248" t="s">
        <v>76</v>
      </c>
      <c r="B248" t="s">
        <v>76</v>
      </c>
      <c r="C248" t="s">
        <v>76</v>
      </c>
      <c r="D248" t="s">
        <v>76</v>
      </c>
      <c r="E248" t="s">
        <v>76</v>
      </c>
    </row>
    <row r="249" spans="1:5">
      <c r="A249" t="s">
        <v>76</v>
      </c>
      <c r="B249" t="s">
        <v>76</v>
      </c>
      <c r="C249" t="s">
        <v>76</v>
      </c>
      <c r="D249" t="s">
        <v>76</v>
      </c>
      <c r="E249" t="s">
        <v>76</v>
      </c>
    </row>
    <row r="250" spans="1:5">
      <c r="A250" t="s">
        <v>76</v>
      </c>
      <c r="B250" t="s">
        <v>76</v>
      </c>
      <c r="C250" t="s">
        <v>76</v>
      </c>
      <c r="D250" t="s">
        <v>76</v>
      </c>
      <c r="E250" t="s">
        <v>76</v>
      </c>
    </row>
    <row r="251" spans="1:5">
      <c r="A251" t="s">
        <v>76</v>
      </c>
      <c r="B251" t="s">
        <v>76</v>
      </c>
      <c r="C251" t="s">
        <v>76</v>
      </c>
      <c r="D251" t="s">
        <v>76</v>
      </c>
      <c r="E251" t="s">
        <v>76</v>
      </c>
    </row>
    <row r="252" spans="1:5">
      <c r="A252" t="s">
        <v>76</v>
      </c>
      <c r="B252" t="s">
        <v>76</v>
      </c>
      <c r="C252" t="s">
        <v>76</v>
      </c>
      <c r="D252" t="s">
        <v>76</v>
      </c>
      <c r="E252" t="s">
        <v>76</v>
      </c>
    </row>
    <row r="253" spans="1:5">
      <c r="A253" t="s">
        <v>76</v>
      </c>
      <c r="B253" t="s">
        <v>76</v>
      </c>
      <c r="C253" t="s">
        <v>76</v>
      </c>
      <c r="D253" t="s">
        <v>76</v>
      </c>
      <c r="E253" t="s">
        <v>76</v>
      </c>
    </row>
    <row r="254" spans="1:5">
      <c r="A254" t="s">
        <v>76</v>
      </c>
      <c r="B254" t="s">
        <v>76</v>
      </c>
      <c r="C254" t="s">
        <v>76</v>
      </c>
      <c r="D254" t="s">
        <v>76</v>
      </c>
      <c r="E254" t="s">
        <v>76</v>
      </c>
    </row>
    <row r="255" spans="1:5">
      <c r="A255" t="s">
        <v>76</v>
      </c>
      <c r="B255" t="s">
        <v>76</v>
      </c>
      <c r="C255" t="s">
        <v>76</v>
      </c>
      <c r="D255" t="s">
        <v>76</v>
      </c>
      <c r="E255" t="s">
        <v>76</v>
      </c>
    </row>
    <row r="256" spans="1:5">
      <c r="A256" t="s">
        <v>76</v>
      </c>
      <c r="B256" t="s">
        <v>76</v>
      </c>
      <c r="C256" t="s">
        <v>76</v>
      </c>
      <c r="D256" t="s">
        <v>76</v>
      </c>
      <c r="E256" t="s">
        <v>76</v>
      </c>
    </row>
    <row r="257" spans="1:5">
      <c r="A257" t="s">
        <v>76</v>
      </c>
      <c r="B257" t="s">
        <v>76</v>
      </c>
      <c r="C257" t="s">
        <v>76</v>
      </c>
      <c r="D257" t="s">
        <v>76</v>
      </c>
      <c r="E257" t="s">
        <v>76</v>
      </c>
    </row>
    <row r="258" spans="1:5">
      <c r="A258" t="s">
        <v>76</v>
      </c>
      <c r="B258" t="s">
        <v>76</v>
      </c>
      <c r="C258" t="s">
        <v>76</v>
      </c>
      <c r="D258" t="s">
        <v>76</v>
      </c>
      <c r="E258" t="s">
        <v>76</v>
      </c>
    </row>
    <row r="259" spans="1:5">
      <c r="A259" t="s">
        <v>76</v>
      </c>
      <c r="B259" t="s">
        <v>76</v>
      </c>
      <c r="C259" t="s">
        <v>76</v>
      </c>
      <c r="D259" t="s">
        <v>76</v>
      </c>
      <c r="E259" t="s">
        <v>76</v>
      </c>
    </row>
    <row r="260" spans="1:5">
      <c r="A260" t="s">
        <v>76</v>
      </c>
      <c r="B260" t="s">
        <v>76</v>
      </c>
      <c r="C260" t="s">
        <v>76</v>
      </c>
      <c r="D260" t="s">
        <v>76</v>
      </c>
      <c r="E260" t="s">
        <v>76</v>
      </c>
    </row>
    <row r="261" spans="1:5">
      <c r="A261" t="s">
        <v>76</v>
      </c>
      <c r="B261" t="s">
        <v>76</v>
      </c>
      <c r="C261" t="s">
        <v>76</v>
      </c>
      <c r="D261" t="s">
        <v>76</v>
      </c>
      <c r="E261" t="s">
        <v>76</v>
      </c>
    </row>
    <row r="262" spans="1:5">
      <c r="A262" t="s">
        <v>76</v>
      </c>
      <c r="B262" t="s">
        <v>76</v>
      </c>
      <c r="C262" t="s">
        <v>76</v>
      </c>
      <c r="D262" t="s">
        <v>76</v>
      </c>
      <c r="E262" t="s">
        <v>76</v>
      </c>
    </row>
    <row r="263" spans="1:5">
      <c r="A263" t="s">
        <v>76</v>
      </c>
      <c r="B263" t="s">
        <v>76</v>
      </c>
      <c r="C263" t="s">
        <v>76</v>
      </c>
      <c r="D263" t="s">
        <v>76</v>
      </c>
      <c r="E263" t="s">
        <v>76</v>
      </c>
    </row>
    <row r="264" spans="1:5">
      <c r="A264" t="s">
        <v>76</v>
      </c>
      <c r="B264" t="s">
        <v>76</v>
      </c>
      <c r="C264" t="s">
        <v>76</v>
      </c>
      <c r="D264" t="s">
        <v>76</v>
      </c>
      <c r="E264" t="s">
        <v>76</v>
      </c>
    </row>
    <row r="265" spans="1:5">
      <c r="A265" t="s">
        <v>76</v>
      </c>
      <c r="B265" t="s">
        <v>76</v>
      </c>
      <c r="C265" t="s">
        <v>76</v>
      </c>
      <c r="D265" t="s">
        <v>76</v>
      </c>
      <c r="E265" t="s">
        <v>76</v>
      </c>
    </row>
    <row r="266" spans="1:5">
      <c r="A266" t="s">
        <v>76</v>
      </c>
      <c r="B266" t="s">
        <v>76</v>
      </c>
      <c r="C266" t="s">
        <v>76</v>
      </c>
      <c r="D266" t="s">
        <v>76</v>
      </c>
      <c r="E266" t="s">
        <v>76</v>
      </c>
    </row>
    <row r="267" spans="1:5">
      <c r="A267" t="s">
        <v>76</v>
      </c>
      <c r="B267" t="s">
        <v>76</v>
      </c>
      <c r="C267" t="s">
        <v>76</v>
      </c>
      <c r="D267" t="s">
        <v>76</v>
      </c>
      <c r="E267" t="s">
        <v>76</v>
      </c>
    </row>
    <row r="268" spans="1:5">
      <c r="A268" t="s">
        <v>76</v>
      </c>
      <c r="B268" t="s">
        <v>76</v>
      </c>
      <c r="C268" t="s">
        <v>76</v>
      </c>
      <c r="D268" t="s">
        <v>76</v>
      </c>
      <c r="E268" t="s">
        <v>76</v>
      </c>
    </row>
    <row r="269" spans="1:5">
      <c r="A269" t="s">
        <v>76</v>
      </c>
      <c r="B269" t="s">
        <v>76</v>
      </c>
      <c r="C269" t="s">
        <v>76</v>
      </c>
      <c r="D269" t="s">
        <v>76</v>
      </c>
      <c r="E269" t="s">
        <v>76</v>
      </c>
    </row>
    <row r="270" spans="1:5">
      <c r="A270" t="s">
        <v>76</v>
      </c>
      <c r="B270" t="s">
        <v>76</v>
      </c>
      <c r="C270" t="s">
        <v>76</v>
      </c>
      <c r="D270" t="s">
        <v>76</v>
      </c>
      <c r="E270" t="s">
        <v>76</v>
      </c>
    </row>
    <row r="271" spans="1:5">
      <c r="A271" t="s">
        <v>76</v>
      </c>
      <c r="B271" t="s">
        <v>76</v>
      </c>
      <c r="C271" t="s">
        <v>76</v>
      </c>
      <c r="D271" t="s">
        <v>76</v>
      </c>
      <c r="E271" t="s">
        <v>76</v>
      </c>
    </row>
    <row r="272" spans="1:5">
      <c r="A272" t="s">
        <v>76</v>
      </c>
      <c r="B272" t="s">
        <v>76</v>
      </c>
      <c r="C272" t="s">
        <v>76</v>
      </c>
      <c r="D272" t="s">
        <v>76</v>
      </c>
      <c r="E272" t="s">
        <v>76</v>
      </c>
    </row>
    <row r="273" spans="1:5">
      <c r="A273" t="s">
        <v>76</v>
      </c>
      <c r="B273" t="s">
        <v>76</v>
      </c>
      <c r="C273" t="s">
        <v>76</v>
      </c>
      <c r="D273" t="s">
        <v>76</v>
      </c>
      <c r="E273" t="s">
        <v>76</v>
      </c>
    </row>
    <row r="274" spans="1:5">
      <c r="A274" t="s">
        <v>76</v>
      </c>
      <c r="B274" t="s">
        <v>76</v>
      </c>
      <c r="C274" t="s">
        <v>76</v>
      </c>
      <c r="D274" t="s">
        <v>76</v>
      </c>
      <c r="E274" t="s">
        <v>76</v>
      </c>
    </row>
    <row r="275" spans="1:5">
      <c r="A275" t="s">
        <v>76</v>
      </c>
      <c r="B275" t="s">
        <v>76</v>
      </c>
      <c r="C275" t="s">
        <v>76</v>
      </c>
      <c r="D275" t="s">
        <v>76</v>
      </c>
      <c r="E275" t="s">
        <v>76</v>
      </c>
    </row>
    <row r="276" spans="1:5">
      <c r="A276" t="s">
        <v>76</v>
      </c>
      <c r="B276" t="s">
        <v>76</v>
      </c>
      <c r="C276" t="s">
        <v>76</v>
      </c>
      <c r="D276" t="s">
        <v>76</v>
      </c>
      <c r="E276" t="s">
        <v>76</v>
      </c>
    </row>
    <row r="277" spans="1:5">
      <c r="A277" t="s">
        <v>76</v>
      </c>
      <c r="B277" t="s">
        <v>76</v>
      </c>
      <c r="C277" t="s">
        <v>76</v>
      </c>
      <c r="D277" t="s">
        <v>76</v>
      </c>
      <c r="E277" t="s">
        <v>76</v>
      </c>
    </row>
    <row r="278" spans="1:5">
      <c r="A278" t="s">
        <v>76</v>
      </c>
      <c r="B278" t="s">
        <v>76</v>
      </c>
      <c r="C278" t="s">
        <v>76</v>
      </c>
      <c r="D278" t="s">
        <v>76</v>
      </c>
      <c r="E278" t="s">
        <v>76</v>
      </c>
    </row>
    <row r="279" spans="1:5">
      <c r="A279" t="s">
        <v>76</v>
      </c>
      <c r="B279" t="s">
        <v>76</v>
      </c>
      <c r="C279" t="s">
        <v>76</v>
      </c>
      <c r="D279" t="s">
        <v>76</v>
      </c>
      <c r="E279" t="s">
        <v>76</v>
      </c>
    </row>
    <row r="280" spans="1:5">
      <c r="A280" t="s">
        <v>76</v>
      </c>
      <c r="B280" t="s">
        <v>76</v>
      </c>
      <c r="C280" t="s">
        <v>76</v>
      </c>
      <c r="D280" t="s">
        <v>76</v>
      </c>
      <c r="E280" t="s">
        <v>76</v>
      </c>
    </row>
    <row r="281" spans="1:5">
      <c r="A281" t="s">
        <v>76</v>
      </c>
      <c r="B281" t="s">
        <v>76</v>
      </c>
      <c r="C281" t="s">
        <v>76</v>
      </c>
      <c r="D281" t="s">
        <v>76</v>
      </c>
      <c r="E281" t="s">
        <v>76</v>
      </c>
    </row>
    <row r="282" spans="1:5">
      <c r="A282" t="s">
        <v>76</v>
      </c>
      <c r="B282" t="s">
        <v>76</v>
      </c>
      <c r="C282" t="s">
        <v>76</v>
      </c>
      <c r="D282" t="s">
        <v>76</v>
      </c>
      <c r="E282" t="s">
        <v>76</v>
      </c>
    </row>
    <row r="283" spans="1:5">
      <c r="A283" t="s">
        <v>76</v>
      </c>
      <c r="B283" t="s">
        <v>76</v>
      </c>
      <c r="C283" t="s">
        <v>76</v>
      </c>
      <c r="D283" t="s">
        <v>76</v>
      </c>
      <c r="E283" t="s">
        <v>76</v>
      </c>
    </row>
    <row r="284" spans="1:5">
      <c r="A284" t="s">
        <v>76</v>
      </c>
      <c r="B284" t="s">
        <v>76</v>
      </c>
      <c r="C284" t="s">
        <v>76</v>
      </c>
      <c r="D284" t="s">
        <v>76</v>
      </c>
      <c r="E284" t="s">
        <v>76</v>
      </c>
    </row>
    <row r="285" spans="1:5">
      <c r="A285" t="s">
        <v>76</v>
      </c>
      <c r="B285" t="s">
        <v>76</v>
      </c>
      <c r="C285" t="s">
        <v>76</v>
      </c>
      <c r="D285" t="s">
        <v>76</v>
      </c>
      <c r="E285" t="s">
        <v>76</v>
      </c>
    </row>
    <row r="286" spans="1:5">
      <c r="A286" t="s">
        <v>76</v>
      </c>
      <c r="B286" t="s">
        <v>76</v>
      </c>
      <c r="C286" t="s">
        <v>76</v>
      </c>
      <c r="D286" t="s">
        <v>76</v>
      </c>
      <c r="E286" t="s">
        <v>76</v>
      </c>
    </row>
    <row r="287" spans="1:5">
      <c r="A287" t="s">
        <v>76</v>
      </c>
      <c r="B287" t="s">
        <v>76</v>
      </c>
      <c r="C287" t="s">
        <v>76</v>
      </c>
      <c r="D287" t="s">
        <v>76</v>
      </c>
      <c r="E287" t="s">
        <v>76</v>
      </c>
    </row>
    <row r="288" spans="1:5">
      <c r="A288" t="s">
        <v>76</v>
      </c>
      <c r="B288" t="s">
        <v>76</v>
      </c>
      <c r="C288" t="s">
        <v>76</v>
      </c>
      <c r="D288" t="s">
        <v>76</v>
      </c>
      <c r="E288" t="s">
        <v>76</v>
      </c>
    </row>
    <row r="289" spans="1:5">
      <c r="A289" t="s">
        <v>76</v>
      </c>
      <c r="B289" t="s">
        <v>76</v>
      </c>
      <c r="C289" t="s">
        <v>76</v>
      </c>
      <c r="D289" t="s">
        <v>76</v>
      </c>
      <c r="E289" t="s">
        <v>76</v>
      </c>
    </row>
    <row r="290" spans="1:5">
      <c r="A290" t="s">
        <v>76</v>
      </c>
      <c r="B290" t="s">
        <v>76</v>
      </c>
      <c r="C290" t="s">
        <v>76</v>
      </c>
      <c r="D290" t="s">
        <v>76</v>
      </c>
      <c r="E290" t="s">
        <v>76</v>
      </c>
    </row>
    <row r="291" spans="1:5">
      <c r="A291" t="s">
        <v>76</v>
      </c>
      <c r="B291" t="s">
        <v>76</v>
      </c>
      <c r="C291" t="s">
        <v>76</v>
      </c>
      <c r="D291" t="s">
        <v>76</v>
      </c>
      <c r="E291" t="s">
        <v>76</v>
      </c>
    </row>
    <row r="292" spans="1:5">
      <c r="A292" t="s">
        <v>76</v>
      </c>
      <c r="B292" t="s">
        <v>76</v>
      </c>
      <c r="C292" t="s">
        <v>76</v>
      </c>
      <c r="D292" t="s">
        <v>76</v>
      </c>
      <c r="E292" t="s">
        <v>76</v>
      </c>
    </row>
    <row r="293" spans="1:5">
      <c r="A293" t="s">
        <v>76</v>
      </c>
      <c r="B293" t="s">
        <v>76</v>
      </c>
      <c r="C293" t="s">
        <v>76</v>
      </c>
      <c r="D293" t="s">
        <v>76</v>
      </c>
      <c r="E293" t="s">
        <v>76</v>
      </c>
    </row>
    <row r="294" spans="1:5">
      <c r="A294" t="s">
        <v>76</v>
      </c>
      <c r="B294" t="s">
        <v>76</v>
      </c>
      <c r="C294" t="s">
        <v>76</v>
      </c>
      <c r="D294" t="s">
        <v>76</v>
      </c>
      <c r="E294" t="s">
        <v>76</v>
      </c>
    </row>
    <row r="295" spans="1:5">
      <c r="A295" t="s">
        <v>76</v>
      </c>
      <c r="B295" t="s">
        <v>76</v>
      </c>
      <c r="C295" t="s">
        <v>76</v>
      </c>
      <c r="D295" t="s">
        <v>76</v>
      </c>
      <c r="E295" t="s">
        <v>76</v>
      </c>
    </row>
    <row r="296" spans="1:5">
      <c r="A296" t="s">
        <v>76</v>
      </c>
      <c r="B296" t="s">
        <v>76</v>
      </c>
      <c r="C296" t="s">
        <v>76</v>
      </c>
      <c r="D296" t="s">
        <v>76</v>
      </c>
      <c r="E296" t="s">
        <v>76</v>
      </c>
    </row>
    <row r="297" spans="1:5">
      <c r="A297" t="s">
        <v>76</v>
      </c>
      <c r="B297" t="s">
        <v>76</v>
      </c>
      <c r="C297" t="s">
        <v>76</v>
      </c>
      <c r="D297" t="s">
        <v>76</v>
      </c>
      <c r="E297" t="s">
        <v>76</v>
      </c>
    </row>
    <row r="298" spans="1:5">
      <c r="A298" t="s">
        <v>76</v>
      </c>
      <c r="B298" t="s">
        <v>76</v>
      </c>
      <c r="C298" t="s">
        <v>76</v>
      </c>
      <c r="D298" t="s">
        <v>76</v>
      </c>
      <c r="E298" t="s">
        <v>76</v>
      </c>
    </row>
    <row r="299" spans="1:5">
      <c r="A299" t="s">
        <v>76</v>
      </c>
      <c r="B299" t="s">
        <v>76</v>
      </c>
      <c r="C299" t="s">
        <v>76</v>
      </c>
      <c r="D299" t="s">
        <v>76</v>
      </c>
      <c r="E299" t="s">
        <v>76</v>
      </c>
    </row>
    <row r="300" spans="1:5">
      <c r="A300" t="s">
        <v>76</v>
      </c>
      <c r="B300" t="s">
        <v>76</v>
      </c>
      <c r="C300" t="s">
        <v>76</v>
      </c>
      <c r="D300" t="s">
        <v>76</v>
      </c>
      <c r="E300" t="s">
        <v>76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01"/>
  <sheetViews>
    <sheetView workbookViewId="0">
      <pane ySplit="2" topLeftCell="A33" activePane="bottomLeft" state="frozenSplit"/>
      <selection pane="bottomLeft" activeCell="G13" sqref="G13"/>
    </sheetView>
  </sheetViews>
  <sheetFormatPr baseColWidth="10" defaultRowHeight="14.4"/>
  <cols>
    <col min="2" max="2" width="17.44140625" bestFit="1" customWidth="1"/>
    <col min="4" max="4" width="24.88671875" bestFit="1" customWidth="1"/>
    <col min="7" max="7" width="13.44140625" bestFit="1" customWidth="1"/>
  </cols>
  <sheetData>
    <row r="1" spans="1:7" s="23" customFormat="1">
      <c r="A1" s="23" t="str">
        <f>IF(ISBLANK('INPUT-production-OP-agly'!A1),"",'INPUT-production-OP-agly'!A1)</f>
        <v/>
      </c>
      <c r="B1" s="23" t="str">
        <f>IF(ISBLANK('INPUT-production-OP-agly'!B1),"",'INPUT-production-OP-agly'!B1)</f>
        <v/>
      </c>
      <c r="C1" s="23" t="str">
        <f>IF(ISBLANK('INPUT-production-OP-agly'!C1),"",'INPUT-production-OP-agly'!C1)</f>
        <v/>
      </c>
      <c r="D1" s="23" t="str">
        <f>IF(ISBLANK('INPUT-production-OP-agly'!D1),"",'INPUT-production-OP-agly'!D1)</f>
        <v/>
      </c>
      <c r="E1" s="23" t="str">
        <f>IF(ISBLANK('INPUT-production-OP-agly'!E1),"",'INPUT-production-OP-agly'!E1)</f>
        <v/>
      </c>
    </row>
    <row r="2" spans="1:7" s="23" customFormat="1">
      <c r="A2" s="23" t="str">
        <f>IF(ISBLANK('INPUT-production-OP-agly'!A2),"",'INPUT-production-OP-agly'!A2)</f>
        <v>Step</v>
      </c>
      <c r="B2" s="23" t="str">
        <f>IF(ISBLANK('INPUT-production-OP-agly'!B2),"",'INPUT-production-OP-agly'!B2)</f>
        <v>Name</v>
      </c>
      <c r="C2" s="23" t="str">
        <f>IF(ISBLANK('INPUT-production-OP-agly'!C2),"",'INPUT-production-OP-agly'!C2)</f>
        <v>In/Out</v>
      </c>
      <c r="D2" s="23" t="str">
        <f>IF(ISBLANK('INPUT-production-OP-agly'!D2),"",'INPUT-production-OP-agly'!D2)</f>
        <v>Substance</v>
      </c>
      <c r="E2" s="23" t="str">
        <f>IF(ISBLANK('INPUT-production-OP-agly'!E2),"",'INPUT-production-OP-agly'!E2)</f>
        <v>mass (kg)</v>
      </c>
      <c r="F2" s="23" t="s">
        <v>0</v>
      </c>
    </row>
    <row r="3" spans="1:7">
      <c r="A3">
        <f>IF(ISBLANK('INPUT-production-OP-agly'!A3),"",'INPUT-production-OP-agly'!A3)</f>
        <v>1</v>
      </c>
      <c r="B3" t="str">
        <f>IF(ISBLANK('INPUT-production-OP-agly'!B3),"",'INPUT-production-OP-agly'!B3)</f>
        <v>upstream: ethanol</v>
      </c>
      <c r="C3" t="str">
        <f>IF(ISBLANK('INPUT-production-OP-agly'!C3),"",'INPUT-production-OP-agly'!C3)</f>
        <v>input</v>
      </c>
      <c r="D3" t="str">
        <f>IF(ISBLANK('INPUT-production-OP-agly'!D3),"",'INPUT-production-OP-agly'!D3)</f>
        <v>naphta</v>
      </c>
      <c r="E3">
        <f>IF(ISBLANK('INPUT-production-OP-agly'!E3),"",'INPUT-production-OP-agly'!E3)</f>
        <v>201</v>
      </c>
      <c r="F3">
        <f>IF(ISBLANK(E3),"",VLOOKUP(D3,'substances--&gt;scores'!A:M,12,FALSE))</f>
        <v>800</v>
      </c>
      <c r="G3">
        <f>IF(ISERROR(IF('INPUT-production-OP-agly'!F3="y","",'production-OP-agly'!E3*'production-OP-agly'!F3)),"",IF('INPUT-production-OP-agly'!F3="y","",'production-OP-agly'!E3*'production-OP-agly'!F3))</f>
        <v>160800</v>
      </c>
    </row>
    <row r="4" spans="1:7">
      <c r="A4">
        <f>IF(ISBLANK('INPUT-production-OP-agly'!A4),"",'INPUT-production-OP-agly'!A4)</f>
        <v>1</v>
      </c>
      <c r="B4" t="str">
        <f>IF(ISBLANK('INPUT-production-OP-agly'!B4),"",'INPUT-production-OP-agly'!B4)</f>
        <v/>
      </c>
      <c r="C4" t="str">
        <f>IF(ISBLANK('INPUT-production-OP-agly'!C4),"",'INPUT-production-OP-agly'!C4)</f>
        <v>output</v>
      </c>
      <c r="D4" t="str">
        <f>IF(ISBLANK('INPUT-production-OP-agly'!D4),"",'INPUT-production-OP-agly'!D4)</f>
        <v>hydrogen</v>
      </c>
      <c r="E4">
        <f>IF(ISBLANK('INPUT-production-OP-agly'!E4),"",'INPUT-production-OP-agly'!E4)</f>
        <v>4</v>
      </c>
      <c r="F4">
        <f>IF(ISBLANK(E4),"",VLOOKUP(D4,'substances--&gt;scores'!A:M,12,FALSE))</f>
        <v>0</v>
      </c>
      <c r="G4">
        <f>IF(ISERROR(IF('INPUT-production-OP-agly'!F4="y","",'production-OP-agly'!E4*'production-OP-agly'!F4)),"",IF('INPUT-production-OP-agly'!F4="y","",'production-OP-agly'!E4*'production-OP-agly'!F4))</f>
        <v>0</v>
      </c>
    </row>
    <row r="5" spans="1:7">
      <c r="A5">
        <f>IF(ISBLANK('INPUT-production-OP-agly'!A5),"",'INPUT-production-OP-agly'!A5)</f>
        <v>1</v>
      </c>
      <c r="B5" t="str">
        <f>IF(ISBLANK('INPUT-production-OP-agly'!B5),"",'INPUT-production-OP-agly'!B5)</f>
        <v/>
      </c>
      <c r="C5" t="str">
        <f>IF(ISBLANK('INPUT-production-OP-agly'!C5),"",'INPUT-production-OP-agly'!C5)</f>
        <v>output</v>
      </c>
      <c r="D5" t="str">
        <f>IF(ISBLANK('INPUT-production-OP-agly'!D5),"",'INPUT-production-OP-agly'!D5)</f>
        <v>methane</v>
      </c>
      <c r="E5">
        <f>IF(ISBLANK('INPUT-production-OP-agly'!E5),"",'INPUT-production-OP-agly'!E5)</f>
        <v>30.9</v>
      </c>
      <c r="F5">
        <f>IF(ISBLANK(E5),"",VLOOKUP(D5,'substances--&gt;scores'!A:M,12,FALSE))</f>
        <v>0</v>
      </c>
      <c r="G5">
        <f>IF(ISERROR(IF('INPUT-production-OP-agly'!F5="y","",'production-OP-agly'!E5*'production-OP-agly'!F5)),"",IF('INPUT-production-OP-agly'!F5="y","",'production-OP-agly'!E5*'production-OP-agly'!F5))</f>
        <v>0</v>
      </c>
    </row>
    <row r="6" spans="1:7">
      <c r="A6">
        <f>IF(ISBLANK('INPUT-production-OP-agly'!A6),"",'INPUT-production-OP-agly'!A6)</f>
        <v>1</v>
      </c>
      <c r="B6" t="str">
        <f>IF(ISBLANK('INPUT-production-OP-agly'!B6),"",'INPUT-production-OP-agly'!B6)</f>
        <v/>
      </c>
      <c r="C6" t="str">
        <f>IF(ISBLANK('INPUT-production-OP-agly'!C6),"",'INPUT-production-OP-agly'!C6)</f>
        <v>output</v>
      </c>
      <c r="D6" t="str">
        <f>IF(ISBLANK('INPUT-production-OP-agly'!D6),"",'INPUT-production-OP-agly'!D6)</f>
        <v>acetylene</v>
      </c>
      <c r="E6">
        <f>IF(ISBLANK('INPUT-production-OP-agly'!E6),"",'INPUT-production-OP-agly'!E6)</f>
        <v>0.8</v>
      </c>
      <c r="F6">
        <f>IF(ISBLANK(E6),"",VLOOKUP(D6,'substances--&gt;scores'!A:M,12,FALSE))</f>
        <v>0</v>
      </c>
      <c r="G6">
        <f>IF(ISERROR(IF('INPUT-production-OP-agly'!F6="y","",'production-OP-agly'!E6*'production-OP-agly'!F6)),"",IF('INPUT-production-OP-agly'!F6="y","",'production-OP-agly'!E6*'production-OP-agly'!F6))</f>
        <v>0</v>
      </c>
    </row>
    <row r="7" spans="1:7">
      <c r="A7">
        <f>IF(ISBLANK('INPUT-production-OP-agly'!A7),"",'INPUT-production-OP-agly'!A7)</f>
        <v>1</v>
      </c>
      <c r="B7" t="str">
        <f>IF(ISBLANK('INPUT-production-OP-agly'!B7),"",'INPUT-production-OP-agly'!B7)</f>
        <v/>
      </c>
      <c r="C7" t="str">
        <f>IF(ISBLANK('INPUT-production-OP-agly'!C7),"",'INPUT-production-OP-agly'!C7)</f>
        <v>output</v>
      </c>
      <c r="D7" t="str">
        <f>IF(ISBLANK('INPUT-production-OP-agly'!D7),"",'INPUT-production-OP-agly'!D7)</f>
        <v>propylene</v>
      </c>
      <c r="E7">
        <f>IF(ISBLANK('INPUT-production-OP-agly'!E7),"",'INPUT-production-OP-agly'!E7)</f>
        <v>32.4</v>
      </c>
      <c r="F7">
        <f>IF(ISBLANK(E7),"",VLOOKUP(D7,'substances--&gt;scores'!A:M,12,FALSE))</f>
        <v>0</v>
      </c>
      <c r="G7">
        <f>IF(ISERROR(IF('INPUT-production-OP-agly'!F7="y","",'production-OP-agly'!E7*'production-OP-agly'!F7)),"",IF('INPUT-production-OP-agly'!F7="y","",'production-OP-agly'!E7*'production-OP-agly'!F7))</f>
        <v>0</v>
      </c>
    </row>
    <row r="8" spans="1:7">
      <c r="A8">
        <f>IF(ISBLANK('INPUT-production-OP-agly'!A8),"",'INPUT-production-OP-agly'!A8)</f>
        <v>1</v>
      </c>
      <c r="B8" t="str">
        <f>IF(ISBLANK('INPUT-production-OP-agly'!B8),"",'INPUT-production-OP-agly'!B8)</f>
        <v/>
      </c>
      <c r="C8" t="str">
        <f>IF(ISBLANK('INPUT-production-OP-agly'!C8),"",'INPUT-production-OP-agly'!C8)</f>
        <v>output</v>
      </c>
      <c r="D8" t="str">
        <f>IF(ISBLANK('INPUT-production-OP-agly'!D8),"",'INPUT-production-OP-agly'!D8)</f>
        <v>propane</v>
      </c>
      <c r="E8">
        <f>IF(ISBLANK('INPUT-production-OP-agly'!E8),"",'INPUT-production-OP-agly'!E8)</f>
        <v>2.4</v>
      </c>
      <c r="F8">
        <f>IF(ISBLANK(E8),"",VLOOKUP(D8,'substances--&gt;scores'!A:M,12,FALSE))</f>
        <v>0</v>
      </c>
      <c r="G8">
        <f>IF(ISERROR(IF('INPUT-production-OP-agly'!F8="y","",'production-OP-agly'!E8*'production-OP-agly'!F8)),"",IF('INPUT-production-OP-agly'!F8="y","",'production-OP-agly'!E8*'production-OP-agly'!F8))</f>
        <v>0</v>
      </c>
    </row>
    <row r="9" spans="1:7">
      <c r="A9">
        <f>IF(ISBLANK('INPUT-production-OP-agly'!A9),"",'INPUT-production-OP-agly'!A9)</f>
        <v>1</v>
      </c>
      <c r="B9" t="str">
        <f>IF(ISBLANK('INPUT-production-OP-agly'!B9),"",'INPUT-production-OP-agly'!B9)</f>
        <v/>
      </c>
      <c r="C9" t="str">
        <f>IF(ISBLANK('INPUT-production-OP-agly'!C9),"",'INPUT-production-OP-agly'!C9)</f>
        <v>output</v>
      </c>
      <c r="D9" t="str">
        <f>IF(ISBLANK('INPUT-production-OP-agly'!D9),"",'INPUT-production-OP-agly'!D9)</f>
        <v>1,3-butadiene</v>
      </c>
      <c r="E9">
        <f>IF(ISBLANK('INPUT-production-OP-agly'!E9),"",'INPUT-production-OP-agly'!E9)</f>
        <v>8.6</v>
      </c>
      <c r="F9">
        <f>IF(ISBLANK(E9),"",VLOOKUP(D9,'substances--&gt;scores'!A:M,12,FALSE))</f>
        <v>800</v>
      </c>
      <c r="G9">
        <f>IF(ISERROR(IF('INPUT-production-OP-agly'!F9="y","",'production-OP-agly'!E9*'production-OP-agly'!F9)),"",IF('INPUT-production-OP-agly'!F9="y","",'production-OP-agly'!E9*'production-OP-agly'!F9))</f>
        <v>6880</v>
      </c>
    </row>
    <row r="10" spans="1:7">
      <c r="A10">
        <f>IF(ISBLANK('INPUT-production-OP-agly'!A10),"",'INPUT-production-OP-agly'!A10)</f>
        <v>1</v>
      </c>
      <c r="B10" t="str">
        <f>IF(ISBLANK('INPUT-production-OP-agly'!B10),"",'INPUT-production-OP-agly'!B10)</f>
        <v/>
      </c>
      <c r="C10" t="str">
        <f>IF(ISBLANK('INPUT-production-OP-agly'!C10),"",'INPUT-production-OP-agly'!C10)</f>
        <v>output</v>
      </c>
      <c r="D10" t="str">
        <f>IF(ISBLANK('INPUT-production-OP-agly'!D10),"",'INPUT-production-OP-agly'!D10)</f>
        <v>butene</v>
      </c>
      <c r="E10">
        <f>IF(ISBLANK('INPUT-production-OP-agly'!E10),"",'INPUT-production-OP-agly'!E10)</f>
        <v>11.1</v>
      </c>
      <c r="F10">
        <f>IF(ISBLANK(E10),"",VLOOKUP(D10,'substances--&gt;scores'!A:M,12,FALSE))</f>
        <v>0</v>
      </c>
      <c r="G10">
        <f>IF(ISERROR(IF('INPUT-production-OP-agly'!F10="y","",'production-OP-agly'!E10*'production-OP-agly'!F10)),"",IF('INPUT-production-OP-agly'!F10="y","",'production-OP-agly'!E10*'production-OP-agly'!F10))</f>
        <v>0</v>
      </c>
    </row>
    <row r="11" spans="1:7">
      <c r="A11">
        <f>IF(ISBLANK('INPUT-production-OP-agly'!A11),"",'INPUT-production-OP-agly'!A11)</f>
        <v>1</v>
      </c>
      <c r="B11" t="str">
        <f>IF(ISBLANK('INPUT-production-OP-agly'!B11),"",'INPUT-production-OP-agly'!B11)</f>
        <v/>
      </c>
      <c r="C11" t="str">
        <f>IF(ISBLANK('INPUT-production-OP-agly'!C11),"",'INPUT-production-OP-agly'!C11)</f>
        <v>output</v>
      </c>
      <c r="D11" t="str">
        <f>IF(ISBLANK('INPUT-production-OP-agly'!D11),"",'INPUT-production-OP-agly'!D11)</f>
        <v>ethylene</v>
      </c>
      <c r="E11">
        <f>IF(ISBLANK('INPUT-production-OP-agly'!E11),"",'INPUT-production-OP-agly'!E11)</f>
        <v>57.7</v>
      </c>
      <c r="F11">
        <f>IF(ISBLANK(E11),"",VLOOKUP(D11,'substances--&gt;scores'!A:M,12,FALSE))</f>
        <v>100</v>
      </c>
      <c r="G11">
        <f>IF(ISERROR(IF('INPUT-production-OP-agly'!F11="y","",'production-OP-agly'!E11*'production-OP-agly'!F11)),"",IF('INPUT-production-OP-agly'!F11="y","",'production-OP-agly'!E11*'production-OP-agly'!F11))</f>
        <v>5770</v>
      </c>
    </row>
    <row r="12" spans="1:7">
      <c r="A12">
        <f>IF(ISBLANK('INPUT-production-OP-agly'!A12),"",'INPUT-production-OP-agly'!A12)</f>
        <v>2</v>
      </c>
      <c r="B12" t="str">
        <f>IF(ISBLANK('INPUT-production-OP-agly'!B12),"",'INPUT-production-OP-agly'!B12)</f>
        <v>upstream: ethanol 2</v>
      </c>
      <c r="C12" t="str">
        <f>IF(ISBLANK('INPUT-production-OP-agly'!C12),"",'INPUT-production-OP-agly'!C12)</f>
        <v>input</v>
      </c>
      <c r="D12" t="str">
        <f>IF(ISBLANK('INPUT-production-OP-agly'!D12),"",'INPUT-production-OP-agly'!D12)</f>
        <v xml:space="preserve">water </v>
      </c>
      <c r="E12">
        <f>IF(ISBLANK('INPUT-production-OP-agly'!E12),"",'INPUT-production-OP-agly'!E12)</f>
        <v>37.1</v>
      </c>
      <c r="F12">
        <f>IF(ISBLANK(E12),"",VLOOKUP(D12,'substances--&gt;scores'!A:M,12,FALSE))</f>
        <v>0</v>
      </c>
      <c r="G12">
        <f>IF(ISERROR(IF('INPUT-production-OP-agly'!F12="y","",'production-OP-agly'!E12*'production-OP-agly'!F12)),"",IF('INPUT-production-OP-agly'!F12="y","",'production-OP-agly'!E12*'production-OP-agly'!F12))</f>
        <v>0</v>
      </c>
    </row>
    <row r="13" spans="1:7">
      <c r="A13">
        <f>IF(ISBLANK('INPUT-production-OP-agly'!A13),"",'INPUT-production-OP-agly'!A13)</f>
        <v>2</v>
      </c>
      <c r="B13" t="str">
        <f>IF(ISBLANK('INPUT-production-OP-agly'!B13),"",'INPUT-production-OP-agly'!B13)</f>
        <v/>
      </c>
      <c r="C13" t="str">
        <f>IF(ISBLANK('INPUT-production-OP-agly'!C13),"",'INPUT-production-OP-agly'!C13)</f>
        <v>input</v>
      </c>
      <c r="D13" t="str">
        <f>IF(ISBLANK('INPUT-production-OP-agly'!D13),"",'INPUT-production-OP-agly'!D13)</f>
        <v>ethylene</v>
      </c>
      <c r="E13">
        <f>IF(ISBLANK('INPUT-production-OP-agly'!E13),"",'INPUT-production-OP-agly'!E13)</f>
        <v>57.7</v>
      </c>
      <c r="F13">
        <f>IF(ISBLANK(E13),"",VLOOKUP(D13,'substances--&gt;scores'!A:M,12,FALSE))</f>
        <v>100</v>
      </c>
      <c r="G13" t="str">
        <f>IF(ISERROR(IF('INPUT-production-OP-agly'!F13="y","",'production-OP-agly'!E13*'production-OP-agly'!F13)),"",IF('INPUT-production-OP-agly'!F13="y","",'production-OP-agly'!E13*'production-OP-agly'!F13))</f>
        <v/>
      </c>
    </row>
    <row r="14" spans="1:7">
      <c r="A14">
        <f>IF(ISBLANK('INPUT-production-OP-agly'!A14),"",'INPUT-production-OP-agly'!A14)</f>
        <v>2</v>
      </c>
      <c r="B14" t="str">
        <f>IF(ISBLANK('INPUT-production-OP-agly'!B14),"",'INPUT-production-OP-agly'!B14)</f>
        <v/>
      </c>
      <c r="C14" t="str">
        <f>IF(ISBLANK('INPUT-production-OP-agly'!C14),"",'INPUT-production-OP-agly'!C14)</f>
        <v>output</v>
      </c>
      <c r="D14" t="str">
        <f>IF(ISBLANK('INPUT-production-OP-agly'!D14),"",'INPUT-production-OP-agly'!D14)</f>
        <v>ethanol</v>
      </c>
      <c r="E14">
        <f>IF(ISBLANK('INPUT-production-OP-agly'!E14),"",'INPUT-production-OP-agly'!E14)</f>
        <v>94.8</v>
      </c>
      <c r="F14">
        <f>IF(ISBLANK(E14),"",VLOOKUP(D14,'substances--&gt;scores'!A:M,12,FALSE))</f>
        <v>0</v>
      </c>
      <c r="G14">
        <f>IF(ISERROR(IF('INPUT-production-OP-agly'!F14="y","",'production-OP-agly'!E14*'production-OP-agly'!F14)),"",IF('INPUT-production-OP-agly'!F14="y","",'production-OP-agly'!E14*'production-OP-agly'!F14))</f>
        <v>0</v>
      </c>
    </row>
    <row r="15" spans="1:7">
      <c r="A15">
        <f>IF(ISBLANK('INPUT-production-OP-agly'!A15),"",'INPUT-production-OP-agly'!A15)</f>
        <v>3</v>
      </c>
      <c r="B15" t="str">
        <f>IF(ISBLANK('INPUT-production-OP-agly'!B15),"",'INPUT-production-OP-agly'!B15)</f>
        <v>drying</v>
      </c>
      <c r="C15" t="str">
        <f>IF(ISBLANK('INPUT-production-OP-agly'!C15),"",'INPUT-production-OP-agly'!C15)</f>
        <v>input</v>
      </c>
      <c r="D15" t="str">
        <f>IF(ISBLANK('INPUT-production-OP-agly'!D15),"",'INPUT-production-OP-agly'!D15)</f>
        <v>olive leaves</v>
      </c>
      <c r="E15">
        <f>IF(ISBLANK('INPUT-production-OP-agly'!E15),"",'INPUT-production-OP-agly'!E15)</f>
        <v>400</v>
      </c>
      <c r="F15">
        <f>IF(ISBLANK(E15),"",VLOOKUP(D15,'substances--&gt;scores'!A:M,12,FALSE))</f>
        <v>0</v>
      </c>
      <c r="G15">
        <f>IF(ISERROR(IF('INPUT-production-OP-agly'!F15="y","",'production-OP-agly'!E15*'production-OP-agly'!F15)),"",IF('INPUT-production-OP-agly'!F15="y","",'production-OP-agly'!E15*'production-OP-agly'!F15))</f>
        <v>0</v>
      </c>
    </row>
    <row r="16" spans="1:7">
      <c r="A16">
        <f>IF(ISBLANK('INPUT-production-OP-agly'!A16),"",'INPUT-production-OP-agly'!A16)</f>
        <v>3</v>
      </c>
      <c r="B16" t="str">
        <f>IF(ISBLANK('INPUT-production-OP-agly'!B16),"",'INPUT-production-OP-agly'!B16)</f>
        <v/>
      </c>
      <c r="C16" t="str">
        <f>IF(ISBLANK('INPUT-production-OP-agly'!C16),"",'INPUT-production-OP-agly'!C16)</f>
        <v>output</v>
      </c>
      <c r="D16" t="str">
        <f>IF(ISBLANK('INPUT-production-OP-agly'!D16),"",'INPUT-production-OP-agly'!D16)</f>
        <v>olive leaves, dried</v>
      </c>
      <c r="E16">
        <f>IF(ISBLANK('INPUT-production-OP-agly'!E16),"",'INPUT-production-OP-agly'!E16)</f>
        <v>200</v>
      </c>
      <c r="F16">
        <f>IF(ISBLANK(E16),"",VLOOKUP(D16,'substances--&gt;scores'!A:M,12,FALSE))</f>
        <v>0</v>
      </c>
      <c r="G16">
        <f>IF(ISERROR(IF('INPUT-production-OP-agly'!F16="y","",'production-OP-agly'!E16*'production-OP-agly'!F16)),"",IF('INPUT-production-OP-agly'!F16="y","",'production-OP-agly'!E16*'production-OP-agly'!F16))</f>
        <v>0</v>
      </c>
    </row>
    <row r="17" spans="1:7">
      <c r="A17">
        <f>IF(ISBLANK('INPUT-production-OP-agly'!A17),"",'INPUT-production-OP-agly'!A17)</f>
        <v>3</v>
      </c>
      <c r="B17" t="str">
        <f>IF(ISBLANK('INPUT-production-OP-agly'!B17),"",'INPUT-production-OP-agly'!B17)</f>
        <v/>
      </c>
      <c r="C17" t="str">
        <f>IF(ISBLANK('INPUT-production-OP-agly'!C17),"",'INPUT-production-OP-agly'!C17)</f>
        <v>output</v>
      </c>
      <c r="D17" t="str">
        <f>IF(ISBLANK('INPUT-production-OP-agly'!D17),"",'INPUT-production-OP-agly'!D17)</f>
        <v xml:space="preserve">water </v>
      </c>
      <c r="E17">
        <f>IF(ISBLANK('INPUT-production-OP-agly'!E17),"",'INPUT-production-OP-agly'!E17)</f>
        <v>200</v>
      </c>
      <c r="F17">
        <f>IF(ISBLANK(E17),"",VLOOKUP(D17,'substances--&gt;scores'!A:M,12,FALSE))</f>
        <v>0</v>
      </c>
      <c r="G17">
        <f>IF(ISERROR(IF('INPUT-production-OP-agly'!F17="y","",'production-OP-agly'!E17*'production-OP-agly'!F17)),"",IF('INPUT-production-OP-agly'!F17="y","",'production-OP-agly'!E17*'production-OP-agly'!F17))</f>
        <v>0</v>
      </c>
    </row>
    <row r="18" spans="1:7">
      <c r="A18">
        <f>IF(ISBLANK('INPUT-production-OP-agly'!A18),"",'INPUT-production-OP-agly'!A18)</f>
        <v>4</v>
      </c>
      <c r="B18" t="str">
        <f>IF(ISBLANK('INPUT-production-OP-agly'!B18),"",'INPUT-production-OP-agly'!B18)</f>
        <v>milling</v>
      </c>
      <c r="C18" t="str">
        <f>IF(ISBLANK('INPUT-production-OP-agly'!C18),"",'INPUT-production-OP-agly'!C18)</f>
        <v>input</v>
      </c>
      <c r="D18" t="str">
        <f>IF(ISBLANK('INPUT-production-OP-agly'!D18),"",'INPUT-production-OP-agly'!D18)</f>
        <v>olive leaves, dried</v>
      </c>
      <c r="E18">
        <f>IF(ISBLANK('INPUT-production-OP-agly'!E18),"",'INPUT-production-OP-agly'!E18)</f>
        <v>200</v>
      </c>
      <c r="F18">
        <f>IF(ISBLANK(E18),"",VLOOKUP(D18,'substances--&gt;scores'!A:M,12,FALSE))</f>
        <v>0</v>
      </c>
      <c r="G18" t="str">
        <f>IF(ISERROR(IF('INPUT-production-OP-agly'!F18="y","",'production-OP-agly'!E18*'production-OP-agly'!F18)),"",IF('INPUT-production-OP-agly'!F18="y","",'production-OP-agly'!E18*'production-OP-agly'!F18))</f>
        <v/>
      </c>
    </row>
    <row r="19" spans="1:7">
      <c r="A19">
        <f>IF(ISBLANK('INPUT-production-OP-agly'!A19),"",'INPUT-production-OP-agly'!A19)</f>
        <v>4</v>
      </c>
      <c r="B19" t="str">
        <f>IF(ISBLANK('INPUT-production-OP-agly'!B19),"",'INPUT-production-OP-agly'!B19)</f>
        <v/>
      </c>
      <c r="C19" t="str">
        <f>IF(ISBLANK('INPUT-production-OP-agly'!C19),"",'INPUT-production-OP-agly'!C19)</f>
        <v>output</v>
      </c>
      <c r="D19" t="str">
        <f>IF(ISBLANK('INPUT-production-OP-agly'!D19),"",'INPUT-production-OP-agly'!D19)</f>
        <v>olive leaves, dried, ground</v>
      </c>
      <c r="E19">
        <f>IF(ISBLANK('INPUT-production-OP-agly'!E19),"",'INPUT-production-OP-agly'!E19)</f>
        <v>200</v>
      </c>
      <c r="F19">
        <f>IF(ISBLANK(E19),"",VLOOKUP(D19,'substances--&gt;scores'!A:M,12,FALSE))</f>
        <v>0</v>
      </c>
      <c r="G19">
        <f>IF(ISERROR(IF('INPUT-production-OP-agly'!F19="y","",'production-OP-agly'!E19*'production-OP-agly'!F19)),"",IF('INPUT-production-OP-agly'!F19="y","",'production-OP-agly'!E19*'production-OP-agly'!F19))</f>
        <v>0</v>
      </c>
    </row>
    <row r="20" spans="1:7">
      <c r="A20">
        <f>IF(ISBLANK('INPUT-production-OP-agly'!A20),"",'INPUT-production-OP-agly'!A20)</f>
        <v>5</v>
      </c>
      <c r="B20" t="str">
        <f>IF(ISBLANK('INPUT-production-OP-agly'!B20),"",'INPUT-production-OP-agly'!B20)</f>
        <v>extraction</v>
      </c>
      <c r="C20" t="str">
        <f>IF(ISBLANK('INPUT-production-OP-agly'!C20),"",'INPUT-production-OP-agly'!C20)</f>
        <v>input</v>
      </c>
      <c r="D20" t="str">
        <f>IF(ISBLANK('INPUT-production-OP-agly'!D20),"",'INPUT-production-OP-agly'!D20)</f>
        <v>olive leaves, dried, ground</v>
      </c>
      <c r="E20">
        <f>IF(ISBLANK('INPUT-production-OP-agly'!E20),"",'INPUT-production-OP-agly'!E20)</f>
        <v>200</v>
      </c>
      <c r="F20">
        <f>IF(ISBLANK(E20),"",VLOOKUP(D20,'substances--&gt;scores'!A:M,12,FALSE))</f>
        <v>0</v>
      </c>
      <c r="G20" t="str">
        <f>IF(ISERROR(IF('INPUT-production-OP-agly'!F20="y","",'production-OP-agly'!E20*'production-OP-agly'!F20)),"",IF('INPUT-production-OP-agly'!F20="y","",'production-OP-agly'!E20*'production-OP-agly'!F20))</f>
        <v/>
      </c>
    </row>
    <row r="21" spans="1:7">
      <c r="A21">
        <f>IF(ISBLANK('INPUT-production-OP-agly'!A21),"",'INPUT-production-OP-agly'!A21)</f>
        <v>5</v>
      </c>
      <c r="B21" t="str">
        <f>IF(ISBLANK('INPUT-production-OP-agly'!B21),"",'INPUT-production-OP-agly'!B21)</f>
        <v/>
      </c>
      <c r="C21" t="str">
        <f>IF(ISBLANK('INPUT-production-OP-agly'!C21),"",'INPUT-production-OP-agly'!C21)</f>
        <v>input</v>
      </c>
      <c r="D21" t="str">
        <f>IF(ISBLANK('INPUT-production-OP-agly'!D21),"",'INPUT-production-OP-agly'!D21)</f>
        <v xml:space="preserve">water </v>
      </c>
      <c r="E21">
        <f>IF(ISBLANK('INPUT-production-OP-agly'!E21),"",'INPUT-production-OP-agly'!E21)</f>
        <v>1800</v>
      </c>
      <c r="F21">
        <f>IF(ISBLANK(E21),"",VLOOKUP(D21,'substances--&gt;scores'!A:M,12,FALSE))</f>
        <v>0</v>
      </c>
      <c r="G21">
        <f>IF(ISERROR(IF('INPUT-production-OP-agly'!F21="y","",'production-OP-agly'!E21*'production-OP-agly'!F21)),"",IF('INPUT-production-OP-agly'!F21="y","",'production-OP-agly'!E21*'production-OP-agly'!F21))</f>
        <v>0</v>
      </c>
    </row>
    <row r="22" spans="1:7">
      <c r="A22">
        <f>IF(ISBLANK('INPUT-production-OP-agly'!A22),"",'INPUT-production-OP-agly'!A22)</f>
        <v>5</v>
      </c>
      <c r="B22" t="str">
        <f>IF(ISBLANK('INPUT-production-OP-agly'!B22),"",'INPUT-production-OP-agly'!B22)</f>
        <v/>
      </c>
      <c r="C22" t="str">
        <f>IF(ISBLANK('INPUT-production-OP-agly'!C22),"",'INPUT-production-OP-agly'!C22)</f>
        <v>output</v>
      </c>
      <c r="D22" t="str">
        <f>IF(ISBLANK('INPUT-production-OP-agly'!D22),"",'INPUT-production-OP-agly'!D22)</f>
        <v>olive leaves, dried, ground</v>
      </c>
      <c r="E22">
        <f>IF(ISBLANK('INPUT-production-OP-agly'!E22),"",'INPUT-production-OP-agly'!E22)</f>
        <v>200</v>
      </c>
      <c r="F22">
        <f>IF(ISBLANK(E22),"",VLOOKUP(D22,'substances--&gt;scores'!A:M,12,FALSE))</f>
        <v>0</v>
      </c>
      <c r="G22" t="str">
        <f>IF(ISERROR(IF('INPUT-production-OP-agly'!F22="y","",'production-OP-agly'!E22*'production-OP-agly'!F22)),"",IF('INPUT-production-OP-agly'!F22="y","",'production-OP-agly'!E22*'production-OP-agly'!F22))</f>
        <v/>
      </c>
    </row>
    <row r="23" spans="1:7">
      <c r="A23">
        <f>IF(ISBLANK('INPUT-production-OP-agly'!A23),"",'INPUT-production-OP-agly'!A23)</f>
        <v>5</v>
      </c>
      <c r="B23" t="str">
        <f>IF(ISBLANK('INPUT-production-OP-agly'!B23),"",'INPUT-production-OP-agly'!B23)</f>
        <v/>
      </c>
      <c r="C23" t="str">
        <f>IF(ISBLANK('INPUT-production-OP-agly'!C23),"",'INPUT-production-OP-agly'!C23)</f>
        <v>output</v>
      </c>
      <c r="D23" t="str">
        <f>IF(ISBLANK('INPUT-production-OP-agly'!D23),"",'INPUT-production-OP-agly'!D23)</f>
        <v xml:space="preserve">water </v>
      </c>
      <c r="E23">
        <f>IF(ISBLANK('INPUT-production-OP-agly'!E23),"",'INPUT-production-OP-agly'!E23)</f>
        <v>1800</v>
      </c>
      <c r="F23">
        <f>IF(ISBLANK(E23),"",VLOOKUP(D23,'substances--&gt;scores'!A:M,12,FALSE))</f>
        <v>0</v>
      </c>
      <c r="G23" t="str">
        <f>IF(ISERROR(IF('INPUT-production-OP-agly'!F23="y","",'production-OP-agly'!E23*'production-OP-agly'!F23)),"",IF('INPUT-production-OP-agly'!F23="y","",'production-OP-agly'!E23*'production-OP-agly'!F23))</f>
        <v/>
      </c>
    </row>
    <row r="24" spans="1:7">
      <c r="A24">
        <f>IF(ISBLANK('INPUT-production-OP-agly'!A24),"",'INPUT-production-OP-agly'!A24)</f>
        <v>6</v>
      </c>
      <c r="B24" t="str">
        <f>IF(ISBLANK('INPUT-production-OP-agly'!B24),"",'INPUT-production-OP-agly'!B24)</f>
        <v>filtration</v>
      </c>
      <c r="C24" t="str">
        <f>IF(ISBLANK('INPUT-production-OP-agly'!C24),"",'INPUT-production-OP-agly'!C24)</f>
        <v>input</v>
      </c>
      <c r="D24" t="str">
        <f>IF(ISBLANK('INPUT-production-OP-agly'!D24),"",'INPUT-production-OP-agly'!D24)</f>
        <v>olive leaves, dried, ground</v>
      </c>
      <c r="E24">
        <f>IF(ISBLANK('INPUT-production-OP-agly'!E24),"",'INPUT-production-OP-agly'!E24)</f>
        <v>200</v>
      </c>
      <c r="F24">
        <f>IF(ISBLANK(E24),"",VLOOKUP(D24,'substances--&gt;scores'!A:M,12,FALSE))</f>
        <v>0</v>
      </c>
      <c r="G24" t="str">
        <f>IF(ISERROR(IF('INPUT-production-OP-agly'!F24="y","",'production-OP-agly'!E24*'production-OP-agly'!F24)),"",IF('INPUT-production-OP-agly'!F24="y","",'production-OP-agly'!E24*'production-OP-agly'!F24))</f>
        <v/>
      </c>
    </row>
    <row r="25" spans="1:7">
      <c r="A25">
        <f>IF(ISBLANK('INPUT-production-OP-agly'!A25),"",'INPUT-production-OP-agly'!A25)</f>
        <v>6</v>
      </c>
      <c r="B25" t="str">
        <f>IF(ISBLANK('INPUT-production-OP-agly'!B25),"",'INPUT-production-OP-agly'!B25)</f>
        <v/>
      </c>
      <c r="C25" t="str">
        <f>IF(ISBLANK('INPUT-production-OP-agly'!C25),"",'INPUT-production-OP-agly'!C25)</f>
        <v>input</v>
      </c>
      <c r="D25" t="str">
        <f>IF(ISBLANK('INPUT-production-OP-agly'!D25),"",'INPUT-production-OP-agly'!D25)</f>
        <v xml:space="preserve">water </v>
      </c>
      <c r="E25">
        <f>IF(ISBLANK('INPUT-production-OP-agly'!E25),"",'INPUT-production-OP-agly'!E25)</f>
        <v>1800</v>
      </c>
      <c r="F25">
        <f>IF(ISBLANK(E25),"",VLOOKUP(D25,'substances--&gt;scores'!A:M,12,FALSE))</f>
        <v>0</v>
      </c>
      <c r="G25" t="str">
        <f>IF(ISERROR(IF('INPUT-production-OP-agly'!F25="y","",'production-OP-agly'!E25*'production-OP-agly'!F25)),"",IF('INPUT-production-OP-agly'!F25="y","",'production-OP-agly'!E25*'production-OP-agly'!F25))</f>
        <v/>
      </c>
    </row>
    <row r="26" spans="1:7">
      <c r="A26">
        <f>IF(ISBLANK('INPUT-production-OP-agly'!A26),"",'INPUT-production-OP-agly'!A26)</f>
        <v>6</v>
      </c>
      <c r="B26" t="str">
        <f>IF(ISBLANK('INPUT-production-OP-agly'!B26),"",'INPUT-production-OP-agly'!B26)</f>
        <v/>
      </c>
      <c r="C26" t="str">
        <f>IF(ISBLANK('INPUT-production-OP-agly'!C26),"",'INPUT-production-OP-agly'!C26)</f>
        <v>output</v>
      </c>
      <c r="D26" t="str">
        <f>IF(ISBLANK('INPUT-production-OP-agly'!D26),"",'INPUT-production-OP-agly'!D26)</f>
        <v>extract P0</v>
      </c>
      <c r="E26">
        <f>IF(ISBLANK('INPUT-production-OP-agly'!E26),"",'INPUT-production-OP-agly'!E26)</f>
        <v>1550</v>
      </c>
      <c r="F26">
        <f>IF(ISBLANK(E26),"",VLOOKUP(D26,'substances--&gt;scores'!A:M,12,FALSE))</f>
        <v>0</v>
      </c>
      <c r="G26">
        <f>IF(ISERROR(IF('INPUT-production-OP-agly'!F26="y","",'production-OP-agly'!E26*'production-OP-agly'!F26)),"",IF('INPUT-production-OP-agly'!F26="y","",'production-OP-agly'!E26*'production-OP-agly'!F26))</f>
        <v>0</v>
      </c>
    </row>
    <row r="27" spans="1:7">
      <c r="A27">
        <f>IF(ISBLANK('INPUT-production-OP-agly'!A27),"",'INPUT-production-OP-agly'!A27)</f>
        <v>6</v>
      </c>
      <c r="B27" t="str">
        <f>IF(ISBLANK('INPUT-production-OP-agly'!B27),"",'INPUT-production-OP-agly'!B27)</f>
        <v/>
      </c>
      <c r="C27" t="str">
        <f>IF(ISBLANK('INPUT-production-OP-agly'!C27),"",'INPUT-production-OP-agly'!C27)</f>
        <v>output</v>
      </c>
      <c r="D27" t="str">
        <f>IF(ISBLANK('INPUT-production-OP-agly'!D27),"",'INPUT-production-OP-agly'!D27)</f>
        <v>olive leaves, dried, ground</v>
      </c>
      <c r="E27">
        <f>IF(ISBLANK('INPUT-production-OP-agly'!E27),"",'INPUT-production-OP-agly'!E27)</f>
        <v>200</v>
      </c>
      <c r="F27">
        <f>IF(ISBLANK(E27),"",VLOOKUP(D27,'substances--&gt;scores'!A:M,12,FALSE))</f>
        <v>0</v>
      </c>
      <c r="G27" t="str">
        <f>IF(ISERROR(IF('INPUT-production-OP-agly'!F27="y","",'production-OP-agly'!E27*'production-OP-agly'!F27)),"",IF('INPUT-production-OP-agly'!F27="y","",'production-OP-agly'!E27*'production-OP-agly'!F27))</f>
        <v/>
      </c>
    </row>
    <row r="28" spans="1:7">
      <c r="A28">
        <f>IF(ISBLANK('INPUT-production-OP-agly'!A28),"",'INPUT-production-OP-agly'!A28)</f>
        <v>6</v>
      </c>
      <c r="B28" t="str">
        <f>IF(ISBLANK('INPUT-production-OP-agly'!B28),"",'INPUT-production-OP-agly'!B28)</f>
        <v/>
      </c>
      <c r="C28" t="str">
        <f>IF(ISBLANK('INPUT-production-OP-agly'!C28),"",'INPUT-production-OP-agly'!C28)</f>
        <v>output</v>
      </c>
      <c r="D28" t="str">
        <f>IF(ISBLANK('INPUT-production-OP-agly'!D28),"",'INPUT-production-OP-agly'!D28)</f>
        <v xml:space="preserve">water </v>
      </c>
      <c r="E28">
        <f>IF(ISBLANK('INPUT-production-OP-agly'!E28),"",'INPUT-production-OP-agly'!E28)</f>
        <v>250</v>
      </c>
      <c r="F28">
        <f>IF(ISBLANK(E28),"",VLOOKUP(D28,'substances--&gt;scores'!A:M,12,FALSE))</f>
        <v>0</v>
      </c>
      <c r="G28" t="str">
        <f>IF(ISERROR(IF('INPUT-production-OP-agly'!F28="y","",'production-OP-agly'!E28*'production-OP-agly'!F28)),"",IF('INPUT-production-OP-agly'!F28="y","",'production-OP-agly'!E28*'production-OP-agly'!F28))</f>
        <v/>
      </c>
    </row>
    <row r="29" spans="1:7">
      <c r="A29">
        <f>IF(ISBLANK('INPUT-production-OP-agly'!A29),"",'INPUT-production-OP-agly'!A29)</f>
        <v>7</v>
      </c>
      <c r="B29" t="str">
        <f>IF(ISBLANK('INPUT-production-OP-agly'!B29),"",'INPUT-production-OP-agly'!B29)</f>
        <v>concentrating</v>
      </c>
      <c r="C29" t="str">
        <f>IF(ISBLANK('INPUT-production-OP-agly'!C29),"",'INPUT-production-OP-agly'!C29)</f>
        <v>input</v>
      </c>
      <c r="D29" t="str">
        <f>IF(ISBLANK('INPUT-production-OP-agly'!D29),"",'INPUT-production-OP-agly'!D29)</f>
        <v>extract P0</v>
      </c>
      <c r="E29">
        <f>IF(ISBLANK('INPUT-production-OP-agly'!E29),"",'INPUT-production-OP-agly'!E29)</f>
        <v>1550</v>
      </c>
      <c r="F29">
        <f>IF(ISBLANK(E29),"",VLOOKUP(D29,'substances--&gt;scores'!A:M,12,FALSE))</f>
        <v>0</v>
      </c>
      <c r="G29" t="str">
        <f>IF(ISERROR(IF('INPUT-production-OP-agly'!F29="y","",'production-OP-agly'!E29*'production-OP-agly'!F29)),"",IF('INPUT-production-OP-agly'!F29="y","",'production-OP-agly'!E29*'production-OP-agly'!F29))</f>
        <v/>
      </c>
    </row>
    <row r="30" spans="1:7">
      <c r="A30">
        <f>IF(ISBLANK('INPUT-production-OP-agly'!A30),"",'INPUT-production-OP-agly'!A30)</f>
        <v>7</v>
      </c>
      <c r="B30" t="str">
        <f>IF(ISBLANK('INPUT-production-OP-agly'!B30),"",'INPUT-production-OP-agly'!B30)</f>
        <v/>
      </c>
      <c r="C30" t="str">
        <f>IF(ISBLANK('INPUT-production-OP-agly'!C30),"",'INPUT-production-OP-agly'!C30)</f>
        <v>output</v>
      </c>
      <c r="D30" t="str">
        <f>IF(ISBLANK('INPUT-production-OP-agly'!D30),"",'INPUT-production-OP-agly'!D30)</f>
        <v>extract P0, concentrated</v>
      </c>
      <c r="E30">
        <f>IF(ISBLANK('INPUT-production-OP-agly'!E30),"",'INPUT-production-OP-agly'!E30)</f>
        <v>100</v>
      </c>
      <c r="F30">
        <f>IF(ISBLANK(E30),"",VLOOKUP(D30,'substances--&gt;scores'!A:M,12,FALSE))</f>
        <v>0</v>
      </c>
      <c r="G30">
        <f>IF(ISERROR(IF('INPUT-production-OP-agly'!F30="y","",'production-OP-agly'!E30*'production-OP-agly'!F30)),"",IF('INPUT-production-OP-agly'!F30="y","",'production-OP-agly'!E30*'production-OP-agly'!F30))</f>
        <v>0</v>
      </c>
    </row>
    <row r="31" spans="1:7">
      <c r="A31">
        <f>IF(ISBLANK('INPUT-production-OP-agly'!A31),"",'INPUT-production-OP-agly'!A31)</f>
        <v>7</v>
      </c>
      <c r="B31" t="str">
        <f>IF(ISBLANK('INPUT-production-OP-agly'!B31),"",'INPUT-production-OP-agly'!B31)</f>
        <v/>
      </c>
      <c r="C31" t="str">
        <f>IF(ISBLANK('INPUT-production-OP-agly'!C31),"",'INPUT-production-OP-agly'!C31)</f>
        <v>output</v>
      </c>
      <c r="D31" t="str">
        <f>IF(ISBLANK('INPUT-production-OP-agly'!D31),"",'INPUT-production-OP-agly'!D31)</f>
        <v xml:space="preserve">water </v>
      </c>
      <c r="E31">
        <f>IF(ISBLANK('INPUT-production-OP-agly'!E31),"",'INPUT-production-OP-agly'!E31)</f>
        <v>1450</v>
      </c>
      <c r="F31">
        <f>IF(ISBLANK(E31),"",VLOOKUP(D31,'substances--&gt;scores'!A:M,12,FALSE))</f>
        <v>0</v>
      </c>
      <c r="G31" t="str">
        <f>IF(ISERROR(IF('INPUT-production-OP-agly'!F31="y","",'production-OP-agly'!E31*'production-OP-agly'!F31)),"",IF('INPUT-production-OP-agly'!F31="y","",'production-OP-agly'!E31*'production-OP-agly'!F31))</f>
        <v/>
      </c>
    </row>
    <row r="32" spans="1:7">
      <c r="A32">
        <f>IF(ISBLANK('INPUT-production-OP-agly'!A32),"",'INPUT-production-OP-agly'!A32)</f>
        <v>8</v>
      </c>
      <c r="B32" t="str">
        <f>IF(ISBLANK('INPUT-production-OP-agly'!B32),"",'INPUT-production-OP-agly'!B32)</f>
        <v>biotransformation</v>
      </c>
      <c r="C32" t="str">
        <f>IF(ISBLANK('INPUT-production-OP-agly'!C32),"",'INPUT-production-OP-agly'!C32)</f>
        <v>input</v>
      </c>
      <c r="D32" t="str">
        <f>IF(ISBLANK('INPUT-production-OP-agly'!D32),"",'INPUT-production-OP-agly'!D32)</f>
        <v>extract P0, concentrated</v>
      </c>
      <c r="E32">
        <f>IF(ISBLANK('INPUT-production-OP-agly'!E32),"",'INPUT-production-OP-agly'!E32)</f>
        <v>100</v>
      </c>
      <c r="F32">
        <f>IF(ISBLANK(E32),"",VLOOKUP(D32,'substances--&gt;scores'!A:M,12,FALSE))</f>
        <v>0</v>
      </c>
      <c r="G32" t="str">
        <f>IF(ISERROR(IF('INPUT-production-OP-agly'!F32="y","",'production-OP-agly'!E32*'production-OP-agly'!F32)),"",IF('INPUT-production-OP-agly'!F32="y","",'production-OP-agly'!E32*'production-OP-agly'!F32))</f>
        <v/>
      </c>
    </row>
    <row r="33" spans="1:7">
      <c r="A33">
        <f>IF(ISBLANK('INPUT-production-OP-agly'!A33),"",'INPUT-production-OP-agly'!A33)</f>
        <v>8</v>
      </c>
      <c r="B33" t="str">
        <f>IF(ISBLANK('INPUT-production-OP-agly'!B33),"",'INPUT-production-OP-agly'!B33)</f>
        <v/>
      </c>
      <c r="C33" t="str">
        <f>IF(ISBLANK('INPUT-production-OP-agly'!C33),"",'INPUT-production-OP-agly'!C33)</f>
        <v>input</v>
      </c>
      <c r="D33" t="str">
        <f>IF(ISBLANK('INPUT-production-OP-agly'!D33),"",'INPUT-production-OP-agly'!D33)</f>
        <v>enzyme</v>
      </c>
      <c r="E33">
        <f>IF(ISBLANK('INPUT-production-OP-agly'!E33),"",'INPUT-production-OP-agly'!E33)</f>
        <v>0.2</v>
      </c>
      <c r="F33">
        <f>IF(ISBLANK(E33),"",VLOOKUP(D33,'substances--&gt;scores'!A:M,12,FALSE))</f>
        <v>400</v>
      </c>
      <c r="G33">
        <f>IF(ISERROR(IF('INPUT-production-OP-agly'!F33="y","",'production-OP-agly'!E33*'production-OP-agly'!F33)),"",IF('INPUT-production-OP-agly'!F33="y","",'production-OP-agly'!E33*'production-OP-agly'!F33))</f>
        <v>80</v>
      </c>
    </row>
    <row r="34" spans="1:7">
      <c r="A34">
        <f>IF(ISBLANK('INPUT-production-OP-agly'!A34),"",'INPUT-production-OP-agly'!A34)</f>
        <v>8</v>
      </c>
      <c r="B34" t="str">
        <f>IF(ISBLANK('INPUT-production-OP-agly'!B34),"",'INPUT-production-OP-agly'!B34)</f>
        <v/>
      </c>
      <c r="C34" t="str">
        <f>IF(ISBLANK('INPUT-production-OP-agly'!C34),"",'INPUT-production-OP-agly'!C34)</f>
        <v>output</v>
      </c>
      <c r="D34" t="str">
        <f>IF(ISBLANK('INPUT-production-OP-agly'!D34),"",'INPUT-production-OP-agly'!D34)</f>
        <v>extract P0, concentrated</v>
      </c>
      <c r="E34">
        <f>IF(ISBLANK('INPUT-production-OP-agly'!E34),"",'INPUT-production-OP-agly'!E34)</f>
        <v>100</v>
      </c>
      <c r="F34">
        <f>IF(ISBLANK(E34),"",VLOOKUP(D34,'substances--&gt;scores'!A:M,12,FALSE))</f>
        <v>0</v>
      </c>
      <c r="G34" t="str">
        <f>IF(ISERROR(IF('INPUT-production-OP-agly'!F34="y","",'production-OP-agly'!E34*'production-OP-agly'!F34)),"",IF('INPUT-production-OP-agly'!F34="y","",'production-OP-agly'!E34*'production-OP-agly'!F34))</f>
        <v/>
      </c>
    </row>
    <row r="35" spans="1:7">
      <c r="A35">
        <f>IF(ISBLANK('INPUT-production-OP-agly'!A35),"",'INPUT-production-OP-agly'!A35)</f>
        <v>8</v>
      </c>
      <c r="B35" t="str">
        <f>IF(ISBLANK('INPUT-production-OP-agly'!B35),"",'INPUT-production-OP-agly'!B35)</f>
        <v/>
      </c>
      <c r="C35" t="str">
        <f>IF(ISBLANK('INPUT-production-OP-agly'!C35),"",'INPUT-production-OP-agly'!C35)</f>
        <v>output</v>
      </c>
      <c r="D35" t="str">
        <f>IF(ISBLANK('INPUT-production-OP-agly'!D35),"",'INPUT-production-OP-agly'!D35)</f>
        <v>enzyme</v>
      </c>
      <c r="E35">
        <f>IF(ISBLANK('INPUT-production-OP-agly'!E35),"",'INPUT-production-OP-agly'!E35)</f>
        <v>0.2</v>
      </c>
      <c r="F35">
        <f>IF(ISBLANK(E35),"",VLOOKUP(D35,'substances--&gt;scores'!A:M,12,FALSE))</f>
        <v>400</v>
      </c>
      <c r="G35" t="str">
        <f>IF(ISERROR(IF('INPUT-production-OP-agly'!F35="y","",'production-OP-agly'!E35*'production-OP-agly'!F35)),"",IF('INPUT-production-OP-agly'!F35="y","",'production-OP-agly'!E35*'production-OP-agly'!F35))</f>
        <v/>
      </c>
    </row>
    <row r="36" spans="1:7">
      <c r="A36">
        <f>IF(ISBLANK('INPUT-production-OP-agly'!A36),"",'INPUT-production-OP-agly'!A36)</f>
        <v>9</v>
      </c>
      <c r="B36" t="str">
        <f>IF(ISBLANK('INPUT-production-OP-agly'!B36),"",'INPUT-production-OP-agly'!B36)</f>
        <v>denaturating</v>
      </c>
      <c r="C36" t="str">
        <f>IF(ISBLANK('INPUT-production-OP-agly'!C36),"",'INPUT-production-OP-agly'!C36)</f>
        <v>input</v>
      </c>
      <c r="D36" t="str">
        <f>IF(ISBLANK('INPUT-production-OP-agly'!D36),"",'INPUT-production-OP-agly'!D36)</f>
        <v>extract P0, concentrated</v>
      </c>
      <c r="E36">
        <f>IF(ISBLANK('INPUT-production-OP-agly'!E36),"",'INPUT-production-OP-agly'!E36)</f>
        <v>100</v>
      </c>
      <c r="F36">
        <f>IF(ISBLANK(E36),"",VLOOKUP(D36,'substances--&gt;scores'!A:M,12,FALSE))</f>
        <v>0</v>
      </c>
      <c r="G36" t="str">
        <f>IF(ISERROR(IF('INPUT-production-OP-agly'!F36="y","",'production-OP-agly'!E36*'production-OP-agly'!F36)),"",IF('INPUT-production-OP-agly'!F36="y","",'production-OP-agly'!E36*'production-OP-agly'!F36))</f>
        <v/>
      </c>
    </row>
    <row r="37" spans="1:7">
      <c r="A37">
        <f>IF(ISBLANK('INPUT-production-OP-agly'!A37),"",'INPUT-production-OP-agly'!A37)</f>
        <v>9</v>
      </c>
      <c r="B37" t="str">
        <f>IF(ISBLANK('INPUT-production-OP-agly'!B37),"",'INPUT-production-OP-agly'!B37)</f>
        <v/>
      </c>
      <c r="C37" t="str">
        <f>IF(ISBLANK('INPUT-production-OP-agly'!C37),"",'INPUT-production-OP-agly'!C37)</f>
        <v>input</v>
      </c>
      <c r="D37" t="str">
        <f>IF(ISBLANK('INPUT-production-OP-agly'!D37),"",'INPUT-production-OP-agly'!D37)</f>
        <v>enzyme</v>
      </c>
      <c r="E37">
        <f>IF(ISBLANK('INPUT-production-OP-agly'!E37),"",'INPUT-production-OP-agly'!E37)</f>
        <v>0.2</v>
      </c>
      <c r="F37">
        <f>IF(ISBLANK(E37),"",VLOOKUP(D37,'substances--&gt;scores'!A:M,12,FALSE))</f>
        <v>400</v>
      </c>
      <c r="G37" t="str">
        <f>IF(ISERROR(IF('INPUT-production-OP-agly'!F37="y","",'production-OP-agly'!E37*'production-OP-agly'!F37)),"",IF('INPUT-production-OP-agly'!F37="y","",'production-OP-agly'!E37*'production-OP-agly'!F37))</f>
        <v/>
      </c>
    </row>
    <row r="38" spans="1:7">
      <c r="A38">
        <f>IF(ISBLANK('INPUT-production-OP-agly'!A38),"",'INPUT-production-OP-agly'!A38)</f>
        <v>9</v>
      </c>
      <c r="B38" t="str">
        <f>IF(ISBLANK('INPUT-production-OP-agly'!B38),"",'INPUT-production-OP-agly'!B38)</f>
        <v/>
      </c>
      <c r="C38" t="str">
        <f>IF(ISBLANK('INPUT-production-OP-agly'!C38),"",'INPUT-production-OP-agly'!C38)</f>
        <v>output</v>
      </c>
      <c r="D38" t="str">
        <f>IF(ISBLANK('INPUT-production-OP-agly'!D38),"",'INPUT-production-OP-agly'!D38)</f>
        <v>extract P0, concentrated</v>
      </c>
      <c r="E38">
        <f>IF(ISBLANK('INPUT-production-OP-agly'!E38),"",'INPUT-production-OP-agly'!E38)</f>
        <v>100</v>
      </c>
      <c r="F38">
        <f>IF(ISBLANK(E38),"",VLOOKUP(D38,'substances--&gt;scores'!A:M,12,FALSE))</f>
        <v>0</v>
      </c>
      <c r="G38">
        <f>IF(ISERROR(IF('INPUT-production-OP-agly'!F38="y","",'production-OP-agly'!E38*'production-OP-agly'!F38)),"",IF('INPUT-production-OP-agly'!F38="y","",'production-OP-agly'!E38*'production-OP-agly'!F38))</f>
        <v>0</v>
      </c>
    </row>
    <row r="39" spans="1:7">
      <c r="A39">
        <f>IF(ISBLANK('INPUT-production-OP-agly'!A39),"",'INPUT-production-OP-agly'!A39)</f>
        <v>10</v>
      </c>
      <c r="B39" t="str">
        <f>IF(ISBLANK('INPUT-production-OP-agly'!B39),"",'INPUT-production-OP-agly'!B39)</f>
        <v>adsorption</v>
      </c>
      <c r="C39" t="str">
        <f>IF(ISBLANK('INPUT-production-OP-agly'!C39),"",'INPUT-production-OP-agly'!C39)</f>
        <v>input</v>
      </c>
      <c r="D39" t="str">
        <f>IF(ISBLANK('INPUT-production-OP-agly'!D39),"",'INPUT-production-OP-agly'!D39)</f>
        <v>extract P0, concentrated</v>
      </c>
      <c r="E39">
        <f>IF(ISBLANK('INPUT-production-OP-agly'!E39),"",'INPUT-production-OP-agly'!E39)</f>
        <v>100</v>
      </c>
      <c r="F39">
        <f>IF(ISBLANK(E39),"",VLOOKUP(D39,'substances--&gt;scores'!A:M,12,FALSE))</f>
        <v>0</v>
      </c>
      <c r="G39" t="str">
        <f>IF(ISERROR(IF('INPUT-production-OP-agly'!F39="y","",'production-OP-agly'!E39*'production-OP-agly'!F39)),"",IF('INPUT-production-OP-agly'!F39="y","",'production-OP-agly'!E39*'production-OP-agly'!F39))</f>
        <v/>
      </c>
    </row>
    <row r="40" spans="1:7">
      <c r="A40">
        <f>IF(ISBLANK('INPUT-production-OP-agly'!A40),"",'INPUT-production-OP-agly'!A40)</f>
        <v>10</v>
      </c>
      <c r="B40" t="str">
        <f>IF(ISBLANK('INPUT-production-OP-agly'!B40),"",'INPUT-production-OP-agly'!B40)</f>
        <v/>
      </c>
      <c r="C40" t="str">
        <f>IF(ISBLANK('INPUT-production-OP-agly'!C40),"",'INPUT-production-OP-agly'!C40)</f>
        <v>input</v>
      </c>
      <c r="D40" t="str">
        <f>IF(ISBLANK('INPUT-production-OP-agly'!D40),"",'INPUT-production-OP-agly'!D40)</f>
        <v>adsorber</v>
      </c>
      <c r="E40">
        <f>IF(ISBLANK('INPUT-production-OP-agly'!E40),"",'INPUT-production-OP-agly'!E40)</f>
        <v>30</v>
      </c>
      <c r="F40">
        <f>IF(ISBLANK(E40),"",VLOOKUP(D40,'substances--&gt;scores'!A:M,12,FALSE))</f>
        <v>0</v>
      </c>
      <c r="G40">
        <f>IF(ISERROR(IF('INPUT-production-OP-agly'!F40="y","",'production-OP-agly'!E40*'production-OP-agly'!F40)),"",IF('INPUT-production-OP-agly'!F40="y","",'production-OP-agly'!E40*'production-OP-agly'!F40))</f>
        <v>0</v>
      </c>
    </row>
    <row r="41" spans="1:7">
      <c r="A41">
        <f>IF(ISBLANK('INPUT-production-OP-agly'!A41),"",'INPUT-production-OP-agly'!A41)</f>
        <v>10</v>
      </c>
      <c r="B41" t="str">
        <f>IF(ISBLANK('INPUT-production-OP-agly'!B41),"",'INPUT-production-OP-agly'!B41)</f>
        <v/>
      </c>
      <c r="C41" t="str">
        <f>IF(ISBLANK('INPUT-production-OP-agly'!C41),"",'INPUT-production-OP-agly'!C41)</f>
        <v>output</v>
      </c>
      <c r="D41" t="str">
        <f>IF(ISBLANK('INPUT-production-OP-agly'!D41),"",'INPUT-production-OP-agly'!D41)</f>
        <v>extract P0, concentrated</v>
      </c>
      <c r="E41">
        <f>IF(ISBLANK('INPUT-production-OP-agly'!E41),"",'INPUT-production-OP-agly'!E41)</f>
        <v>100</v>
      </c>
      <c r="F41">
        <f>IF(ISBLANK(E41),"",VLOOKUP(D41,'substances--&gt;scores'!A:M,12,FALSE))</f>
        <v>0</v>
      </c>
      <c r="G41" t="str">
        <f>IF(ISERROR(IF('INPUT-production-OP-agly'!F41="y","",'production-OP-agly'!E41*'production-OP-agly'!F41)),"",IF('INPUT-production-OP-agly'!F41="y","",'production-OP-agly'!E41*'production-OP-agly'!F41))</f>
        <v/>
      </c>
    </row>
    <row r="42" spans="1:7">
      <c r="A42">
        <f>IF(ISBLANK('INPUT-production-OP-agly'!A42),"",'INPUT-production-OP-agly'!A42)</f>
        <v>10</v>
      </c>
      <c r="B42" t="str">
        <f>IF(ISBLANK('INPUT-production-OP-agly'!B42),"",'INPUT-production-OP-agly'!B42)</f>
        <v/>
      </c>
      <c r="C42" t="str">
        <f>IF(ISBLANK('INPUT-production-OP-agly'!C42),"",'INPUT-production-OP-agly'!C42)</f>
        <v>output</v>
      </c>
      <c r="D42" t="str">
        <f>IF(ISBLANK('INPUT-production-OP-agly'!D42),"",'INPUT-production-OP-agly'!D42)</f>
        <v>adsorber</v>
      </c>
      <c r="E42">
        <f>IF(ISBLANK('INPUT-production-OP-agly'!E42),"",'INPUT-production-OP-agly'!E42)</f>
        <v>30</v>
      </c>
      <c r="F42">
        <f>IF(ISBLANK(E42),"",VLOOKUP(D42,'substances--&gt;scores'!A:M,12,FALSE))</f>
        <v>0</v>
      </c>
      <c r="G42" t="str">
        <f>IF(ISERROR(IF('INPUT-production-OP-agly'!F42="y","",'production-OP-agly'!E42*'production-OP-agly'!F42)),"",IF('INPUT-production-OP-agly'!F42="y","",'production-OP-agly'!E42*'production-OP-agly'!F42))</f>
        <v/>
      </c>
    </row>
    <row r="43" spans="1:7">
      <c r="A43">
        <f>IF(ISBLANK('INPUT-production-OP-agly'!A43),"",'INPUT-production-OP-agly'!A43)</f>
        <v>11</v>
      </c>
      <c r="B43" t="str">
        <f>IF(ISBLANK('INPUT-production-OP-agly'!B43),"",'INPUT-production-OP-agly'!B43)</f>
        <v>elution</v>
      </c>
      <c r="C43" t="str">
        <f>IF(ISBLANK('INPUT-production-OP-agly'!C43),"",'INPUT-production-OP-agly'!C43)</f>
        <v>input</v>
      </c>
      <c r="D43" t="str">
        <f>IF(ISBLANK('INPUT-production-OP-agly'!D43),"",'INPUT-production-OP-agly'!D43)</f>
        <v>extract P0, concentrated</v>
      </c>
      <c r="E43">
        <f>IF(ISBLANK('INPUT-production-OP-agly'!E43),"",'INPUT-production-OP-agly'!E43)</f>
        <v>100</v>
      </c>
      <c r="F43">
        <f>IF(ISBLANK(E43),"",VLOOKUP(D43,'substances--&gt;scores'!A:M,12,FALSE))</f>
        <v>0</v>
      </c>
      <c r="G43" t="str">
        <f>IF(ISERROR(IF('INPUT-production-OP-agly'!F43="y","",'production-OP-agly'!E43*'production-OP-agly'!F43)),"",IF('INPUT-production-OP-agly'!F43="y","",'production-OP-agly'!E43*'production-OP-agly'!F43))</f>
        <v/>
      </c>
    </row>
    <row r="44" spans="1:7">
      <c r="A44">
        <f>IF(ISBLANK('INPUT-production-OP-agly'!A44),"",'INPUT-production-OP-agly'!A44)</f>
        <v>11</v>
      </c>
      <c r="B44" t="str">
        <f>IF(ISBLANK('INPUT-production-OP-agly'!B44),"",'INPUT-production-OP-agly'!B44)</f>
        <v/>
      </c>
      <c r="C44" t="str">
        <f>IF(ISBLANK('INPUT-production-OP-agly'!C44),"",'INPUT-production-OP-agly'!C44)</f>
        <v>input</v>
      </c>
      <c r="D44" t="str">
        <f>IF(ISBLANK('INPUT-production-OP-agly'!D44),"",'INPUT-production-OP-agly'!D44)</f>
        <v>adsorber</v>
      </c>
      <c r="E44">
        <f>IF(ISBLANK('INPUT-production-OP-agly'!E44),"",'INPUT-production-OP-agly'!E44)</f>
        <v>30</v>
      </c>
      <c r="F44">
        <f>IF(ISBLANK(E44),"",VLOOKUP(D44,'substances--&gt;scores'!A:M,12,FALSE))</f>
        <v>0</v>
      </c>
      <c r="G44" t="str">
        <f>IF(ISERROR(IF('INPUT-production-OP-agly'!F44="y","",'production-OP-agly'!E44*'production-OP-agly'!F44)),"",IF('INPUT-production-OP-agly'!F44="y","",'production-OP-agly'!E44*'production-OP-agly'!F44))</f>
        <v/>
      </c>
    </row>
    <row r="45" spans="1:7">
      <c r="A45">
        <f>IF(ISBLANK('INPUT-production-OP-agly'!A45),"",'INPUT-production-OP-agly'!A45)</f>
        <v>11</v>
      </c>
      <c r="B45" t="str">
        <f>IF(ISBLANK('INPUT-production-OP-agly'!B45),"",'INPUT-production-OP-agly'!B45)</f>
        <v/>
      </c>
      <c r="C45" t="str">
        <f>IF(ISBLANK('INPUT-production-OP-agly'!C45),"",'INPUT-production-OP-agly'!C45)</f>
        <v>input</v>
      </c>
      <c r="D45" t="str">
        <f>IF(ISBLANK('INPUT-production-OP-agly'!D45),"",'INPUT-production-OP-agly'!D45)</f>
        <v>ethanol</v>
      </c>
      <c r="E45">
        <f>IF(ISBLANK('INPUT-production-OP-agly'!E45),"",'INPUT-production-OP-agly'!E45)</f>
        <v>94.8</v>
      </c>
      <c r="F45">
        <f>IF(ISBLANK(E45),"",VLOOKUP(D45,'substances--&gt;scores'!A:M,12,FALSE))</f>
        <v>0</v>
      </c>
      <c r="G45">
        <f>IF(ISERROR(IF('INPUT-production-OP-agly'!F45="y","",'production-OP-agly'!E45*'production-OP-agly'!F45)),"",IF('INPUT-production-OP-agly'!F45="y","",'production-OP-agly'!E45*'production-OP-agly'!F45))</f>
        <v>0</v>
      </c>
    </row>
    <row r="46" spans="1:7">
      <c r="A46">
        <f>IF(ISBLANK('INPUT-production-OP-agly'!A46),"",'INPUT-production-OP-agly'!A46)</f>
        <v>11</v>
      </c>
      <c r="B46" t="str">
        <f>IF(ISBLANK('INPUT-production-OP-agly'!B46),"",'INPUT-production-OP-agly'!B46)</f>
        <v/>
      </c>
      <c r="C46" t="str">
        <f>IF(ISBLANK('INPUT-production-OP-agly'!C46),"",'INPUT-production-OP-agly'!C46)</f>
        <v>output</v>
      </c>
      <c r="D46" t="str">
        <f>IF(ISBLANK('INPUT-production-OP-agly'!D46),"",'INPUT-production-OP-agly'!D46)</f>
        <v>adsorber</v>
      </c>
      <c r="E46">
        <f>IF(ISBLANK('INPUT-production-OP-agly'!E46),"",'INPUT-production-OP-agly'!E46)</f>
        <v>30</v>
      </c>
      <c r="F46">
        <f>IF(ISBLANK(E46),"",VLOOKUP(D46,'substances--&gt;scores'!A:M,12,FALSE))</f>
        <v>0</v>
      </c>
      <c r="G46" t="str">
        <f>IF(ISERROR(IF('INPUT-production-OP-agly'!F46="y","",'production-OP-agly'!E46*'production-OP-agly'!F46)),"",IF('INPUT-production-OP-agly'!F46="y","",'production-OP-agly'!E46*'production-OP-agly'!F46))</f>
        <v/>
      </c>
    </row>
    <row r="47" spans="1:7">
      <c r="A47">
        <f>IF(ISBLANK('INPUT-production-OP-agly'!A47),"",'INPUT-production-OP-agly'!A47)</f>
        <v>11</v>
      </c>
      <c r="B47" t="str">
        <f>IF(ISBLANK('INPUT-production-OP-agly'!B47),"",'INPUT-production-OP-agly'!B47)</f>
        <v/>
      </c>
      <c r="C47" t="str">
        <f>IF(ISBLANK('INPUT-production-OP-agly'!C47),"",'INPUT-production-OP-agly'!C47)</f>
        <v>output</v>
      </c>
      <c r="D47" t="str">
        <f>IF(ISBLANK('INPUT-production-OP-agly'!D47),"",'INPUT-production-OP-agly'!D47)</f>
        <v>ethanol</v>
      </c>
      <c r="E47">
        <f>IF(ISBLANK('INPUT-production-OP-agly'!E47),"",'INPUT-production-OP-agly'!E47)</f>
        <v>94.8</v>
      </c>
      <c r="F47">
        <f>IF(ISBLANK(E47),"",VLOOKUP(D47,'substances--&gt;scores'!A:M,12,FALSE))</f>
        <v>0</v>
      </c>
      <c r="G47" t="str">
        <f>IF(ISERROR(IF('INPUT-production-OP-agly'!F47="y","",'production-OP-agly'!E47*'production-OP-agly'!F47)),"",IF('INPUT-production-OP-agly'!F47="y","",'production-OP-agly'!E47*'production-OP-agly'!F47))</f>
        <v/>
      </c>
    </row>
    <row r="48" spans="1:7">
      <c r="A48">
        <f>IF(ISBLANK('INPUT-production-OP-agly'!A48),"",'INPUT-production-OP-agly'!A48)</f>
        <v>12</v>
      </c>
      <c r="B48" t="str">
        <f>IF(ISBLANK('INPUT-production-OP-agly'!B48),"",'INPUT-production-OP-agly'!B48)</f>
        <v>vaporization</v>
      </c>
      <c r="C48" t="str">
        <f>IF(ISBLANK('INPUT-production-OP-agly'!C48),"",'INPUT-production-OP-agly'!C48)</f>
        <v>input</v>
      </c>
      <c r="D48" t="str">
        <f>IF(ISBLANK('INPUT-production-OP-agly'!D48),"",'INPUT-production-OP-agly'!D48)</f>
        <v>ethanol</v>
      </c>
      <c r="E48">
        <f>IF(ISBLANK('INPUT-production-OP-agly'!E48),"",'INPUT-production-OP-agly'!E48)</f>
        <v>94.8</v>
      </c>
      <c r="F48">
        <f>IF(ISBLANK(E48),"",VLOOKUP(D48,'substances--&gt;scores'!A:M,12,FALSE))</f>
        <v>0</v>
      </c>
      <c r="G48" t="str">
        <f>IF(ISERROR(IF('INPUT-production-OP-agly'!F48="y","",'production-OP-agly'!E48*'production-OP-agly'!F48)),"",IF('INPUT-production-OP-agly'!F48="y","",'production-OP-agly'!E48*'production-OP-agly'!F48))</f>
        <v/>
      </c>
    </row>
    <row r="49" spans="1:7">
      <c r="A49">
        <f>IF(ISBLANK('INPUT-production-OP-agly'!A49),"",'INPUT-production-OP-agly'!A49)</f>
        <v>12</v>
      </c>
      <c r="B49" t="str">
        <f>IF(ISBLANK('INPUT-production-OP-agly'!B49),"",'INPUT-production-OP-agly'!B49)</f>
        <v/>
      </c>
      <c r="C49" t="str">
        <f>IF(ISBLANK('INPUT-production-OP-agly'!C49),"",'INPUT-production-OP-agly'!C49)</f>
        <v>output</v>
      </c>
      <c r="D49" t="str">
        <f>IF(ISBLANK('INPUT-production-OP-agly'!D49),"",'INPUT-production-OP-agly'!D49)</f>
        <v>ethanol</v>
      </c>
      <c r="E49">
        <f>IF(ISBLANK('INPUT-production-OP-agly'!E49),"",'INPUT-production-OP-agly'!E49)</f>
        <v>94.8</v>
      </c>
      <c r="F49">
        <f>IF(ISBLANK(E49),"",VLOOKUP(D49,'substances--&gt;scores'!A:M,12,FALSE))</f>
        <v>0</v>
      </c>
      <c r="G49" t="str">
        <f>IF(ISERROR(IF('INPUT-production-OP-agly'!F49="y","",'production-OP-agly'!E49*'production-OP-agly'!F49)),"",IF('INPUT-production-OP-agly'!F49="y","",'production-OP-agly'!E49*'production-OP-agly'!F49))</f>
        <v/>
      </c>
    </row>
    <row r="50" spans="1:7">
      <c r="A50">
        <f>IF(ISBLANK('INPUT-production-OP-agly'!A50),"",'INPUT-production-OP-agly'!A50)</f>
        <v>12</v>
      </c>
      <c r="B50" t="str">
        <f>IF(ISBLANK('INPUT-production-OP-agly'!B50),"",'INPUT-production-OP-agly'!B50)</f>
        <v/>
      </c>
      <c r="C50" t="str">
        <f>IF(ISBLANK('INPUT-production-OP-agly'!C50),"",'INPUT-production-OP-agly'!C50)</f>
        <v>output</v>
      </c>
      <c r="D50" t="str">
        <f>IF(ISBLANK('INPUT-production-OP-agly'!D50),"",'INPUT-production-OP-agly'!D50)</f>
        <v>op-agly</v>
      </c>
      <c r="E50">
        <f>IF(ISBLANK('INPUT-production-OP-agly'!E50),"",'INPUT-production-OP-agly'!E50)</f>
        <v>2.7</v>
      </c>
      <c r="F50">
        <f>IF(ISBLANK(E50),"",VLOOKUP(D50,'substances--&gt;scores'!A:M,12,FALSE))</f>
        <v>0</v>
      </c>
      <c r="G50">
        <f>IF(ISERROR(IF('INPUT-production-OP-agly'!F50="y","",'production-OP-agly'!E50*'production-OP-agly'!F50)),"",IF('INPUT-production-OP-agly'!F50="y","",'production-OP-agly'!E50*'production-OP-agly'!F50))</f>
        <v>0</v>
      </c>
    </row>
    <row r="51" spans="1:7">
      <c r="A51" t="str">
        <f>IF(ISBLANK('INPUT-production-OP-agly'!A51),"",'INPUT-production-OP-agly'!A51)</f>
        <v/>
      </c>
      <c r="B51" t="str">
        <f>IF(ISBLANK('INPUT-production-OP-agly'!B51),"",'INPUT-production-OP-agly'!B51)</f>
        <v/>
      </c>
      <c r="C51" t="str">
        <f>IF(ISBLANK('INPUT-production-OP-agly'!C51),"",'INPUT-production-OP-agly'!C51)</f>
        <v/>
      </c>
      <c r="D51" t="str">
        <f>IF(ISBLANK('INPUT-production-OP-agly'!D51),"",'INPUT-production-OP-agly'!D51)</f>
        <v/>
      </c>
      <c r="E51" t="str">
        <f>IF(ISBLANK('INPUT-production-OP-agly'!E51),"",'INPUT-production-OP-agly'!E51)</f>
        <v/>
      </c>
      <c r="F51" t="e">
        <f>IF(ISBLANK(E51),"",VLOOKUP(D51,'substances--&gt;scores'!A:M,12,FALSE))</f>
        <v>#N/A</v>
      </c>
      <c r="G51" t="str">
        <f>IF(ISERROR(IF('INPUT-production-OP-agly'!F51="y","",'production-OP-agly'!E51*'production-OP-agly'!F51)),"",IF('INPUT-production-OP-agly'!F51="y","",'production-OP-agly'!E51*'production-OP-agly'!F51))</f>
        <v/>
      </c>
    </row>
    <row r="52" spans="1:7">
      <c r="A52" t="str">
        <f>IF(ISBLANK('INPUT-production-OP-agly'!A52),"",'INPUT-production-OP-agly'!A52)</f>
        <v/>
      </c>
      <c r="B52" t="str">
        <f>IF(ISBLANK('INPUT-production-OP-agly'!B52),"",'INPUT-production-OP-agly'!B52)</f>
        <v/>
      </c>
      <c r="C52" t="str">
        <f>IF(ISBLANK('INPUT-production-OP-agly'!C52),"",'INPUT-production-OP-agly'!C52)</f>
        <v/>
      </c>
      <c r="D52" t="str">
        <f>IF(ISBLANK('INPUT-production-OP-agly'!D52),"",'INPUT-production-OP-agly'!D52)</f>
        <v/>
      </c>
      <c r="E52" t="str">
        <f>IF(ISBLANK('INPUT-production-OP-agly'!E52),"",'INPUT-production-OP-agly'!E52)</f>
        <v/>
      </c>
      <c r="F52" t="e">
        <f>IF(ISBLANK(E52),"",VLOOKUP(D52,'substances--&gt;scores'!A:M,12,FALSE))</f>
        <v>#N/A</v>
      </c>
      <c r="G52" t="str">
        <f>IF(ISERROR(IF('INPUT-production-OP-agly'!F52="y","",'production-OP-agly'!E52*'production-OP-agly'!F52)),"",IF('INPUT-production-OP-agly'!F52="y","",'production-OP-agly'!E52*'production-OP-agly'!F52))</f>
        <v/>
      </c>
    </row>
    <row r="53" spans="1:7">
      <c r="A53" t="str">
        <f>IF(ISBLANK('INPUT-production-OP-agly'!A53),"",'INPUT-production-OP-agly'!A53)</f>
        <v/>
      </c>
      <c r="B53" t="str">
        <f>IF(ISBLANK('INPUT-production-OP-agly'!B53),"",'INPUT-production-OP-agly'!B53)</f>
        <v/>
      </c>
      <c r="C53" t="str">
        <f>IF(ISBLANK('INPUT-production-OP-agly'!C53),"",'INPUT-production-OP-agly'!C53)</f>
        <v/>
      </c>
      <c r="D53" t="str">
        <f>IF(ISBLANK('INPUT-production-OP-agly'!D53),"",'INPUT-production-OP-agly'!D53)</f>
        <v/>
      </c>
      <c r="E53" t="str">
        <f>IF(ISBLANK('INPUT-production-OP-agly'!E53),"",'INPUT-production-OP-agly'!E53)</f>
        <v/>
      </c>
      <c r="F53" t="e">
        <f>IF(ISBLANK(E53),"",VLOOKUP(D53,'substances--&gt;scores'!A:M,12,FALSE))</f>
        <v>#N/A</v>
      </c>
      <c r="G53" t="str">
        <f>IF(ISERROR(IF('INPUT-production-OP-agly'!F53="y","",'production-OP-agly'!E53*'production-OP-agly'!F53)),"",IF('INPUT-production-OP-agly'!F53="y","",'production-OP-agly'!E53*'production-OP-agly'!F53))</f>
        <v/>
      </c>
    </row>
    <row r="54" spans="1:7">
      <c r="A54" t="str">
        <f>IF(ISBLANK('INPUT-production-OP-agly'!A54),"",'INPUT-production-OP-agly'!A54)</f>
        <v/>
      </c>
      <c r="B54" t="str">
        <f>IF(ISBLANK('INPUT-production-OP-agly'!B54),"",'INPUT-production-OP-agly'!B54)</f>
        <v/>
      </c>
      <c r="C54" t="str">
        <f>IF(ISBLANK('INPUT-production-OP-agly'!C54),"",'INPUT-production-OP-agly'!C54)</f>
        <v/>
      </c>
      <c r="D54" t="str">
        <f>IF(ISBLANK('INPUT-production-OP-agly'!D54),"",'INPUT-production-OP-agly'!D54)</f>
        <v/>
      </c>
      <c r="E54" t="str">
        <f>IF(ISBLANK('INPUT-production-OP-agly'!E54),"",'INPUT-production-OP-agly'!E54)</f>
        <v/>
      </c>
      <c r="F54" t="e">
        <f>IF(ISBLANK(E54),"",VLOOKUP(D54,'substances--&gt;scores'!A:M,12,FALSE))</f>
        <v>#N/A</v>
      </c>
      <c r="G54" t="str">
        <f>IF(ISERROR(IF('INPUT-production-OP-agly'!F54="y","",'production-OP-agly'!E54*'production-OP-agly'!F54)),"",IF('INPUT-production-OP-agly'!F54="y","",'production-OP-agly'!E54*'production-OP-agly'!F54))</f>
        <v/>
      </c>
    </row>
    <row r="55" spans="1:7">
      <c r="A55" t="str">
        <f>IF(ISBLANK('INPUT-production-OP-agly'!A55),"",'INPUT-production-OP-agly'!A55)</f>
        <v/>
      </c>
      <c r="B55" t="str">
        <f>IF(ISBLANK('INPUT-production-OP-agly'!B55),"",'INPUT-production-OP-agly'!B55)</f>
        <v/>
      </c>
      <c r="C55" t="str">
        <f>IF(ISBLANK('INPUT-production-OP-agly'!C55),"",'INPUT-production-OP-agly'!C55)</f>
        <v/>
      </c>
      <c r="D55" t="str">
        <f>IF(ISBLANK('INPUT-production-OP-agly'!D55),"",'INPUT-production-OP-agly'!D55)</f>
        <v/>
      </c>
      <c r="E55" t="str">
        <f>IF(ISBLANK('INPUT-production-OP-agly'!E55),"",'INPUT-production-OP-agly'!E55)</f>
        <v/>
      </c>
      <c r="F55" t="e">
        <f>IF(ISBLANK(E55),"",VLOOKUP(D55,'substances--&gt;scores'!A:M,12,FALSE))</f>
        <v>#N/A</v>
      </c>
      <c r="G55" t="str">
        <f>IF(ISERROR(IF('INPUT-production-OP-agly'!F55="y","",'production-OP-agly'!E55*'production-OP-agly'!F55)),"",IF('INPUT-production-OP-agly'!F55="y","",'production-OP-agly'!E55*'production-OP-agly'!F55))</f>
        <v/>
      </c>
    </row>
    <row r="56" spans="1:7">
      <c r="A56" t="str">
        <f>IF(ISBLANK('INPUT-production-OP-agly'!A56),"",'INPUT-production-OP-agly'!A56)</f>
        <v/>
      </c>
      <c r="B56" t="str">
        <f>IF(ISBLANK('INPUT-production-OP-agly'!B56),"",'INPUT-production-OP-agly'!B56)</f>
        <v/>
      </c>
      <c r="C56" t="str">
        <f>IF(ISBLANK('INPUT-production-OP-agly'!C56),"",'INPUT-production-OP-agly'!C56)</f>
        <v/>
      </c>
      <c r="D56" t="str">
        <f>IF(ISBLANK('INPUT-production-OP-agly'!D56),"",'INPUT-production-OP-agly'!D56)</f>
        <v/>
      </c>
      <c r="E56" t="str">
        <f>IF(ISBLANK('INPUT-production-OP-agly'!E56),"",'INPUT-production-OP-agly'!E56)</f>
        <v/>
      </c>
      <c r="F56" t="e">
        <f>IF(ISBLANK(E56),"",VLOOKUP(D56,'substances--&gt;scores'!A:M,12,FALSE))</f>
        <v>#N/A</v>
      </c>
      <c r="G56" t="str">
        <f>IF(ISERROR(IF('INPUT-production-OP-agly'!F56="y","",'production-OP-agly'!E56*'production-OP-agly'!F56)),"",IF('INPUT-production-OP-agly'!F56="y","",'production-OP-agly'!E56*'production-OP-agly'!F56))</f>
        <v/>
      </c>
    </row>
    <row r="57" spans="1:7">
      <c r="A57" t="str">
        <f>IF(ISBLANK('INPUT-production-OP-agly'!A57),"",'INPUT-production-OP-agly'!A57)</f>
        <v/>
      </c>
      <c r="B57" t="str">
        <f>IF(ISBLANK('INPUT-production-OP-agly'!B57),"",'INPUT-production-OP-agly'!B57)</f>
        <v/>
      </c>
      <c r="C57" t="str">
        <f>IF(ISBLANK('INPUT-production-OP-agly'!C57),"",'INPUT-production-OP-agly'!C57)</f>
        <v/>
      </c>
      <c r="D57" t="str">
        <f>IF(ISBLANK('INPUT-production-OP-agly'!D57),"",'INPUT-production-OP-agly'!D57)</f>
        <v/>
      </c>
      <c r="E57" t="str">
        <f>IF(ISBLANK('INPUT-production-OP-agly'!E57),"",'INPUT-production-OP-agly'!E57)</f>
        <v/>
      </c>
      <c r="F57" t="e">
        <f>IF(ISBLANK(E57),"",VLOOKUP(D57,'substances--&gt;scores'!A:M,12,FALSE))</f>
        <v>#N/A</v>
      </c>
      <c r="G57" t="str">
        <f>IF(ISERROR(IF('INPUT-production-OP-agly'!F57="y","",'production-OP-agly'!E57*'production-OP-agly'!F57)),"",IF('INPUT-production-OP-agly'!F57="y","",'production-OP-agly'!E57*'production-OP-agly'!F57))</f>
        <v/>
      </c>
    </row>
    <row r="58" spans="1:7">
      <c r="A58" t="str">
        <f>IF(ISBLANK('INPUT-production-OP-agly'!A58),"",'INPUT-production-OP-agly'!A58)</f>
        <v/>
      </c>
      <c r="B58" t="str">
        <f>IF(ISBLANK('INPUT-production-OP-agly'!B58),"",'INPUT-production-OP-agly'!B58)</f>
        <v/>
      </c>
      <c r="C58" t="str">
        <f>IF(ISBLANK('INPUT-production-OP-agly'!C58),"",'INPUT-production-OP-agly'!C58)</f>
        <v/>
      </c>
      <c r="D58" t="str">
        <f>IF(ISBLANK('INPUT-production-OP-agly'!D58),"",'INPUT-production-OP-agly'!D58)</f>
        <v/>
      </c>
      <c r="E58" t="str">
        <f>IF(ISBLANK('INPUT-production-OP-agly'!E58),"",'INPUT-production-OP-agly'!E58)</f>
        <v/>
      </c>
      <c r="F58" t="e">
        <f>IF(ISBLANK(E58),"",VLOOKUP(D58,'substances--&gt;scores'!A:M,12,FALSE))</f>
        <v>#N/A</v>
      </c>
      <c r="G58" t="str">
        <f>IF(ISERROR(IF('INPUT-production-OP-agly'!F58="y","",'production-OP-agly'!E58*'production-OP-agly'!F58)),"",IF('INPUT-production-OP-agly'!F58="y","",'production-OP-agly'!E58*'production-OP-agly'!F58))</f>
        <v/>
      </c>
    </row>
    <row r="59" spans="1:7">
      <c r="A59" t="str">
        <f>IF(ISBLANK('INPUT-production-OP-agly'!A59),"",'INPUT-production-OP-agly'!A59)</f>
        <v/>
      </c>
      <c r="B59" t="str">
        <f>IF(ISBLANK('INPUT-production-OP-agly'!B59),"",'INPUT-production-OP-agly'!B59)</f>
        <v/>
      </c>
      <c r="C59" t="str">
        <f>IF(ISBLANK('INPUT-production-OP-agly'!C59),"",'INPUT-production-OP-agly'!C59)</f>
        <v/>
      </c>
      <c r="D59" t="str">
        <f>IF(ISBLANK('INPUT-production-OP-agly'!D59),"",'INPUT-production-OP-agly'!D59)</f>
        <v/>
      </c>
      <c r="E59" t="str">
        <f>IF(ISBLANK('INPUT-production-OP-agly'!E59),"",'INPUT-production-OP-agly'!E59)</f>
        <v/>
      </c>
      <c r="F59" t="e">
        <f>IF(ISBLANK(E59),"",VLOOKUP(D59,'substances--&gt;scores'!A:M,12,FALSE))</f>
        <v>#N/A</v>
      </c>
      <c r="G59" t="str">
        <f>IF(ISERROR(IF('INPUT-production-OP-agly'!F59="y","",'production-OP-agly'!E59*'production-OP-agly'!F59)),"",IF('INPUT-production-OP-agly'!F59="y","",'production-OP-agly'!E59*'production-OP-agly'!F59))</f>
        <v/>
      </c>
    </row>
    <row r="60" spans="1:7">
      <c r="A60" t="str">
        <f>IF(ISBLANK('INPUT-production-OP-agly'!A60),"",'INPUT-production-OP-agly'!A60)</f>
        <v/>
      </c>
      <c r="B60" t="str">
        <f>IF(ISBLANK('INPUT-production-OP-agly'!B60),"",'INPUT-production-OP-agly'!B60)</f>
        <v/>
      </c>
      <c r="C60" t="str">
        <f>IF(ISBLANK('INPUT-production-OP-agly'!C60),"",'INPUT-production-OP-agly'!C60)</f>
        <v/>
      </c>
      <c r="D60" t="str">
        <f>IF(ISBLANK('INPUT-production-OP-agly'!D60),"",'INPUT-production-OP-agly'!D60)</f>
        <v/>
      </c>
      <c r="E60" t="str">
        <f>IF(ISBLANK('INPUT-production-OP-agly'!E60),"",'INPUT-production-OP-agly'!E60)</f>
        <v/>
      </c>
      <c r="F60" t="e">
        <f>IF(ISBLANK(E60),"",VLOOKUP(D60,'substances--&gt;scores'!A:M,12,FALSE))</f>
        <v>#N/A</v>
      </c>
      <c r="G60" t="str">
        <f>IF(ISERROR(IF('INPUT-production-OP-agly'!F60="y","",'production-OP-agly'!E60*'production-OP-agly'!F60)),"",IF('INPUT-production-OP-agly'!F60="y","",'production-OP-agly'!E60*'production-OP-agly'!F60))</f>
        <v/>
      </c>
    </row>
    <row r="61" spans="1:7">
      <c r="A61" t="str">
        <f>IF(ISBLANK('INPUT-production-OP-agly'!A61),"",'INPUT-production-OP-agly'!A61)</f>
        <v/>
      </c>
      <c r="B61" t="str">
        <f>IF(ISBLANK('INPUT-production-OP-agly'!B61),"",'INPUT-production-OP-agly'!B61)</f>
        <v/>
      </c>
      <c r="C61" t="str">
        <f>IF(ISBLANK('INPUT-production-OP-agly'!C61),"",'INPUT-production-OP-agly'!C61)</f>
        <v/>
      </c>
      <c r="D61" t="str">
        <f>IF(ISBLANK('INPUT-production-OP-agly'!D61),"",'INPUT-production-OP-agly'!D61)</f>
        <v/>
      </c>
      <c r="E61" t="str">
        <f>IF(ISBLANK('INPUT-production-OP-agly'!E61),"",'INPUT-production-OP-agly'!E61)</f>
        <v/>
      </c>
      <c r="F61" t="e">
        <f>IF(ISBLANK(E61),"",VLOOKUP(D61,'substances--&gt;scores'!A:M,12,FALSE))</f>
        <v>#N/A</v>
      </c>
      <c r="G61" t="str">
        <f>IF(ISERROR(IF('INPUT-production-OP-agly'!F61="y","",'production-OP-agly'!E61*'production-OP-agly'!F61)),"",IF('INPUT-production-OP-agly'!F61="y","",'production-OP-agly'!E61*'production-OP-agly'!F61))</f>
        <v/>
      </c>
    </row>
    <row r="62" spans="1:7">
      <c r="A62" t="str">
        <f>IF(ISBLANK('INPUT-production-OP-agly'!A62),"",'INPUT-production-OP-agly'!A62)</f>
        <v/>
      </c>
      <c r="B62" t="str">
        <f>IF(ISBLANK('INPUT-production-OP-agly'!B62),"",'INPUT-production-OP-agly'!B62)</f>
        <v/>
      </c>
      <c r="C62" t="str">
        <f>IF(ISBLANK('INPUT-production-OP-agly'!C62),"",'INPUT-production-OP-agly'!C62)</f>
        <v/>
      </c>
      <c r="D62" t="str">
        <f>IF(ISBLANK('INPUT-production-OP-agly'!D62),"",'INPUT-production-OP-agly'!D62)</f>
        <v/>
      </c>
      <c r="E62" t="str">
        <f>IF(ISBLANK('INPUT-production-OP-agly'!E62),"",'INPUT-production-OP-agly'!E62)</f>
        <v/>
      </c>
      <c r="F62" t="e">
        <f>IF(ISBLANK(E62),"",VLOOKUP(D62,'substances--&gt;scores'!A:M,12,FALSE))</f>
        <v>#N/A</v>
      </c>
      <c r="G62" t="str">
        <f>IF(ISERROR(IF('INPUT-production-OP-agly'!F62="y","",'production-OP-agly'!E62*'production-OP-agly'!F62)),"",IF('INPUT-production-OP-agly'!F62="y","",'production-OP-agly'!E62*'production-OP-agly'!F62))</f>
        <v/>
      </c>
    </row>
    <row r="63" spans="1:7">
      <c r="A63" t="str">
        <f>IF(ISBLANK('INPUT-production-OP-agly'!A63),"",'INPUT-production-OP-agly'!A63)</f>
        <v/>
      </c>
      <c r="B63" t="str">
        <f>IF(ISBLANK('INPUT-production-OP-agly'!B63),"",'INPUT-production-OP-agly'!B63)</f>
        <v/>
      </c>
      <c r="C63" t="str">
        <f>IF(ISBLANK('INPUT-production-OP-agly'!C63),"",'INPUT-production-OP-agly'!C63)</f>
        <v/>
      </c>
      <c r="D63" t="str">
        <f>IF(ISBLANK('INPUT-production-OP-agly'!D63),"",'INPUT-production-OP-agly'!D63)</f>
        <v/>
      </c>
      <c r="E63" t="str">
        <f>IF(ISBLANK('INPUT-production-OP-agly'!E63),"",'INPUT-production-OP-agly'!E63)</f>
        <v/>
      </c>
      <c r="F63" t="e">
        <f>IF(ISBLANK(E63),"",VLOOKUP(D63,'substances--&gt;scores'!A:M,12,FALSE))</f>
        <v>#N/A</v>
      </c>
      <c r="G63" t="str">
        <f>IF(ISERROR(IF('INPUT-production-OP-agly'!F63="y","",'production-OP-agly'!E63*'production-OP-agly'!F63)),"",IF('INPUT-production-OP-agly'!F63="y","",'production-OP-agly'!E63*'production-OP-agly'!F63))</f>
        <v/>
      </c>
    </row>
    <row r="64" spans="1:7">
      <c r="A64" t="str">
        <f>IF(ISBLANK('INPUT-production-OP-agly'!A64),"",'INPUT-production-OP-agly'!A64)</f>
        <v/>
      </c>
      <c r="B64" t="str">
        <f>IF(ISBLANK('INPUT-production-OP-agly'!B64),"",'INPUT-production-OP-agly'!B64)</f>
        <v/>
      </c>
      <c r="C64" t="str">
        <f>IF(ISBLANK('INPUT-production-OP-agly'!C64),"",'INPUT-production-OP-agly'!C64)</f>
        <v/>
      </c>
      <c r="D64" t="str">
        <f>IF(ISBLANK('INPUT-production-OP-agly'!D64),"",'INPUT-production-OP-agly'!D64)</f>
        <v/>
      </c>
      <c r="E64" t="str">
        <f>IF(ISBLANK('INPUT-production-OP-agly'!E64),"",'INPUT-production-OP-agly'!E64)</f>
        <v/>
      </c>
      <c r="F64" t="e">
        <f>IF(ISBLANK(E64),"",VLOOKUP(D64,'substances--&gt;scores'!A:M,12,FALSE))</f>
        <v>#N/A</v>
      </c>
      <c r="G64" t="str">
        <f>IF(ISERROR(IF('INPUT-production-OP-agly'!F64="y","",'production-OP-agly'!E64*'production-OP-agly'!F64)),"",IF('INPUT-production-OP-agly'!F64="y","",'production-OP-agly'!E64*'production-OP-agly'!F64))</f>
        <v/>
      </c>
    </row>
    <row r="65" spans="1:7">
      <c r="A65" t="str">
        <f>IF(ISBLANK('INPUT-production-OP-agly'!A65),"",'INPUT-production-OP-agly'!A65)</f>
        <v/>
      </c>
      <c r="B65" t="str">
        <f>IF(ISBLANK('INPUT-production-OP-agly'!B65),"",'INPUT-production-OP-agly'!B65)</f>
        <v/>
      </c>
      <c r="C65" t="str">
        <f>IF(ISBLANK('INPUT-production-OP-agly'!C65),"",'INPUT-production-OP-agly'!C65)</f>
        <v/>
      </c>
      <c r="D65" t="str">
        <f>IF(ISBLANK('INPUT-production-OP-agly'!D65),"",'INPUT-production-OP-agly'!D65)</f>
        <v/>
      </c>
      <c r="E65" t="str">
        <f>IF(ISBLANK('INPUT-production-OP-agly'!E65),"",'INPUT-production-OP-agly'!E65)</f>
        <v/>
      </c>
      <c r="F65" t="e">
        <f>IF(ISBLANK(E65),"",VLOOKUP(D65,'substances--&gt;scores'!A:M,12,FALSE))</f>
        <v>#N/A</v>
      </c>
      <c r="G65" t="str">
        <f>IF(ISERROR(IF('INPUT-production-OP-agly'!F65="y","",'production-OP-agly'!E65*'production-OP-agly'!F65)),"",IF('INPUT-production-OP-agly'!F65="y","",'production-OP-agly'!E65*'production-OP-agly'!F65))</f>
        <v/>
      </c>
    </row>
    <row r="66" spans="1:7">
      <c r="A66" t="str">
        <f>IF(ISBLANK('INPUT-production-OP-agly'!A66),"",'INPUT-production-OP-agly'!A66)</f>
        <v/>
      </c>
      <c r="B66" t="str">
        <f>IF(ISBLANK('INPUT-production-OP-agly'!B66),"",'INPUT-production-OP-agly'!B66)</f>
        <v/>
      </c>
      <c r="C66" t="str">
        <f>IF(ISBLANK('INPUT-production-OP-agly'!C66),"",'INPUT-production-OP-agly'!C66)</f>
        <v/>
      </c>
      <c r="D66" t="str">
        <f>IF(ISBLANK('INPUT-production-OP-agly'!D66),"",'INPUT-production-OP-agly'!D66)</f>
        <v/>
      </c>
      <c r="E66" t="str">
        <f>IF(ISBLANK('INPUT-production-OP-agly'!E66),"",'INPUT-production-OP-agly'!E66)</f>
        <v/>
      </c>
      <c r="F66" t="e">
        <f>IF(ISBLANK(E66),"",VLOOKUP(D66,'substances--&gt;scores'!A:M,12,FALSE))</f>
        <v>#N/A</v>
      </c>
      <c r="G66" t="str">
        <f>IF(ISERROR(IF('INPUT-production-OP-agly'!F66="y","",'production-OP-agly'!E66*'production-OP-agly'!F66)),"",IF('INPUT-production-OP-agly'!F66="y","",'production-OP-agly'!E66*'production-OP-agly'!F66))</f>
        <v/>
      </c>
    </row>
    <row r="67" spans="1:7">
      <c r="A67" t="str">
        <f>IF(ISBLANK('INPUT-production-OP-agly'!A67),"",'INPUT-production-OP-agly'!A67)</f>
        <v/>
      </c>
      <c r="B67" t="str">
        <f>IF(ISBLANK('INPUT-production-OP-agly'!B67),"",'INPUT-production-OP-agly'!B67)</f>
        <v/>
      </c>
      <c r="C67" t="str">
        <f>IF(ISBLANK('INPUT-production-OP-agly'!C67),"",'INPUT-production-OP-agly'!C67)</f>
        <v/>
      </c>
      <c r="D67" t="str">
        <f>IF(ISBLANK('INPUT-production-OP-agly'!D67),"",'INPUT-production-OP-agly'!D67)</f>
        <v/>
      </c>
      <c r="E67" t="str">
        <f>IF(ISBLANK('INPUT-production-OP-agly'!E67),"",'INPUT-production-OP-agly'!E67)</f>
        <v/>
      </c>
      <c r="F67" t="e">
        <f>IF(ISBLANK(E67),"",VLOOKUP(D67,'substances--&gt;scores'!A:M,12,FALSE))</f>
        <v>#N/A</v>
      </c>
      <c r="G67" t="str">
        <f>IF(ISERROR(IF('INPUT-production-OP-agly'!F67="y","",'production-OP-agly'!E67*'production-OP-agly'!F67)),"",IF('INPUT-production-OP-agly'!F67="y","",'production-OP-agly'!E67*'production-OP-agly'!F67))</f>
        <v/>
      </c>
    </row>
    <row r="68" spans="1:7">
      <c r="A68" t="str">
        <f>IF(ISBLANK('INPUT-production-OP-agly'!A68),"",'INPUT-production-OP-agly'!A68)</f>
        <v/>
      </c>
      <c r="B68" t="str">
        <f>IF(ISBLANK('INPUT-production-OP-agly'!B68),"",'INPUT-production-OP-agly'!B68)</f>
        <v/>
      </c>
      <c r="C68" t="str">
        <f>IF(ISBLANK('INPUT-production-OP-agly'!C68),"",'INPUT-production-OP-agly'!C68)</f>
        <v/>
      </c>
      <c r="D68" t="str">
        <f>IF(ISBLANK('INPUT-production-OP-agly'!D68),"",'INPUT-production-OP-agly'!D68)</f>
        <v/>
      </c>
      <c r="E68" t="str">
        <f>IF(ISBLANK('INPUT-production-OP-agly'!E68),"",'INPUT-production-OP-agly'!E68)</f>
        <v/>
      </c>
      <c r="F68" t="e">
        <f>IF(ISBLANK(E68),"",VLOOKUP(D68,'substances--&gt;scores'!A:M,12,FALSE))</f>
        <v>#N/A</v>
      </c>
      <c r="G68" t="str">
        <f>IF(ISERROR(IF('INPUT-production-OP-agly'!F68="y","",'production-OP-agly'!E68*'production-OP-agly'!F68)),"",IF('INPUT-production-OP-agly'!F68="y","",'production-OP-agly'!E68*'production-OP-agly'!F68))</f>
        <v/>
      </c>
    </row>
    <row r="69" spans="1:7">
      <c r="A69" t="str">
        <f>IF(ISBLANK('INPUT-production-OP-agly'!A69),"",'INPUT-production-OP-agly'!A69)</f>
        <v/>
      </c>
      <c r="B69" t="str">
        <f>IF(ISBLANK('INPUT-production-OP-agly'!B69),"",'INPUT-production-OP-agly'!B69)</f>
        <v/>
      </c>
      <c r="C69" t="str">
        <f>IF(ISBLANK('INPUT-production-OP-agly'!C69),"",'INPUT-production-OP-agly'!C69)</f>
        <v/>
      </c>
      <c r="D69" t="str">
        <f>IF(ISBLANK('INPUT-production-OP-agly'!D69),"",'INPUT-production-OP-agly'!D69)</f>
        <v/>
      </c>
      <c r="E69" t="str">
        <f>IF(ISBLANK('INPUT-production-OP-agly'!E69),"",'INPUT-production-OP-agly'!E69)</f>
        <v/>
      </c>
      <c r="F69" t="e">
        <f>IF(ISBLANK(E69),"",VLOOKUP(D69,'substances--&gt;scores'!A:M,12,FALSE))</f>
        <v>#N/A</v>
      </c>
      <c r="G69" t="str">
        <f>IF(ISERROR(IF('INPUT-production-OP-agly'!F69="y","",'production-OP-agly'!E69*'production-OP-agly'!F69)),"",IF('INPUT-production-OP-agly'!F69="y","",'production-OP-agly'!E69*'production-OP-agly'!F69))</f>
        <v/>
      </c>
    </row>
    <row r="70" spans="1:7">
      <c r="A70" t="str">
        <f>IF(ISBLANK('INPUT-production-OP-agly'!A70),"",'INPUT-production-OP-agly'!A70)</f>
        <v/>
      </c>
      <c r="B70" t="str">
        <f>IF(ISBLANK('INPUT-production-OP-agly'!B70),"",'INPUT-production-OP-agly'!B70)</f>
        <v/>
      </c>
      <c r="C70" t="str">
        <f>IF(ISBLANK('INPUT-production-OP-agly'!C70),"",'INPUT-production-OP-agly'!C70)</f>
        <v/>
      </c>
      <c r="D70" t="str">
        <f>IF(ISBLANK('INPUT-production-OP-agly'!D70),"",'INPUT-production-OP-agly'!D70)</f>
        <v/>
      </c>
      <c r="E70" t="str">
        <f>IF(ISBLANK('INPUT-production-OP-agly'!E70),"",'INPUT-production-OP-agly'!E70)</f>
        <v/>
      </c>
      <c r="F70" t="e">
        <f>IF(ISBLANK(E70),"",VLOOKUP(D70,'substances--&gt;scores'!A:M,12,FALSE))</f>
        <v>#N/A</v>
      </c>
      <c r="G70" t="str">
        <f>IF(ISERROR(IF('INPUT-production-OP-agly'!F70="y","",'production-OP-agly'!E70*'production-OP-agly'!F70)),"",IF('INPUT-production-OP-agly'!F70="y","",'production-OP-agly'!E70*'production-OP-agly'!F70))</f>
        <v/>
      </c>
    </row>
    <row r="71" spans="1:7">
      <c r="A71" t="str">
        <f>IF(ISBLANK('INPUT-production-OP-agly'!A71),"",'INPUT-production-OP-agly'!A71)</f>
        <v/>
      </c>
      <c r="B71" t="str">
        <f>IF(ISBLANK('INPUT-production-OP-agly'!B71),"",'INPUT-production-OP-agly'!B71)</f>
        <v/>
      </c>
      <c r="C71" t="str">
        <f>IF(ISBLANK('INPUT-production-OP-agly'!C71),"",'INPUT-production-OP-agly'!C71)</f>
        <v/>
      </c>
      <c r="D71" t="str">
        <f>IF(ISBLANK('INPUT-production-OP-agly'!D71),"",'INPUT-production-OP-agly'!D71)</f>
        <v/>
      </c>
      <c r="E71" t="str">
        <f>IF(ISBLANK('INPUT-production-OP-agly'!E71),"",'INPUT-production-OP-agly'!E71)</f>
        <v/>
      </c>
      <c r="F71" t="e">
        <f>IF(ISBLANK(E71),"",VLOOKUP(D71,'substances--&gt;scores'!A:M,12,FALSE))</f>
        <v>#N/A</v>
      </c>
      <c r="G71" t="str">
        <f>IF(ISERROR(IF('INPUT-production-OP-agly'!F71="y","",'production-OP-agly'!E71*'production-OP-agly'!F71)),"",IF('INPUT-production-OP-agly'!F71="y","",'production-OP-agly'!E71*'production-OP-agly'!F71))</f>
        <v/>
      </c>
    </row>
    <row r="72" spans="1:7">
      <c r="A72" t="str">
        <f>IF(ISBLANK('INPUT-production-OP-agly'!A72),"",'INPUT-production-OP-agly'!A72)</f>
        <v/>
      </c>
      <c r="B72" t="str">
        <f>IF(ISBLANK('INPUT-production-OP-agly'!B72),"",'INPUT-production-OP-agly'!B72)</f>
        <v/>
      </c>
      <c r="C72" t="str">
        <f>IF(ISBLANK('INPUT-production-OP-agly'!C72),"",'INPUT-production-OP-agly'!C72)</f>
        <v/>
      </c>
      <c r="D72" t="str">
        <f>IF(ISBLANK('INPUT-production-OP-agly'!D72),"",'INPUT-production-OP-agly'!D72)</f>
        <v/>
      </c>
      <c r="E72" t="str">
        <f>IF(ISBLANK('INPUT-production-OP-agly'!E72),"",'INPUT-production-OP-agly'!E72)</f>
        <v/>
      </c>
      <c r="F72" t="e">
        <f>IF(ISBLANK(E72),"",VLOOKUP(D72,'substances--&gt;scores'!A:M,12,FALSE))</f>
        <v>#N/A</v>
      </c>
      <c r="G72" t="str">
        <f>IF(ISERROR(IF('INPUT-production-OP-agly'!F72="y","",'production-OP-agly'!E72*'production-OP-agly'!F72)),"",IF('INPUT-production-OP-agly'!F72="y","",'production-OP-agly'!E72*'production-OP-agly'!F72))</f>
        <v/>
      </c>
    </row>
    <row r="73" spans="1:7">
      <c r="A73" t="str">
        <f>IF(ISBLANK('INPUT-production-OP-agly'!A73),"",'INPUT-production-OP-agly'!A73)</f>
        <v/>
      </c>
      <c r="B73" t="str">
        <f>IF(ISBLANK('INPUT-production-OP-agly'!B73),"",'INPUT-production-OP-agly'!B73)</f>
        <v/>
      </c>
      <c r="C73" t="str">
        <f>IF(ISBLANK('INPUT-production-OP-agly'!C73),"",'INPUT-production-OP-agly'!C73)</f>
        <v/>
      </c>
      <c r="D73" t="str">
        <f>IF(ISBLANK('INPUT-production-OP-agly'!D73),"",'INPUT-production-OP-agly'!D73)</f>
        <v/>
      </c>
      <c r="E73" t="str">
        <f>IF(ISBLANK('INPUT-production-OP-agly'!E73),"",'INPUT-production-OP-agly'!E73)</f>
        <v/>
      </c>
      <c r="F73" t="e">
        <f>IF(ISBLANK(E73),"",VLOOKUP(D73,'substances--&gt;scores'!A:M,12,FALSE))</f>
        <v>#N/A</v>
      </c>
      <c r="G73" t="str">
        <f>IF(ISERROR(IF('INPUT-production-OP-agly'!F73="y","",'production-OP-agly'!E73*'production-OP-agly'!F73)),"",IF('INPUT-production-OP-agly'!F73="y","",'production-OP-agly'!E73*'production-OP-agly'!F73))</f>
        <v/>
      </c>
    </row>
    <row r="74" spans="1:7">
      <c r="A74" t="str">
        <f>IF(ISBLANK('INPUT-production-OP-agly'!A74),"",'INPUT-production-OP-agly'!A74)</f>
        <v/>
      </c>
      <c r="B74" t="str">
        <f>IF(ISBLANK('INPUT-production-OP-agly'!B74),"",'INPUT-production-OP-agly'!B74)</f>
        <v/>
      </c>
      <c r="C74" t="str">
        <f>IF(ISBLANK('INPUT-production-OP-agly'!C74),"",'INPUT-production-OP-agly'!C74)</f>
        <v/>
      </c>
      <c r="D74" t="str">
        <f>IF(ISBLANK('INPUT-production-OP-agly'!D74),"",'INPUT-production-OP-agly'!D74)</f>
        <v/>
      </c>
      <c r="E74" t="str">
        <f>IF(ISBLANK('INPUT-production-OP-agly'!E74),"",'INPUT-production-OP-agly'!E74)</f>
        <v/>
      </c>
      <c r="F74" t="e">
        <f>IF(ISBLANK(E74),"",VLOOKUP(D74,'substances--&gt;scores'!A:M,12,FALSE))</f>
        <v>#N/A</v>
      </c>
      <c r="G74" t="str">
        <f>IF(ISERROR(IF('INPUT-production-OP-agly'!F74="y","",'production-OP-agly'!E74*'production-OP-agly'!F74)),"",IF('INPUT-production-OP-agly'!F74="y","",'production-OP-agly'!E74*'production-OP-agly'!F74))</f>
        <v/>
      </c>
    </row>
    <row r="75" spans="1:7">
      <c r="A75" t="str">
        <f>IF(ISBLANK('INPUT-production-OP-agly'!A75),"",'INPUT-production-OP-agly'!A75)</f>
        <v/>
      </c>
      <c r="B75" t="str">
        <f>IF(ISBLANK('INPUT-production-OP-agly'!B75),"",'INPUT-production-OP-agly'!B75)</f>
        <v/>
      </c>
      <c r="C75" t="str">
        <f>IF(ISBLANK('INPUT-production-OP-agly'!C75),"",'INPUT-production-OP-agly'!C75)</f>
        <v/>
      </c>
      <c r="D75" t="str">
        <f>IF(ISBLANK('INPUT-production-OP-agly'!D75),"",'INPUT-production-OP-agly'!D75)</f>
        <v/>
      </c>
      <c r="E75" t="str">
        <f>IF(ISBLANK('INPUT-production-OP-agly'!E75),"",'INPUT-production-OP-agly'!E75)</f>
        <v/>
      </c>
      <c r="F75" t="e">
        <f>IF(ISBLANK(E75),"",VLOOKUP(D75,'substances--&gt;scores'!A:M,12,FALSE))</f>
        <v>#N/A</v>
      </c>
      <c r="G75" t="str">
        <f>IF(ISERROR(IF('INPUT-production-OP-agly'!F75="y","",'production-OP-agly'!E75*'production-OP-agly'!F75)),"",IF('INPUT-production-OP-agly'!F75="y","",'production-OP-agly'!E75*'production-OP-agly'!F75))</f>
        <v/>
      </c>
    </row>
    <row r="76" spans="1:7">
      <c r="A76" t="str">
        <f>IF(ISBLANK('INPUT-production-OP-agly'!A76),"",'INPUT-production-OP-agly'!A76)</f>
        <v/>
      </c>
      <c r="B76" t="str">
        <f>IF(ISBLANK('INPUT-production-OP-agly'!B76),"",'INPUT-production-OP-agly'!B76)</f>
        <v/>
      </c>
      <c r="C76" t="str">
        <f>IF(ISBLANK('INPUT-production-OP-agly'!C76),"",'INPUT-production-OP-agly'!C76)</f>
        <v/>
      </c>
      <c r="D76" t="str">
        <f>IF(ISBLANK('INPUT-production-OP-agly'!D76),"",'INPUT-production-OP-agly'!D76)</f>
        <v/>
      </c>
      <c r="E76" t="str">
        <f>IF(ISBLANK('INPUT-production-OP-agly'!E76),"",'INPUT-production-OP-agly'!E76)</f>
        <v/>
      </c>
      <c r="F76" t="e">
        <f>IF(ISBLANK(E76),"",VLOOKUP(D76,'substances--&gt;scores'!A:M,12,FALSE))</f>
        <v>#N/A</v>
      </c>
      <c r="G76" t="str">
        <f>IF(ISERROR(IF('INPUT-production-OP-agly'!F76="y","",'production-OP-agly'!E76*'production-OP-agly'!F76)),"",IF('INPUT-production-OP-agly'!F76="y","",'production-OP-agly'!E76*'production-OP-agly'!F76))</f>
        <v/>
      </c>
    </row>
    <row r="77" spans="1:7">
      <c r="A77" t="str">
        <f>IF(ISBLANK('INPUT-production-OP-agly'!A77),"",'INPUT-production-OP-agly'!A77)</f>
        <v/>
      </c>
      <c r="B77" t="str">
        <f>IF(ISBLANK('INPUT-production-OP-agly'!B77),"",'INPUT-production-OP-agly'!B77)</f>
        <v/>
      </c>
      <c r="C77" t="str">
        <f>IF(ISBLANK('INPUT-production-OP-agly'!C77),"",'INPUT-production-OP-agly'!C77)</f>
        <v/>
      </c>
      <c r="D77" t="str">
        <f>IF(ISBLANK('INPUT-production-OP-agly'!D77),"",'INPUT-production-OP-agly'!D77)</f>
        <v/>
      </c>
      <c r="E77" t="str">
        <f>IF(ISBLANK('INPUT-production-OP-agly'!E77),"",'INPUT-production-OP-agly'!E77)</f>
        <v/>
      </c>
      <c r="F77" t="e">
        <f>IF(ISBLANK(E77),"",VLOOKUP(D77,'substances--&gt;scores'!A:M,12,FALSE))</f>
        <v>#N/A</v>
      </c>
      <c r="G77" t="str">
        <f>IF(ISERROR(IF('INPUT-production-OP-agly'!F77="y","",'production-OP-agly'!E77*'production-OP-agly'!F77)),"",IF('INPUT-production-OP-agly'!F77="y","",'production-OP-agly'!E77*'production-OP-agly'!F77))</f>
        <v/>
      </c>
    </row>
    <row r="78" spans="1:7">
      <c r="A78" t="str">
        <f>IF(ISBLANK('INPUT-production-OP-agly'!A78),"",'INPUT-production-OP-agly'!A78)</f>
        <v/>
      </c>
      <c r="B78" t="str">
        <f>IF(ISBLANK('INPUT-production-OP-agly'!B78),"",'INPUT-production-OP-agly'!B78)</f>
        <v/>
      </c>
      <c r="C78" t="str">
        <f>IF(ISBLANK('INPUT-production-OP-agly'!C78),"",'INPUT-production-OP-agly'!C78)</f>
        <v/>
      </c>
      <c r="D78" t="str">
        <f>IF(ISBLANK('INPUT-production-OP-agly'!D78),"",'INPUT-production-OP-agly'!D78)</f>
        <v/>
      </c>
      <c r="E78" t="str">
        <f>IF(ISBLANK('INPUT-production-OP-agly'!E78),"",'INPUT-production-OP-agly'!E78)</f>
        <v/>
      </c>
      <c r="F78" t="e">
        <f>IF(ISBLANK(E78),"",VLOOKUP(D78,'substances--&gt;scores'!A:M,12,FALSE))</f>
        <v>#N/A</v>
      </c>
      <c r="G78" t="str">
        <f>IF(ISERROR(IF('INPUT-production-OP-agly'!F78="y","",'production-OP-agly'!E78*'production-OP-agly'!F78)),"",IF('INPUT-production-OP-agly'!F78="y","",'production-OP-agly'!E78*'production-OP-agly'!F78))</f>
        <v/>
      </c>
    </row>
    <row r="79" spans="1:7">
      <c r="A79" t="str">
        <f>IF(ISBLANK('INPUT-production-OP-agly'!A79),"",'INPUT-production-OP-agly'!A79)</f>
        <v/>
      </c>
      <c r="B79" t="str">
        <f>IF(ISBLANK('INPUT-production-OP-agly'!B79),"",'INPUT-production-OP-agly'!B79)</f>
        <v/>
      </c>
      <c r="C79" t="str">
        <f>IF(ISBLANK('INPUT-production-OP-agly'!C79),"",'INPUT-production-OP-agly'!C79)</f>
        <v/>
      </c>
      <c r="D79" t="str">
        <f>IF(ISBLANK('INPUT-production-OP-agly'!D79),"",'INPUT-production-OP-agly'!D79)</f>
        <v/>
      </c>
      <c r="E79" t="str">
        <f>IF(ISBLANK('INPUT-production-OP-agly'!E79),"",'INPUT-production-OP-agly'!E79)</f>
        <v/>
      </c>
      <c r="F79" t="e">
        <f>IF(ISBLANK(E79),"",VLOOKUP(D79,'substances--&gt;scores'!A:M,12,FALSE))</f>
        <v>#N/A</v>
      </c>
      <c r="G79" t="str">
        <f>IF(ISERROR(IF('INPUT-production-OP-agly'!F79="y","",'production-OP-agly'!E79*'production-OP-agly'!F79)),"",IF('INPUT-production-OP-agly'!F79="y","",'production-OP-agly'!E79*'production-OP-agly'!F79))</f>
        <v/>
      </c>
    </row>
    <row r="80" spans="1:7">
      <c r="A80" t="str">
        <f>IF(ISBLANK('INPUT-production-OP-agly'!A80),"",'INPUT-production-OP-agly'!A80)</f>
        <v/>
      </c>
      <c r="B80" t="str">
        <f>IF(ISBLANK('INPUT-production-OP-agly'!B80),"",'INPUT-production-OP-agly'!B80)</f>
        <v/>
      </c>
      <c r="C80" t="str">
        <f>IF(ISBLANK('INPUT-production-OP-agly'!C80),"",'INPUT-production-OP-agly'!C80)</f>
        <v/>
      </c>
      <c r="D80" t="str">
        <f>IF(ISBLANK('INPUT-production-OP-agly'!D80),"",'INPUT-production-OP-agly'!D80)</f>
        <v/>
      </c>
      <c r="E80" t="str">
        <f>IF(ISBLANK('INPUT-production-OP-agly'!E80),"",'INPUT-production-OP-agly'!E80)</f>
        <v/>
      </c>
      <c r="F80" t="e">
        <f>IF(ISBLANK(E80),"",VLOOKUP(D80,'substances--&gt;scores'!A:M,12,FALSE))</f>
        <v>#N/A</v>
      </c>
      <c r="G80" t="str">
        <f>IF(ISERROR(IF('INPUT-production-OP-agly'!F80="y","",'production-OP-agly'!E80*'production-OP-agly'!F80)),"",IF('INPUT-production-OP-agly'!F80="y","",'production-OP-agly'!E80*'production-OP-agly'!F80))</f>
        <v/>
      </c>
    </row>
    <row r="81" spans="1:7">
      <c r="A81" t="str">
        <f>IF(ISBLANK('INPUT-production-OP-agly'!A81),"",'INPUT-production-OP-agly'!A81)</f>
        <v/>
      </c>
      <c r="B81" t="str">
        <f>IF(ISBLANK('INPUT-production-OP-agly'!B81),"",'INPUT-production-OP-agly'!B81)</f>
        <v/>
      </c>
      <c r="C81" t="str">
        <f>IF(ISBLANK('INPUT-production-OP-agly'!C81),"",'INPUT-production-OP-agly'!C81)</f>
        <v/>
      </c>
      <c r="D81" t="str">
        <f>IF(ISBLANK('INPUT-production-OP-agly'!D81),"",'INPUT-production-OP-agly'!D81)</f>
        <v/>
      </c>
      <c r="E81" t="str">
        <f>IF(ISBLANK('INPUT-production-OP-agly'!E81),"",'INPUT-production-OP-agly'!E81)</f>
        <v/>
      </c>
      <c r="F81" t="e">
        <f>IF(ISBLANK(E81),"",VLOOKUP(D81,'substances--&gt;scores'!A:M,12,FALSE))</f>
        <v>#N/A</v>
      </c>
      <c r="G81" t="str">
        <f>IF(ISERROR(IF('INPUT-production-OP-agly'!F81="y","",'production-OP-agly'!E81*'production-OP-agly'!F81)),"",IF('INPUT-production-OP-agly'!F81="y","",'production-OP-agly'!E81*'production-OP-agly'!F81))</f>
        <v/>
      </c>
    </row>
    <row r="82" spans="1:7">
      <c r="A82" t="str">
        <f>IF(ISBLANK('INPUT-production-OP-agly'!A82),"",'INPUT-production-OP-agly'!A82)</f>
        <v/>
      </c>
      <c r="B82" t="str">
        <f>IF(ISBLANK('INPUT-production-OP-agly'!B82),"",'INPUT-production-OP-agly'!B82)</f>
        <v/>
      </c>
      <c r="C82" t="str">
        <f>IF(ISBLANK('INPUT-production-OP-agly'!C82),"",'INPUT-production-OP-agly'!C82)</f>
        <v/>
      </c>
      <c r="D82" t="str">
        <f>IF(ISBLANK('INPUT-production-OP-agly'!D82),"",'INPUT-production-OP-agly'!D82)</f>
        <v/>
      </c>
      <c r="E82" t="str">
        <f>IF(ISBLANK('INPUT-production-OP-agly'!E82),"",'INPUT-production-OP-agly'!E82)</f>
        <v/>
      </c>
      <c r="F82" t="e">
        <f>IF(ISBLANK(E82),"",VLOOKUP(D82,'substances--&gt;scores'!A:M,12,FALSE))</f>
        <v>#N/A</v>
      </c>
      <c r="G82" t="str">
        <f>IF(ISERROR(IF('INPUT-production-OP-agly'!F82="y","",'production-OP-agly'!E82*'production-OP-agly'!F82)),"",IF('INPUT-production-OP-agly'!F82="y","",'production-OP-agly'!E82*'production-OP-agly'!F82))</f>
        <v/>
      </c>
    </row>
    <row r="83" spans="1:7">
      <c r="A83" t="str">
        <f>IF(ISBLANK('INPUT-production-OP-agly'!A83),"",'INPUT-production-OP-agly'!A83)</f>
        <v/>
      </c>
      <c r="B83" t="str">
        <f>IF(ISBLANK('INPUT-production-OP-agly'!B83),"",'INPUT-production-OP-agly'!B83)</f>
        <v/>
      </c>
      <c r="C83" t="str">
        <f>IF(ISBLANK('INPUT-production-OP-agly'!C83),"",'INPUT-production-OP-agly'!C83)</f>
        <v/>
      </c>
      <c r="D83" t="str">
        <f>IF(ISBLANK('INPUT-production-OP-agly'!D83),"",'INPUT-production-OP-agly'!D83)</f>
        <v/>
      </c>
      <c r="E83" t="str">
        <f>IF(ISBLANK('INPUT-production-OP-agly'!E83),"",'INPUT-production-OP-agly'!E83)</f>
        <v/>
      </c>
      <c r="F83" t="e">
        <f>IF(ISBLANK(E83),"",VLOOKUP(D83,'substances--&gt;scores'!A:M,12,FALSE))</f>
        <v>#N/A</v>
      </c>
      <c r="G83" t="str">
        <f>IF(ISERROR(IF('INPUT-production-OP-agly'!F83="y","",'production-OP-agly'!E83*'production-OP-agly'!F83)),"",IF('INPUT-production-OP-agly'!F83="y","",'production-OP-agly'!E83*'production-OP-agly'!F83))</f>
        <v/>
      </c>
    </row>
    <row r="84" spans="1:7">
      <c r="A84" t="str">
        <f>IF(ISBLANK('INPUT-production-OP-agly'!A84),"",'INPUT-production-OP-agly'!A84)</f>
        <v/>
      </c>
      <c r="B84" t="str">
        <f>IF(ISBLANK('INPUT-production-OP-agly'!B84),"",'INPUT-production-OP-agly'!B84)</f>
        <v/>
      </c>
      <c r="C84" t="str">
        <f>IF(ISBLANK('INPUT-production-OP-agly'!C84),"",'INPUT-production-OP-agly'!C84)</f>
        <v/>
      </c>
      <c r="D84" t="str">
        <f>IF(ISBLANK('INPUT-production-OP-agly'!D84),"",'INPUT-production-OP-agly'!D84)</f>
        <v/>
      </c>
      <c r="E84" t="str">
        <f>IF(ISBLANK('INPUT-production-OP-agly'!E84),"",'INPUT-production-OP-agly'!E84)</f>
        <v/>
      </c>
      <c r="F84" t="e">
        <f>IF(ISBLANK(E84),"",VLOOKUP(D84,'substances--&gt;scores'!A:M,12,FALSE))</f>
        <v>#N/A</v>
      </c>
      <c r="G84" t="str">
        <f>IF(ISERROR(IF('INPUT-production-OP-agly'!F84="y","",'production-OP-agly'!E84*'production-OP-agly'!F84)),"",IF('INPUT-production-OP-agly'!F84="y","",'production-OP-agly'!E84*'production-OP-agly'!F84))</f>
        <v/>
      </c>
    </row>
    <row r="85" spans="1:7">
      <c r="A85" t="str">
        <f>IF(ISBLANK('INPUT-production-OP-agly'!A85),"",'INPUT-production-OP-agly'!A85)</f>
        <v/>
      </c>
      <c r="B85" t="str">
        <f>IF(ISBLANK('INPUT-production-OP-agly'!B85),"",'INPUT-production-OP-agly'!B85)</f>
        <v/>
      </c>
      <c r="C85" t="str">
        <f>IF(ISBLANK('INPUT-production-OP-agly'!C85),"",'INPUT-production-OP-agly'!C85)</f>
        <v/>
      </c>
      <c r="D85" t="str">
        <f>IF(ISBLANK('INPUT-production-OP-agly'!D85),"",'INPUT-production-OP-agly'!D85)</f>
        <v/>
      </c>
      <c r="E85" t="str">
        <f>IF(ISBLANK('INPUT-production-OP-agly'!E85),"",'INPUT-production-OP-agly'!E85)</f>
        <v/>
      </c>
      <c r="F85" t="e">
        <f>IF(ISBLANK(E85),"",VLOOKUP(D85,'substances--&gt;scores'!A:M,12,FALSE))</f>
        <v>#N/A</v>
      </c>
      <c r="G85" t="str">
        <f>IF(ISERROR(IF('INPUT-production-OP-agly'!F85="y","",'production-OP-agly'!E85*'production-OP-agly'!F85)),"",IF('INPUT-production-OP-agly'!F85="y","",'production-OP-agly'!E85*'production-OP-agly'!F85))</f>
        <v/>
      </c>
    </row>
    <row r="86" spans="1:7">
      <c r="A86" t="str">
        <f>IF(ISBLANK('INPUT-production-OP-agly'!A86),"",'INPUT-production-OP-agly'!A86)</f>
        <v/>
      </c>
      <c r="B86" t="str">
        <f>IF(ISBLANK('INPUT-production-OP-agly'!B86),"",'INPUT-production-OP-agly'!B86)</f>
        <v/>
      </c>
      <c r="C86" t="str">
        <f>IF(ISBLANK('INPUT-production-OP-agly'!C86),"",'INPUT-production-OP-agly'!C86)</f>
        <v/>
      </c>
      <c r="D86" t="str">
        <f>IF(ISBLANK('INPUT-production-OP-agly'!D86),"",'INPUT-production-OP-agly'!D86)</f>
        <v/>
      </c>
      <c r="E86" t="str">
        <f>IF(ISBLANK('INPUT-production-OP-agly'!E86),"",'INPUT-production-OP-agly'!E86)</f>
        <v/>
      </c>
      <c r="F86" t="e">
        <f>IF(ISBLANK(E86),"",VLOOKUP(D86,'substances--&gt;scores'!A:M,12,FALSE))</f>
        <v>#N/A</v>
      </c>
      <c r="G86" t="str">
        <f>IF(ISERROR(IF('INPUT-production-OP-agly'!F86="y","",'production-OP-agly'!E86*'production-OP-agly'!F86)),"",IF('INPUT-production-OP-agly'!F86="y","",'production-OP-agly'!E86*'production-OP-agly'!F86))</f>
        <v/>
      </c>
    </row>
    <row r="87" spans="1:7">
      <c r="A87" t="str">
        <f>IF(ISBLANK('INPUT-production-OP-agly'!A87),"",'INPUT-production-OP-agly'!A87)</f>
        <v/>
      </c>
      <c r="B87" t="str">
        <f>IF(ISBLANK('INPUT-production-OP-agly'!B87),"",'INPUT-production-OP-agly'!B87)</f>
        <v/>
      </c>
      <c r="C87" t="str">
        <f>IF(ISBLANK('INPUT-production-OP-agly'!C87),"",'INPUT-production-OP-agly'!C87)</f>
        <v/>
      </c>
      <c r="D87" t="str">
        <f>IF(ISBLANK('INPUT-production-OP-agly'!D87),"",'INPUT-production-OP-agly'!D87)</f>
        <v/>
      </c>
      <c r="E87" t="str">
        <f>IF(ISBLANK('INPUT-production-OP-agly'!E87),"",'INPUT-production-OP-agly'!E87)</f>
        <v/>
      </c>
      <c r="F87" t="e">
        <f>IF(ISBLANK(E87),"",VLOOKUP(D87,'substances--&gt;scores'!A:M,12,FALSE))</f>
        <v>#N/A</v>
      </c>
      <c r="G87" t="str">
        <f>IF(ISERROR(IF('INPUT-production-OP-agly'!F87="y","",'production-OP-agly'!E87*'production-OP-agly'!F87)),"",IF('INPUT-production-OP-agly'!F87="y","",'production-OP-agly'!E87*'production-OP-agly'!F87))</f>
        <v/>
      </c>
    </row>
    <row r="88" spans="1:7">
      <c r="A88" t="str">
        <f>IF(ISBLANK('INPUT-production-OP-agly'!A88),"",'INPUT-production-OP-agly'!A88)</f>
        <v/>
      </c>
      <c r="B88" t="str">
        <f>IF(ISBLANK('INPUT-production-OP-agly'!B88),"",'INPUT-production-OP-agly'!B88)</f>
        <v/>
      </c>
      <c r="C88" t="str">
        <f>IF(ISBLANK('INPUT-production-OP-agly'!C88),"",'INPUT-production-OP-agly'!C88)</f>
        <v/>
      </c>
      <c r="D88" t="str">
        <f>IF(ISBLANK('INPUT-production-OP-agly'!D88),"",'INPUT-production-OP-agly'!D88)</f>
        <v/>
      </c>
      <c r="E88" t="str">
        <f>IF(ISBLANK('INPUT-production-OP-agly'!E88),"",'INPUT-production-OP-agly'!E88)</f>
        <v/>
      </c>
      <c r="F88" t="e">
        <f>IF(ISBLANK(E88),"",VLOOKUP(D88,'substances--&gt;scores'!A:M,12,FALSE))</f>
        <v>#N/A</v>
      </c>
      <c r="G88" t="str">
        <f>IF(ISERROR(IF('INPUT-production-OP-agly'!F88="y","",'production-OP-agly'!E88*'production-OP-agly'!F88)),"",IF('INPUT-production-OP-agly'!F88="y","",'production-OP-agly'!E88*'production-OP-agly'!F88))</f>
        <v/>
      </c>
    </row>
    <row r="89" spans="1:7">
      <c r="A89" t="str">
        <f>IF(ISBLANK('INPUT-production-OP-agly'!A89),"",'INPUT-production-OP-agly'!A89)</f>
        <v/>
      </c>
      <c r="B89" t="str">
        <f>IF(ISBLANK('INPUT-production-OP-agly'!B89),"",'INPUT-production-OP-agly'!B89)</f>
        <v/>
      </c>
      <c r="C89" t="str">
        <f>IF(ISBLANK('INPUT-production-OP-agly'!C89),"",'INPUT-production-OP-agly'!C89)</f>
        <v/>
      </c>
      <c r="D89" t="str">
        <f>IF(ISBLANK('INPUT-production-OP-agly'!D89),"",'INPUT-production-OP-agly'!D89)</f>
        <v/>
      </c>
      <c r="E89" t="str">
        <f>IF(ISBLANK('INPUT-production-OP-agly'!E89),"",'INPUT-production-OP-agly'!E89)</f>
        <v/>
      </c>
      <c r="F89" t="e">
        <f>IF(ISBLANK(E89),"",VLOOKUP(D89,'substances--&gt;scores'!A:M,12,FALSE))</f>
        <v>#N/A</v>
      </c>
      <c r="G89" t="str">
        <f>IF(ISERROR(IF('INPUT-production-OP-agly'!F89="y","",'production-OP-agly'!E89*'production-OP-agly'!F89)),"",IF('INPUT-production-OP-agly'!F89="y","",'production-OP-agly'!E89*'production-OP-agly'!F89))</f>
        <v/>
      </c>
    </row>
    <row r="90" spans="1:7">
      <c r="A90" t="str">
        <f>IF(ISBLANK('INPUT-production-OP-agly'!A90),"",'INPUT-production-OP-agly'!A90)</f>
        <v/>
      </c>
      <c r="B90" t="str">
        <f>IF(ISBLANK('INPUT-production-OP-agly'!B90),"",'INPUT-production-OP-agly'!B90)</f>
        <v/>
      </c>
      <c r="C90" t="str">
        <f>IF(ISBLANK('INPUT-production-OP-agly'!C90),"",'INPUT-production-OP-agly'!C90)</f>
        <v/>
      </c>
      <c r="D90" t="str">
        <f>IF(ISBLANK('INPUT-production-OP-agly'!D90),"",'INPUT-production-OP-agly'!D90)</f>
        <v/>
      </c>
      <c r="E90" t="str">
        <f>IF(ISBLANK('INPUT-production-OP-agly'!E90),"",'INPUT-production-OP-agly'!E90)</f>
        <v/>
      </c>
      <c r="F90" t="e">
        <f>IF(ISBLANK(E90),"",VLOOKUP(D90,'substances--&gt;scores'!A:M,12,FALSE))</f>
        <v>#N/A</v>
      </c>
      <c r="G90" t="str">
        <f>IF(ISERROR(IF('INPUT-production-OP-agly'!F90="y","",'production-OP-agly'!E90*'production-OP-agly'!F90)),"",IF('INPUT-production-OP-agly'!F90="y","",'production-OP-agly'!E90*'production-OP-agly'!F90))</f>
        <v/>
      </c>
    </row>
    <row r="91" spans="1:7">
      <c r="A91" t="str">
        <f>IF(ISBLANK('INPUT-production-OP-agly'!A91),"",'INPUT-production-OP-agly'!A91)</f>
        <v/>
      </c>
      <c r="B91" t="str">
        <f>IF(ISBLANK('INPUT-production-OP-agly'!B91),"",'INPUT-production-OP-agly'!B91)</f>
        <v/>
      </c>
      <c r="C91" t="str">
        <f>IF(ISBLANK('INPUT-production-OP-agly'!C91),"",'INPUT-production-OP-agly'!C91)</f>
        <v/>
      </c>
      <c r="D91" t="str">
        <f>IF(ISBLANK('INPUT-production-OP-agly'!D91),"",'INPUT-production-OP-agly'!D91)</f>
        <v/>
      </c>
      <c r="E91" t="str">
        <f>IF(ISBLANK('INPUT-production-OP-agly'!E91),"",'INPUT-production-OP-agly'!E91)</f>
        <v/>
      </c>
      <c r="F91" t="e">
        <f>IF(ISBLANK(E91),"",VLOOKUP(D91,'substances--&gt;scores'!A:M,12,FALSE))</f>
        <v>#N/A</v>
      </c>
      <c r="G91" t="str">
        <f>IF(ISERROR(IF('INPUT-production-OP-agly'!F91="y","",'production-OP-agly'!E91*'production-OP-agly'!F91)),"",IF('INPUT-production-OP-agly'!F91="y","",'production-OP-agly'!E91*'production-OP-agly'!F91))</f>
        <v/>
      </c>
    </row>
    <row r="92" spans="1:7">
      <c r="A92" t="str">
        <f>IF(ISBLANK('INPUT-production-OP-agly'!A92),"",'INPUT-production-OP-agly'!A92)</f>
        <v/>
      </c>
      <c r="B92" t="str">
        <f>IF(ISBLANK('INPUT-production-OP-agly'!B92),"",'INPUT-production-OP-agly'!B92)</f>
        <v/>
      </c>
      <c r="C92" t="str">
        <f>IF(ISBLANK('INPUT-production-OP-agly'!C92),"",'INPUT-production-OP-agly'!C92)</f>
        <v/>
      </c>
      <c r="D92" t="str">
        <f>IF(ISBLANK('INPUT-production-OP-agly'!D92),"",'INPUT-production-OP-agly'!D92)</f>
        <v/>
      </c>
      <c r="E92" t="str">
        <f>IF(ISBLANK('INPUT-production-OP-agly'!E92),"",'INPUT-production-OP-agly'!E92)</f>
        <v/>
      </c>
      <c r="F92" t="e">
        <f>IF(ISBLANK(E92),"",VLOOKUP(D92,'substances--&gt;scores'!A:M,12,FALSE))</f>
        <v>#N/A</v>
      </c>
      <c r="G92" t="str">
        <f>IF(ISERROR(IF('INPUT-production-OP-agly'!F92="y","",'production-OP-agly'!E92*'production-OP-agly'!F92)),"",IF('INPUT-production-OP-agly'!F92="y","",'production-OP-agly'!E92*'production-OP-agly'!F92))</f>
        <v/>
      </c>
    </row>
    <row r="93" spans="1:7">
      <c r="A93" t="str">
        <f>IF(ISBLANK('INPUT-production-OP-agly'!A93),"",'INPUT-production-OP-agly'!A93)</f>
        <v/>
      </c>
      <c r="B93" t="str">
        <f>IF(ISBLANK('INPUT-production-OP-agly'!B93),"",'INPUT-production-OP-agly'!B93)</f>
        <v/>
      </c>
      <c r="C93" t="str">
        <f>IF(ISBLANK('INPUT-production-OP-agly'!C93),"",'INPUT-production-OP-agly'!C93)</f>
        <v/>
      </c>
      <c r="D93" t="str">
        <f>IF(ISBLANK('INPUT-production-OP-agly'!D93),"",'INPUT-production-OP-agly'!D93)</f>
        <v/>
      </c>
      <c r="E93" t="str">
        <f>IF(ISBLANK('INPUT-production-OP-agly'!E93),"",'INPUT-production-OP-agly'!E93)</f>
        <v/>
      </c>
      <c r="F93" t="e">
        <f>IF(ISBLANK(E93),"",VLOOKUP(D93,'substances--&gt;scores'!A:M,12,FALSE))</f>
        <v>#N/A</v>
      </c>
      <c r="G93" t="str">
        <f>IF(ISERROR(IF('INPUT-production-OP-agly'!F93="y","",'production-OP-agly'!E93*'production-OP-agly'!F93)),"",IF('INPUT-production-OP-agly'!F93="y","",'production-OP-agly'!E93*'production-OP-agly'!F93))</f>
        <v/>
      </c>
    </row>
    <row r="94" spans="1:7">
      <c r="A94" t="str">
        <f>IF(ISBLANK('INPUT-production-OP-agly'!A94),"",'INPUT-production-OP-agly'!A94)</f>
        <v/>
      </c>
      <c r="B94" t="str">
        <f>IF(ISBLANK('INPUT-production-OP-agly'!B94),"",'INPUT-production-OP-agly'!B94)</f>
        <v/>
      </c>
      <c r="C94" t="str">
        <f>IF(ISBLANK('INPUT-production-OP-agly'!C94),"",'INPUT-production-OP-agly'!C94)</f>
        <v/>
      </c>
      <c r="D94" t="str">
        <f>IF(ISBLANK('INPUT-production-OP-agly'!D94),"",'INPUT-production-OP-agly'!D94)</f>
        <v/>
      </c>
      <c r="E94" t="str">
        <f>IF(ISBLANK('INPUT-production-OP-agly'!E94),"",'INPUT-production-OP-agly'!E94)</f>
        <v/>
      </c>
      <c r="F94" t="e">
        <f>IF(ISBLANK(E94),"",VLOOKUP(D94,'substances--&gt;scores'!A:M,12,FALSE))</f>
        <v>#N/A</v>
      </c>
      <c r="G94" t="str">
        <f>IF(ISERROR(IF('INPUT-production-OP-agly'!F94="y","",'production-OP-agly'!E94*'production-OP-agly'!F94)),"",IF('INPUT-production-OP-agly'!F94="y","",'production-OP-agly'!E94*'production-OP-agly'!F94))</f>
        <v/>
      </c>
    </row>
    <row r="95" spans="1:7">
      <c r="A95" t="str">
        <f>IF(ISBLANK('INPUT-production-OP-agly'!A95),"",'INPUT-production-OP-agly'!A95)</f>
        <v/>
      </c>
      <c r="B95" t="str">
        <f>IF(ISBLANK('INPUT-production-OP-agly'!B95),"",'INPUT-production-OP-agly'!B95)</f>
        <v/>
      </c>
      <c r="C95" t="str">
        <f>IF(ISBLANK('INPUT-production-OP-agly'!C95),"",'INPUT-production-OP-agly'!C95)</f>
        <v/>
      </c>
      <c r="D95" t="str">
        <f>IF(ISBLANK('INPUT-production-OP-agly'!D95),"",'INPUT-production-OP-agly'!D95)</f>
        <v/>
      </c>
      <c r="E95" t="str">
        <f>IF(ISBLANK('INPUT-production-OP-agly'!E95),"",'INPUT-production-OP-agly'!E95)</f>
        <v/>
      </c>
      <c r="F95" t="e">
        <f>IF(ISBLANK(E95),"",VLOOKUP(D95,'substances--&gt;scores'!A:M,12,FALSE))</f>
        <v>#N/A</v>
      </c>
      <c r="G95" t="str">
        <f>IF(ISERROR(IF('INPUT-production-OP-agly'!F95="y","",'production-OP-agly'!E95*'production-OP-agly'!F95)),"",IF('INPUT-production-OP-agly'!F95="y","",'production-OP-agly'!E95*'production-OP-agly'!F95))</f>
        <v/>
      </c>
    </row>
    <row r="96" spans="1:7">
      <c r="A96" t="str">
        <f>IF(ISBLANK('INPUT-production-OP-agly'!A96),"",'INPUT-production-OP-agly'!A96)</f>
        <v/>
      </c>
      <c r="B96" t="str">
        <f>IF(ISBLANK('INPUT-production-OP-agly'!B96),"",'INPUT-production-OP-agly'!B96)</f>
        <v/>
      </c>
      <c r="C96" t="str">
        <f>IF(ISBLANK('INPUT-production-OP-agly'!C96),"",'INPUT-production-OP-agly'!C96)</f>
        <v/>
      </c>
      <c r="D96" t="str">
        <f>IF(ISBLANK('INPUT-production-OP-agly'!D96),"",'INPUT-production-OP-agly'!D96)</f>
        <v/>
      </c>
      <c r="E96" t="str">
        <f>IF(ISBLANK('INPUT-production-OP-agly'!E96),"",'INPUT-production-OP-agly'!E96)</f>
        <v/>
      </c>
      <c r="F96" t="e">
        <f>IF(ISBLANK(E96),"",VLOOKUP(D96,'substances--&gt;scores'!A:M,12,FALSE))</f>
        <v>#N/A</v>
      </c>
      <c r="G96" t="str">
        <f>IF(ISERROR(IF('INPUT-production-OP-agly'!F96="y","",'production-OP-agly'!E96*'production-OP-agly'!F96)),"",IF('INPUT-production-OP-agly'!F96="y","",'production-OP-agly'!E96*'production-OP-agly'!F96))</f>
        <v/>
      </c>
    </row>
    <row r="97" spans="1:7">
      <c r="A97" t="str">
        <f>IF(ISBLANK('INPUT-production-OP-agly'!A97),"",'INPUT-production-OP-agly'!A97)</f>
        <v/>
      </c>
      <c r="B97" t="str">
        <f>IF(ISBLANK('INPUT-production-OP-agly'!B97),"",'INPUT-production-OP-agly'!B97)</f>
        <v/>
      </c>
      <c r="C97" t="str">
        <f>IF(ISBLANK('INPUT-production-OP-agly'!C97),"",'INPUT-production-OP-agly'!C97)</f>
        <v/>
      </c>
      <c r="D97" t="str">
        <f>IF(ISBLANK('INPUT-production-OP-agly'!D97),"",'INPUT-production-OP-agly'!D97)</f>
        <v/>
      </c>
      <c r="E97" t="str">
        <f>IF(ISBLANK('INPUT-production-OP-agly'!E97),"",'INPUT-production-OP-agly'!E97)</f>
        <v/>
      </c>
      <c r="F97" t="e">
        <f>IF(ISBLANK(E97),"",VLOOKUP(D97,'substances--&gt;scores'!A:M,12,FALSE))</f>
        <v>#N/A</v>
      </c>
      <c r="G97" t="str">
        <f>IF(ISERROR(IF('INPUT-production-OP-agly'!F97="y","",'production-OP-agly'!E97*'production-OP-agly'!F97)),"",IF('INPUT-production-OP-agly'!F97="y","",'production-OP-agly'!E97*'production-OP-agly'!F97))</f>
        <v/>
      </c>
    </row>
    <row r="98" spans="1:7">
      <c r="A98" t="str">
        <f>IF(ISBLANK('INPUT-production-OP-agly'!A98),"",'INPUT-production-OP-agly'!A98)</f>
        <v/>
      </c>
      <c r="B98" t="str">
        <f>IF(ISBLANK('INPUT-production-OP-agly'!B98),"",'INPUT-production-OP-agly'!B98)</f>
        <v/>
      </c>
      <c r="C98" t="str">
        <f>IF(ISBLANK('INPUT-production-OP-agly'!C98),"",'INPUT-production-OP-agly'!C98)</f>
        <v/>
      </c>
      <c r="D98" t="str">
        <f>IF(ISBLANK('INPUT-production-OP-agly'!D98),"",'INPUT-production-OP-agly'!D98)</f>
        <v/>
      </c>
      <c r="E98" t="str">
        <f>IF(ISBLANK('INPUT-production-OP-agly'!E98),"",'INPUT-production-OP-agly'!E98)</f>
        <v/>
      </c>
      <c r="F98" t="e">
        <f>IF(ISBLANK(E98),"",VLOOKUP(D98,'substances--&gt;scores'!A:M,12,FALSE))</f>
        <v>#N/A</v>
      </c>
      <c r="G98" t="str">
        <f>IF(ISERROR(IF('INPUT-production-OP-agly'!F98="y","",'production-OP-agly'!E98*'production-OP-agly'!F98)),"",IF('INPUT-production-OP-agly'!F98="y","",'production-OP-agly'!E98*'production-OP-agly'!F98))</f>
        <v/>
      </c>
    </row>
    <row r="99" spans="1:7">
      <c r="A99" t="str">
        <f>IF(ISBLANK('INPUT-production-OP-agly'!A99),"",'INPUT-production-OP-agly'!A99)</f>
        <v/>
      </c>
      <c r="B99" t="str">
        <f>IF(ISBLANK('INPUT-production-OP-agly'!B99),"",'INPUT-production-OP-agly'!B99)</f>
        <v/>
      </c>
      <c r="C99" t="str">
        <f>IF(ISBLANK('INPUT-production-OP-agly'!C99),"",'INPUT-production-OP-agly'!C99)</f>
        <v/>
      </c>
      <c r="D99" t="str">
        <f>IF(ISBLANK('INPUT-production-OP-agly'!D99),"",'INPUT-production-OP-agly'!D99)</f>
        <v/>
      </c>
      <c r="E99" t="str">
        <f>IF(ISBLANK('INPUT-production-OP-agly'!E99),"",'INPUT-production-OP-agly'!E99)</f>
        <v/>
      </c>
      <c r="F99" t="e">
        <f>IF(ISBLANK(E99),"",VLOOKUP(D99,'substances--&gt;scores'!A:M,12,FALSE))</f>
        <v>#N/A</v>
      </c>
      <c r="G99" t="str">
        <f>IF(ISERROR(IF('INPUT-production-OP-agly'!F99="y","",'production-OP-agly'!E99*'production-OP-agly'!F99)),"",IF('INPUT-production-OP-agly'!F99="y","",'production-OP-agly'!E99*'production-OP-agly'!F99))</f>
        <v/>
      </c>
    </row>
    <row r="100" spans="1:7">
      <c r="A100" t="str">
        <f>IF(ISBLANK('INPUT-production-OP-agly'!A100),"",'INPUT-production-OP-agly'!A100)</f>
        <v/>
      </c>
      <c r="B100" t="str">
        <f>IF(ISBLANK('INPUT-production-OP-agly'!B100),"",'INPUT-production-OP-agly'!B100)</f>
        <v/>
      </c>
      <c r="C100" t="str">
        <f>IF(ISBLANK('INPUT-production-OP-agly'!C100),"",'INPUT-production-OP-agly'!C100)</f>
        <v/>
      </c>
      <c r="D100" t="str">
        <f>IF(ISBLANK('INPUT-production-OP-agly'!D100),"",'INPUT-production-OP-agly'!D100)</f>
        <v/>
      </c>
      <c r="E100" t="str">
        <f>IF(ISBLANK('INPUT-production-OP-agly'!E100),"",'INPUT-production-OP-agly'!E100)</f>
        <v/>
      </c>
      <c r="F100" t="e">
        <f>IF(ISBLANK(E100),"",VLOOKUP(D100,'substances--&gt;scores'!A:M,12,FALSE))</f>
        <v>#N/A</v>
      </c>
      <c r="G100" t="str">
        <f>IF(ISERROR(IF('INPUT-production-OP-agly'!F100="y","",'production-OP-agly'!E100*'production-OP-agly'!F100)),"",IF('INPUT-production-OP-agly'!F100="y","",'production-OP-agly'!E100*'production-OP-agly'!F100))</f>
        <v/>
      </c>
    </row>
    <row r="101" spans="1:7">
      <c r="A101" t="str">
        <f>IF(ISBLANK('INPUT-production-OP-agly'!A101),"",'INPUT-production-OP-agly'!A101)</f>
        <v/>
      </c>
      <c r="B101" t="str">
        <f>IF(ISBLANK('INPUT-production-OP-agly'!B101),"",'INPUT-production-OP-agly'!B101)</f>
        <v/>
      </c>
      <c r="C101" t="str">
        <f>IF(ISBLANK('INPUT-production-OP-agly'!C101),"",'INPUT-production-OP-agly'!C101)</f>
        <v/>
      </c>
      <c r="D101" t="str">
        <f>IF(ISBLANK('INPUT-production-OP-agly'!D101),"",'INPUT-production-OP-agly'!D101)</f>
        <v/>
      </c>
      <c r="E101" t="str">
        <f>IF(ISBLANK('INPUT-production-OP-agly'!E101),"",'INPUT-production-OP-agly'!E101)</f>
        <v/>
      </c>
      <c r="F101" t="e">
        <f>IF(ISBLANK(E101),"",VLOOKUP(D101,'substances--&gt;scores'!A:M,12,FALSE))</f>
        <v>#N/A</v>
      </c>
      <c r="G101" t="str">
        <f>IF(ISERROR(IF('INPUT-production-OP-agly'!F101="y","",'production-OP-agly'!E101*'production-OP-agly'!F101)),"",IF('INPUT-production-OP-agly'!F101="y","",'production-OP-agly'!E101*'production-OP-agly'!F101))</f>
        <v/>
      </c>
    </row>
    <row r="102" spans="1:7">
      <c r="A102" t="str">
        <f>IF(ISBLANK('INPUT-production-OP-agly'!A102),"",'INPUT-production-OP-agly'!A102)</f>
        <v/>
      </c>
      <c r="B102" t="str">
        <f>IF(ISBLANK('INPUT-production-OP-agly'!B102),"",'INPUT-production-OP-agly'!B102)</f>
        <v/>
      </c>
      <c r="C102" t="str">
        <f>IF(ISBLANK('INPUT-production-OP-agly'!C102),"",'INPUT-production-OP-agly'!C102)</f>
        <v/>
      </c>
      <c r="D102" t="str">
        <f>IF(ISBLANK('INPUT-production-OP-agly'!D102),"",'INPUT-production-OP-agly'!D102)</f>
        <v/>
      </c>
      <c r="E102" t="str">
        <f>IF(ISBLANK('INPUT-production-OP-agly'!E102),"",'INPUT-production-OP-agly'!E102)</f>
        <v/>
      </c>
      <c r="F102" t="e">
        <f>IF(ISBLANK(E102),"",VLOOKUP(D102,'substances--&gt;scores'!A:M,12,FALSE))</f>
        <v>#N/A</v>
      </c>
      <c r="G102" t="str">
        <f>IF(ISERROR(IF('INPUT-production-OP-agly'!F102="y","",'production-OP-agly'!E102*'production-OP-agly'!F102)),"",IF('INPUT-production-OP-agly'!F102="y","",'production-OP-agly'!E102*'production-OP-agly'!F102))</f>
        <v/>
      </c>
    </row>
    <row r="103" spans="1:7">
      <c r="A103" t="str">
        <f>IF(ISBLANK('INPUT-production-OP-agly'!A103),"",'INPUT-production-OP-agly'!A103)</f>
        <v/>
      </c>
      <c r="B103" t="str">
        <f>IF(ISBLANK('INPUT-production-OP-agly'!B103),"",'INPUT-production-OP-agly'!B103)</f>
        <v/>
      </c>
      <c r="C103" t="str">
        <f>IF(ISBLANK('INPUT-production-OP-agly'!C103),"",'INPUT-production-OP-agly'!C103)</f>
        <v/>
      </c>
      <c r="D103" t="str">
        <f>IF(ISBLANK('INPUT-production-OP-agly'!D103),"",'INPUT-production-OP-agly'!D103)</f>
        <v/>
      </c>
      <c r="E103" t="str">
        <f>IF(ISBLANK('INPUT-production-OP-agly'!E103),"",'INPUT-production-OP-agly'!E103)</f>
        <v/>
      </c>
      <c r="F103" t="e">
        <f>IF(ISBLANK(E103),"",VLOOKUP(D103,'substances--&gt;scores'!A:M,12,FALSE))</f>
        <v>#N/A</v>
      </c>
      <c r="G103" t="str">
        <f>IF(ISERROR(IF('INPUT-production-OP-agly'!F103="y","",'production-OP-agly'!E103*'production-OP-agly'!F103)),"",IF('INPUT-production-OP-agly'!F103="y","",'production-OP-agly'!E103*'production-OP-agly'!F103))</f>
        <v/>
      </c>
    </row>
    <row r="104" spans="1:7">
      <c r="A104" t="str">
        <f>IF(ISBLANK('INPUT-production-OP-agly'!A104),"",'INPUT-production-OP-agly'!A104)</f>
        <v/>
      </c>
      <c r="B104" t="str">
        <f>IF(ISBLANK('INPUT-production-OP-agly'!B104),"",'INPUT-production-OP-agly'!B104)</f>
        <v/>
      </c>
      <c r="C104" t="str">
        <f>IF(ISBLANK('INPUT-production-OP-agly'!C104),"",'INPUT-production-OP-agly'!C104)</f>
        <v/>
      </c>
      <c r="D104" t="str">
        <f>IF(ISBLANK('INPUT-production-OP-agly'!D104),"",'INPUT-production-OP-agly'!D104)</f>
        <v/>
      </c>
      <c r="E104" t="str">
        <f>IF(ISBLANK('INPUT-production-OP-agly'!E104),"",'INPUT-production-OP-agly'!E104)</f>
        <v/>
      </c>
      <c r="F104" t="e">
        <f>IF(ISBLANK(E104),"",VLOOKUP(D104,'substances--&gt;scores'!A:M,12,FALSE))</f>
        <v>#N/A</v>
      </c>
      <c r="G104" t="str">
        <f>IF(ISERROR(IF('INPUT-production-OP-agly'!F104="y","",'production-OP-agly'!E104*'production-OP-agly'!F104)),"",IF('INPUT-production-OP-agly'!F104="y","",'production-OP-agly'!E104*'production-OP-agly'!F104))</f>
        <v/>
      </c>
    </row>
    <row r="105" spans="1:7">
      <c r="A105" t="str">
        <f>IF(ISBLANK('INPUT-production-OP-agly'!A105),"",'INPUT-production-OP-agly'!A105)</f>
        <v/>
      </c>
      <c r="B105" t="str">
        <f>IF(ISBLANK('INPUT-production-OP-agly'!B105),"",'INPUT-production-OP-agly'!B105)</f>
        <v/>
      </c>
      <c r="C105" t="str">
        <f>IF(ISBLANK('INPUT-production-OP-agly'!C105),"",'INPUT-production-OP-agly'!C105)</f>
        <v/>
      </c>
      <c r="D105" t="str">
        <f>IF(ISBLANK('INPUT-production-OP-agly'!D105),"",'INPUT-production-OP-agly'!D105)</f>
        <v/>
      </c>
      <c r="E105" t="str">
        <f>IF(ISBLANK('INPUT-production-OP-agly'!E105),"",'INPUT-production-OP-agly'!E105)</f>
        <v/>
      </c>
      <c r="F105" t="e">
        <f>IF(ISBLANK(E105),"",VLOOKUP(D105,'substances--&gt;scores'!A:M,12,FALSE))</f>
        <v>#N/A</v>
      </c>
      <c r="G105" t="str">
        <f>IF(ISERROR(IF('INPUT-production-OP-agly'!F105="y","",'production-OP-agly'!E105*'production-OP-agly'!F105)),"",IF('INPUT-production-OP-agly'!F105="y","",'production-OP-agly'!E105*'production-OP-agly'!F105))</f>
        <v/>
      </c>
    </row>
    <row r="106" spans="1:7">
      <c r="A106" t="str">
        <f>IF(ISBLANK('INPUT-production-OP-agly'!A106),"",'INPUT-production-OP-agly'!A106)</f>
        <v/>
      </c>
      <c r="B106" t="str">
        <f>IF(ISBLANK('INPUT-production-OP-agly'!B106),"",'INPUT-production-OP-agly'!B106)</f>
        <v/>
      </c>
      <c r="C106" t="str">
        <f>IF(ISBLANK('INPUT-production-OP-agly'!C106),"",'INPUT-production-OP-agly'!C106)</f>
        <v/>
      </c>
      <c r="D106" t="str">
        <f>IF(ISBLANK('INPUT-production-OP-agly'!D106),"",'INPUT-production-OP-agly'!D106)</f>
        <v/>
      </c>
      <c r="E106" t="str">
        <f>IF(ISBLANK('INPUT-production-OP-agly'!E106),"",'INPUT-production-OP-agly'!E106)</f>
        <v/>
      </c>
      <c r="F106" t="e">
        <f>IF(ISBLANK(E106),"",VLOOKUP(D106,'substances--&gt;scores'!A:M,12,FALSE))</f>
        <v>#N/A</v>
      </c>
      <c r="G106" t="str">
        <f>IF(ISERROR(IF('INPUT-production-OP-agly'!F106="y","",'production-OP-agly'!E106*'production-OP-agly'!F106)),"",IF('INPUT-production-OP-agly'!F106="y","",'production-OP-agly'!E106*'production-OP-agly'!F106))</f>
        <v/>
      </c>
    </row>
    <row r="107" spans="1:7">
      <c r="A107" t="str">
        <f>IF(ISBLANK('INPUT-production-OP-agly'!A107),"",'INPUT-production-OP-agly'!A107)</f>
        <v/>
      </c>
      <c r="B107" t="str">
        <f>IF(ISBLANK('INPUT-production-OP-agly'!B107),"",'INPUT-production-OP-agly'!B107)</f>
        <v/>
      </c>
      <c r="C107" t="str">
        <f>IF(ISBLANK('INPUT-production-OP-agly'!C107),"",'INPUT-production-OP-agly'!C107)</f>
        <v/>
      </c>
      <c r="D107" t="str">
        <f>IF(ISBLANK('INPUT-production-OP-agly'!D107),"",'INPUT-production-OP-agly'!D107)</f>
        <v/>
      </c>
      <c r="E107" t="str">
        <f>IF(ISBLANK('INPUT-production-OP-agly'!E107),"",'INPUT-production-OP-agly'!E107)</f>
        <v/>
      </c>
      <c r="F107" t="e">
        <f>IF(ISBLANK(E107),"",VLOOKUP(D107,'substances--&gt;scores'!A:M,12,FALSE))</f>
        <v>#N/A</v>
      </c>
      <c r="G107" t="str">
        <f>IF(ISERROR(IF('INPUT-production-OP-agly'!F107="y","",'production-OP-agly'!E107*'production-OP-agly'!F107)),"",IF('INPUT-production-OP-agly'!F107="y","",'production-OP-agly'!E107*'production-OP-agly'!F107))</f>
        <v/>
      </c>
    </row>
    <row r="108" spans="1:7">
      <c r="A108" t="str">
        <f>IF(ISBLANK('INPUT-production-OP-agly'!A108),"",'INPUT-production-OP-agly'!A108)</f>
        <v/>
      </c>
      <c r="B108" t="str">
        <f>IF(ISBLANK('INPUT-production-OP-agly'!B108),"",'INPUT-production-OP-agly'!B108)</f>
        <v/>
      </c>
      <c r="C108" t="str">
        <f>IF(ISBLANK('INPUT-production-OP-agly'!C108),"",'INPUT-production-OP-agly'!C108)</f>
        <v/>
      </c>
      <c r="D108" t="str">
        <f>IF(ISBLANK('INPUT-production-OP-agly'!D108),"",'INPUT-production-OP-agly'!D108)</f>
        <v/>
      </c>
      <c r="E108" t="str">
        <f>IF(ISBLANK('INPUT-production-OP-agly'!E108),"",'INPUT-production-OP-agly'!E108)</f>
        <v/>
      </c>
      <c r="F108" t="e">
        <f>IF(ISBLANK(E108),"",VLOOKUP(D108,'substances--&gt;scores'!A:M,12,FALSE))</f>
        <v>#N/A</v>
      </c>
      <c r="G108" t="str">
        <f>IF(ISERROR(IF('INPUT-production-OP-agly'!F108="y","",'production-OP-agly'!E108*'production-OP-agly'!F108)),"",IF('INPUT-production-OP-agly'!F108="y","",'production-OP-agly'!E108*'production-OP-agly'!F108))</f>
        <v/>
      </c>
    </row>
    <row r="109" spans="1:7">
      <c r="A109" t="str">
        <f>IF(ISBLANK('INPUT-production-OP-agly'!A109),"",'INPUT-production-OP-agly'!A109)</f>
        <v/>
      </c>
      <c r="B109" t="str">
        <f>IF(ISBLANK('INPUT-production-OP-agly'!B109),"",'INPUT-production-OP-agly'!B109)</f>
        <v/>
      </c>
      <c r="C109" t="str">
        <f>IF(ISBLANK('INPUT-production-OP-agly'!C109),"",'INPUT-production-OP-agly'!C109)</f>
        <v/>
      </c>
      <c r="D109" t="str">
        <f>IF(ISBLANK('INPUT-production-OP-agly'!D109),"",'INPUT-production-OP-agly'!D109)</f>
        <v/>
      </c>
      <c r="E109" t="str">
        <f>IF(ISBLANK('INPUT-production-OP-agly'!E109),"",'INPUT-production-OP-agly'!E109)</f>
        <v/>
      </c>
      <c r="F109" t="e">
        <f>IF(ISBLANK(E109),"",VLOOKUP(D109,'substances--&gt;scores'!A:M,12,FALSE))</f>
        <v>#N/A</v>
      </c>
      <c r="G109" t="str">
        <f>IF(ISERROR(IF('INPUT-production-OP-agly'!F109="y","",'production-OP-agly'!E109*'production-OP-agly'!F109)),"",IF('INPUT-production-OP-agly'!F109="y","",'production-OP-agly'!E109*'production-OP-agly'!F109))</f>
        <v/>
      </c>
    </row>
    <row r="110" spans="1:7">
      <c r="A110" t="str">
        <f>IF(ISBLANK('INPUT-production-OP-agly'!A110),"",'INPUT-production-OP-agly'!A110)</f>
        <v/>
      </c>
      <c r="B110" t="str">
        <f>IF(ISBLANK('INPUT-production-OP-agly'!B110),"",'INPUT-production-OP-agly'!B110)</f>
        <v/>
      </c>
      <c r="C110" t="str">
        <f>IF(ISBLANK('INPUT-production-OP-agly'!C110),"",'INPUT-production-OP-agly'!C110)</f>
        <v/>
      </c>
      <c r="D110" t="str">
        <f>IF(ISBLANK('INPUT-production-OP-agly'!D110),"",'INPUT-production-OP-agly'!D110)</f>
        <v/>
      </c>
      <c r="E110" t="str">
        <f>IF(ISBLANK('INPUT-production-OP-agly'!E110),"",'INPUT-production-OP-agly'!E110)</f>
        <v/>
      </c>
      <c r="F110" t="e">
        <f>IF(ISBLANK(E110),"",VLOOKUP(D110,'substances--&gt;scores'!A:M,12,FALSE))</f>
        <v>#N/A</v>
      </c>
      <c r="G110" t="str">
        <f>IF(ISERROR(IF('INPUT-production-OP-agly'!F110="y","",'production-OP-agly'!E110*'production-OP-agly'!F110)),"",IF('INPUT-production-OP-agly'!F110="y","",'production-OP-agly'!E110*'production-OP-agly'!F110))</f>
        <v/>
      </c>
    </row>
    <row r="111" spans="1:7">
      <c r="A111" t="str">
        <f>IF(ISBLANK('INPUT-production-OP-agly'!A111),"",'INPUT-production-OP-agly'!A111)</f>
        <v/>
      </c>
      <c r="B111" t="str">
        <f>IF(ISBLANK('INPUT-production-OP-agly'!B111),"",'INPUT-production-OP-agly'!B111)</f>
        <v/>
      </c>
      <c r="C111" t="str">
        <f>IF(ISBLANK('INPUT-production-OP-agly'!C111),"",'INPUT-production-OP-agly'!C111)</f>
        <v/>
      </c>
      <c r="D111" t="str">
        <f>IF(ISBLANK('INPUT-production-OP-agly'!D111),"",'INPUT-production-OP-agly'!D111)</f>
        <v/>
      </c>
      <c r="E111" t="str">
        <f>IF(ISBLANK('INPUT-production-OP-agly'!E111),"",'INPUT-production-OP-agly'!E111)</f>
        <v/>
      </c>
      <c r="F111" t="e">
        <f>IF(ISBLANK(E111),"",VLOOKUP(D111,'substances--&gt;scores'!A:M,12,FALSE))</f>
        <v>#N/A</v>
      </c>
      <c r="G111" t="str">
        <f>IF(ISERROR(IF('INPUT-production-OP-agly'!F111="y","",'production-OP-agly'!E111*'production-OP-agly'!F111)),"",IF('INPUT-production-OP-agly'!F111="y","",'production-OP-agly'!E111*'production-OP-agly'!F111))</f>
        <v/>
      </c>
    </row>
    <row r="112" spans="1:7">
      <c r="A112" t="str">
        <f>IF(ISBLANK('INPUT-production-OP-agly'!A112),"",'INPUT-production-OP-agly'!A112)</f>
        <v/>
      </c>
      <c r="B112" t="str">
        <f>IF(ISBLANK('INPUT-production-OP-agly'!B112),"",'INPUT-production-OP-agly'!B112)</f>
        <v/>
      </c>
      <c r="C112" t="str">
        <f>IF(ISBLANK('INPUT-production-OP-agly'!C112),"",'INPUT-production-OP-agly'!C112)</f>
        <v/>
      </c>
      <c r="D112" t="str">
        <f>IF(ISBLANK('INPUT-production-OP-agly'!D112),"",'INPUT-production-OP-agly'!D112)</f>
        <v/>
      </c>
      <c r="E112" t="str">
        <f>IF(ISBLANK('INPUT-production-OP-agly'!E112),"",'INPUT-production-OP-agly'!E112)</f>
        <v/>
      </c>
      <c r="F112" t="e">
        <f>IF(ISBLANK(E112),"",VLOOKUP(D112,'substances--&gt;scores'!A:M,12,FALSE))</f>
        <v>#N/A</v>
      </c>
      <c r="G112" t="str">
        <f>IF(ISERROR(IF('INPUT-production-OP-agly'!F112="y","",'production-OP-agly'!E112*'production-OP-agly'!F112)),"",IF('INPUT-production-OP-agly'!F112="y","",'production-OP-agly'!E112*'production-OP-agly'!F112))</f>
        <v/>
      </c>
    </row>
    <row r="113" spans="1:7">
      <c r="A113" t="str">
        <f>IF(ISBLANK('INPUT-production-OP-agly'!A113),"",'INPUT-production-OP-agly'!A113)</f>
        <v/>
      </c>
      <c r="B113" t="str">
        <f>IF(ISBLANK('INPUT-production-OP-agly'!B113),"",'INPUT-production-OP-agly'!B113)</f>
        <v/>
      </c>
      <c r="C113" t="str">
        <f>IF(ISBLANK('INPUT-production-OP-agly'!C113),"",'INPUT-production-OP-agly'!C113)</f>
        <v/>
      </c>
      <c r="D113" t="str">
        <f>IF(ISBLANK('INPUT-production-OP-agly'!D113),"",'INPUT-production-OP-agly'!D113)</f>
        <v/>
      </c>
      <c r="E113" t="str">
        <f>IF(ISBLANK('INPUT-production-OP-agly'!E113),"",'INPUT-production-OP-agly'!E113)</f>
        <v/>
      </c>
      <c r="F113" t="e">
        <f>IF(ISBLANK(E113),"",VLOOKUP(D113,'substances--&gt;scores'!A:M,12,FALSE))</f>
        <v>#N/A</v>
      </c>
      <c r="G113" t="str">
        <f>IF(ISERROR(IF('INPUT-production-OP-agly'!F113="y","",'production-OP-agly'!E113*'production-OP-agly'!F113)),"",IF('INPUT-production-OP-agly'!F113="y","",'production-OP-agly'!E113*'production-OP-agly'!F113))</f>
        <v/>
      </c>
    </row>
    <row r="114" spans="1:7">
      <c r="A114" t="str">
        <f>IF(ISBLANK('INPUT-production-OP-agly'!A114),"",'INPUT-production-OP-agly'!A114)</f>
        <v/>
      </c>
      <c r="B114" t="str">
        <f>IF(ISBLANK('INPUT-production-OP-agly'!B114),"",'INPUT-production-OP-agly'!B114)</f>
        <v/>
      </c>
      <c r="C114" t="str">
        <f>IF(ISBLANK('INPUT-production-OP-agly'!C114),"",'INPUT-production-OP-agly'!C114)</f>
        <v/>
      </c>
      <c r="D114" t="str">
        <f>IF(ISBLANK('INPUT-production-OP-agly'!D114),"",'INPUT-production-OP-agly'!D114)</f>
        <v/>
      </c>
      <c r="E114" t="str">
        <f>IF(ISBLANK('INPUT-production-OP-agly'!E114),"",'INPUT-production-OP-agly'!E114)</f>
        <v/>
      </c>
      <c r="F114" t="e">
        <f>IF(ISBLANK(E114),"",VLOOKUP(D114,'substances--&gt;scores'!A:M,12,FALSE))</f>
        <v>#N/A</v>
      </c>
      <c r="G114" t="str">
        <f>IF(ISERROR(IF('INPUT-production-OP-agly'!F114="y","",'production-OP-agly'!E114*'production-OP-agly'!F114)),"",IF('INPUT-production-OP-agly'!F114="y","",'production-OP-agly'!E114*'production-OP-agly'!F114))</f>
        <v/>
      </c>
    </row>
    <row r="115" spans="1:7">
      <c r="A115" t="str">
        <f>IF(ISBLANK('INPUT-production-OP-agly'!A115),"",'INPUT-production-OP-agly'!A115)</f>
        <v/>
      </c>
      <c r="B115" t="str">
        <f>IF(ISBLANK('INPUT-production-OP-agly'!B115),"",'INPUT-production-OP-agly'!B115)</f>
        <v/>
      </c>
      <c r="C115" t="str">
        <f>IF(ISBLANK('INPUT-production-OP-agly'!C115),"",'INPUT-production-OP-agly'!C115)</f>
        <v/>
      </c>
      <c r="D115" t="str">
        <f>IF(ISBLANK('INPUT-production-OP-agly'!D115),"",'INPUT-production-OP-agly'!D115)</f>
        <v/>
      </c>
      <c r="E115" t="str">
        <f>IF(ISBLANK('INPUT-production-OP-agly'!E115),"",'INPUT-production-OP-agly'!E115)</f>
        <v/>
      </c>
      <c r="F115" t="e">
        <f>IF(ISBLANK(E115),"",VLOOKUP(D115,'substances--&gt;scores'!A:M,12,FALSE))</f>
        <v>#N/A</v>
      </c>
      <c r="G115" t="str">
        <f>IF(ISERROR(IF('INPUT-production-OP-agly'!F115="y","",'production-OP-agly'!E115*'production-OP-agly'!F115)),"",IF('INPUT-production-OP-agly'!F115="y","",'production-OP-agly'!E115*'production-OP-agly'!F115))</f>
        <v/>
      </c>
    </row>
    <row r="116" spans="1:7">
      <c r="A116" t="str">
        <f>IF(ISBLANK('INPUT-production-OP-agly'!A116),"",'INPUT-production-OP-agly'!A116)</f>
        <v/>
      </c>
      <c r="B116" t="str">
        <f>IF(ISBLANK('INPUT-production-OP-agly'!B116),"",'INPUT-production-OP-agly'!B116)</f>
        <v/>
      </c>
      <c r="C116" t="str">
        <f>IF(ISBLANK('INPUT-production-OP-agly'!C116),"",'INPUT-production-OP-agly'!C116)</f>
        <v/>
      </c>
      <c r="D116" t="str">
        <f>IF(ISBLANK('INPUT-production-OP-agly'!D116),"",'INPUT-production-OP-agly'!D116)</f>
        <v/>
      </c>
      <c r="E116" t="str">
        <f>IF(ISBLANK('INPUT-production-OP-agly'!E116),"",'INPUT-production-OP-agly'!E116)</f>
        <v/>
      </c>
      <c r="F116" t="e">
        <f>IF(ISBLANK(E116),"",VLOOKUP(D116,'substances--&gt;scores'!A:M,12,FALSE))</f>
        <v>#N/A</v>
      </c>
      <c r="G116" t="str">
        <f>IF(ISERROR(IF('INPUT-production-OP-agly'!F116="y","",'production-OP-agly'!E116*'production-OP-agly'!F116)),"",IF('INPUT-production-OP-agly'!F116="y","",'production-OP-agly'!E116*'production-OP-agly'!F116))</f>
        <v/>
      </c>
    </row>
    <row r="117" spans="1:7">
      <c r="A117" t="str">
        <f>IF(ISBLANK('INPUT-production-OP-agly'!A117),"",'INPUT-production-OP-agly'!A117)</f>
        <v/>
      </c>
      <c r="B117" t="str">
        <f>IF(ISBLANK('INPUT-production-OP-agly'!B117),"",'INPUT-production-OP-agly'!B117)</f>
        <v/>
      </c>
      <c r="C117" t="str">
        <f>IF(ISBLANK('INPUT-production-OP-agly'!C117),"",'INPUT-production-OP-agly'!C117)</f>
        <v/>
      </c>
      <c r="D117" t="str">
        <f>IF(ISBLANK('INPUT-production-OP-agly'!D117),"",'INPUT-production-OP-agly'!D117)</f>
        <v/>
      </c>
      <c r="E117" t="str">
        <f>IF(ISBLANK('INPUT-production-OP-agly'!E117),"",'INPUT-production-OP-agly'!E117)</f>
        <v/>
      </c>
      <c r="F117" t="e">
        <f>IF(ISBLANK(E117),"",VLOOKUP(D117,'substances--&gt;scores'!A:M,12,FALSE))</f>
        <v>#N/A</v>
      </c>
      <c r="G117" t="str">
        <f>IF(ISERROR(IF('INPUT-production-OP-agly'!F117="y","",'production-OP-agly'!E117*'production-OP-agly'!F117)),"",IF('INPUT-production-OP-agly'!F117="y","",'production-OP-agly'!E117*'production-OP-agly'!F117))</f>
        <v/>
      </c>
    </row>
    <row r="118" spans="1:7">
      <c r="A118" t="str">
        <f>IF(ISBLANK('INPUT-production-OP-agly'!A118),"",'INPUT-production-OP-agly'!A118)</f>
        <v/>
      </c>
      <c r="B118" t="str">
        <f>IF(ISBLANK('INPUT-production-OP-agly'!B118),"",'INPUT-production-OP-agly'!B118)</f>
        <v/>
      </c>
      <c r="C118" t="str">
        <f>IF(ISBLANK('INPUT-production-OP-agly'!C118),"",'INPUT-production-OP-agly'!C118)</f>
        <v/>
      </c>
      <c r="D118" t="str">
        <f>IF(ISBLANK('INPUT-production-OP-agly'!D118),"",'INPUT-production-OP-agly'!D118)</f>
        <v/>
      </c>
      <c r="E118" t="str">
        <f>IF(ISBLANK('INPUT-production-OP-agly'!E118),"",'INPUT-production-OP-agly'!E118)</f>
        <v/>
      </c>
      <c r="F118" t="e">
        <f>IF(ISBLANK(E118),"",VLOOKUP(D118,'substances--&gt;scores'!A:M,12,FALSE))</f>
        <v>#N/A</v>
      </c>
      <c r="G118" t="str">
        <f>IF(ISERROR(IF('INPUT-production-OP-agly'!F118="y","",'production-OP-agly'!E118*'production-OP-agly'!F118)),"",IF('INPUT-production-OP-agly'!F118="y","",'production-OP-agly'!E118*'production-OP-agly'!F118))</f>
        <v/>
      </c>
    </row>
    <row r="119" spans="1:7">
      <c r="A119" t="str">
        <f>IF(ISBLANK('INPUT-production-OP-agly'!A119),"",'INPUT-production-OP-agly'!A119)</f>
        <v/>
      </c>
      <c r="B119" t="str">
        <f>IF(ISBLANK('INPUT-production-OP-agly'!B119),"",'INPUT-production-OP-agly'!B119)</f>
        <v/>
      </c>
      <c r="C119" t="str">
        <f>IF(ISBLANK('INPUT-production-OP-agly'!C119),"",'INPUT-production-OP-agly'!C119)</f>
        <v/>
      </c>
      <c r="D119" t="str">
        <f>IF(ISBLANK('INPUT-production-OP-agly'!D119),"",'INPUT-production-OP-agly'!D119)</f>
        <v/>
      </c>
      <c r="E119" t="str">
        <f>IF(ISBLANK('INPUT-production-OP-agly'!E119),"",'INPUT-production-OP-agly'!E119)</f>
        <v/>
      </c>
      <c r="F119" t="e">
        <f>IF(ISBLANK(E119),"",VLOOKUP(D119,'substances--&gt;scores'!A:M,12,FALSE))</f>
        <v>#N/A</v>
      </c>
      <c r="G119" t="str">
        <f>IF(ISERROR(IF('INPUT-production-OP-agly'!F119="y","",'production-OP-agly'!E119*'production-OP-agly'!F119)),"",IF('INPUT-production-OP-agly'!F119="y","",'production-OP-agly'!E119*'production-OP-agly'!F119))</f>
        <v/>
      </c>
    </row>
    <row r="120" spans="1:7">
      <c r="A120" t="str">
        <f>IF(ISBLANK('INPUT-production-OP-agly'!A120),"",'INPUT-production-OP-agly'!A120)</f>
        <v/>
      </c>
      <c r="B120" t="str">
        <f>IF(ISBLANK('INPUT-production-OP-agly'!B120),"",'INPUT-production-OP-agly'!B120)</f>
        <v/>
      </c>
      <c r="C120" t="str">
        <f>IF(ISBLANK('INPUT-production-OP-agly'!C120),"",'INPUT-production-OP-agly'!C120)</f>
        <v/>
      </c>
      <c r="D120" t="str">
        <f>IF(ISBLANK('INPUT-production-OP-agly'!D120),"",'INPUT-production-OP-agly'!D120)</f>
        <v/>
      </c>
      <c r="E120" t="str">
        <f>IF(ISBLANK('INPUT-production-OP-agly'!E120),"",'INPUT-production-OP-agly'!E120)</f>
        <v/>
      </c>
      <c r="F120" t="e">
        <f>IF(ISBLANK(E120),"",VLOOKUP(D120,'substances--&gt;scores'!A:M,12,FALSE))</f>
        <v>#N/A</v>
      </c>
      <c r="G120" t="str">
        <f>IF(ISERROR(IF('INPUT-production-OP-agly'!F120="y","",'production-OP-agly'!E120*'production-OP-agly'!F120)),"",IF('INPUT-production-OP-agly'!F120="y","",'production-OP-agly'!E120*'production-OP-agly'!F120))</f>
        <v/>
      </c>
    </row>
    <row r="121" spans="1:7">
      <c r="A121" t="str">
        <f>IF(ISBLANK('INPUT-production-OP-agly'!A121),"",'INPUT-production-OP-agly'!A121)</f>
        <v/>
      </c>
      <c r="B121" t="str">
        <f>IF(ISBLANK('INPUT-production-OP-agly'!B121),"",'INPUT-production-OP-agly'!B121)</f>
        <v/>
      </c>
      <c r="C121" t="str">
        <f>IF(ISBLANK('INPUT-production-OP-agly'!C121),"",'INPUT-production-OP-agly'!C121)</f>
        <v/>
      </c>
      <c r="D121" t="str">
        <f>IF(ISBLANK('INPUT-production-OP-agly'!D121),"",'INPUT-production-OP-agly'!D121)</f>
        <v/>
      </c>
      <c r="E121" t="str">
        <f>IF(ISBLANK('INPUT-production-OP-agly'!E121),"",'INPUT-production-OP-agly'!E121)</f>
        <v/>
      </c>
      <c r="F121" t="e">
        <f>IF(ISBLANK(E121),"",VLOOKUP(D121,'substances--&gt;scores'!A:M,12,FALSE))</f>
        <v>#N/A</v>
      </c>
      <c r="G121" t="str">
        <f>IF(ISERROR(IF('INPUT-production-OP-agly'!F121="y","",'production-OP-agly'!E121*'production-OP-agly'!F121)),"",IF('INPUT-production-OP-agly'!F121="y","",'production-OP-agly'!E121*'production-OP-agly'!F121))</f>
        <v/>
      </c>
    </row>
    <row r="122" spans="1:7">
      <c r="A122" t="str">
        <f>IF(ISBLANK('INPUT-production-OP-agly'!A122),"",'INPUT-production-OP-agly'!A122)</f>
        <v/>
      </c>
      <c r="B122" t="str">
        <f>IF(ISBLANK('INPUT-production-OP-agly'!B122),"",'INPUT-production-OP-agly'!B122)</f>
        <v/>
      </c>
      <c r="C122" t="str">
        <f>IF(ISBLANK('INPUT-production-OP-agly'!C122),"",'INPUT-production-OP-agly'!C122)</f>
        <v/>
      </c>
      <c r="D122" t="str">
        <f>IF(ISBLANK('INPUT-production-OP-agly'!D122),"",'INPUT-production-OP-agly'!D122)</f>
        <v/>
      </c>
      <c r="E122" t="str">
        <f>IF(ISBLANK('INPUT-production-OP-agly'!E122),"",'INPUT-production-OP-agly'!E122)</f>
        <v/>
      </c>
      <c r="F122" t="e">
        <f>IF(ISBLANK(E122),"",VLOOKUP(D122,'substances--&gt;scores'!A:M,12,FALSE))</f>
        <v>#N/A</v>
      </c>
      <c r="G122" t="str">
        <f>IF(ISERROR(IF('INPUT-production-OP-agly'!F122="y","",'production-OP-agly'!E122*'production-OP-agly'!F122)),"",IF('INPUT-production-OP-agly'!F122="y","",'production-OP-agly'!E122*'production-OP-agly'!F122))</f>
        <v/>
      </c>
    </row>
    <row r="123" spans="1:7">
      <c r="A123" t="str">
        <f>IF(ISBLANK('INPUT-production-OP-agly'!A123),"",'INPUT-production-OP-agly'!A123)</f>
        <v/>
      </c>
      <c r="B123" t="str">
        <f>IF(ISBLANK('INPUT-production-OP-agly'!B123),"",'INPUT-production-OP-agly'!B123)</f>
        <v/>
      </c>
      <c r="C123" t="str">
        <f>IF(ISBLANK('INPUT-production-OP-agly'!C123),"",'INPUT-production-OP-agly'!C123)</f>
        <v/>
      </c>
      <c r="D123" t="str">
        <f>IF(ISBLANK('INPUT-production-OP-agly'!D123),"",'INPUT-production-OP-agly'!D123)</f>
        <v/>
      </c>
      <c r="E123" t="str">
        <f>IF(ISBLANK('INPUT-production-OP-agly'!E123),"",'INPUT-production-OP-agly'!E123)</f>
        <v/>
      </c>
      <c r="F123" t="e">
        <f>IF(ISBLANK(E123),"",VLOOKUP(D123,'substances--&gt;scores'!A:M,12,FALSE))</f>
        <v>#N/A</v>
      </c>
      <c r="G123" t="str">
        <f>IF(ISERROR(IF('INPUT-production-OP-agly'!F123="y","",'production-OP-agly'!E123*'production-OP-agly'!F123)),"",IF('INPUT-production-OP-agly'!F123="y","",'production-OP-agly'!E123*'production-OP-agly'!F123))</f>
        <v/>
      </c>
    </row>
    <row r="124" spans="1:7">
      <c r="A124" t="str">
        <f>IF(ISBLANK('INPUT-production-OP-agly'!A124),"",'INPUT-production-OP-agly'!A124)</f>
        <v/>
      </c>
      <c r="B124" t="str">
        <f>IF(ISBLANK('INPUT-production-OP-agly'!B124),"",'INPUT-production-OP-agly'!B124)</f>
        <v/>
      </c>
      <c r="C124" t="str">
        <f>IF(ISBLANK('INPUT-production-OP-agly'!C124),"",'INPUT-production-OP-agly'!C124)</f>
        <v/>
      </c>
      <c r="D124" t="str">
        <f>IF(ISBLANK('INPUT-production-OP-agly'!D124),"",'INPUT-production-OP-agly'!D124)</f>
        <v/>
      </c>
      <c r="E124" t="str">
        <f>IF(ISBLANK('INPUT-production-OP-agly'!E124),"",'INPUT-production-OP-agly'!E124)</f>
        <v/>
      </c>
      <c r="F124" t="e">
        <f>IF(ISBLANK(E124),"",VLOOKUP(D124,'substances--&gt;scores'!A:M,12,FALSE))</f>
        <v>#N/A</v>
      </c>
      <c r="G124" t="str">
        <f>IF(ISERROR(IF('INPUT-production-OP-agly'!F124="y","",'production-OP-agly'!E124*'production-OP-agly'!F124)),"",IF('INPUT-production-OP-agly'!F124="y","",'production-OP-agly'!E124*'production-OP-agly'!F124))</f>
        <v/>
      </c>
    </row>
    <row r="125" spans="1:7">
      <c r="A125" t="str">
        <f>IF(ISBLANK('INPUT-production-OP-agly'!A125),"",'INPUT-production-OP-agly'!A125)</f>
        <v/>
      </c>
      <c r="B125" t="str">
        <f>IF(ISBLANK('INPUT-production-OP-agly'!B125),"",'INPUT-production-OP-agly'!B125)</f>
        <v/>
      </c>
      <c r="C125" t="str">
        <f>IF(ISBLANK('INPUT-production-OP-agly'!C125),"",'INPUT-production-OP-agly'!C125)</f>
        <v/>
      </c>
      <c r="D125" t="str">
        <f>IF(ISBLANK('INPUT-production-OP-agly'!D125),"",'INPUT-production-OP-agly'!D125)</f>
        <v/>
      </c>
      <c r="E125" t="str">
        <f>IF(ISBLANK('INPUT-production-OP-agly'!E125),"",'INPUT-production-OP-agly'!E125)</f>
        <v/>
      </c>
      <c r="F125" t="e">
        <f>IF(ISBLANK(E125),"",VLOOKUP(D125,'substances--&gt;scores'!A:M,12,FALSE))</f>
        <v>#N/A</v>
      </c>
      <c r="G125" t="str">
        <f>IF(ISERROR(IF('INPUT-production-OP-agly'!F125="y","",'production-OP-agly'!E125*'production-OP-agly'!F125)),"",IF('INPUT-production-OP-agly'!F125="y","",'production-OP-agly'!E125*'production-OP-agly'!F125))</f>
        <v/>
      </c>
    </row>
    <row r="126" spans="1:7">
      <c r="A126" t="str">
        <f>IF(ISBLANK('INPUT-production-OP-agly'!A126),"",'INPUT-production-OP-agly'!A126)</f>
        <v/>
      </c>
      <c r="B126" t="str">
        <f>IF(ISBLANK('INPUT-production-OP-agly'!B126),"",'INPUT-production-OP-agly'!B126)</f>
        <v/>
      </c>
      <c r="C126" t="str">
        <f>IF(ISBLANK('INPUT-production-OP-agly'!C126),"",'INPUT-production-OP-agly'!C126)</f>
        <v/>
      </c>
      <c r="D126" t="str">
        <f>IF(ISBLANK('INPUT-production-OP-agly'!D126),"",'INPUT-production-OP-agly'!D126)</f>
        <v/>
      </c>
      <c r="E126" t="str">
        <f>IF(ISBLANK('INPUT-production-OP-agly'!E126),"",'INPUT-production-OP-agly'!E126)</f>
        <v/>
      </c>
      <c r="F126" t="e">
        <f>IF(ISBLANK(E126),"",VLOOKUP(D126,'substances--&gt;scores'!A:M,12,FALSE))</f>
        <v>#N/A</v>
      </c>
      <c r="G126" t="str">
        <f>IF(ISERROR(IF('INPUT-production-OP-agly'!F126="y","",'production-OP-agly'!E126*'production-OP-agly'!F126)),"",IF('INPUT-production-OP-agly'!F126="y","",'production-OP-agly'!E126*'production-OP-agly'!F126))</f>
        <v/>
      </c>
    </row>
    <row r="127" spans="1:7">
      <c r="A127" t="str">
        <f>IF(ISBLANK('INPUT-production-OP-agly'!A127),"",'INPUT-production-OP-agly'!A127)</f>
        <v/>
      </c>
      <c r="B127" t="str">
        <f>IF(ISBLANK('INPUT-production-OP-agly'!B127),"",'INPUT-production-OP-agly'!B127)</f>
        <v/>
      </c>
      <c r="C127" t="str">
        <f>IF(ISBLANK('INPUT-production-OP-agly'!C127),"",'INPUT-production-OP-agly'!C127)</f>
        <v/>
      </c>
      <c r="D127" t="str">
        <f>IF(ISBLANK('INPUT-production-OP-agly'!D127),"",'INPUT-production-OP-agly'!D127)</f>
        <v/>
      </c>
      <c r="E127" t="str">
        <f>IF(ISBLANK('INPUT-production-OP-agly'!E127),"",'INPUT-production-OP-agly'!E127)</f>
        <v/>
      </c>
      <c r="F127" t="e">
        <f>IF(ISBLANK(E127),"",VLOOKUP(D127,'substances--&gt;scores'!A:M,12,FALSE))</f>
        <v>#N/A</v>
      </c>
      <c r="G127" t="str">
        <f>IF(ISERROR(IF('INPUT-production-OP-agly'!F127="y","",'production-OP-agly'!E127*'production-OP-agly'!F127)),"",IF('INPUT-production-OP-agly'!F127="y","",'production-OP-agly'!E127*'production-OP-agly'!F127))</f>
        <v/>
      </c>
    </row>
    <row r="128" spans="1:7">
      <c r="A128" t="str">
        <f>IF(ISBLANK('INPUT-production-OP-agly'!A128),"",'INPUT-production-OP-agly'!A128)</f>
        <v/>
      </c>
      <c r="B128" t="str">
        <f>IF(ISBLANK('INPUT-production-OP-agly'!B128),"",'INPUT-production-OP-agly'!B128)</f>
        <v/>
      </c>
      <c r="C128" t="str">
        <f>IF(ISBLANK('INPUT-production-OP-agly'!C128),"",'INPUT-production-OP-agly'!C128)</f>
        <v/>
      </c>
      <c r="D128" t="str">
        <f>IF(ISBLANK('INPUT-production-OP-agly'!D128),"",'INPUT-production-OP-agly'!D128)</f>
        <v/>
      </c>
      <c r="E128" t="str">
        <f>IF(ISBLANK('INPUT-production-OP-agly'!E128),"",'INPUT-production-OP-agly'!E128)</f>
        <v/>
      </c>
      <c r="F128" t="e">
        <f>IF(ISBLANK(E128),"",VLOOKUP(D128,'substances--&gt;scores'!A:M,12,FALSE))</f>
        <v>#N/A</v>
      </c>
      <c r="G128" t="str">
        <f>IF(ISERROR(IF('INPUT-production-OP-agly'!F128="y","",'production-OP-agly'!E128*'production-OP-agly'!F128)),"",IF('INPUT-production-OP-agly'!F128="y","",'production-OP-agly'!E128*'production-OP-agly'!F128))</f>
        <v/>
      </c>
    </row>
    <row r="129" spans="1:7">
      <c r="A129" t="str">
        <f>IF(ISBLANK('INPUT-production-OP-agly'!A129),"",'INPUT-production-OP-agly'!A129)</f>
        <v/>
      </c>
      <c r="B129" t="str">
        <f>IF(ISBLANK('INPUT-production-OP-agly'!B129),"",'INPUT-production-OP-agly'!B129)</f>
        <v/>
      </c>
      <c r="C129" t="str">
        <f>IF(ISBLANK('INPUT-production-OP-agly'!C129),"",'INPUT-production-OP-agly'!C129)</f>
        <v/>
      </c>
      <c r="D129" t="str">
        <f>IF(ISBLANK('INPUT-production-OP-agly'!D129),"",'INPUT-production-OP-agly'!D129)</f>
        <v/>
      </c>
      <c r="E129" t="str">
        <f>IF(ISBLANK('INPUT-production-OP-agly'!E129),"",'INPUT-production-OP-agly'!E129)</f>
        <v/>
      </c>
      <c r="F129" t="e">
        <f>IF(ISBLANK(E129),"",VLOOKUP(D129,'substances--&gt;scores'!A:M,12,FALSE))</f>
        <v>#N/A</v>
      </c>
      <c r="G129" t="str">
        <f>IF(ISERROR(IF('INPUT-production-OP-agly'!F129="y","",'production-OP-agly'!E129*'production-OP-agly'!F129)),"",IF('INPUT-production-OP-agly'!F129="y","",'production-OP-agly'!E129*'production-OP-agly'!F129))</f>
        <v/>
      </c>
    </row>
    <row r="130" spans="1:7">
      <c r="A130" t="str">
        <f>IF(ISBLANK('INPUT-production-OP-agly'!A130),"",'INPUT-production-OP-agly'!A130)</f>
        <v/>
      </c>
      <c r="B130" t="str">
        <f>IF(ISBLANK('INPUT-production-OP-agly'!B130),"",'INPUT-production-OP-agly'!B130)</f>
        <v/>
      </c>
      <c r="C130" t="str">
        <f>IF(ISBLANK('INPUT-production-OP-agly'!C130),"",'INPUT-production-OP-agly'!C130)</f>
        <v/>
      </c>
      <c r="D130" t="str">
        <f>IF(ISBLANK('INPUT-production-OP-agly'!D130),"",'INPUT-production-OP-agly'!D130)</f>
        <v/>
      </c>
      <c r="E130" t="str">
        <f>IF(ISBLANK('INPUT-production-OP-agly'!E130),"",'INPUT-production-OP-agly'!E130)</f>
        <v/>
      </c>
      <c r="F130" t="e">
        <f>IF(ISBLANK(E130),"",VLOOKUP(D130,'substances--&gt;scores'!A:M,12,FALSE))</f>
        <v>#N/A</v>
      </c>
      <c r="G130" t="str">
        <f>IF(ISERROR(IF('INPUT-production-OP-agly'!F130="y","",'production-OP-agly'!E130*'production-OP-agly'!F130)),"",IF('INPUT-production-OP-agly'!F130="y","",'production-OP-agly'!E130*'production-OP-agly'!F130))</f>
        <v/>
      </c>
    </row>
    <row r="131" spans="1:7">
      <c r="A131" t="str">
        <f>IF(ISBLANK('INPUT-production-OP-agly'!A131),"",'INPUT-production-OP-agly'!A131)</f>
        <v/>
      </c>
      <c r="B131" t="str">
        <f>IF(ISBLANK('INPUT-production-OP-agly'!B131),"",'INPUT-production-OP-agly'!B131)</f>
        <v/>
      </c>
      <c r="C131" t="str">
        <f>IF(ISBLANK('INPUT-production-OP-agly'!C131),"",'INPUT-production-OP-agly'!C131)</f>
        <v/>
      </c>
      <c r="D131" t="str">
        <f>IF(ISBLANK('INPUT-production-OP-agly'!D131),"",'INPUT-production-OP-agly'!D131)</f>
        <v/>
      </c>
      <c r="E131" t="str">
        <f>IF(ISBLANK('INPUT-production-OP-agly'!E131),"",'INPUT-production-OP-agly'!E131)</f>
        <v/>
      </c>
      <c r="F131" t="e">
        <f>IF(ISBLANK(E131),"",VLOOKUP(D131,'substances--&gt;scores'!A:M,12,FALSE))</f>
        <v>#N/A</v>
      </c>
      <c r="G131" t="str">
        <f>IF(ISERROR(IF('INPUT-production-OP-agly'!F131="y","",'production-OP-agly'!E131*'production-OP-agly'!F131)),"",IF('INPUT-production-OP-agly'!F131="y","",'production-OP-agly'!E131*'production-OP-agly'!F131))</f>
        <v/>
      </c>
    </row>
    <row r="132" spans="1:7">
      <c r="A132" t="str">
        <f>IF(ISBLANK('INPUT-production-OP-agly'!A132),"",'INPUT-production-OP-agly'!A132)</f>
        <v/>
      </c>
      <c r="B132" t="str">
        <f>IF(ISBLANK('INPUT-production-OP-agly'!B132),"",'INPUT-production-OP-agly'!B132)</f>
        <v/>
      </c>
      <c r="C132" t="str">
        <f>IF(ISBLANK('INPUT-production-OP-agly'!C132),"",'INPUT-production-OP-agly'!C132)</f>
        <v/>
      </c>
      <c r="D132" t="str">
        <f>IF(ISBLANK('INPUT-production-OP-agly'!D132),"",'INPUT-production-OP-agly'!D132)</f>
        <v/>
      </c>
      <c r="E132" t="str">
        <f>IF(ISBLANK('INPUT-production-OP-agly'!E132),"",'INPUT-production-OP-agly'!E132)</f>
        <v/>
      </c>
      <c r="F132" t="e">
        <f>IF(ISBLANK(E132),"",VLOOKUP(D132,'substances--&gt;scores'!A:M,12,FALSE))</f>
        <v>#N/A</v>
      </c>
      <c r="G132" t="str">
        <f>IF(ISERROR(IF('INPUT-production-OP-agly'!F132="y","",'production-OP-agly'!E132*'production-OP-agly'!F132)),"",IF('INPUT-production-OP-agly'!F132="y","",'production-OP-agly'!E132*'production-OP-agly'!F132))</f>
        <v/>
      </c>
    </row>
    <row r="133" spans="1:7">
      <c r="A133" t="str">
        <f>IF(ISBLANK('INPUT-production-OP-agly'!A133),"",'INPUT-production-OP-agly'!A133)</f>
        <v/>
      </c>
      <c r="B133" t="str">
        <f>IF(ISBLANK('INPUT-production-OP-agly'!B133),"",'INPUT-production-OP-agly'!B133)</f>
        <v/>
      </c>
      <c r="C133" t="str">
        <f>IF(ISBLANK('INPUT-production-OP-agly'!C133),"",'INPUT-production-OP-agly'!C133)</f>
        <v/>
      </c>
      <c r="D133" t="str">
        <f>IF(ISBLANK('INPUT-production-OP-agly'!D133),"",'INPUT-production-OP-agly'!D133)</f>
        <v/>
      </c>
      <c r="E133" t="str">
        <f>IF(ISBLANK('INPUT-production-OP-agly'!E133),"",'INPUT-production-OP-agly'!E133)</f>
        <v/>
      </c>
      <c r="F133" t="e">
        <f>IF(ISBLANK(E133),"",VLOOKUP(D133,'substances--&gt;scores'!A:M,12,FALSE))</f>
        <v>#N/A</v>
      </c>
      <c r="G133" t="str">
        <f>IF(ISERROR(IF('INPUT-production-OP-agly'!F133="y","",'production-OP-agly'!E133*'production-OP-agly'!F133)),"",IF('INPUT-production-OP-agly'!F133="y","",'production-OP-agly'!E133*'production-OP-agly'!F133))</f>
        <v/>
      </c>
    </row>
    <row r="134" spans="1:7">
      <c r="A134" t="str">
        <f>IF(ISBLANK('INPUT-production-OP-agly'!A134),"",'INPUT-production-OP-agly'!A134)</f>
        <v/>
      </c>
      <c r="B134" t="str">
        <f>IF(ISBLANK('INPUT-production-OP-agly'!B134),"",'INPUT-production-OP-agly'!B134)</f>
        <v/>
      </c>
      <c r="C134" t="str">
        <f>IF(ISBLANK('INPUT-production-OP-agly'!C134),"",'INPUT-production-OP-agly'!C134)</f>
        <v/>
      </c>
      <c r="D134" t="str">
        <f>IF(ISBLANK('INPUT-production-OP-agly'!D134),"",'INPUT-production-OP-agly'!D134)</f>
        <v/>
      </c>
      <c r="E134" t="str">
        <f>IF(ISBLANK('INPUT-production-OP-agly'!E134),"",'INPUT-production-OP-agly'!E134)</f>
        <v/>
      </c>
      <c r="F134" t="e">
        <f>IF(ISBLANK(E134),"",VLOOKUP(D134,'substances--&gt;scores'!A:M,12,FALSE))</f>
        <v>#N/A</v>
      </c>
      <c r="G134" t="str">
        <f>IF(ISERROR(IF('INPUT-production-OP-agly'!F134="y","",'production-OP-agly'!E134*'production-OP-agly'!F134)),"",IF('INPUT-production-OP-agly'!F134="y","",'production-OP-agly'!E134*'production-OP-agly'!F134))</f>
        <v/>
      </c>
    </row>
    <row r="135" spans="1:7">
      <c r="A135" t="str">
        <f>IF(ISBLANK('INPUT-production-OP-agly'!A135),"",'INPUT-production-OP-agly'!A135)</f>
        <v/>
      </c>
      <c r="B135" t="str">
        <f>IF(ISBLANK('INPUT-production-OP-agly'!B135),"",'INPUT-production-OP-agly'!B135)</f>
        <v/>
      </c>
      <c r="C135" t="str">
        <f>IF(ISBLANK('INPUT-production-OP-agly'!C135),"",'INPUT-production-OP-agly'!C135)</f>
        <v/>
      </c>
      <c r="D135" t="str">
        <f>IF(ISBLANK('INPUT-production-OP-agly'!D135),"",'INPUT-production-OP-agly'!D135)</f>
        <v/>
      </c>
      <c r="E135" t="str">
        <f>IF(ISBLANK('INPUT-production-OP-agly'!E135),"",'INPUT-production-OP-agly'!E135)</f>
        <v/>
      </c>
      <c r="F135" t="e">
        <f>IF(ISBLANK(E135),"",VLOOKUP(D135,'substances--&gt;scores'!A:M,12,FALSE))</f>
        <v>#N/A</v>
      </c>
      <c r="G135" t="str">
        <f>IF(ISERROR(IF('INPUT-production-OP-agly'!F135="y","",'production-OP-agly'!E135*'production-OP-agly'!F135)),"",IF('INPUT-production-OP-agly'!F135="y","",'production-OP-agly'!E135*'production-OP-agly'!F135))</f>
        <v/>
      </c>
    </row>
    <row r="136" spans="1:7">
      <c r="A136" t="str">
        <f>IF(ISBLANK('INPUT-production-OP-agly'!A136),"",'INPUT-production-OP-agly'!A136)</f>
        <v/>
      </c>
      <c r="B136" t="str">
        <f>IF(ISBLANK('INPUT-production-OP-agly'!B136),"",'INPUT-production-OP-agly'!B136)</f>
        <v/>
      </c>
      <c r="C136" t="str">
        <f>IF(ISBLANK('INPUT-production-OP-agly'!C136),"",'INPUT-production-OP-agly'!C136)</f>
        <v/>
      </c>
      <c r="D136" t="str">
        <f>IF(ISBLANK('INPUT-production-OP-agly'!D136),"",'INPUT-production-OP-agly'!D136)</f>
        <v/>
      </c>
      <c r="E136" t="str">
        <f>IF(ISBLANK('INPUT-production-OP-agly'!E136),"",'INPUT-production-OP-agly'!E136)</f>
        <v/>
      </c>
      <c r="F136" t="e">
        <f>IF(ISBLANK(E136),"",VLOOKUP(D136,'substances--&gt;scores'!A:M,12,FALSE))</f>
        <v>#N/A</v>
      </c>
      <c r="G136" t="str">
        <f>IF(ISERROR(IF('INPUT-production-OP-agly'!F136="y","",'production-OP-agly'!E136*'production-OP-agly'!F136)),"",IF('INPUT-production-OP-agly'!F136="y","",'production-OP-agly'!E136*'production-OP-agly'!F136))</f>
        <v/>
      </c>
    </row>
    <row r="137" spans="1:7">
      <c r="A137" t="str">
        <f>IF(ISBLANK('INPUT-production-OP-agly'!A137),"",'INPUT-production-OP-agly'!A137)</f>
        <v/>
      </c>
      <c r="B137" t="str">
        <f>IF(ISBLANK('INPUT-production-OP-agly'!B137),"",'INPUT-production-OP-agly'!B137)</f>
        <v/>
      </c>
      <c r="C137" t="str">
        <f>IF(ISBLANK('INPUT-production-OP-agly'!C137),"",'INPUT-production-OP-agly'!C137)</f>
        <v/>
      </c>
      <c r="D137" t="str">
        <f>IF(ISBLANK('INPUT-production-OP-agly'!D137),"",'INPUT-production-OP-agly'!D137)</f>
        <v/>
      </c>
      <c r="E137" t="str">
        <f>IF(ISBLANK('INPUT-production-OP-agly'!E137),"",'INPUT-production-OP-agly'!E137)</f>
        <v/>
      </c>
      <c r="F137" t="e">
        <f>IF(ISBLANK(E137),"",VLOOKUP(D137,'substances--&gt;scores'!A:M,12,FALSE))</f>
        <v>#N/A</v>
      </c>
      <c r="G137" t="str">
        <f>IF(ISERROR(IF('INPUT-production-OP-agly'!F137="y","",'production-OP-agly'!E137*'production-OP-agly'!F137)),"",IF('INPUT-production-OP-agly'!F137="y","",'production-OP-agly'!E137*'production-OP-agly'!F137))</f>
        <v/>
      </c>
    </row>
    <row r="138" spans="1:7">
      <c r="A138" t="str">
        <f>IF(ISBLANK('INPUT-production-OP-agly'!A138),"",'INPUT-production-OP-agly'!A138)</f>
        <v/>
      </c>
      <c r="B138" t="str">
        <f>IF(ISBLANK('INPUT-production-OP-agly'!B138),"",'INPUT-production-OP-agly'!B138)</f>
        <v/>
      </c>
      <c r="C138" t="str">
        <f>IF(ISBLANK('INPUT-production-OP-agly'!C138),"",'INPUT-production-OP-agly'!C138)</f>
        <v/>
      </c>
      <c r="D138" t="str">
        <f>IF(ISBLANK('INPUT-production-OP-agly'!D138),"",'INPUT-production-OP-agly'!D138)</f>
        <v/>
      </c>
      <c r="E138" t="str">
        <f>IF(ISBLANK('INPUT-production-OP-agly'!E138),"",'INPUT-production-OP-agly'!E138)</f>
        <v/>
      </c>
      <c r="F138" t="e">
        <f>IF(ISBLANK(E138),"",VLOOKUP(D138,'substances--&gt;scores'!A:M,12,FALSE))</f>
        <v>#N/A</v>
      </c>
      <c r="G138" t="str">
        <f>IF(ISERROR(IF('INPUT-production-OP-agly'!F138="y","",'production-OP-agly'!E138*'production-OP-agly'!F138)),"",IF('INPUT-production-OP-agly'!F138="y","",'production-OP-agly'!E138*'production-OP-agly'!F138))</f>
        <v/>
      </c>
    </row>
    <row r="139" spans="1:7">
      <c r="A139" t="str">
        <f>IF(ISBLANK('INPUT-production-OP-agly'!A139),"",'INPUT-production-OP-agly'!A139)</f>
        <v/>
      </c>
      <c r="B139" t="str">
        <f>IF(ISBLANK('INPUT-production-OP-agly'!B139),"",'INPUT-production-OP-agly'!B139)</f>
        <v/>
      </c>
      <c r="C139" t="str">
        <f>IF(ISBLANK('INPUT-production-OP-agly'!C139),"",'INPUT-production-OP-agly'!C139)</f>
        <v/>
      </c>
      <c r="D139" t="str">
        <f>IF(ISBLANK('INPUT-production-OP-agly'!D139),"",'INPUT-production-OP-agly'!D139)</f>
        <v/>
      </c>
      <c r="E139" t="str">
        <f>IF(ISBLANK('INPUT-production-OP-agly'!E139),"",'INPUT-production-OP-agly'!E139)</f>
        <v/>
      </c>
      <c r="F139" t="e">
        <f>IF(ISBLANK(E139),"",VLOOKUP(D139,'substances--&gt;scores'!A:M,12,FALSE))</f>
        <v>#N/A</v>
      </c>
      <c r="G139" t="str">
        <f>IF(ISERROR(IF('INPUT-production-OP-agly'!F139="y","",'production-OP-agly'!E139*'production-OP-agly'!F139)),"",IF('INPUT-production-OP-agly'!F139="y","",'production-OP-agly'!E139*'production-OP-agly'!F139))</f>
        <v/>
      </c>
    </row>
    <row r="140" spans="1:7">
      <c r="A140" t="str">
        <f>IF(ISBLANK('INPUT-production-OP-agly'!A140),"",'INPUT-production-OP-agly'!A140)</f>
        <v/>
      </c>
      <c r="B140" t="str">
        <f>IF(ISBLANK('INPUT-production-OP-agly'!B140),"",'INPUT-production-OP-agly'!B140)</f>
        <v/>
      </c>
      <c r="C140" t="str">
        <f>IF(ISBLANK('INPUT-production-OP-agly'!C140),"",'INPUT-production-OP-agly'!C140)</f>
        <v/>
      </c>
      <c r="D140" t="str">
        <f>IF(ISBLANK('INPUT-production-OP-agly'!D140),"",'INPUT-production-OP-agly'!D140)</f>
        <v/>
      </c>
      <c r="E140" t="str">
        <f>IF(ISBLANK('INPUT-production-OP-agly'!E140),"",'INPUT-production-OP-agly'!E140)</f>
        <v/>
      </c>
      <c r="F140" t="e">
        <f>IF(ISBLANK(E140),"",VLOOKUP(D140,'substances--&gt;scores'!A:M,12,FALSE))</f>
        <v>#N/A</v>
      </c>
      <c r="G140" t="str">
        <f>IF(ISERROR(IF('INPUT-production-OP-agly'!F140="y","",'production-OP-agly'!E140*'production-OP-agly'!F140)),"",IF('INPUT-production-OP-agly'!F140="y","",'production-OP-agly'!E140*'production-OP-agly'!F140))</f>
        <v/>
      </c>
    </row>
    <row r="141" spans="1:7">
      <c r="A141" t="str">
        <f>IF(ISBLANK('INPUT-production-OP-agly'!A141),"",'INPUT-production-OP-agly'!A141)</f>
        <v/>
      </c>
      <c r="B141" t="str">
        <f>IF(ISBLANK('INPUT-production-OP-agly'!B141),"",'INPUT-production-OP-agly'!B141)</f>
        <v/>
      </c>
      <c r="C141" t="str">
        <f>IF(ISBLANK('INPUT-production-OP-agly'!C141),"",'INPUT-production-OP-agly'!C141)</f>
        <v/>
      </c>
      <c r="D141" t="str">
        <f>IF(ISBLANK('INPUT-production-OP-agly'!D141),"",'INPUT-production-OP-agly'!D141)</f>
        <v/>
      </c>
      <c r="E141" t="str">
        <f>IF(ISBLANK('INPUT-production-OP-agly'!E141),"",'INPUT-production-OP-agly'!E141)</f>
        <v/>
      </c>
      <c r="F141" t="e">
        <f>IF(ISBLANK(E141),"",VLOOKUP(D141,'substances--&gt;scores'!A:M,12,FALSE))</f>
        <v>#N/A</v>
      </c>
      <c r="G141" t="str">
        <f>IF(ISERROR(IF('INPUT-production-OP-agly'!F141="y","",'production-OP-agly'!E141*'production-OP-agly'!F141)),"",IF('INPUT-production-OP-agly'!F141="y","",'production-OP-agly'!E141*'production-OP-agly'!F141))</f>
        <v/>
      </c>
    </row>
    <row r="142" spans="1:7">
      <c r="A142" t="str">
        <f>IF(ISBLANK('INPUT-production-OP-agly'!A142),"",'INPUT-production-OP-agly'!A142)</f>
        <v/>
      </c>
      <c r="B142" t="str">
        <f>IF(ISBLANK('INPUT-production-OP-agly'!B142),"",'INPUT-production-OP-agly'!B142)</f>
        <v/>
      </c>
      <c r="C142" t="str">
        <f>IF(ISBLANK('INPUT-production-OP-agly'!C142),"",'INPUT-production-OP-agly'!C142)</f>
        <v/>
      </c>
      <c r="D142" t="str">
        <f>IF(ISBLANK('INPUT-production-OP-agly'!D142),"",'INPUT-production-OP-agly'!D142)</f>
        <v/>
      </c>
      <c r="E142" t="str">
        <f>IF(ISBLANK('INPUT-production-OP-agly'!E142),"",'INPUT-production-OP-agly'!E142)</f>
        <v/>
      </c>
      <c r="F142" t="e">
        <f>IF(ISBLANK(E142),"",VLOOKUP(D142,'substances--&gt;scores'!A:M,12,FALSE))</f>
        <v>#N/A</v>
      </c>
      <c r="G142" t="str">
        <f>IF(ISERROR(IF('INPUT-production-OP-agly'!F142="y","",'production-OP-agly'!E142*'production-OP-agly'!F142)),"",IF('INPUT-production-OP-agly'!F142="y","",'production-OP-agly'!E142*'production-OP-agly'!F142))</f>
        <v/>
      </c>
    </row>
    <row r="143" spans="1:7">
      <c r="A143" t="str">
        <f>IF(ISBLANK('INPUT-production-OP-agly'!A143),"",'INPUT-production-OP-agly'!A143)</f>
        <v/>
      </c>
      <c r="B143" t="str">
        <f>IF(ISBLANK('INPUT-production-OP-agly'!B143),"",'INPUT-production-OP-agly'!B143)</f>
        <v/>
      </c>
      <c r="C143" t="str">
        <f>IF(ISBLANK('INPUT-production-OP-agly'!C143),"",'INPUT-production-OP-agly'!C143)</f>
        <v/>
      </c>
      <c r="D143" t="str">
        <f>IF(ISBLANK('INPUT-production-OP-agly'!D143),"",'INPUT-production-OP-agly'!D143)</f>
        <v/>
      </c>
      <c r="E143" t="str">
        <f>IF(ISBLANK('INPUT-production-OP-agly'!E143),"",'INPUT-production-OP-agly'!E143)</f>
        <v/>
      </c>
      <c r="F143" t="e">
        <f>IF(ISBLANK(E143),"",VLOOKUP(D143,'substances--&gt;scores'!A:M,12,FALSE))</f>
        <v>#N/A</v>
      </c>
      <c r="G143" t="str">
        <f>IF(ISERROR(IF('INPUT-production-OP-agly'!F143="y","",'production-OP-agly'!E143*'production-OP-agly'!F143)),"",IF('INPUT-production-OP-agly'!F143="y","",'production-OP-agly'!E143*'production-OP-agly'!F143))</f>
        <v/>
      </c>
    </row>
    <row r="144" spans="1:7">
      <c r="A144" t="str">
        <f>IF(ISBLANK('INPUT-production-OP-agly'!A144),"",'INPUT-production-OP-agly'!A144)</f>
        <v/>
      </c>
      <c r="B144" t="str">
        <f>IF(ISBLANK('INPUT-production-OP-agly'!B144),"",'INPUT-production-OP-agly'!B144)</f>
        <v/>
      </c>
      <c r="C144" t="str">
        <f>IF(ISBLANK('INPUT-production-OP-agly'!C144),"",'INPUT-production-OP-agly'!C144)</f>
        <v/>
      </c>
      <c r="D144" t="str">
        <f>IF(ISBLANK('INPUT-production-OP-agly'!D144),"",'INPUT-production-OP-agly'!D144)</f>
        <v/>
      </c>
      <c r="E144" t="str">
        <f>IF(ISBLANK('INPUT-production-OP-agly'!E144),"",'INPUT-production-OP-agly'!E144)</f>
        <v/>
      </c>
      <c r="F144" t="e">
        <f>IF(ISBLANK(E144),"",VLOOKUP(D144,'substances--&gt;scores'!A:M,12,FALSE))</f>
        <v>#N/A</v>
      </c>
      <c r="G144" t="str">
        <f>IF(ISERROR(IF('INPUT-production-OP-agly'!F144="y","",'production-OP-agly'!E144*'production-OP-agly'!F144)),"",IF('INPUT-production-OP-agly'!F144="y","",'production-OP-agly'!E144*'production-OP-agly'!F144))</f>
        <v/>
      </c>
    </row>
    <row r="145" spans="1:7">
      <c r="A145" t="str">
        <f>IF(ISBLANK('INPUT-production-OP-agly'!A145),"",'INPUT-production-OP-agly'!A145)</f>
        <v/>
      </c>
      <c r="B145" t="str">
        <f>IF(ISBLANK('INPUT-production-OP-agly'!B145),"",'INPUT-production-OP-agly'!B145)</f>
        <v/>
      </c>
      <c r="C145" t="str">
        <f>IF(ISBLANK('INPUT-production-OP-agly'!C145),"",'INPUT-production-OP-agly'!C145)</f>
        <v/>
      </c>
      <c r="D145" t="str">
        <f>IF(ISBLANK('INPUT-production-OP-agly'!D145),"",'INPUT-production-OP-agly'!D145)</f>
        <v/>
      </c>
      <c r="E145" t="str">
        <f>IF(ISBLANK('INPUT-production-OP-agly'!E145),"",'INPUT-production-OP-agly'!E145)</f>
        <v/>
      </c>
      <c r="F145" t="e">
        <f>IF(ISBLANK(E145),"",VLOOKUP(D145,'substances--&gt;scores'!A:M,12,FALSE))</f>
        <v>#N/A</v>
      </c>
      <c r="G145" t="str">
        <f>IF(ISERROR(IF('INPUT-production-OP-agly'!F145="y","",'production-OP-agly'!E145*'production-OP-agly'!F145)),"",IF('INPUT-production-OP-agly'!F145="y","",'production-OP-agly'!E145*'production-OP-agly'!F145))</f>
        <v/>
      </c>
    </row>
    <row r="146" spans="1:7">
      <c r="A146" t="str">
        <f>IF(ISBLANK('INPUT-production-OP-agly'!A146),"",'INPUT-production-OP-agly'!A146)</f>
        <v/>
      </c>
      <c r="B146" t="str">
        <f>IF(ISBLANK('INPUT-production-OP-agly'!B146),"",'INPUT-production-OP-agly'!B146)</f>
        <v/>
      </c>
      <c r="C146" t="str">
        <f>IF(ISBLANK('INPUT-production-OP-agly'!C146),"",'INPUT-production-OP-agly'!C146)</f>
        <v/>
      </c>
      <c r="D146" t="str">
        <f>IF(ISBLANK('INPUT-production-OP-agly'!D146),"",'INPUT-production-OP-agly'!D146)</f>
        <v/>
      </c>
      <c r="E146" t="str">
        <f>IF(ISBLANK('INPUT-production-OP-agly'!E146),"",'INPUT-production-OP-agly'!E146)</f>
        <v/>
      </c>
      <c r="F146" t="e">
        <f>IF(ISBLANK(E146),"",VLOOKUP(D146,'substances--&gt;scores'!A:M,12,FALSE))</f>
        <v>#N/A</v>
      </c>
      <c r="G146" t="str">
        <f>IF(ISERROR(IF('INPUT-production-OP-agly'!F146="y","",'production-OP-agly'!E146*'production-OP-agly'!F146)),"",IF('INPUT-production-OP-agly'!F146="y","",'production-OP-agly'!E146*'production-OP-agly'!F146))</f>
        <v/>
      </c>
    </row>
    <row r="147" spans="1:7">
      <c r="A147" t="str">
        <f>IF(ISBLANK('INPUT-production-OP-agly'!A147),"",'INPUT-production-OP-agly'!A147)</f>
        <v/>
      </c>
      <c r="B147" t="str">
        <f>IF(ISBLANK('INPUT-production-OP-agly'!B147),"",'INPUT-production-OP-agly'!B147)</f>
        <v/>
      </c>
      <c r="C147" t="str">
        <f>IF(ISBLANK('INPUT-production-OP-agly'!C147),"",'INPUT-production-OP-agly'!C147)</f>
        <v/>
      </c>
      <c r="D147" t="str">
        <f>IF(ISBLANK('INPUT-production-OP-agly'!D147),"",'INPUT-production-OP-agly'!D147)</f>
        <v/>
      </c>
      <c r="E147" t="str">
        <f>IF(ISBLANK('INPUT-production-OP-agly'!E147),"",'INPUT-production-OP-agly'!E147)</f>
        <v/>
      </c>
      <c r="F147" t="e">
        <f>IF(ISBLANK(E147),"",VLOOKUP(D147,'substances--&gt;scores'!A:M,12,FALSE))</f>
        <v>#N/A</v>
      </c>
      <c r="G147" t="str">
        <f>IF(ISERROR(IF('INPUT-production-OP-agly'!F147="y","",'production-OP-agly'!E147*'production-OP-agly'!F147)),"",IF('INPUT-production-OP-agly'!F147="y","",'production-OP-agly'!E147*'production-OP-agly'!F147))</f>
        <v/>
      </c>
    </row>
    <row r="148" spans="1:7">
      <c r="A148" t="str">
        <f>IF(ISBLANK('INPUT-production-OP-agly'!A148),"",'INPUT-production-OP-agly'!A148)</f>
        <v/>
      </c>
      <c r="B148" t="str">
        <f>IF(ISBLANK('INPUT-production-OP-agly'!B148),"",'INPUT-production-OP-agly'!B148)</f>
        <v/>
      </c>
      <c r="C148" t="str">
        <f>IF(ISBLANK('INPUT-production-OP-agly'!C148),"",'INPUT-production-OP-agly'!C148)</f>
        <v/>
      </c>
      <c r="D148" t="str">
        <f>IF(ISBLANK('INPUT-production-OP-agly'!D148),"",'INPUT-production-OP-agly'!D148)</f>
        <v/>
      </c>
      <c r="E148" t="str">
        <f>IF(ISBLANK('INPUT-production-OP-agly'!E148),"",'INPUT-production-OP-agly'!E148)</f>
        <v/>
      </c>
      <c r="F148" t="e">
        <f>IF(ISBLANK(E148),"",VLOOKUP(D148,'substances--&gt;scores'!A:M,12,FALSE))</f>
        <v>#N/A</v>
      </c>
      <c r="G148" t="str">
        <f>IF(ISERROR(IF('INPUT-production-OP-agly'!F148="y","",'production-OP-agly'!E148*'production-OP-agly'!F148)),"",IF('INPUT-production-OP-agly'!F148="y","",'production-OP-agly'!E148*'production-OP-agly'!F148))</f>
        <v/>
      </c>
    </row>
    <row r="149" spans="1:7">
      <c r="A149" t="str">
        <f>IF(ISBLANK('INPUT-production-OP-agly'!A149),"",'INPUT-production-OP-agly'!A149)</f>
        <v/>
      </c>
      <c r="B149" t="str">
        <f>IF(ISBLANK('INPUT-production-OP-agly'!B149),"",'INPUT-production-OP-agly'!B149)</f>
        <v/>
      </c>
      <c r="C149" t="str">
        <f>IF(ISBLANK('INPUT-production-OP-agly'!C149),"",'INPUT-production-OP-agly'!C149)</f>
        <v/>
      </c>
      <c r="D149" t="str">
        <f>IF(ISBLANK('INPUT-production-OP-agly'!D149),"",'INPUT-production-OP-agly'!D149)</f>
        <v/>
      </c>
      <c r="E149" t="str">
        <f>IF(ISBLANK('INPUT-production-OP-agly'!E149),"",'INPUT-production-OP-agly'!E149)</f>
        <v/>
      </c>
      <c r="F149" t="e">
        <f>IF(ISBLANK(E149),"",VLOOKUP(D149,'substances--&gt;scores'!A:M,12,FALSE))</f>
        <v>#N/A</v>
      </c>
      <c r="G149" t="str">
        <f>IF(ISERROR(IF('INPUT-production-OP-agly'!F149="y","",'production-OP-agly'!E149*'production-OP-agly'!F149)),"",IF('INPUT-production-OP-agly'!F149="y","",'production-OP-agly'!E149*'production-OP-agly'!F149))</f>
        <v/>
      </c>
    </row>
    <row r="150" spans="1:7">
      <c r="A150" t="str">
        <f>IF(ISBLANK('INPUT-production-OP-agly'!A150),"",'INPUT-production-OP-agly'!A150)</f>
        <v/>
      </c>
      <c r="B150" t="str">
        <f>IF(ISBLANK('INPUT-production-OP-agly'!B150),"",'INPUT-production-OP-agly'!B150)</f>
        <v/>
      </c>
      <c r="C150" t="str">
        <f>IF(ISBLANK('INPUT-production-OP-agly'!C150),"",'INPUT-production-OP-agly'!C150)</f>
        <v/>
      </c>
      <c r="D150" t="str">
        <f>IF(ISBLANK('INPUT-production-OP-agly'!D150),"",'INPUT-production-OP-agly'!D150)</f>
        <v/>
      </c>
      <c r="E150" t="str">
        <f>IF(ISBLANK('INPUT-production-OP-agly'!E150),"",'INPUT-production-OP-agly'!E150)</f>
        <v/>
      </c>
      <c r="F150" t="e">
        <f>IF(ISBLANK(E150),"",VLOOKUP(D150,'substances--&gt;scores'!A:M,12,FALSE))</f>
        <v>#N/A</v>
      </c>
      <c r="G150" t="str">
        <f>IF(ISERROR(IF('INPUT-production-OP-agly'!F150="y","",'production-OP-agly'!E150*'production-OP-agly'!F150)),"",IF('INPUT-production-OP-agly'!F150="y","",'production-OP-agly'!E150*'production-OP-agly'!F150))</f>
        <v/>
      </c>
    </row>
    <row r="151" spans="1:7">
      <c r="A151" t="str">
        <f>IF(ISBLANK('INPUT-production-OP-agly'!A151),"",'INPUT-production-OP-agly'!A151)</f>
        <v/>
      </c>
      <c r="B151" t="str">
        <f>IF(ISBLANK('INPUT-production-OP-agly'!B151),"",'INPUT-production-OP-agly'!B151)</f>
        <v/>
      </c>
      <c r="C151" t="str">
        <f>IF(ISBLANK('INPUT-production-OP-agly'!C151),"",'INPUT-production-OP-agly'!C151)</f>
        <v/>
      </c>
      <c r="D151" t="str">
        <f>IF(ISBLANK('INPUT-production-OP-agly'!D151),"",'INPUT-production-OP-agly'!D151)</f>
        <v/>
      </c>
      <c r="E151" t="str">
        <f>IF(ISBLANK('INPUT-production-OP-agly'!E151),"",'INPUT-production-OP-agly'!E151)</f>
        <v/>
      </c>
      <c r="F151" t="e">
        <f>IF(ISBLANK(E151),"",VLOOKUP(D151,'substances--&gt;scores'!A:M,12,FALSE))</f>
        <v>#N/A</v>
      </c>
      <c r="G151" t="str">
        <f>IF(ISERROR(IF('INPUT-production-OP-agly'!F151="y","",'production-OP-agly'!E151*'production-OP-agly'!F151)),"",IF('INPUT-production-OP-agly'!F151="y","",'production-OP-agly'!E151*'production-OP-agly'!F151))</f>
        <v/>
      </c>
    </row>
    <row r="152" spans="1:7">
      <c r="A152" t="str">
        <f>IF(ISBLANK('INPUT-production-OP-agly'!A152),"",'INPUT-production-OP-agly'!A152)</f>
        <v/>
      </c>
      <c r="B152" t="str">
        <f>IF(ISBLANK('INPUT-production-OP-agly'!B152),"",'INPUT-production-OP-agly'!B152)</f>
        <v/>
      </c>
      <c r="C152" t="str">
        <f>IF(ISBLANK('INPUT-production-OP-agly'!C152),"",'INPUT-production-OP-agly'!C152)</f>
        <v/>
      </c>
      <c r="D152" t="str">
        <f>IF(ISBLANK('INPUT-production-OP-agly'!D152),"",'INPUT-production-OP-agly'!D152)</f>
        <v/>
      </c>
      <c r="E152" t="str">
        <f>IF(ISBLANK('INPUT-production-OP-agly'!E152),"",'INPUT-production-OP-agly'!E152)</f>
        <v/>
      </c>
      <c r="F152" t="e">
        <f>IF(ISBLANK(E152),"",VLOOKUP(D152,'substances--&gt;scores'!A:M,12,FALSE))</f>
        <v>#N/A</v>
      </c>
      <c r="G152" t="str">
        <f>IF(ISERROR(IF('INPUT-production-OP-agly'!F152="y","",'production-OP-agly'!E152*'production-OP-agly'!F152)),"",IF('INPUT-production-OP-agly'!F152="y","",'production-OP-agly'!E152*'production-OP-agly'!F152))</f>
        <v/>
      </c>
    </row>
    <row r="153" spans="1:7">
      <c r="A153" t="str">
        <f>IF(ISBLANK('INPUT-production-OP-agly'!A153),"",'INPUT-production-OP-agly'!A153)</f>
        <v/>
      </c>
      <c r="B153" t="str">
        <f>IF(ISBLANK('INPUT-production-OP-agly'!B153),"",'INPUT-production-OP-agly'!B153)</f>
        <v/>
      </c>
      <c r="C153" t="str">
        <f>IF(ISBLANK('INPUT-production-OP-agly'!C153),"",'INPUT-production-OP-agly'!C153)</f>
        <v/>
      </c>
      <c r="D153" t="str">
        <f>IF(ISBLANK('INPUT-production-OP-agly'!D153),"",'INPUT-production-OP-agly'!D153)</f>
        <v/>
      </c>
      <c r="E153" t="str">
        <f>IF(ISBLANK('INPUT-production-OP-agly'!E153),"",'INPUT-production-OP-agly'!E153)</f>
        <v/>
      </c>
      <c r="F153" t="e">
        <f>IF(ISBLANK(E153),"",VLOOKUP(D153,'substances--&gt;scores'!A:M,12,FALSE))</f>
        <v>#N/A</v>
      </c>
      <c r="G153" t="str">
        <f>IF(ISERROR(IF('INPUT-production-OP-agly'!F153="y","",'production-OP-agly'!E153*'production-OP-agly'!F153)),"",IF('INPUT-production-OP-agly'!F153="y","",'production-OP-agly'!E153*'production-OP-agly'!F153))</f>
        <v/>
      </c>
    </row>
    <row r="154" spans="1:7">
      <c r="A154" t="str">
        <f>IF(ISBLANK('INPUT-production-OP-agly'!A154),"",'INPUT-production-OP-agly'!A154)</f>
        <v/>
      </c>
      <c r="B154" t="str">
        <f>IF(ISBLANK('INPUT-production-OP-agly'!B154),"",'INPUT-production-OP-agly'!B154)</f>
        <v/>
      </c>
      <c r="C154" t="str">
        <f>IF(ISBLANK('INPUT-production-OP-agly'!C154),"",'INPUT-production-OP-agly'!C154)</f>
        <v/>
      </c>
      <c r="D154" t="str">
        <f>IF(ISBLANK('INPUT-production-OP-agly'!D154),"",'INPUT-production-OP-agly'!D154)</f>
        <v/>
      </c>
      <c r="E154" t="str">
        <f>IF(ISBLANK('INPUT-production-OP-agly'!E154),"",'INPUT-production-OP-agly'!E154)</f>
        <v/>
      </c>
      <c r="F154" t="e">
        <f>IF(ISBLANK(E154),"",VLOOKUP(D154,'substances--&gt;scores'!A:M,12,FALSE))</f>
        <v>#N/A</v>
      </c>
      <c r="G154" t="str">
        <f>IF(ISERROR(IF('INPUT-production-OP-agly'!F154="y","",'production-OP-agly'!E154*'production-OP-agly'!F154)),"",IF('INPUT-production-OP-agly'!F154="y","",'production-OP-agly'!E154*'production-OP-agly'!F154))</f>
        <v/>
      </c>
    </row>
    <row r="155" spans="1:7">
      <c r="A155" t="str">
        <f>IF(ISBLANK('INPUT-production-OP-agly'!A155),"",'INPUT-production-OP-agly'!A155)</f>
        <v/>
      </c>
      <c r="B155" t="str">
        <f>IF(ISBLANK('INPUT-production-OP-agly'!B155),"",'INPUT-production-OP-agly'!B155)</f>
        <v/>
      </c>
      <c r="C155" t="str">
        <f>IF(ISBLANK('INPUT-production-OP-agly'!C155),"",'INPUT-production-OP-agly'!C155)</f>
        <v/>
      </c>
      <c r="D155" t="str">
        <f>IF(ISBLANK('INPUT-production-OP-agly'!D155),"",'INPUT-production-OP-agly'!D155)</f>
        <v/>
      </c>
      <c r="E155" t="str">
        <f>IF(ISBLANK('INPUT-production-OP-agly'!E155),"",'INPUT-production-OP-agly'!E155)</f>
        <v/>
      </c>
      <c r="F155" t="e">
        <f>IF(ISBLANK(E155),"",VLOOKUP(D155,'substances--&gt;scores'!A:M,12,FALSE))</f>
        <v>#N/A</v>
      </c>
      <c r="G155" t="str">
        <f>IF(ISERROR(IF('INPUT-production-OP-agly'!F155="y","",'production-OP-agly'!E155*'production-OP-agly'!F155)),"",IF('INPUT-production-OP-agly'!F155="y","",'production-OP-agly'!E155*'production-OP-agly'!F155))</f>
        <v/>
      </c>
    </row>
    <row r="156" spans="1:7">
      <c r="A156" t="str">
        <f>IF(ISBLANK('INPUT-production-OP-agly'!A156),"",'INPUT-production-OP-agly'!A156)</f>
        <v/>
      </c>
      <c r="B156" t="str">
        <f>IF(ISBLANK('INPUT-production-OP-agly'!B156),"",'INPUT-production-OP-agly'!B156)</f>
        <v/>
      </c>
      <c r="C156" t="str">
        <f>IF(ISBLANK('INPUT-production-OP-agly'!C156),"",'INPUT-production-OP-agly'!C156)</f>
        <v/>
      </c>
      <c r="D156" t="str">
        <f>IF(ISBLANK('INPUT-production-OP-agly'!D156),"",'INPUT-production-OP-agly'!D156)</f>
        <v/>
      </c>
      <c r="E156" t="str">
        <f>IF(ISBLANK('INPUT-production-OP-agly'!E156),"",'INPUT-production-OP-agly'!E156)</f>
        <v/>
      </c>
      <c r="F156" t="e">
        <f>IF(ISBLANK(E156),"",VLOOKUP(D156,'substances--&gt;scores'!A:M,12,FALSE))</f>
        <v>#N/A</v>
      </c>
      <c r="G156" t="str">
        <f>IF(ISERROR(IF('INPUT-production-OP-agly'!F156="y","",'production-OP-agly'!E156*'production-OP-agly'!F156)),"",IF('INPUT-production-OP-agly'!F156="y","",'production-OP-agly'!E156*'production-OP-agly'!F156))</f>
        <v/>
      </c>
    </row>
    <row r="157" spans="1:7">
      <c r="A157" t="str">
        <f>IF(ISBLANK('INPUT-production-OP-agly'!A157),"",'INPUT-production-OP-agly'!A157)</f>
        <v/>
      </c>
      <c r="B157" t="str">
        <f>IF(ISBLANK('INPUT-production-OP-agly'!B157),"",'INPUT-production-OP-agly'!B157)</f>
        <v/>
      </c>
      <c r="C157" t="str">
        <f>IF(ISBLANK('INPUT-production-OP-agly'!C157),"",'INPUT-production-OP-agly'!C157)</f>
        <v/>
      </c>
      <c r="D157" t="str">
        <f>IF(ISBLANK('INPUT-production-OP-agly'!D157),"",'INPUT-production-OP-agly'!D157)</f>
        <v/>
      </c>
      <c r="E157" t="str">
        <f>IF(ISBLANK('INPUT-production-OP-agly'!E157),"",'INPUT-production-OP-agly'!E157)</f>
        <v/>
      </c>
      <c r="F157" t="e">
        <f>IF(ISBLANK(E157),"",VLOOKUP(D157,'substances--&gt;scores'!A:M,12,FALSE))</f>
        <v>#N/A</v>
      </c>
      <c r="G157" t="str">
        <f>IF(ISERROR(IF('INPUT-production-OP-agly'!F157="y","",'production-OP-agly'!E157*'production-OP-agly'!F157)),"",IF('INPUT-production-OP-agly'!F157="y","",'production-OP-agly'!E157*'production-OP-agly'!F157))</f>
        <v/>
      </c>
    </row>
    <row r="158" spans="1:7">
      <c r="A158" t="str">
        <f>IF(ISBLANK('INPUT-production-OP-agly'!A158),"",'INPUT-production-OP-agly'!A158)</f>
        <v/>
      </c>
      <c r="B158" t="str">
        <f>IF(ISBLANK('INPUT-production-OP-agly'!B158),"",'INPUT-production-OP-agly'!B158)</f>
        <v/>
      </c>
      <c r="C158" t="str">
        <f>IF(ISBLANK('INPUT-production-OP-agly'!C158),"",'INPUT-production-OP-agly'!C158)</f>
        <v/>
      </c>
      <c r="D158" t="str">
        <f>IF(ISBLANK('INPUT-production-OP-agly'!D158),"",'INPUT-production-OP-agly'!D158)</f>
        <v/>
      </c>
      <c r="E158" t="str">
        <f>IF(ISBLANK('INPUT-production-OP-agly'!E158),"",'INPUT-production-OP-agly'!E158)</f>
        <v/>
      </c>
      <c r="F158" t="e">
        <f>IF(ISBLANK(E158),"",VLOOKUP(D158,'substances--&gt;scores'!A:M,12,FALSE))</f>
        <v>#N/A</v>
      </c>
      <c r="G158" t="str">
        <f>IF(ISERROR(IF('INPUT-production-OP-agly'!F158="y","",'production-OP-agly'!E158*'production-OP-agly'!F158)),"",IF('INPUT-production-OP-agly'!F158="y","",'production-OP-agly'!E158*'production-OP-agly'!F158))</f>
        <v/>
      </c>
    </row>
    <row r="159" spans="1:7">
      <c r="A159" t="str">
        <f>IF(ISBLANK('INPUT-production-OP-agly'!A159),"",'INPUT-production-OP-agly'!A159)</f>
        <v/>
      </c>
      <c r="B159" t="str">
        <f>IF(ISBLANK('INPUT-production-OP-agly'!B159),"",'INPUT-production-OP-agly'!B159)</f>
        <v/>
      </c>
      <c r="C159" t="str">
        <f>IF(ISBLANK('INPUT-production-OP-agly'!C159),"",'INPUT-production-OP-agly'!C159)</f>
        <v/>
      </c>
      <c r="D159" t="str">
        <f>IF(ISBLANK('INPUT-production-OP-agly'!D159),"",'INPUT-production-OP-agly'!D159)</f>
        <v/>
      </c>
      <c r="E159" t="str">
        <f>IF(ISBLANK('INPUT-production-OP-agly'!E159),"",'INPUT-production-OP-agly'!E159)</f>
        <v/>
      </c>
      <c r="F159" t="e">
        <f>IF(ISBLANK(E159),"",VLOOKUP(D159,'substances--&gt;scores'!A:M,12,FALSE))</f>
        <v>#N/A</v>
      </c>
      <c r="G159" t="str">
        <f>IF(ISERROR(IF('INPUT-production-OP-agly'!F159="y","",'production-OP-agly'!E159*'production-OP-agly'!F159)),"",IF('INPUT-production-OP-agly'!F159="y","",'production-OP-agly'!E159*'production-OP-agly'!F159))</f>
        <v/>
      </c>
    </row>
    <row r="160" spans="1:7">
      <c r="A160" t="str">
        <f>IF(ISBLANK('INPUT-production-OP-agly'!A160),"",'INPUT-production-OP-agly'!A160)</f>
        <v/>
      </c>
      <c r="B160" t="str">
        <f>IF(ISBLANK('INPUT-production-OP-agly'!B160),"",'INPUT-production-OP-agly'!B160)</f>
        <v/>
      </c>
      <c r="C160" t="str">
        <f>IF(ISBLANK('INPUT-production-OP-agly'!C160),"",'INPUT-production-OP-agly'!C160)</f>
        <v/>
      </c>
      <c r="D160" t="str">
        <f>IF(ISBLANK('INPUT-production-OP-agly'!D160),"",'INPUT-production-OP-agly'!D160)</f>
        <v/>
      </c>
      <c r="E160" t="str">
        <f>IF(ISBLANK('INPUT-production-OP-agly'!E160),"",'INPUT-production-OP-agly'!E160)</f>
        <v/>
      </c>
      <c r="F160" t="e">
        <f>IF(ISBLANK(E160),"",VLOOKUP(D160,'substances--&gt;scores'!A:M,12,FALSE))</f>
        <v>#N/A</v>
      </c>
      <c r="G160" t="str">
        <f>IF(ISERROR(IF('INPUT-production-OP-agly'!F160="y","",'production-OP-agly'!E160*'production-OP-agly'!F160)),"",IF('INPUT-production-OP-agly'!F160="y","",'production-OP-agly'!E160*'production-OP-agly'!F160))</f>
        <v/>
      </c>
    </row>
    <row r="161" spans="1:7">
      <c r="A161" t="str">
        <f>IF(ISBLANK('INPUT-production-OP-agly'!A161),"",'INPUT-production-OP-agly'!A161)</f>
        <v/>
      </c>
      <c r="B161" t="str">
        <f>IF(ISBLANK('INPUT-production-OP-agly'!B161),"",'INPUT-production-OP-agly'!B161)</f>
        <v/>
      </c>
      <c r="C161" t="str">
        <f>IF(ISBLANK('INPUT-production-OP-agly'!C161),"",'INPUT-production-OP-agly'!C161)</f>
        <v/>
      </c>
      <c r="D161" t="str">
        <f>IF(ISBLANK('INPUT-production-OP-agly'!D161),"",'INPUT-production-OP-agly'!D161)</f>
        <v/>
      </c>
      <c r="E161" t="str">
        <f>IF(ISBLANK('INPUT-production-OP-agly'!E161),"",'INPUT-production-OP-agly'!E161)</f>
        <v/>
      </c>
      <c r="F161" t="e">
        <f>IF(ISBLANK(E161),"",VLOOKUP(D161,'substances--&gt;scores'!A:M,12,FALSE))</f>
        <v>#N/A</v>
      </c>
      <c r="G161" t="str">
        <f>IF(ISERROR(IF('INPUT-production-OP-agly'!F161="y","",'production-OP-agly'!E161*'production-OP-agly'!F161)),"",IF('INPUT-production-OP-agly'!F161="y","",'production-OP-agly'!E161*'production-OP-agly'!F161))</f>
        <v/>
      </c>
    </row>
    <row r="162" spans="1:7">
      <c r="A162" t="str">
        <f>IF(ISBLANK('INPUT-production-OP-agly'!A162),"",'INPUT-production-OP-agly'!A162)</f>
        <v/>
      </c>
      <c r="B162" t="str">
        <f>IF(ISBLANK('INPUT-production-OP-agly'!B162),"",'INPUT-production-OP-agly'!B162)</f>
        <v/>
      </c>
      <c r="C162" t="str">
        <f>IF(ISBLANK('INPUT-production-OP-agly'!C162),"",'INPUT-production-OP-agly'!C162)</f>
        <v/>
      </c>
      <c r="D162" t="str">
        <f>IF(ISBLANK('INPUT-production-OP-agly'!D162),"",'INPUT-production-OP-agly'!D162)</f>
        <v/>
      </c>
      <c r="E162" t="str">
        <f>IF(ISBLANK('INPUT-production-OP-agly'!E162),"",'INPUT-production-OP-agly'!E162)</f>
        <v/>
      </c>
      <c r="F162" t="e">
        <f>IF(ISBLANK(E162),"",VLOOKUP(D162,'substances--&gt;scores'!A:M,12,FALSE))</f>
        <v>#N/A</v>
      </c>
      <c r="G162" t="str">
        <f>IF(ISERROR(IF('INPUT-production-OP-agly'!F162="y","",'production-OP-agly'!E162*'production-OP-agly'!F162)),"",IF('INPUT-production-OP-agly'!F162="y","",'production-OP-agly'!E162*'production-OP-agly'!F162))</f>
        <v/>
      </c>
    </row>
    <row r="163" spans="1:7">
      <c r="A163" t="str">
        <f>IF(ISBLANK('INPUT-production-OP-agly'!A163),"",'INPUT-production-OP-agly'!A163)</f>
        <v/>
      </c>
      <c r="B163" t="str">
        <f>IF(ISBLANK('INPUT-production-OP-agly'!B163),"",'INPUT-production-OP-agly'!B163)</f>
        <v/>
      </c>
      <c r="C163" t="str">
        <f>IF(ISBLANK('INPUT-production-OP-agly'!C163),"",'INPUT-production-OP-agly'!C163)</f>
        <v/>
      </c>
      <c r="D163" t="str">
        <f>IF(ISBLANK('INPUT-production-OP-agly'!D163),"",'INPUT-production-OP-agly'!D163)</f>
        <v/>
      </c>
      <c r="E163" t="str">
        <f>IF(ISBLANK('INPUT-production-OP-agly'!E163),"",'INPUT-production-OP-agly'!E163)</f>
        <v/>
      </c>
      <c r="F163" t="e">
        <f>IF(ISBLANK(E163),"",VLOOKUP(D163,'substances--&gt;scores'!A:M,12,FALSE))</f>
        <v>#N/A</v>
      </c>
      <c r="G163" t="str">
        <f>IF(ISERROR(IF('INPUT-production-OP-agly'!F163="y","",'production-OP-agly'!E163*'production-OP-agly'!F163)),"",IF('INPUT-production-OP-agly'!F163="y","",'production-OP-agly'!E163*'production-OP-agly'!F163))</f>
        <v/>
      </c>
    </row>
    <row r="164" spans="1:7">
      <c r="A164" t="str">
        <f>IF(ISBLANK('INPUT-production-OP-agly'!A164),"",'INPUT-production-OP-agly'!A164)</f>
        <v/>
      </c>
      <c r="B164" t="str">
        <f>IF(ISBLANK('INPUT-production-OP-agly'!B164),"",'INPUT-production-OP-agly'!B164)</f>
        <v/>
      </c>
      <c r="C164" t="str">
        <f>IF(ISBLANK('INPUT-production-OP-agly'!C164),"",'INPUT-production-OP-agly'!C164)</f>
        <v/>
      </c>
      <c r="D164" t="str">
        <f>IF(ISBLANK('INPUT-production-OP-agly'!D164),"",'INPUT-production-OP-agly'!D164)</f>
        <v/>
      </c>
      <c r="E164" t="str">
        <f>IF(ISBLANK('INPUT-production-OP-agly'!E164),"",'INPUT-production-OP-agly'!E164)</f>
        <v/>
      </c>
      <c r="F164" t="e">
        <f>IF(ISBLANK(E164),"",VLOOKUP(D164,'substances--&gt;scores'!A:M,12,FALSE))</f>
        <v>#N/A</v>
      </c>
      <c r="G164" t="str">
        <f>IF(ISERROR(IF('INPUT-production-OP-agly'!F164="y","",'production-OP-agly'!E164*'production-OP-agly'!F164)),"",IF('INPUT-production-OP-agly'!F164="y","",'production-OP-agly'!E164*'production-OP-agly'!F164))</f>
        <v/>
      </c>
    </row>
    <row r="165" spans="1:7">
      <c r="A165" t="str">
        <f>IF(ISBLANK('INPUT-production-OP-agly'!A165),"",'INPUT-production-OP-agly'!A165)</f>
        <v/>
      </c>
      <c r="B165" t="str">
        <f>IF(ISBLANK('INPUT-production-OP-agly'!B165),"",'INPUT-production-OP-agly'!B165)</f>
        <v/>
      </c>
      <c r="C165" t="str">
        <f>IF(ISBLANK('INPUT-production-OP-agly'!C165),"",'INPUT-production-OP-agly'!C165)</f>
        <v/>
      </c>
      <c r="D165" t="str">
        <f>IF(ISBLANK('INPUT-production-OP-agly'!D165),"",'INPUT-production-OP-agly'!D165)</f>
        <v/>
      </c>
      <c r="E165" t="str">
        <f>IF(ISBLANK('INPUT-production-OP-agly'!E165),"",'INPUT-production-OP-agly'!E165)</f>
        <v/>
      </c>
      <c r="F165" t="e">
        <f>IF(ISBLANK(E165),"",VLOOKUP(D165,'substances--&gt;scores'!A:M,12,FALSE))</f>
        <v>#N/A</v>
      </c>
      <c r="G165" t="str">
        <f>IF(ISERROR(IF('INPUT-production-OP-agly'!F165="y","",'production-OP-agly'!E165*'production-OP-agly'!F165)),"",IF('INPUT-production-OP-agly'!F165="y","",'production-OP-agly'!E165*'production-OP-agly'!F165))</f>
        <v/>
      </c>
    </row>
    <row r="166" spans="1:7">
      <c r="A166" t="str">
        <f>IF(ISBLANK('INPUT-production-OP-agly'!A166),"",'INPUT-production-OP-agly'!A166)</f>
        <v/>
      </c>
      <c r="B166" t="str">
        <f>IF(ISBLANK('INPUT-production-OP-agly'!B166),"",'INPUT-production-OP-agly'!B166)</f>
        <v/>
      </c>
      <c r="C166" t="str">
        <f>IF(ISBLANK('INPUT-production-OP-agly'!C166),"",'INPUT-production-OP-agly'!C166)</f>
        <v/>
      </c>
      <c r="D166" t="str">
        <f>IF(ISBLANK('INPUT-production-OP-agly'!D166),"",'INPUT-production-OP-agly'!D166)</f>
        <v/>
      </c>
      <c r="E166" t="str">
        <f>IF(ISBLANK('INPUT-production-OP-agly'!E166),"",'INPUT-production-OP-agly'!E166)</f>
        <v/>
      </c>
      <c r="F166" t="e">
        <f>IF(ISBLANK(E166),"",VLOOKUP(D166,'substances--&gt;scores'!A:M,12,FALSE))</f>
        <v>#N/A</v>
      </c>
      <c r="G166" t="str">
        <f>IF(ISERROR(IF('INPUT-production-OP-agly'!F166="y","",'production-OP-agly'!E166*'production-OP-agly'!F166)),"",IF('INPUT-production-OP-agly'!F166="y","",'production-OP-agly'!E166*'production-OP-agly'!F166))</f>
        <v/>
      </c>
    </row>
    <row r="167" spans="1:7">
      <c r="A167" t="str">
        <f>IF(ISBLANK('INPUT-production-OP-agly'!A167),"",'INPUT-production-OP-agly'!A167)</f>
        <v/>
      </c>
      <c r="B167" t="str">
        <f>IF(ISBLANK('INPUT-production-OP-agly'!B167),"",'INPUT-production-OP-agly'!B167)</f>
        <v/>
      </c>
      <c r="C167" t="str">
        <f>IF(ISBLANK('INPUT-production-OP-agly'!C167),"",'INPUT-production-OP-agly'!C167)</f>
        <v/>
      </c>
      <c r="D167" t="str">
        <f>IF(ISBLANK('INPUT-production-OP-agly'!D167),"",'INPUT-production-OP-agly'!D167)</f>
        <v/>
      </c>
      <c r="E167" t="str">
        <f>IF(ISBLANK('INPUT-production-OP-agly'!E167),"",'INPUT-production-OP-agly'!E167)</f>
        <v/>
      </c>
      <c r="F167" t="e">
        <f>IF(ISBLANK(E167),"",VLOOKUP(D167,'substances--&gt;scores'!A:M,12,FALSE))</f>
        <v>#N/A</v>
      </c>
      <c r="G167" t="str">
        <f>IF(ISERROR(IF('INPUT-production-OP-agly'!F167="y","",'production-OP-agly'!E167*'production-OP-agly'!F167)),"",IF('INPUT-production-OP-agly'!F167="y","",'production-OP-agly'!E167*'production-OP-agly'!F167))</f>
        <v/>
      </c>
    </row>
    <row r="168" spans="1:7">
      <c r="A168" t="str">
        <f>IF(ISBLANK('INPUT-production-OP-agly'!A168),"",'INPUT-production-OP-agly'!A168)</f>
        <v/>
      </c>
      <c r="B168" t="str">
        <f>IF(ISBLANK('INPUT-production-OP-agly'!B168),"",'INPUT-production-OP-agly'!B168)</f>
        <v/>
      </c>
      <c r="C168" t="str">
        <f>IF(ISBLANK('INPUT-production-OP-agly'!C168),"",'INPUT-production-OP-agly'!C168)</f>
        <v/>
      </c>
      <c r="D168" t="str">
        <f>IF(ISBLANK('INPUT-production-OP-agly'!D168),"",'INPUT-production-OP-agly'!D168)</f>
        <v/>
      </c>
      <c r="E168" t="str">
        <f>IF(ISBLANK('INPUT-production-OP-agly'!E168),"",'INPUT-production-OP-agly'!E168)</f>
        <v/>
      </c>
      <c r="F168" t="e">
        <f>IF(ISBLANK(E168),"",VLOOKUP(D168,'substances--&gt;scores'!A:M,12,FALSE))</f>
        <v>#N/A</v>
      </c>
      <c r="G168" t="str">
        <f>IF(ISERROR(IF('INPUT-production-OP-agly'!F168="y","",'production-OP-agly'!E168*'production-OP-agly'!F168)),"",IF('INPUT-production-OP-agly'!F168="y","",'production-OP-agly'!E168*'production-OP-agly'!F168))</f>
        <v/>
      </c>
    </row>
    <row r="169" spans="1:7">
      <c r="A169" t="str">
        <f>IF(ISBLANK('INPUT-production-OP-agly'!A169),"",'INPUT-production-OP-agly'!A169)</f>
        <v/>
      </c>
      <c r="B169" t="str">
        <f>IF(ISBLANK('INPUT-production-OP-agly'!B169),"",'INPUT-production-OP-agly'!B169)</f>
        <v/>
      </c>
      <c r="C169" t="str">
        <f>IF(ISBLANK('INPUT-production-OP-agly'!C169),"",'INPUT-production-OP-agly'!C169)</f>
        <v/>
      </c>
      <c r="D169" t="str">
        <f>IF(ISBLANK('INPUT-production-OP-agly'!D169),"",'INPUT-production-OP-agly'!D169)</f>
        <v/>
      </c>
      <c r="E169" t="str">
        <f>IF(ISBLANK('INPUT-production-OP-agly'!E169),"",'INPUT-production-OP-agly'!E169)</f>
        <v/>
      </c>
      <c r="F169" t="e">
        <f>IF(ISBLANK(E169),"",VLOOKUP(D169,'substances--&gt;scores'!A:M,12,FALSE))</f>
        <v>#N/A</v>
      </c>
      <c r="G169" t="str">
        <f>IF(ISERROR(IF('INPUT-production-OP-agly'!F169="y","",'production-OP-agly'!E169*'production-OP-agly'!F169)),"",IF('INPUT-production-OP-agly'!F169="y","",'production-OP-agly'!E169*'production-OP-agly'!F169))</f>
        <v/>
      </c>
    </row>
    <row r="170" spans="1:7">
      <c r="A170" t="str">
        <f>IF(ISBLANK('INPUT-production-OP-agly'!A170),"",'INPUT-production-OP-agly'!A170)</f>
        <v/>
      </c>
      <c r="B170" t="str">
        <f>IF(ISBLANK('INPUT-production-OP-agly'!B170),"",'INPUT-production-OP-agly'!B170)</f>
        <v/>
      </c>
      <c r="C170" t="str">
        <f>IF(ISBLANK('INPUT-production-OP-agly'!C170),"",'INPUT-production-OP-agly'!C170)</f>
        <v/>
      </c>
      <c r="D170" t="str">
        <f>IF(ISBLANK('INPUT-production-OP-agly'!D170),"",'INPUT-production-OP-agly'!D170)</f>
        <v/>
      </c>
      <c r="E170" t="str">
        <f>IF(ISBLANK('INPUT-production-OP-agly'!E170),"",'INPUT-production-OP-agly'!E170)</f>
        <v/>
      </c>
      <c r="F170" t="e">
        <f>IF(ISBLANK(E170),"",VLOOKUP(D170,'substances--&gt;scores'!A:M,12,FALSE))</f>
        <v>#N/A</v>
      </c>
      <c r="G170" t="str">
        <f>IF(ISERROR(IF('INPUT-production-OP-agly'!F170="y","",'production-OP-agly'!E170*'production-OP-agly'!F170)),"",IF('INPUT-production-OP-agly'!F170="y","",'production-OP-agly'!E170*'production-OP-agly'!F170))</f>
        <v/>
      </c>
    </row>
    <row r="171" spans="1:7">
      <c r="A171" t="str">
        <f>IF(ISBLANK('INPUT-production-OP-agly'!A171),"",'INPUT-production-OP-agly'!A171)</f>
        <v/>
      </c>
      <c r="B171" t="str">
        <f>IF(ISBLANK('INPUT-production-OP-agly'!B171),"",'INPUT-production-OP-agly'!B171)</f>
        <v/>
      </c>
      <c r="C171" t="str">
        <f>IF(ISBLANK('INPUT-production-OP-agly'!C171),"",'INPUT-production-OP-agly'!C171)</f>
        <v/>
      </c>
      <c r="D171" t="str">
        <f>IF(ISBLANK('INPUT-production-OP-agly'!D171),"",'INPUT-production-OP-agly'!D171)</f>
        <v/>
      </c>
      <c r="E171" t="str">
        <f>IF(ISBLANK('INPUT-production-OP-agly'!E171),"",'INPUT-production-OP-agly'!E171)</f>
        <v/>
      </c>
      <c r="F171" t="e">
        <f>IF(ISBLANK(E171),"",VLOOKUP(D171,'substances--&gt;scores'!A:M,12,FALSE))</f>
        <v>#N/A</v>
      </c>
      <c r="G171" t="str">
        <f>IF(ISERROR(IF('INPUT-production-OP-agly'!F171="y","",'production-OP-agly'!E171*'production-OP-agly'!F171)),"",IF('INPUT-production-OP-agly'!F171="y","",'production-OP-agly'!E171*'production-OP-agly'!F171))</f>
        <v/>
      </c>
    </row>
    <row r="172" spans="1:7">
      <c r="A172" t="str">
        <f>IF(ISBLANK('INPUT-production-OP-agly'!A172),"",'INPUT-production-OP-agly'!A172)</f>
        <v/>
      </c>
      <c r="B172" t="str">
        <f>IF(ISBLANK('INPUT-production-OP-agly'!B172),"",'INPUT-production-OP-agly'!B172)</f>
        <v/>
      </c>
      <c r="C172" t="str">
        <f>IF(ISBLANK('INPUT-production-OP-agly'!C172),"",'INPUT-production-OP-agly'!C172)</f>
        <v/>
      </c>
      <c r="D172" t="str">
        <f>IF(ISBLANK('INPUT-production-OP-agly'!D172),"",'INPUT-production-OP-agly'!D172)</f>
        <v/>
      </c>
      <c r="E172" t="str">
        <f>IF(ISBLANK('INPUT-production-OP-agly'!E172),"",'INPUT-production-OP-agly'!E172)</f>
        <v/>
      </c>
      <c r="F172" t="e">
        <f>IF(ISBLANK(E172),"",VLOOKUP(D172,'substances--&gt;scores'!A:M,12,FALSE))</f>
        <v>#N/A</v>
      </c>
      <c r="G172" t="str">
        <f>IF(ISERROR(IF('INPUT-production-OP-agly'!F172="y","",'production-OP-agly'!E172*'production-OP-agly'!F172)),"",IF('INPUT-production-OP-agly'!F172="y","",'production-OP-agly'!E172*'production-OP-agly'!F172))</f>
        <v/>
      </c>
    </row>
    <row r="173" spans="1:7">
      <c r="A173" t="str">
        <f>IF(ISBLANK('INPUT-production-OP-agly'!A173),"",'INPUT-production-OP-agly'!A173)</f>
        <v/>
      </c>
      <c r="B173" t="str">
        <f>IF(ISBLANK('INPUT-production-OP-agly'!B173),"",'INPUT-production-OP-agly'!B173)</f>
        <v/>
      </c>
      <c r="C173" t="str">
        <f>IF(ISBLANK('INPUT-production-OP-agly'!C173),"",'INPUT-production-OP-agly'!C173)</f>
        <v/>
      </c>
      <c r="D173" t="str">
        <f>IF(ISBLANK('INPUT-production-OP-agly'!D173),"",'INPUT-production-OP-agly'!D173)</f>
        <v/>
      </c>
      <c r="E173" t="str">
        <f>IF(ISBLANK('INPUT-production-OP-agly'!E173),"",'INPUT-production-OP-agly'!E173)</f>
        <v/>
      </c>
      <c r="F173" t="e">
        <f>IF(ISBLANK(E173),"",VLOOKUP(D173,'substances--&gt;scores'!A:M,12,FALSE))</f>
        <v>#N/A</v>
      </c>
      <c r="G173" t="str">
        <f>IF(ISERROR(IF('INPUT-production-OP-agly'!F173="y","",'production-OP-agly'!E173*'production-OP-agly'!F173)),"",IF('INPUT-production-OP-agly'!F173="y","",'production-OP-agly'!E173*'production-OP-agly'!F173))</f>
        <v/>
      </c>
    </row>
    <row r="174" spans="1:7">
      <c r="A174" t="str">
        <f>IF(ISBLANK('INPUT-production-OP-agly'!A174),"",'INPUT-production-OP-agly'!A174)</f>
        <v/>
      </c>
      <c r="B174" t="str">
        <f>IF(ISBLANK('INPUT-production-OP-agly'!B174),"",'INPUT-production-OP-agly'!B174)</f>
        <v/>
      </c>
      <c r="C174" t="str">
        <f>IF(ISBLANK('INPUT-production-OP-agly'!C174),"",'INPUT-production-OP-agly'!C174)</f>
        <v/>
      </c>
      <c r="D174" t="str">
        <f>IF(ISBLANK('INPUT-production-OP-agly'!D174),"",'INPUT-production-OP-agly'!D174)</f>
        <v/>
      </c>
      <c r="E174" t="str">
        <f>IF(ISBLANK('INPUT-production-OP-agly'!E174),"",'INPUT-production-OP-agly'!E174)</f>
        <v/>
      </c>
      <c r="F174" t="e">
        <f>IF(ISBLANK(E174),"",VLOOKUP(D174,'substances--&gt;scores'!A:M,12,FALSE))</f>
        <v>#N/A</v>
      </c>
      <c r="G174" t="str">
        <f>IF(ISERROR(IF('INPUT-production-OP-agly'!F174="y","",'production-OP-agly'!E174*'production-OP-agly'!F174)),"",IF('INPUT-production-OP-agly'!F174="y","",'production-OP-agly'!E174*'production-OP-agly'!F174))</f>
        <v/>
      </c>
    </row>
    <row r="175" spans="1:7">
      <c r="A175" t="str">
        <f>IF(ISBLANK('INPUT-production-OP-agly'!A175),"",'INPUT-production-OP-agly'!A175)</f>
        <v/>
      </c>
      <c r="B175" t="str">
        <f>IF(ISBLANK('INPUT-production-OP-agly'!B175),"",'INPUT-production-OP-agly'!B175)</f>
        <v/>
      </c>
      <c r="C175" t="str">
        <f>IF(ISBLANK('INPUT-production-OP-agly'!C175),"",'INPUT-production-OP-agly'!C175)</f>
        <v/>
      </c>
      <c r="D175" t="str">
        <f>IF(ISBLANK('INPUT-production-OP-agly'!D175),"",'INPUT-production-OP-agly'!D175)</f>
        <v/>
      </c>
      <c r="E175" t="str">
        <f>IF(ISBLANK('INPUT-production-OP-agly'!E175),"",'INPUT-production-OP-agly'!E175)</f>
        <v/>
      </c>
      <c r="F175" t="e">
        <f>IF(ISBLANK(E175),"",VLOOKUP(D175,'substances--&gt;scores'!A:M,12,FALSE))</f>
        <v>#N/A</v>
      </c>
      <c r="G175" t="str">
        <f>IF(ISERROR(IF('INPUT-production-OP-agly'!F175="y","",'production-OP-agly'!E175*'production-OP-agly'!F175)),"",IF('INPUT-production-OP-agly'!F175="y","",'production-OP-agly'!E175*'production-OP-agly'!F175))</f>
        <v/>
      </c>
    </row>
    <row r="176" spans="1:7">
      <c r="A176" t="str">
        <f>IF(ISBLANK('INPUT-production-OP-agly'!A176),"",'INPUT-production-OP-agly'!A176)</f>
        <v/>
      </c>
      <c r="B176" t="str">
        <f>IF(ISBLANK('INPUT-production-OP-agly'!B176),"",'INPUT-production-OP-agly'!B176)</f>
        <v/>
      </c>
      <c r="C176" t="str">
        <f>IF(ISBLANK('INPUT-production-OP-agly'!C176),"",'INPUT-production-OP-agly'!C176)</f>
        <v/>
      </c>
      <c r="D176" t="str">
        <f>IF(ISBLANK('INPUT-production-OP-agly'!D176),"",'INPUT-production-OP-agly'!D176)</f>
        <v/>
      </c>
      <c r="E176" t="str">
        <f>IF(ISBLANK('INPUT-production-OP-agly'!E176),"",'INPUT-production-OP-agly'!E176)</f>
        <v/>
      </c>
      <c r="F176" t="e">
        <f>IF(ISBLANK(E176),"",VLOOKUP(D176,'substances--&gt;scores'!A:M,12,FALSE))</f>
        <v>#N/A</v>
      </c>
      <c r="G176" t="str">
        <f>IF(ISERROR(IF('INPUT-production-OP-agly'!F176="y","",'production-OP-agly'!E176*'production-OP-agly'!F176)),"",IF('INPUT-production-OP-agly'!F176="y","",'production-OP-agly'!E176*'production-OP-agly'!F176))</f>
        <v/>
      </c>
    </row>
    <row r="177" spans="1:7">
      <c r="A177" t="str">
        <f>IF(ISBLANK('INPUT-production-OP-agly'!A177),"",'INPUT-production-OP-agly'!A177)</f>
        <v/>
      </c>
      <c r="B177" t="str">
        <f>IF(ISBLANK('INPUT-production-OP-agly'!B177),"",'INPUT-production-OP-agly'!B177)</f>
        <v/>
      </c>
      <c r="C177" t="str">
        <f>IF(ISBLANK('INPUT-production-OP-agly'!C177),"",'INPUT-production-OP-agly'!C177)</f>
        <v/>
      </c>
      <c r="D177" t="str">
        <f>IF(ISBLANK('INPUT-production-OP-agly'!D177),"",'INPUT-production-OP-agly'!D177)</f>
        <v/>
      </c>
      <c r="E177" t="str">
        <f>IF(ISBLANK('INPUT-production-OP-agly'!E177),"",'INPUT-production-OP-agly'!E177)</f>
        <v/>
      </c>
      <c r="F177" t="e">
        <f>IF(ISBLANK(E177),"",VLOOKUP(D177,'substances--&gt;scores'!A:M,12,FALSE))</f>
        <v>#N/A</v>
      </c>
      <c r="G177" t="str">
        <f>IF(ISERROR(IF('INPUT-production-OP-agly'!F177="y","",'production-OP-agly'!E177*'production-OP-agly'!F177)),"",IF('INPUT-production-OP-agly'!F177="y","",'production-OP-agly'!E177*'production-OP-agly'!F177))</f>
        <v/>
      </c>
    </row>
    <row r="178" spans="1:7">
      <c r="A178" t="str">
        <f>IF(ISBLANK('INPUT-production-OP-agly'!A178),"",'INPUT-production-OP-agly'!A178)</f>
        <v/>
      </c>
      <c r="B178" t="str">
        <f>IF(ISBLANK('INPUT-production-OP-agly'!B178),"",'INPUT-production-OP-agly'!B178)</f>
        <v/>
      </c>
      <c r="C178" t="str">
        <f>IF(ISBLANK('INPUT-production-OP-agly'!C178),"",'INPUT-production-OP-agly'!C178)</f>
        <v/>
      </c>
      <c r="D178" t="str">
        <f>IF(ISBLANK('INPUT-production-OP-agly'!D178),"",'INPUT-production-OP-agly'!D178)</f>
        <v/>
      </c>
      <c r="E178" t="str">
        <f>IF(ISBLANK('INPUT-production-OP-agly'!E178),"",'INPUT-production-OP-agly'!E178)</f>
        <v/>
      </c>
      <c r="F178" t="e">
        <f>IF(ISBLANK(E178),"",VLOOKUP(D178,'substances--&gt;scores'!A:M,12,FALSE))</f>
        <v>#N/A</v>
      </c>
      <c r="G178" t="str">
        <f>IF(ISERROR(IF('INPUT-production-OP-agly'!F178="y","",'production-OP-agly'!E178*'production-OP-agly'!F178)),"",IF('INPUT-production-OP-agly'!F178="y","",'production-OP-agly'!E178*'production-OP-agly'!F178))</f>
        <v/>
      </c>
    </row>
    <row r="179" spans="1:7">
      <c r="A179" t="str">
        <f>IF(ISBLANK('INPUT-production-OP-agly'!A179),"",'INPUT-production-OP-agly'!A179)</f>
        <v/>
      </c>
      <c r="B179" t="str">
        <f>IF(ISBLANK('INPUT-production-OP-agly'!B179),"",'INPUT-production-OP-agly'!B179)</f>
        <v/>
      </c>
      <c r="C179" t="str">
        <f>IF(ISBLANK('INPUT-production-OP-agly'!C179),"",'INPUT-production-OP-agly'!C179)</f>
        <v/>
      </c>
      <c r="D179" t="str">
        <f>IF(ISBLANK('INPUT-production-OP-agly'!D179),"",'INPUT-production-OP-agly'!D179)</f>
        <v/>
      </c>
      <c r="E179" t="str">
        <f>IF(ISBLANK('INPUT-production-OP-agly'!E179),"",'INPUT-production-OP-agly'!E179)</f>
        <v/>
      </c>
      <c r="F179" t="e">
        <f>IF(ISBLANK(E179),"",VLOOKUP(D179,'substances--&gt;scores'!A:M,12,FALSE))</f>
        <v>#N/A</v>
      </c>
      <c r="G179" t="str">
        <f>IF(ISERROR(IF('INPUT-production-OP-agly'!F179="y","",'production-OP-agly'!E179*'production-OP-agly'!F179)),"",IF('INPUT-production-OP-agly'!F179="y","",'production-OP-agly'!E179*'production-OP-agly'!F179))</f>
        <v/>
      </c>
    </row>
    <row r="180" spans="1:7">
      <c r="A180" t="str">
        <f>IF(ISBLANK('INPUT-production-OP-agly'!A180),"",'INPUT-production-OP-agly'!A180)</f>
        <v/>
      </c>
      <c r="B180" t="str">
        <f>IF(ISBLANK('INPUT-production-OP-agly'!B180),"",'INPUT-production-OP-agly'!B180)</f>
        <v/>
      </c>
      <c r="C180" t="str">
        <f>IF(ISBLANK('INPUT-production-OP-agly'!C180),"",'INPUT-production-OP-agly'!C180)</f>
        <v/>
      </c>
      <c r="D180" t="str">
        <f>IF(ISBLANK('INPUT-production-OP-agly'!D180),"",'INPUT-production-OP-agly'!D180)</f>
        <v/>
      </c>
      <c r="E180" t="str">
        <f>IF(ISBLANK('INPUT-production-OP-agly'!E180),"",'INPUT-production-OP-agly'!E180)</f>
        <v/>
      </c>
      <c r="F180" t="e">
        <f>IF(ISBLANK(E180),"",VLOOKUP(D180,'substances--&gt;scores'!A:M,12,FALSE))</f>
        <v>#N/A</v>
      </c>
      <c r="G180" t="str">
        <f>IF(ISERROR(IF('INPUT-production-OP-agly'!F180="y","",'production-OP-agly'!E180*'production-OP-agly'!F180)),"",IF('INPUT-production-OP-agly'!F180="y","",'production-OP-agly'!E180*'production-OP-agly'!F180))</f>
        <v/>
      </c>
    </row>
    <row r="181" spans="1:7">
      <c r="A181" t="str">
        <f>IF(ISBLANK('INPUT-production-OP-agly'!A181),"",'INPUT-production-OP-agly'!A181)</f>
        <v/>
      </c>
      <c r="B181" t="str">
        <f>IF(ISBLANK('INPUT-production-OP-agly'!B181),"",'INPUT-production-OP-agly'!B181)</f>
        <v/>
      </c>
      <c r="C181" t="str">
        <f>IF(ISBLANK('INPUT-production-OP-agly'!C181),"",'INPUT-production-OP-agly'!C181)</f>
        <v/>
      </c>
      <c r="D181" t="str">
        <f>IF(ISBLANK('INPUT-production-OP-agly'!D181),"",'INPUT-production-OP-agly'!D181)</f>
        <v/>
      </c>
      <c r="E181" t="str">
        <f>IF(ISBLANK('INPUT-production-OP-agly'!E181),"",'INPUT-production-OP-agly'!E181)</f>
        <v/>
      </c>
      <c r="F181" t="e">
        <f>IF(ISBLANK(E181),"",VLOOKUP(D181,'substances--&gt;scores'!A:M,12,FALSE))</f>
        <v>#N/A</v>
      </c>
      <c r="G181" t="str">
        <f>IF(ISERROR(IF('INPUT-production-OP-agly'!F181="y","",'production-OP-agly'!E181*'production-OP-agly'!F181)),"",IF('INPUT-production-OP-agly'!F181="y","",'production-OP-agly'!E181*'production-OP-agly'!F181))</f>
        <v/>
      </c>
    </row>
    <row r="182" spans="1:7">
      <c r="A182" t="str">
        <f>IF(ISBLANK('INPUT-production-OP-agly'!A182),"",'INPUT-production-OP-agly'!A182)</f>
        <v/>
      </c>
      <c r="B182" t="str">
        <f>IF(ISBLANK('INPUT-production-OP-agly'!B182),"",'INPUT-production-OP-agly'!B182)</f>
        <v/>
      </c>
      <c r="C182" t="str">
        <f>IF(ISBLANK('INPUT-production-OP-agly'!C182),"",'INPUT-production-OP-agly'!C182)</f>
        <v/>
      </c>
      <c r="D182" t="str">
        <f>IF(ISBLANK('INPUT-production-OP-agly'!D182),"",'INPUT-production-OP-agly'!D182)</f>
        <v/>
      </c>
      <c r="E182" t="str">
        <f>IF(ISBLANK('INPUT-production-OP-agly'!E182),"",'INPUT-production-OP-agly'!E182)</f>
        <v/>
      </c>
      <c r="F182" t="e">
        <f>IF(ISBLANK(E182),"",VLOOKUP(D182,'substances--&gt;scores'!A:M,12,FALSE))</f>
        <v>#N/A</v>
      </c>
      <c r="G182" t="str">
        <f>IF(ISERROR(IF('INPUT-production-OP-agly'!F182="y","",'production-OP-agly'!E182*'production-OP-agly'!F182)),"",IF('INPUT-production-OP-agly'!F182="y","",'production-OP-agly'!E182*'production-OP-agly'!F182))</f>
        <v/>
      </c>
    </row>
    <row r="183" spans="1:7">
      <c r="A183" t="str">
        <f>IF(ISBLANK('INPUT-production-OP-agly'!A183),"",'INPUT-production-OP-agly'!A183)</f>
        <v/>
      </c>
      <c r="B183" t="str">
        <f>IF(ISBLANK('INPUT-production-OP-agly'!B183),"",'INPUT-production-OP-agly'!B183)</f>
        <v/>
      </c>
      <c r="C183" t="str">
        <f>IF(ISBLANK('INPUT-production-OP-agly'!C183),"",'INPUT-production-OP-agly'!C183)</f>
        <v/>
      </c>
      <c r="D183" t="str">
        <f>IF(ISBLANK('INPUT-production-OP-agly'!D183),"",'INPUT-production-OP-agly'!D183)</f>
        <v/>
      </c>
      <c r="E183" t="str">
        <f>IF(ISBLANK('INPUT-production-OP-agly'!E183),"",'INPUT-production-OP-agly'!E183)</f>
        <v/>
      </c>
      <c r="F183" t="e">
        <f>IF(ISBLANK(E183),"",VLOOKUP(D183,'substances--&gt;scores'!A:M,12,FALSE))</f>
        <v>#N/A</v>
      </c>
      <c r="G183" t="str">
        <f>IF(ISERROR(IF('INPUT-production-OP-agly'!F183="y","",'production-OP-agly'!E183*'production-OP-agly'!F183)),"",IF('INPUT-production-OP-agly'!F183="y","",'production-OP-agly'!E183*'production-OP-agly'!F183))</f>
        <v/>
      </c>
    </row>
    <row r="184" spans="1:7">
      <c r="A184" t="str">
        <f>IF(ISBLANK('INPUT-production-OP-agly'!A184),"",'INPUT-production-OP-agly'!A184)</f>
        <v/>
      </c>
      <c r="B184" t="str">
        <f>IF(ISBLANK('INPUT-production-OP-agly'!B184),"",'INPUT-production-OP-agly'!B184)</f>
        <v/>
      </c>
      <c r="C184" t="str">
        <f>IF(ISBLANK('INPUT-production-OP-agly'!C184),"",'INPUT-production-OP-agly'!C184)</f>
        <v/>
      </c>
      <c r="D184" t="str">
        <f>IF(ISBLANK('INPUT-production-OP-agly'!D184),"",'INPUT-production-OP-agly'!D184)</f>
        <v/>
      </c>
      <c r="E184" t="str">
        <f>IF(ISBLANK('INPUT-production-OP-agly'!E184),"",'INPUT-production-OP-agly'!E184)</f>
        <v/>
      </c>
      <c r="F184" t="e">
        <f>IF(ISBLANK(E184),"",VLOOKUP(D184,'substances--&gt;scores'!A:M,12,FALSE))</f>
        <v>#N/A</v>
      </c>
      <c r="G184" t="str">
        <f>IF(ISERROR(IF('INPUT-production-OP-agly'!F184="y","",'production-OP-agly'!E184*'production-OP-agly'!F184)),"",IF('INPUT-production-OP-agly'!F184="y","",'production-OP-agly'!E184*'production-OP-agly'!F184))</f>
        <v/>
      </c>
    </row>
    <row r="185" spans="1:7">
      <c r="A185" t="str">
        <f>IF(ISBLANK('INPUT-production-OP-agly'!A185),"",'INPUT-production-OP-agly'!A185)</f>
        <v/>
      </c>
      <c r="B185" t="str">
        <f>IF(ISBLANK('INPUT-production-OP-agly'!B185),"",'INPUT-production-OP-agly'!B185)</f>
        <v/>
      </c>
      <c r="C185" t="str">
        <f>IF(ISBLANK('INPUT-production-OP-agly'!C185),"",'INPUT-production-OP-agly'!C185)</f>
        <v/>
      </c>
      <c r="D185" t="str">
        <f>IF(ISBLANK('INPUT-production-OP-agly'!D185),"",'INPUT-production-OP-agly'!D185)</f>
        <v/>
      </c>
      <c r="E185" t="str">
        <f>IF(ISBLANK('INPUT-production-OP-agly'!E185),"",'INPUT-production-OP-agly'!E185)</f>
        <v/>
      </c>
      <c r="F185" t="e">
        <f>IF(ISBLANK(E185),"",VLOOKUP(D185,'substances--&gt;scores'!A:M,12,FALSE))</f>
        <v>#N/A</v>
      </c>
      <c r="G185" t="str">
        <f>IF(ISERROR(IF('INPUT-production-OP-agly'!F185="y","",'production-OP-agly'!E185*'production-OP-agly'!F185)),"",IF('INPUT-production-OP-agly'!F185="y","",'production-OP-agly'!E185*'production-OP-agly'!F185))</f>
        <v/>
      </c>
    </row>
    <row r="186" spans="1:7">
      <c r="A186" t="str">
        <f>IF(ISBLANK('INPUT-production-OP-agly'!A186),"",'INPUT-production-OP-agly'!A186)</f>
        <v/>
      </c>
      <c r="B186" t="str">
        <f>IF(ISBLANK('INPUT-production-OP-agly'!B186),"",'INPUT-production-OP-agly'!B186)</f>
        <v/>
      </c>
      <c r="C186" t="str">
        <f>IF(ISBLANK('INPUT-production-OP-agly'!C186),"",'INPUT-production-OP-agly'!C186)</f>
        <v/>
      </c>
      <c r="D186" t="str">
        <f>IF(ISBLANK('INPUT-production-OP-agly'!D186),"",'INPUT-production-OP-agly'!D186)</f>
        <v/>
      </c>
      <c r="E186" t="str">
        <f>IF(ISBLANK('INPUT-production-OP-agly'!E186),"",'INPUT-production-OP-agly'!E186)</f>
        <v/>
      </c>
      <c r="F186" t="e">
        <f>IF(ISBLANK(E186),"",VLOOKUP(D186,'substances--&gt;scores'!A:M,12,FALSE))</f>
        <v>#N/A</v>
      </c>
      <c r="G186" t="str">
        <f>IF(ISERROR(IF('INPUT-production-OP-agly'!F186="y","",'production-OP-agly'!E186*'production-OP-agly'!F186)),"",IF('INPUT-production-OP-agly'!F186="y","",'production-OP-agly'!E186*'production-OP-agly'!F186))</f>
        <v/>
      </c>
    </row>
    <row r="187" spans="1:7">
      <c r="A187" t="str">
        <f>IF(ISBLANK('INPUT-production-OP-agly'!A187),"",'INPUT-production-OP-agly'!A187)</f>
        <v/>
      </c>
      <c r="B187" t="str">
        <f>IF(ISBLANK('INPUT-production-OP-agly'!B187),"",'INPUT-production-OP-agly'!B187)</f>
        <v/>
      </c>
      <c r="C187" t="str">
        <f>IF(ISBLANK('INPUT-production-OP-agly'!C187),"",'INPUT-production-OP-agly'!C187)</f>
        <v/>
      </c>
      <c r="D187" t="str">
        <f>IF(ISBLANK('INPUT-production-OP-agly'!D187),"",'INPUT-production-OP-agly'!D187)</f>
        <v/>
      </c>
      <c r="E187" t="str">
        <f>IF(ISBLANK('INPUT-production-OP-agly'!E187),"",'INPUT-production-OP-agly'!E187)</f>
        <v/>
      </c>
      <c r="F187" t="e">
        <f>IF(ISBLANK(E187),"",VLOOKUP(D187,'substances--&gt;scores'!A:M,12,FALSE))</f>
        <v>#N/A</v>
      </c>
      <c r="G187" t="str">
        <f>IF(ISERROR(IF('INPUT-production-OP-agly'!F187="y","",'production-OP-agly'!E187*'production-OP-agly'!F187)),"",IF('INPUT-production-OP-agly'!F187="y","",'production-OP-agly'!E187*'production-OP-agly'!F187))</f>
        <v/>
      </c>
    </row>
    <row r="188" spans="1:7">
      <c r="A188" t="str">
        <f>IF(ISBLANK('INPUT-production-OP-agly'!A188),"",'INPUT-production-OP-agly'!A188)</f>
        <v/>
      </c>
      <c r="B188" t="str">
        <f>IF(ISBLANK('INPUT-production-OP-agly'!B188),"",'INPUT-production-OP-agly'!B188)</f>
        <v/>
      </c>
      <c r="C188" t="str">
        <f>IF(ISBLANK('INPUT-production-OP-agly'!C188),"",'INPUT-production-OP-agly'!C188)</f>
        <v/>
      </c>
      <c r="D188" t="str">
        <f>IF(ISBLANK('INPUT-production-OP-agly'!D188),"",'INPUT-production-OP-agly'!D188)</f>
        <v/>
      </c>
      <c r="E188" t="str">
        <f>IF(ISBLANK('INPUT-production-OP-agly'!E188),"",'INPUT-production-OP-agly'!E188)</f>
        <v/>
      </c>
      <c r="F188" t="e">
        <f>IF(ISBLANK(E188),"",VLOOKUP(D188,'substances--&gt;scores'!A:M,12,FALSE))</f>
        <v>#N/A</v>
      </c>
      <c r="G188" t="str">
        <f>IF(ISERROR(IF('INPUT-production-OP-agly'!F188="y","",'production-OP-agly'!E188*'production-OP-agly'!F188)),"",IF('INPUT-production-OP-agly'!F188="y","",'production-OP-agly'!E188*'production-OP-agly'!F188))</f>
        <v/>
      </c>
    </row>
    <row r="189" spans="1:7">
      <c r="A189" t="str">
        <f>IF(ISBLANK('INPUT-production-OP-agly'!A189),"",'INPUT-production-OP-agly'!A189)</f>
        <v/>
      </c>
      <c r="B189" t="str">
        <f>IF(ISBLANK('INPUT-production-OP-agly'!B189),"",'INPUT-production-OP-agly'!B189)</f>
        <v/>
      </c>
      <c r="C189" t="str">
        <f>IF(ISBLANK('INPUT-production-OP-agly'!C189),"",'INPUT-production-OP-agly'!C189)</f>
        <v/>
      </c>
      <c r="D189" t="str">
        <f>IF(ISBLANK('INPUT-production-OP-agly'!D189),"",'INPUT-production-OP-agly'!D189)</f>
        <v/>
      </c>
      <c r="E189" t="str">
        <f>IF(ISBLANK('INPUT-production-OP-agly'!E189),"",'INPUT-production-OP-agly'!E189)</f>
        <v/>
      </c>
      <c r="F189" t="e">
        <f>IF(ISBLANK(E189),"",VLOOKUP(D189,'substances--&gt;scores'!A:M,12,FALSE))</f>
        <v>#N/A</v>
      </c>
      <c r="G189" t="str">
        <f>IF(ISERROR(IF('INPUT-production-OP-agly'!F189="y","",'production-OP-agly'!E189*'production-OP-agly'!F189)),"",IF('INPUT-production-OP-agly'!F189="y","",'production-OP-agly'!E189*'production-OP-agly'!F189))</f>
        <v/>
      </c>
    </row>
    <row r="190" spans="1:7">
      <c r="A190" t="str">
        <f>IF(ISBLANK('INPUT-production-OP-agly'!A190),"",'INPUT-production-OP-agly'!A190)</f>
        <v/>
      </c>
      <c r="B190" t="str">
        <f>IF(ISBLANK('INPUT-production-OP-agly'!B190),"",'INPUT-production-OP-agly'!B190)</f>
        <v/>
      </c>
      <c r="C190" t="str">
        <f>IF(ISBLANK('INPUT-production-OP-agly'!C190),"",'INPUT-production-OP-agly'!C190)</f>
        <v/>
      </c>
      <c r="D190" t="str">
        <f>IF(ISBLANK('INPUT-production-OP-agly'!D190),"",'INPUT-production-OP-agly'!D190)</f>
        <v/>
      </c>
      <c r="E190" t="str">
        <f>IF(ISBLANK('INPUT-production-OP-agly'!E190),"",'INPUT-production-OP-agly'!E190)</f>
        <v/>
      </c>
      <c r="F190" t="e">
        <f>IF(ISBLANK(E190),"",VLOOKUP(D190,'substances--&gt;scores'!A:M,12,FALSE))</f>
        <v>#N/A</v>
      </c>
      <c r="G190" t="str">
        <f>IF(ISERROR(IF('INPUT-production-OP-agly'!F190="y","",'production-OP-agly'!E190*'production-OP-agly'!F190)),"",IF('INPUT-production-OP-agly'!F190="y","",'production-OP-agly'!E190*'production-OP-agly'!F190))</f>
        <v/>
      </c>
    </row>
    <row r="191" spans="1:7">
      <c r="A191" t="str">
        <f>IF(ISBLANK('INPUT-production-OP-agly'!A191),"",'INPUT-production-OP-agly'!A191)</f>
        <v/>
      </c>
      <c r="B191" t="str">
        <f>IF(ISBLANK('INPUT-production-OP-agly'!B191),"",'INPUT-production-OP-agly'!B191)</f>
        <v/>
      </c>
      <c r="C191" t="str">
        <f>IF(ISBLANK('INPUT-production-OP-agly'!C191),"",'INPUT-production-OP-agly'!C191)</f>
        <v/>
      </c>
      <c r="D191" t="str">
        <f>IF(ISBLANK('INPUT-production-OP-agly'!D191),"",'INPUT-production-OP-agly'!D191)</f>
        <v/>
      </c>
      <c r="E191" t="str">
        <f>IF(ISBLANK('INPUT-production-OP-agly'!E191),"",'INPUT-production-OP-agly'!E191)</f>
        <v/>
      </c>
      <c r="F191" t="e">
        <f>IF(ISBLANK(E191),"",VLOOKUP(D191,'substances--&gt;scores'!A:M,12,FALSE))</f>
        <v>#N/A</v>
      </c>
      <c r="G191" t="str">
        <f>IF(ISERROR(IF('INPUT-production-OP-agly'!F191="y","",'production-OP-agly'!E191*'production-OP-agly'!F191)),"",IF('INPUT-production-OP-agly'!F191="y","",'production-OP-agly'!E191*'production-OP-agly'!F191))</f>
        <v/>
      </c>
    </row>
    <row r="192" spans="1:7">
      <c r="A192" t="str">
        <f>IF(ISBLANK('INPUT-production-OP-agly'!A192),"",'INPUT-production-OP-agly'!A192)</f>
        <v/>
      </c>
      <c r="B192" t="str">
        <f>IF(ISBLANK('INPUT-production-OP-agly'!B192),"",'INPUT-production-OP-agly'!B192)</f>
        <v/>
      </c>
      <c r="C192" t="str">
        <f>IF(ISBLANK('INPUT-production-OP-agly'!C192),"",'INPUT-production-OP-agly'!C192)</f>
        <v/>
      </c>
      <c r="D192" t="str">
        <f>IF(ISBLANK('INPUT-production-OP-agly'!D192),"",'INPUT-production-OP-agly'!D192)</f>
        <v/>
      </c>
      <c r="E192" t="str">
        <f>IF(ISBLANK('INPUT-production-OP-agly'!E192),"",'INPUT-production-OP-agly'!E192)</f>
        <v/>
      </c>
      <c r="F192" t="e">
        <f>IF(ISBLANK(E192),"",VLOOKUP(D192,'substances--&gt;scores'!A:M,12,FALSE))</f>
        <v>#N/A</v>
      </c>
      <c r="G192" t="str">
        <f>IF(ISERROR(IF('INPUT-production-OP-agly'!F192="y","",'production-OP-agly'!E192*'production-OP-agly'!F192)),"",IF('INPUT-production-OP-agly'!F192="y","",'production-OP-agly'!E192*'production-OP-agly'!F192))</f>
        <v/>
      </c>
    </row>
    <row r="193" spans="1:7">
      <c r="A193" t="str">
        <f>IF(ISBLANK('INPUT-production-OP-agly'!A193),"",'INPUT-production-OP-agly'!A193)</f>
        <v/>
      </c>
      <c r="B193" t="str">
        <f>IF(ISBLANK('INPUT-production-OP-agly'!B193),"",'INPUT-production-OP-agly'!B193)</f>
        <v/>
      </c>
      <c r="C193" t="str">
        <f>IF(ISBLANK('INPUT-production-OP-agly'!C193),"",'INPUT-production-OP-agly'!C193)</f>
        <v/>
      </c>
      <c r="D193" t="str">
        <f>IF(ISBLANK('INPUT-production-OP-agly'!D193),"",'INPUT-production-OP-agly'!D193)</f>
        <v/>
      </c>
      <c r="E193" t="str">
        <f>IF(ISBLANK('INPUT-production-OP-agly'!E193),"",'INPUT-production-OP-agly'!E193)</f>
        <v/>
      </c>
      <c r="F193" t="e">
        <f>IF(ISBLANK(E193),"",VLOOKUP(D193,'substances--&gt;scores'!A:M,12,FALSE))</f>
        <v>#N/A</v>
      </c>
      <c r="G193" t="str">
        <f>IF(ISERROR(IF('INPUT-production-OP-agly'!F193="y","",'production-OP-agly'!E193*'production-OP-agly'!F193)),"",IF('INPUT-production-OP-agly'!F193="y","",'production-OP-agly'!E193*'production-OP-agly'!F193))</f>
        <v/>
      </c>
    </row>
    <row r="194" spans="1:7">
      <c r="A194" t="str">
        <f>IF(ISBLANK('INPUT-production-OP-agly'!A194),"",'INPUT-production-OP-agly'!A194)</f>
        <v/>
      </c>
      <c r="B194" t="str">
        <f>IF(ISBLANK('INPUT-production-OP-agly'!B194),"",'INPUT-production-OP-agly'!B194)</f>
        <v/>
      </c>
      <c r="C194" t="str">
        <f>IF(ISBLANK('INPUT-production-OP-agly'!C194),"",'INPUT-production-OP-agly'!C194)</f>
        <v/>
      </c>
      <c r="D194" t="str">
        <f>IF(ISBLANK('INPUT-production-OP-agly'!D194),"",'INPUT-production-OP-agly'!D194)</f>
        <v/>
      </c>
      <c r="E194" t="str">
        <f>IF(ISBLANK('INPUT-production-OP-agly'!E194),"",'INPUT-production-OP-agly'!E194)</f>
        <v/>
      </c>
      <c r="F194" t="e">
        <f>IF(ISBLANK(E194),"",VLOOKUP(D194,'substances--&gt;scores'!A:M,12,FALSE))</f>
        <v>#N/A</v>
      </c>
      <c r="G194" t="str">
        <f>IF(ISERROR(IF('INPUT-production-OP-agly'!F194="y","",'production-OP-agly'!E194*'production-OP-agly'!F194)),"",IF('INPUT-production-OP-agly'!F194="y","",'production-OP-agly'!E194*'production-OP-agly'!F194))</f>
        <v/>
      </c>
    </row>
    <row r="195" spans="1:7">
      <c r="A195" t="str">
        <f>IF(ISBLANK('INPUT-production-OP-agly'!A195),"",'INPUT-production-OP-agly'!A195)</f>
        <v/>
      </c>
      <c r="B195" t="str">
        <f>IF(ISBLANK('INPUT-production-OP-agly'!B195),"",'INPUT-production-OP-agly'!B195)</f>
        <v/>
      </c>
      <c r="C195" t="str">
        <f>IF(ISBLANK('INPUT-production-OP-agly'!C195),"",'INPUT-production-OP-agly'!C195)</f>
        <v/>
      </c>
      <c r="D195" t="str">
        <f>IF(ISBLANK('INPUT-production-OP-agly'!D195),"",'INPUT-production-OP-agly'!D195)</f>
        <v/>
      </c>
      <c r="E195" t="str">
        <f>IF(ISBLANK('INPUT-production-OP-agly'!E195),"",'INPUT-production-OP-agly'!E195)</f>
        <v/>
      </c>
      <c r="F195" t="e">
        <f>IF(ISBLANK(E195),"",VLOOKUP(D195,'substances--&gt;scores'!A:M,12,FALSE))</f>
        <v>#N/A</v>
      </c>
      <c r="G195" t="str">
        <f>IF(ISERROR(IF('INPUT-production-OP-agly'!F195="y","",'production-OP-agly'!E195*'production-OP-agly'!F195)),"",IF('INPUT-production-OP-agly'!F195="y","",'production-OP-agly'!E195*'production-OP-agly'!F195))</f>
        <v/>
      </c>
    </row>
    <row r="196" spans="1:7">
      <c r="A196" t="str">
        <f>IF(ISBLANK('INPUT-production-OP-agly'!A196),"",'INPUT-production-OP-agly'!A196)</f>
        <v/>
      </c>
      <c r="B196" t="str">
        <f>IF(ISBLANK('INPUT-production-OP-agly'!B196),"",'INPUT-production-OP-agly'!B196)</f>
        <v/>
      </c>
      <c r="C196" t="str">
        <f>IF(ISBLANK('INPUT-production-OP-agly'!C196),"",'INPUT-production-OP-agly'!C196)</f>
        <v/>
      </c>
      <c r="D196" t="str">
        <f>IF(ISBLANK('INPUT-production-OP-agly'!D196),"",'INPUT-production-OP-agly'!D196)</f>
        <v/>
      </c>
      <c r="E196" t="str">
        <f>IF(ISBLANK('INPUT-production-OP-agly'!E196),"",'INPUT-production-OP-agly'!E196)</f>
        <v/>
      </c>
      <c r="F196" t="e">
        <f>IF(ISBLANK(E196),"",VLOOKUP(D196,'substances--&gt;scores'!A:M,12,FALSE))</f>
        <v>#N/A</v>
      </c>
      <c r="G196" t="str">
        <f>IF(ISERROR(IF('INPUT-production-OP-agly'!F196="y","",'production-OP-agly'!E196*'production-OP-agly'!F196)),"",IF('INPUT-production-OP-agly'!F196="y","",'production-OP-agly'!E196*'production-OP-agly'!F196))</f>
        <v/>
      </c>
    </row>
    <row r="197" spans="1:7">
      <c r="A197" t="str">
        <f>IF(ISBLANK('INPUT-production-OP-agly'!A197),"",'INPUT-production-OP-agly'!A197)</f>
        <v/>
      </c>
      <c r="B197" t="str">
        <f>IF(ISBLANK('INPUT-production-OP-agly'!B197),"",'INPUT-production-OP-agly'!B197)</f>
        <v/>
      </c>
      <c r="C197" t="str">
        <f>IF(ISBLANK('INPUT-production-OP-agly'!C197),"",'INPUT-production-OP-agly'!C197)</f>
        <v/>
      </c>
      <c r="D197" t="str">
        <f>IF(ISBLANK('INPUT-production-OP-agly'!D197),"",'INPUT-production-OP-agly'!D197)</f>
        <v/>
      </c>
      <c r="E197" t="str">
        <f>IF(ISBLANK('INPUT-production-OP-agly'!E197),"",'INPUT-production-OP-agly'!E197)</f>
        <v/>
      </c>
      <c r="F197" t="e">
        <f>IF(ISBLANK(E197),"",VLOOKUP(D197,'substances--&gt;scores'!A:M,12,FALSE))</f>
        <v>#N/A</v>
      </c>
      <c r="G197" t="str">
        <f>IF(ISERROR(IF('INPUT-production-OP-agly'!F197="y","",'production-OP-agly'!E197*'production-OP-agly'!F197)),"",IF('INPUT-production-OP-agly'!F197="y","",'production-OP-agly'!E197*'production-OP-agly'!F197))</f>
        <v/>
      </c>
    </row>
    <row r="198" spans="1:7">
      <c r="A198" t="str">
        <f>IF(ISBLANK('INPUT-production-OP-agly'!A198),"",'INPUT-production-OP-agly'!A198)</f>
        <v/>
      </c>
      <c r="B198" t="str">
        <f>IF(ISBLANK('INPUT-production-OP-agly'!B198),"",'INPUT-production-OP-agly'!B198)</f>
        <v/>
      </c>
      <c r="C198" t="str">
        <f>IF(ISBLANK('INPUT-production-OP-agly'!C198),"",'INPUT-production-OP-agly'!C198)</f>
        <v/>
      </c>
      <c r="D198" t="str">
        <f>IF(ISBLANK('INPUT-production-OP-agly'!D198),"",'INPUT-production-OP-agly'!D198)</f>
        <v/>
      </c>
      <c r="E198" t="str">
        <f>IF(ISBLANK('INPUT-production-OP-agly'!E198),"",'INPUT-production-OP-agly'!E198)</f>
        <v/>
      </c>
      <c r="F198" t="e">
        <f>IF(ISBLANK(E198),"",VLOOKUP(D198,'substances--&gt;scores'!A:M,12,FALSE))</f>
        <v>#N/A</v>
      </c>
      <c r="G198" t="str">
        <f>IF(ISERROR(IF('INPUT-production-OP-agly'!F198="y","",'production-OP-agly'!E198*'production-OP-agly'!F198)),"",IF('INPUT-production-OP-agly'!F198="y","",'production-OP-agly'!E198*'production-OP-agly'!F198))</f>
        <v/>
      </c>
    </row>
    <row r="199" spans="1:7">
      <c r="A199" t="str">
        <f>IF(ISBLANK('INPUT-production-OP-agly'!A199),"",'INPUT-production-OP-agly'!A199)</f>
        <v/>
      </c>
      <c r="B199" t="str">
        <f>IF(ISBLANK('INPUT-production-OP-agly'!B199),"",'INPUT-production-OP-agly'!B199)</f>
        <v/>
      </c>
      <c r="C199" t="str">
        <f>IF(ISBLANK('INPUT-production-OP-agly'!C199),"",'INPUT-production-OP-agly'!C199)</f>
        <v/>
      </c>
      <c r="D199" t="str">
        <f>IF(ISBLANK('INPUT-production-OP-agly'!D199),"",'INPUT-production-OP-agly'!D199)</f>
        <v/>
      </c>
      <c r="E199" t="str">
        <f>IF(ISBLANK('INPUT-production-OP-agly'!E199),"",'INPUT-production-OP-agly'!E199)</f>
        <v/>
      </c>
      <c r="F199" t="e">
        <f>IF(ISBLANK(E199),"",VLOOKUP(D199,'substances--&gt;scores'!A:M,12,FALSE))</f>
        <v>#N/A</v>
      </c>
      <c r="G199" t="str">
        <f>IF(ISERROR(IF('INPUT-production-OP-agly'!F199="y","",'production-OP-agly'!E199*'production-OP-agly'!F199)),"",IF('INPUT-production-OP-agly'!F199="y","",'production-OP-agly'!E199*'production-OP-agly'!F199))</f>
        <v/>
      </c>
    </row>
    <row r="200" spans="1:7">
      <c r="A200" t="str">
        <f>IF(ISBLANK('INPUT-production-OP-agly'!A200),"",'INPUT-production-OP-agly'!A200)</f>
        <v/>
      </c>
      <c r="B200" t="str">
        <f>IF(ISBLANK('INPUT-production-OP-agly'!B200),"",'INPUT-production-OP-agly'!B200)</f>
        <v/>
      </c>
      <c r="C200" t="str">
        <f>IF(ISBLANK('INPUT-production-OP-agly'!C200),"",'INPUT-production-OP-agly'!C200)</f>
        <v/>
      </c>
      <c r="D200" t="str">
        <f>IF(ISBLANK('INPUT-production-OP-agly'!D200),"",'INPUT-production-OP-agly'!D200)</f>
        <v/>
      </c>
      <c r="E200" t="str">
        <f>IF(ISBLANK('INPUT-production-OP-agly'!E200),"",'INPUT-production-OP-agly'!E200)</f>
        <v/>
      </c>
      <c r="F200" t="e">
        <f>IF(ISBLANK(E200),"",VLOOKUP(D200,'substances--&gt;scores'!A:M,12,FALSE))</f>
        <v>#N/A</v>
      </c>
      <c r="G200" t="str">
        <f>IF(ISERROR(IF('INPUT-production-OP-agly'!F200="y","",'production-OP-agly'!E200*'production-OP-agly'!F200)),"",IF('INPUT-production-OP-agly'!F200="y","",'production-OP-agly'!E200*'production-OP-agly'!F200))</f>
        <v/>
      </c>
    </row>
    <row r="201" spans="1:7">
      <c r="A201" t="str">
        <f>IF(ISBLANK('INPUT-production-OP-agly'!A201),"",'INPUT-production-OP-agly'!A201)</f>
        <v/>
      </c>
      <c r="B201" t="str">
        <f>IF(ISBLANK('INPUT-production-OP-agly'!B201),"",'INPUT-production-OP-agly'!B201)</f>
        <v/>
      </c>
      <c r="C201" t="str">
        <f>IF(ISBLANK('INPUT-production-OP-agly'!C201),"",'INPUT-production-OP-agly'!C201)</f>
        <v/>
      </c>
      <c r="D201" t="str">
        <f>IF(ISBLANK('INPUT-production-OP-agly'!D201),"",'INPUT-production-OP-agly'!D201)</f>
        <v/>
      </c>
      <c r="E201" t="str">
        <f>IF(ISBLANK('INPUT-production-OP-agly'!E201),"",'INPUT-production-OP-agly'!E201)</f>
        <v/>
      </c>
      <c r="F201" t="e">
        <f>IF(ISBLANK(E201),"",VLOOKUP(D201,'substances--&gt;scores'!A:M,12,FALSE))</f>
        <v>#N/A</v>
      </c>
      <c r="G201" t="str">
        <f>IF(ISERROR(IF('INPUT-production-OP-agly'!F201="y","",'production-OP-agly'!E201*'production-OP-agly'!F201)),"",IF('INPUT-production-OP-agly'!F201="y","",'production-OP-agly'!E201*'production-OP-agly'!F201))</f>
        <v/>
      </c>
    </row>
    <row r="202" spans="1:7">
      <c r="A202" t="str">
        <f>IF(ISBLANK('INPUT-production-OP-agly'!A202),"",'INPUT-production-OP-agly'!A202)</f>
        <v/>
      </c>
      <c r="B202" t="str">
        <f>IF(ISBLANK('INPUT-production-OP-agly'!B202),"",'INPUT-production-OP-agly'!B202)</f>
        <v/>
      </c>
      <c r="C202" t="str">
        <f>IF(ISBLANK('INPUT-production-OP-agly'!C202),"",'INPUT-production-OP-agly'!C202)</f>
        <v/>
      </c>
      <c r="D202" t="str">
        <f>IF(ISBLANK('INPUT-production-OP-agly'!D202),"",'INPUT-production-OP-agly'!D202)</f>
        <v/>
      </c>
      <c r="E202" t="str">
        <f>IF(ISBLANK('INPUT-production-OP-agly'!E202),"",'INPUT-production-OP-agly'!E202)</f>
        <v/>
      </c>
      <c r="F202" t="e">
        <f>IF(ISBLANK(E202),"",VLOOKUP(D202,'substances--&gt;scores'!A:M,12,FALSE))</f>
        <v>#N/A</v>
      </c>
      <c r="G202" t="str">
        <f>IF(ISERROR(IF('INPUT-production-OP-agly'!F202="y","",'production-OP-agly'!E202*'production-OP-agly'!F202)),"",IF('INPUT-production-OP-agly'!F202="y","",'production-OP-agly'!E202*'production-OP-agly'!F202))</f>
        <v/>
      </c>
    </row>
    <row r="203" spans="1:7">
      <c r="A203" t="str">
        <f>IF(ISBLANK('INPUT-production-OP-agly'!A203),"",'INPUT-production-OP-agly'!A203)</f>
        <v/>
      </c>
      <c r="B203" t="str">
        <f>IF(ISBLANK('INPUT-production-OP-agly'!B203),"",'INPUT-production-OP-agly'!B203)</f>
        <v/>
      </c>
      <c r="C203" t="str">
        <f>IF(ISBLANK('INPUT-production-OP-agly'!C203),"",'INPUT-production-OP-agly'!C203)</f>
        <v/>
      </c>
      <c r="D203" t="str">
        <f>IF(ISBLANK('INPUT-production-OP-agly'!D203),"",'INPUT-production-OP-agly'!D203)</f>
        <v/>
      </c>
      <c r="E203" t="str">
        <f>IF(ISBLANK('INPUT-production-OP-agly'!E203),"",'INPUT-production-OP-agly'!E203)</f>
        <v/>
      </c>
      <c r="F203" t="e">
        <f>IF(ISBLANK(E203),"",VLOOKUP(D203,'substances--&gt;scores'!A:M,12,FALSE))</f>
        <v>#N/A</v>
      </c>
      <c r="G203" t="str">
        <f>IF(ISERROR(IF('INPUT-production-OP-agly'!F203="y","",'production-OP-agly'!E203*'production-OP-agly'!F203)),"",IF('INPUT-production-OP-agly'!F203="y","",'production-OP-agly'!E203*'production-OP-agly'!F203))</f>
        <v/>
      </c>
    </row>
    <row r="204" spans="1:7">
      <c r="A204" t="str">
        <f>IF(ISBLANK('INPUT-production-OP-agly'!A204),"",'INPUT-production-OP-agly'!A204)</f>
        <v/>
      </c>
      <c r="B204" t="str">
        <f>IF(ISBLANK('INPUT-production-OP-agly'!B204),"",'INPUT-production-OP-agly'!B204)</f>
        <v/>
      </c>
      <c r="C204" t="str">
        <f>IF(ISBLANK('INPUT-production-OP-agly'!C204),"",'INPUT-production-OP-agly'!C204)</f>
        <v/>
      </c>
      <c r="D204" t="str">
        <f>IF(ISBLANK('INPUT-production-OP-agly'!D204),"",'INPUT-production-OP-agly'!D204)</f>
        <v/>
      </c>
      <c r="E204" t="str">
        <f>IF(ISBLANK('INPUT-production-OP-agly'!E204),"",'INPUT-production-OP-agly'!E204)</f>
        <v/>
      </c>
      <c r="F204" t="e">
        <f>IF(ISBLANK(E204),"",VLOOKUP(D204,'substances--&gt;scores'!A:M,12,FALSE))</f>
        <v>#N/A</v>
      </c>
      <c r="G204" t="str">
        <f>IF(ISERROR(IF('INPUT-production-OP-agly'!F204="y","",'production-OP-agly'!E204*'production-OP-agly'!F204)),"",IF('INPUT-production-OP-agly'!F204="y","",'production-OP-agly'!E204*'production-OP-agly'!F204))</f>
        <v/>
      </c>
    </row>
    <row r="205" spans="1:7">
      <c r="A205" t="str">
        <f>IF(ISBLANK('INPUT-production-OP-agly'!A205),"",'INPUT-production-OP-agly'!A205)</f>
        <v/>
      </c>
      <c r="B205" t="str">
        <f>IF(ISBLANK('INPUT-production-OP-agly'!B205),"",'INPUT-production-OP-agly'!B205)</f>
        <v/>
      </c>
      <c r="C205" t="str">
        <f>IF(ISBLANK('INPUT-production-OP-agly'!C205),"",'INPUT-production-OP-agly'!C205)</f>
        <v/>
      </c>
      <c r="D205" t="str">
        <f>IF(ISBLANK('INPUT-production-OP-agly'!D205),"",'INPUT-production-OP-agly'!D205)</f>
        <v/>
      </c>
      <c r="E205" t="str">
        <f>IF(ISBLANK('INPUT-production-OP-agly'!E205),"",'INPUT-production-OP-agly'!E205)</f>
        <v/>
      </c>
      <c r="F205" t="e">
        <f>IF(ISBLANK(E205),"",VLOOKUP(D205,'substances--&gt;scores'!A:M,12,FALSE))</f>
        <v>#N/A</v>
      </c>
      <c r="G205" t="str">
        <f>IF(ISERROR(IF('INPUT-production-OP-agly'!F205="y","",'production-OP-agly'!E205*'production-OP-agly'!F205)),"",IF('INPUT-production-OP-agly'!F205="y","",'production-OP-agly'!E205*'production-OP-agly'!F205))</f>
        <v/>
      </c>
    </row>
    <row r="206" spans="1:7">
      <c r="A206" t="str">
        <f>IF(ISBLANK('INPUT-production-OP-agly'!A206),"",'INPUT-production-OP-agly'!A206)</f>
        <v/>
      </c>
      <c r="B206" t="str">
        <f>IF(ISBLANK('INPUT-production-OP-agly'!B206),"",'INPUT-production-OP-agly'!B206)</f>
        <v/>
      </c>
      <c r="C206" t="str">
        <f>IF(ISBLANK('INPUT-production-OP-agly'!C206),"",'INPUT-production-OP-agly'!C206)</f>
        <v/>
      </c>
      <c r="D206" t="str">
        <f>IF(ISBLANK('INPUT-production-OP-agly'!D206),"",'INPUT-production-OP-agly'!D206)</f>
        <v/>
      </c>
      <c r="E206" t="str">
        <f>IF(ISBLANK('INPUT-production-OP-agly'!E206),"",'INPUT-production-OP-agly'!E206)</f>
        <v/>
      </c>
      <c r="F206" t="e">
        <f>IF(ISBLANK(E206),"",VLOOKUP(D206,'substances--&gt;scores'!A:M,12,FALSE))</f>
        <v>#N/A</v>
      </c>
      <c r="G206" t="str">
        <f>IF(ISERROR(IF('INPUT-production-OP-agly'!F206="y","",'production-OP-agly'!E206*'production-OP-agly'!F206)),"",IF('INPUT-production-OP-agly'!F206="y","",'production-OP-agly'!E206*'production-OP-agly'!F206))</f>
        <v/>
      </c>
    </row>
    <row r="207" spans="1:7">
      <c r="A207" t="str">
        <f>IF(ISBLANK('INPUT-production-OP-agly'!A207),"",'INPUT-production-OP-agly'!A207)</f>
        <v/>
      </c>
      <c r="B207" t="str">
        <f>IF(ISBLANK('INPUT-production-OP-agly'!B207),"",'INPUT-production-OP-agly'!B207)</f>
        <v/>
      </c>
      <c r="C207" t="str">
        <f>IF(ISBLANK('INPUT-production-OP-agly'!C207),"",'INPUT-production-OP-agly'!C207)</f>
        <v/>
      </c>
      <c r="D207" t="str">
        <f>IF(ISBLANK('INPUT-production-OP-agly'!D207),"",'INPUT-production-OP-agly'!D207)</f>
        <v/>
      </c>
      <c r="E207" t="str">
        <f>IF(ISBLANK('INPUT-production-OP-agly'!E207),"",'INPUT-production-OP-agly'!E207)</f>
        <v/>
      </c>
      <c r="F207" t="e">
        <f>IF(ISBLANK(E207),"",VLOOKUP(D207,'substances--&gt;scores'!A:M,12,FALSE))</f>
        <v>#N/A</v>
      </c>
      <c r="G207" t="str">
        <f>IF(ISERROR(IF('INPUT-production-OP-agly'!F207="y","",'production-OP-agly'!E207*'production-OP-agly'!F207)),"",IF('INPUT-production-OP-agly'!F207="y","",'production-OP-agly'!E207*'production-OP-agly'!F207))</f>
        <v/>
      </c>
    </row>
    <row r="208" spans="1:7">
      <c r="A208" t="str">
        <f>IF(ISBLANK('INPUT-production-OP-agly'!A208),"",'INPUT-production-OP-agly'!A208)</f>
        <v/>
      </c>
      <c r="B208" t="str">
        <f>IF(ISBLANK('INPUT-production-OP-agly'!B208),"",'INPUT-production-OP-agly'!B208)</f>
        <v/>
      </c>
      <c r="C208" t="str">
        <f>IF(ISBLANK('INPUT-production-OP-agly'!C208),"",'INPUT-production-OP-agly'!C208)</f>
        <v/>
      </c>
      <c r="D208" t="str">
        <f>IF(ISBLANK('INPUT-production-OP-agly'!D208),"",'INPUT-production-OP-agly'!D208)</f>
        <v/>
      </c>
      <c r="E208" t="str">
        <f>IF(ISBLANK('INPUT-production-OP-agly'!E208),"",'INPUT-production-OP-agly'!E208)</f>
        <v/>
      </c>
      <c r="F208" t="e">
        <f>IF(ISBLANK(E208),"",VLOOKUP(D208,'substances--&gt;scores'!A:M,12,FALSE))</f>
        <v>#N/A</v>
      </c>
      <c r="G208" t="str">
        <f>IF(ISERROR(IF('INPUT-production-OP-agly'!F208="y","",'production-OP-agly'!E208*'production-OP-agly'!F208)),"",IF('INPUT-production-OP-agly'!F208="y","",'production-OP-agly'!E208*'production-OP-agly'!F208))</f>
        <v/>
      </c>
    </row>
    <row r="209" spans="1:7">
      <c r="A209" t="str">
        <f>IF(ISBLANK('INPUT-production-OP-agly'!A209),"",'INPUT-production-OP-agly'!A209)</f>
        <v/>
      </c>
      <c r="B209" t="str">
        <f>IF(ISBLANK('INPUT-production-OP-agly'!B209),"",'INPUT-production-OP-agly'!B209)</f>
        <v/>
      </c>
      <c r="C209" t="str">
        <f>IF(ISBLANK('INPUT-production-OP-agly'!C209),"",'INPUT-production-OP-agly'!C209)</f>
        <v/>
      </c>
      <c r="D209" t="str">
        <f>IF(ISBLANK('INPUT-production-OP-agly'!D209),"",'INPUT-production-OP-agly'!D209)</f>
        <v/>
      </c>
      <c r="E209" t="str">
        <f>IF(ISBLANK('INPUT-production-OP-agly'!E209),"",'INPUT-production-OP-agly'!E209)</f>
        <v/>
      </c>
      <c r="F209" t="e">
        <f>IF(ISBLANK(E209),"",VLOOKUP(D209,'substances--&gt;scores'!A:M,12,FALSE))</f>
        <v>#N/A</v>
      </c>
      <c r="G209" t="str">
        <f>IF(ISERROR(IF('INPUT-production-OP-agly'!F209="y","",'production-OP-agly'!E209*'production-OP-agly'!F209)),"",IF('INPUT-production-OP-agly'!F209="y","",'production-OP-agly'!E209*'production-OP-agly'!F209))</f>
        <v/>
      </c>
    </row>
    <row r="210" spans="1:7">
      <c r="A210" t="str">
        <f>IF(ISBLANK('INPUT-production-OP-agly'!A210),"",'INPUT-production-OP-agly'!A210)</f>
        <v/>
      </c>
      <c r="B210" t="str">
        <f>IF(ISBLANK('INPUT-production-OP-agly'!B210),"",'INPUT-production-OP-agly'!B210)</f>
        <v/>
      </c>
      <c r="C210" t="str">
        <f>IF(ISBLANK('INPUT-production-OP-agly'!C210),"",'INPUT-production-OP-agly'!C210)</f>
        <v/>
      </c>
      <c r="D210" t="str">
        <f>IF(ISBLANK('INPUT-production-OP-agly'!D210),"",'INPUT-production-OP-agly'!D210)</f>
        <v/>
      </c>
      <c r="E210" t="str">
        <f>IF(ISBLANK('INPUT-production-OP-agly'!E210),"",'INPUT-production-OP-agly'!E210)</f>
        <v/>
      </c>
      <c r="F210" t="e">
        <f>IF(ISBLANK(E210),"",VLOOKUP(D210,'substances--&gt;scores'!A:M,12,FALSE))</f>
        <v>#N/A</v>
      </c>
      <c r="G210" t="str">
        <f>IF(ISERROR(IF('INPUT-production-OP-agly'!F210="y","",'production-OP-agly'!E210*'production-OP-agly'!F210)),"",IF('INPUT-production-OP-agly'!F210="y","",'production-OP-agly'!E210*'production-OP-agly'!F210))</f>
        <v/>
      </c>
    </row>
    <row r="211" spans="1:7">
      <c r="A211" t="str">
        <f>IF(ISBLANK('INPUT-production-OP-agly'!A211),"",'INPUT-production-OP-agly'!A211)</f>
        <v/>
      </c>
      <c r="B211" t="str">
        <f>IF(ISBLANK('INPUT-production-OP-agly'!B211),"",'INPUT-production-OP-agly'!B211)</f>
        <v/>
      </c>
      <c r="C211" t="str">
        <f>IF(ISBLANK('INPUT-production-OP-agly'!C211),"",'INPUT-production-OP-agly'!C211)</f>
        <v/>
      </c>
      <c r="D211" t="str">
        <f>IF(ISBLANK('INPUT-production-OP-agly'!D211),"",'INPUT-production-OP-agly'!D211)</f>
        <v/>
      </c>
      <c r="E211" t="str">
        <f>IF(ISBLANK('INPUT-production-OP-agly'!E211),"",'INPUT-production-OP-agly'!E211)</f>
        <v/>
      </c>
      <c r="F211" t="e">
        <f>IF(ISBLANK(E211),"",VLOOKUP(D211,'substances--&gt;scores'!A:M,12,FALSE))</f>
        <v>#N/A</v>
      </c>
      <c r="G211" t="str">
        <f>IF(ISERROR(IF('INPUT-production-OP-agly'!F211="y","",'production-OP-agly'!E211*'production-OP-agly'!F211)),"",IF('INPUT-production-OP-agly'!F211="y","",'production-OP-agly'!E211*'production-OP-agly'!F211))</f>
        <v/>
      </c>
    </row>
    <row r="212" spans="1:7">
      <c r="A212" t="str">
        <f>IF(ISBLANK('INPUT-production-OP-agly'!A212),"",'INPUT-production-OP-agly'!A212)</f>
        <v/>
      </c>
      <c r="B212" t="str">
        <f>IF(ISBLANK('INPUT-production-OP-agly'!B212),"",'INPUT-production-OP-agly'!B212)</f>
        <v/>
      </c>
      <c r="C212" t="str">
        <f>IF(ISBLANK('INPUT-production-OP-agly'!C212),"",'INPUT-production-OP-agly'!C212)</f>
        <v/>
      </c>
      <c r="D212" t="str">
        <f>IF(ISBLANK('INPUT-production-OP-agly'!D212),"",'INPUT-production-OP-agly'!D212)</f>
        <v/>
      </c>
      <c r="E212" t="str">
        <f>IF(ISBLANK('INPUT-production-OP-agly'!E212),"",'INPUT-production-OP-agly'!E212)</f>
        <v/>
      </c>
      <c r="F212" t="e">
        <f>IF(ISBLANK(E212),"",VLOOKUP(D212,'substances--&gt;scores'!A:M,12,FALSE))</f>
        <v>#N/A</v>
      </c>
      <c r="G212" t="str">
        <f>IF(ISERROR(IF('INPUT-production-OP-agly'!F212="y","",'production-OP-agly'!E212*'production-OP-agly'!F212)),"",IF('INPUT-production-OP-agly'!F212="y","",'production-OP-agly'!E212*'production-OP-agly'!F212))</f>
        <v/>
      </c>
    </row>
    <row r="213" spans="1:7">
      <c r="A213" t="str">
        <f>IF(ISBLANK('INPUT-production-OP-agly'!A213),"",'INPUT-production-OP-agly'!A213)</f>
        <v/>
      </c>
      <c r="B213" t="str">
        <f>IF(ISBLANK('INPUT-production-OP-agly'!B213),"",'INPUT-production-OP-agly'!B213)</f>
        <v/>
      </c>
      <c r="C213" t="str">
        <f>IF(ISBLANK('INPUT-production-OP-agly'!C213),"",'INPUT-production-OP-agly'!C213)</f>
        <v/>
      </c>
      <c r="D213" t="str">
        <f>IF(ISBLANK('INPUT-production-OP-agly'!D213),"",'INPUT-production-OP-agly'!D213)</f>
        <v/>
      </c>
      <c r="E213" t="str">
        <f>IF(ISBLANK('INPUT-production-OP-agly'!E213),"",'INPUT-production-OP-agly'!E213)</f>
        <v/>
      </c>
      <c r="F213" t="e">
        <f>IF(ISBLANK(E213),"",VLOOKUP(D213,'substances--&gt;scores'!A:M,12,FALSE))</f>
        <v>#N/A</v>
      </c>
      <c r="G213" t="str">
        <f>IF(ISERROR(IF('INPUT-production-OP-agly'!F213="y","",'production-OP-agly'!E213*'production-OP-agly'!F213)),"",IF('INPUT-production-OP-agly'!F213="y","",'production-OP-agly'!E213*'production-OP-agly'!F213))</f>
        <v/>
      </c>
    </row>
    <row r="214" spans="1:7">
      <c r="A214" t="str">
        <f>IF(ISBLANK('INPUT-production-OP-agly'!A214),"",'INPUT-production-OP-agly'!A214)</f>
        <v/>
      </c>
      <c r="B214" t="str">
        <f>IF(ISBLANK('INPUT-production-OP-agly'!B214),"",'INPUT-production-OP-agly'!B214)</f>
        <v/>
      </c>
      <c r="C214" t="str">
        <f>IF(ISBLANK('INPUT-production-OP-agly'!C214),"",'INPUT-production-OP-agly'!C214)</f>
        <v/>
      </c>
      <c r="D214" t="str">
        <f>IF(ISBLANK('INPUT-production-OP-agly'!D214),"",'INPUT-production-OP-agly'!D214)</f>
        <v/>
      </c>
      <c r="E214" t="str">
        <f>IF(ISBLANK('INPUT-production-OP-agly'!E214),"",'INPUT-production-OP-agly'!E214)</f>
        <v/>
      </c>
      <c r="F214" t="e">
        <f>IF(ISBLANK(E214),"",VLOOKUP(D214,'substances--&gt;scores'!A:M,12,FALSE))</f>
        <v>#N/A</v>
      </c>
      <c r="G214" t="str">
        <f>IF(ISERROR(IF('INPUT-production-OP-agly'!F214="y","",'production-OP-agly'!E214*'production-OP-agly'!F214)),"",IF('INPUT-production-OP-agly'!F214="y","",'production-OP-agly'!E214*'production-OP-agly'!F214))</f>
        <v/>
      </c>
    </row>
    <row r="215" spans="1:7">
      <c r="A215" t="str">
        <f>IF(ISBLANK('INPUT-production-OP-agly'!A215),"",'INPUT-production-OP-agly'!A215)</f>
        <v/>
      </c>
      <c r="B215" t="str">
        <f>IF(ISBLANK('INPUT-production-OP-agly'!B215),"",'INPUT-production-OP-agly'!B215)</f>
        <v/>
      </c>
      <c r="C215" t="str">
        <f>IF(ISBLANK('INPUT-production-OP-agly'!C215),"",'INPUT-production-OP-agly'!C215)</f>
        <v/>
      </c>
      <c r="D215" t="str">
        <f>IF(ISBLANK('INPUT-production-OP-agly'!D215),"",'INPUT-production-OP-agly'!D215)</f>
        <v/>
      </c>
      <c r="E215" t="str">
        <f>IF(ISBLANK('INPUT-production-OP-agly'!E215),"",'INPUT-production-OP-agly'!E215)</f>
        <v/>
      </c>
      <c r="F215" t="e">
        <f>IF(ISBLANK(E215),"",VLOOKUP(D215,'substances--&gt;scores'!A:M,12,FALSE))</f>
        <v>#N/A</v>
      </c>
      <c r="G215" t="str">
        <f>IF(ISERROR(IF('INPUT-production-OP-agly'!F215="y","",'production-OP-agly'!E215*'production-OP-agly'!F215)),"",IF('INPUT-production-OP-agly'!F215="y","",'production-OP-agly'!E215*'production-OP-agly'!F215))</f>
        <v/>
      </c>
    </row>
    <row r="216" spans="1:7">
      <c r="A216" t="str">
        <f>IF(ISBLANK('INPUT-production-OP-agly'!A216),"",'INPUT-production-OP-agly'!A216)</f>
        <v/>
      </c>
      <c r="B216" t="str">
        <f>IF(ISBLANK('INPUT-production-OP-agly'!B216),"",'INPUT-production-OP-agly'!B216)</f>
        <v/>
      </c>
      <c r="C216" t="str">
        <f>IF(ISBLANK('INPUT-production-OP-agly'!C216),"",'INPUT-production-OP-agly'!C216)</f>
        <v/>
      </c>
      <c r="D216" t="str">
        <f>IF(ISBLANK('INPUT-production-OP-agly'!D216),"",'INPUT-production-OP-agly'!D216)</f>
        <v/>
      </c>
      <c r="E216" t="str">
        <f>IF(ISBLANK('INPUT-production-OP-agly'!E216),"",'INPUT-production-OP-agly'!E216)</f>
        <v/>
      </c>
      <c r="F216" t="e">
        <f>IF(ISBLANK(E216),"",VLOOKUP(D216,'substances--&gt;scores'!A:M,12,FALSE))</f>
        <v>#N/A</v>
      </c>
      <c r="G216" t="str">
        <f>IF(ISERROR(IF('INPUT-production-OP-agly'!F216="y","",'production-OP-agly'!E216*'production-OP-agly'!F216)),"",IF('INPUT-production-OP-agly'!F216="y","",'production-OP-agly'!E216*'production-OP-agly'!F216))</f>
        <v/>
      </c>
    </row>
    <row r="217" spans="1:7">
      <c r="A217" t="str">
        <f>IF(ISBLANK('INPUT-production-OP-agly'!A217),"",'INPUT-production-OP-agly'!A217)</f>
        <v/>
      </c>
      <c r="B217" t="str">
        <f>IF(ISBLANK('INPUT-production-OP-agly'!B217),"",'INPUT-production-OP-agly'!B217)</f>
        <v/>
      </c>
      <c r="C217" t="str">
        <f>IF(ISBLANK('INPUT-production-OP-agly'!C217),"",'INPUT-production-OP-agly'!C217)</f>
        <v/>
      </c>
      <c r="D217" t="str">
        <f>IF(ISBLANK('INPUT-production-OP-agly'!D217),"",'INPUT-production-OP-agly'!D217)</f>
        <v/>
      </c>
      <c r="E217" t="str">
        <f>IF(ISBLANK('INPUT-production-OP-agly'!E217),"",'INPUT-production-OP-agly'!E217)</f>
        <v/>
      </c>
      <c r="F217" t="e">
        <f>IF(ISBLANK(E217),"",VLOOKUP(D217,'substances--&gt;scores'!A:M,12,FALSE))</f>
        <v>#N/A</v>
      </c>
      <c r="G217" t="str">
        <f>IF(ISERROR(IF('INPUT-production-OP-agly'!F217="y","",'production-OP-agly'!E217*'production-OP-agly'!F217)),"",IF('INPUT-production-OP-agly'!F217="y","",'production-OP-agly'!E217*'production-OP-agly'!F217))</f>
        <v/>
      </c>
    </row>
    <row r="218" spans="1:7">
      <c r="A218" t="str">
        <f>IF(ISBLANK('INPUT-production-OP-agly'!A218),"",'INPUT-production-OP-agly'!A218)</f>
        <v/>
      </c>
      <c r="B218" t="str">
        <f>IF(ISBLANK('INPUT-production-OP-agly'!B218),"",'INPUT-production-OP-agly'!B218)</f>
        <v/>
      </c>
      <c r="C218" t="str">
        <f>IF(ISBLANK('INPUT-production-OP-agly'!C218),"",'INPUT-production-OP-agly'!C218)</f>
        <v/>
      </c>
      <c r="D218" t="str">
        <f>IF(ISBLANK('INPUT-production-OP-agly'!D218),"",'INPUT-production-OP-agly'!D218)</f>
        <v/>
      </c>
      <c r="E218" t="str">
        <f>IF(ISBLANK('INPUT-production-OP-agly'!E218),"",'INPUT-production-OP-agly'!E218)</f>
        <v/>
      </c>
      <c r="F218" t="e">
        <f>IF(ISBLANK(E218),"",VLOOKUP(D218,'substances--&gt;scores'!A:M,12,FALSE))</f>
        <v>#N/A</v>
      </c>
      <c r="G218" t="str">
        <f>IF(ISERROR(IF('INPUT-production-OP-agly'!F218="y","",'production-OP-agly'!E218*'production-OP-agly'!F218)),"",IF('INPUT-production-OP-agly'!F218="y","",'production-OP-agly'!E218*'production-OP-agly'!F218))</f>
        <v/>
      </c>
    </row>
    <row r="219" spans="1:7">
      <c r="A219" t="str">
        <f>IF(ISBLANK('INPUT-production-OP-agly'!A219),"",'INPUT-production-OP-agly'!A219)</f>
        <v/>
      </c>
      <c r="B219" t="str">
        <f>IF(ISBLANK('INPUT-production-OP-agly'!B219),"",'INPUT-production-OP-agly'!B219)</f>
        <v/>
      </c>
      <c r="C219" t="str">
        <f>IF(ISBLANK('INPUT-production-OP-agly'!C219),"",'INPUT-production-OP-agly'!C219)</f>
        <v/>
      </c>
      <c r="D219" t="str">
        <f>IF(ISBLANK('INPUT-production-OP-agly'!D219),"",'INPUT-production-OP-agly'!D219)</f>
        <v/>
      </c>
      <c r="E219" t="str">
        <f>IF(ISBLANK('INPUT-production-OP-agly'!E219),"",'INPUT-production-OP-agly'!E219)</f>
        <v/>
      </c>
      <c r="F219" t="e">
        <f>IF(ISBLANK(E219),"",VLOOKUP(D219,'substances--&gt;scores'!A:M,12,FALSE))</f>
        <v>#N/A</v>
      </c>
      <c r="G219" t="str">
        <f>IF(ISERROR(IF('INPUT-production-OP-agly'!F219="y","",'production-OP-agly'!E219*'production-OP-agly'!F219)),"",IF('INPUT-production-OP-agly'!F219="y","",'production-OP-agly'!E219*'production-OP-agly'!F219))</f>
        <v/>
      </c>
    </row>
    <row r="220" spans="1:7">
      <c r="A220" t="str">
        <f>IF(ISBLANK('INPUT-production-OP-agly'!A220),"",'INPUT-production-OP-agly'!A220)</f>
        <v/>
      </c>
      <c r="B220" t="str">
        <f>IF(ISBLANK('INPUT-production-OP-agly'!B220),"",'INPUT-production-OP-agly'!B220)</f>
        <v/>
      </c>
      <c r="C220" t="str">
        <f>IF(ISBLANK('INPUT-production-OP-agly'!C220),"",'INPUT-production-OP-agly'!C220)</f>
        <v/>
      </c>
      <c r="D220" t="str">
        <f>IF(ISBLANK('INPUT-production-OP-agly'!D220),"",'INPUT-production-OP-agly'!D220)</f>
        <v/>
      </c>
      <c r="E220" t="str">
        <f>IF(ISBLANK('INPUT-production-OP-agly'!E220),"",'INPUT-production-OP-agly'!E220)</f>
        <v/>
      </c>
      <c r="F220" t="e">
        <f>IF(ISBLANK(E220),"",VLOOKUP(D220,'substances--&gt;scores'!A:M,12,FALSE))</f>
        <v>#N/A</v>
      </c>
      <c r="G220" t="str">
        <f>IF(ISERROR(IF('INPUT-production-OP-agly'!F220="y","",'production-OP-agly'!E220*'production-OP-agly'!F220)),"",IF('INPUT-production-OP-agly'!F220="y","",'production-OP-agly'!E220*'production-OP-agly'!F220))</f>
        <v/>
      </c>
    </row>
    <row r="221" spans="1:7">
      <c r="A221" t="str">
        <f>IF(ISBLANK('INPUT-production-OP-agly'!A221),"",'INPUT-production-OP-agly'!A221)</f>
        <v/>
      </c>
      <c r="B221" t="str">
        <f>IF(ISBLANK('INPUT-production-OP-agly'!B221),"",'INPUT-production-OP-agly'!B221)</f>
        <v/>
      </c>
      <c r="C221" t="str">
        <f>IF(ISBLANK('INPUT-production-OP-agly'!C221),"",'INPUT-production-OP-agly'!C221)</f>
        <v/>
      </c>
      <c r="D221" t="str">
        <f>IF(ISBLANK('INPUT-production-OP-agly'!D221),"",'INPUT-production-OP-agly'!D221)</f>
        <v/>
      </c>
      <c r="E221" t="str">
        <f>IF(ISBLANK('INPUT-production-OP-agly'!E221),"",'INPUT-production-OP-agly'!E221)</f>
        <v/>
      </c>
      <c r="F221" t="e">
        <f>IF(ISBLANK(E221),"",VLOOKUP(D221,'substances--&gt;scores'!A:M,12,FALSE))</f>
        <v>#N/A</v>
      </c>
      <c r="G221" t="str">
        <f>IF(ISERROR(IF('INPUT-production-OP-agly'!F221="y","",'production-OP-agly'!E221*'production-OP-agly'!F221)),"",IF('INPUT-production-OP-agly'!F221="y","",'production-OP-agly'!E221*'production-OP-agly'!F221))</f>
        <v/>
      </c>
    </row>
    <row r="222" spans="1:7">
      <c r="A222" t="str">
        <f>IF(ISBLANK('INPUT-production-OP-agly'!A222),"",'INPUT-production-OP-agly'!A222)</f>
        <v/>
      </c>
      <c r="B222" t="str">
        <f>IF(ISBLANK('INPUT-production-OP-agly'!B222),"",'INPUT-production-OP-agly'!B222)</f>
        <v/>
      </c>
      <c r="C222" t="str">
        <f>IF(ISBLANK('INPUT-production-OP-agly'!C222),"",'INPUT-production-OP-agly'!C222)</f>
        <v/>
      </c>
      <c r="D222" t="str">
        <f>IF(ISBLANK('INPUT-production-OP-agly'!D222),"",'INPUT-production-OP-agly'!D222)</f>
        <v/>
      </c>
      <c r="E222" t="str">
        <f>IF(ISBLANK('INPUT-production-OP-agly'!E222),"",'INPUT-production-OP-agly'!E222)</f>
        <v/>
      </c>
      <c r="F222" t="e">
        <f>IF(ISBLANK(E222),"",VLOOKUP(D222,'substances--&gt;scores'!A:M,12,FALSE))</f>
        <v>#N/A</v>
      </c>
      <c r="G222" t="str">
        <f>IF(ISERROR(IF('INPUT-production-OP-agly'!F222="y","",'production-OP-agly'!E222*'production-OP-agly'!F222)),"",IF('INPUT-production-OP-agly'!F222="y","",'production-OP-agly'!E222*'production-OP-agly'!F222))</f>
        <v/>
      </c>
    </row>
    <row r="223" spans="1:7">
      <c r="A223" t="str">
        <f>IF(ISBLANK('INPUT-production-OP-agly'!A223),"",'INPUT-production-OP-agly'!A223)</f>
        <v/>
      </c>
      <c r="B223" t="str">
        <f>IF(ISBLANK('INPUT-production-OP-agly'!B223),"",'INPUT-production-OP-agly'!B223)</f>
        <v/>
      </c>
      <c r="C223" t="str">
        <f>IF(ISBLANK('INPUT-production-OP-agly'!C223),"",'INPUT-production-OP-agly'!C223)</f>
        <v/>
      </c>
      <c r="D223" t="str">
        <f>IF(ISBLANK('INPUT-production-OP-agly'!D223),"",'INPUT-production-OP-agly'!D223)</f>
        <v/>
      </c>
      <c r="E223" t="str">
        <f>IF(ISBLANK('INPUT-production-OP-agly'!E223),"",'INPUT-production-OP-agly'!E223)</f>
        <v/>
      </c>
      <c r="F223" t="e">
        <f>IF(ISBLANK(E223),"",VLOOKUP(D223,'substances--&gt;scores'!A:M,12,FALSE))</f>
        <v>#N/A</v>
      </c>
      <c r="G223" t="str">
        <f>IF(ISERROR(IF('INPUT-production-OP-agly'!F223="y","",'production-OP-agly'!E223*'production-OP-agly'!F223)),"",IF('INPUT-production-OP-agly'!F223="y","",'production-OP-agly'!E223*'production-OP-agly'!F223))</f>
        <v/>
      </c>
    </row>
    <row r="224" spans="1:7">
      <c r="A224" t="str">
        <f>IF(ISBLANK('INPUT-production-OP-agly'!A224),"",'INPUT-production-OP-agly'!A224)</f>
        <v/>
      </c>
      <c r="B224" t="str">
        <f>IF(ISBLANK('INPUT-production-OP-agly'!B224),"",'INPUT-production-OP-agly'!B224)</f>
        <v/>
      </c>
      <c r="C224" t="str">
        <f>IF(ISBLANK('INPUT-production-OP-agly'!C224),"",'INPUT-production-OP-agly'!C224)</f>
        <v/>
      </c>
      <c r="D224" t="str">
        <f>IF(ISBLANK('INPUT-production-OP-agly'!D224),"",'INPUT-production-OP-agly'!D224)</f>
        <v/>
      </c>
      <c r="E224" t="str">
        <f>IF(ISBLANK('INPUT-production-OP-agly'!E224),"",'INPUT-production-OP-agly'!E224)</f>
        <v/>
      </c>
      <c r="F224" t="e">
        <f>IF(ISBLANK(E224),"",VLOOKUP(D224,'substances--&gt;scores'!A:M,12,FALSE))</f>
        <v>#N/A</v>
      </c>
      <c r="G224" t="str">
        <f>IF(ISERROR(IF('INPUT-production-OP-agly'!F224="y","",'production-OP-agly'!E224*'production-OP-agly'!F224)),"",IF('INPUT-production-OP-agly'!F224="y","",'production-OP-agly'!E224*'production-OP-agly'!F224))</f>
        <v/>
      </c>
    </row>
    <row r="225" spans="1:7">
      <c r="A225" t="str">
        <f>IF(ISBLANK('INPUT-production-OP-agly'!A225),"",'INPUT-production-OP-agly'!A225)</f>
        <v/>
      </c>
      <c r="B225" t="str">
        <f>IF(ISBLANK('INPUT-production-OP-agly'!B225),"",'INPUT-production-OP-agly'!B225)</f>
        <v/>
      </c>
      <c r="C225" t="str">
        <f>IF(ISBLANK('INPUT-production-OP-agly'!C225),"",'INPUT-production-OP-agly'!C225)</f>
        <v/>
      </c>
      <c r="D225" t="str">
        <f>IF(ISBLANK('INPUT-production-OP-agly'!D225),"",'INPUT-production-OP-agly'!D225)</f>
        <v/>
      </c>
      <c r="E225" t="str">
        <f>IF(ISBLANK('INPUT-production-OP-agly'!E225),"",'INPUT-production-OP-agly'!E225)</f>
        <v/>
      </c>
      <c r="F225" t="e">
        <f>IF(ISBLANK(E225),"",VLOOKUP(D225,'substances--&gt;scores'!A:M,12,FALSE))</f>
        <v>#N/A</v>
      </c>
      <c r="G225" t="str">
        <f>IF(ISERROR(IF('INPUT-production-OP-agly'!F225="y","",'production-OP-agly'!E225*'production-OP-agly'!F225)),"",IF('INPUT-production-OP-agly'!F225="y","",'production-OP-agly'!E225*'production-OP-agly'!F225))</f>
        <v/>
      </c>
    </row>
    <row r="226" spans="1:7">
      <c r="A226" t="str">
        <f>IF(ISBLANK('INPUT-production-OP-agly'!A226),"",'INPUT-production-OP-agly'!A226)</f>
        <v/>
      </c>
      <c r="B226" t="str">
        <f>IF(ISBLANK('INPUT-production-OP-agly'!B226),"",'INPUT-production-OP-agly'!B226)</f>
        <v/>
      </c>
      <c r="C226" t="str">
        <f>IF(ISBLANK('INPUT-production-OP-agly'!C226),"",'INPUT-production-OP-agly'!C226)</f>
        <v/>
      </c>
      <c r="D226" t="str">
        <f>IF(ISBLANK('INPUT-production-OP-agly'!D226),"",'INPUT-production-OP-agly'!D226)</f>
        <v/>
      </c>
      <c r="E226" t="str">
        <f>IF(ISBLANK('INPUT-production-OP-agly'!E226),"",'INPUT-production-OP-agly'!E226)</f>
        <v/>
      </c>
      <c r="F226" t="e">
        <f>IF(ISBLANK(E226),"",VLOOKUP(D226,'substances--&gt;scores'!A:M,12,FALSE))</f>
        <v>#N/A</v>
      </c>
      <c r="G226" t="str">
        <f>IF(ISERROR(IF('INPUT-production-OP-agly'!F226="y","",'production-OP-agly'!E226*'production-OP-agly'!F226)),"",IF('INPUT-production-OP-agly'!F226="y","",'production-OP-agly'!E226*'production-OP-agly'!F226))</f>
        <v/>
      </c>
    </row>
    <row r="227" spans="1:7">
      <c r="A227" t="str">
        <f>IF(ISBLANK('INPUT-production-OP-agly'!A227),"",'INPUT-production-OP-agly'!A227)</f>
        <v/>
      </c>
      <c r="B227" t="str">
        <f>IF(ISBLANK('INPUT-production-OP-agly'!B227),"",'INPUT-production-OP-agly'!B227)</f>
        <v/>
      </c>
      <c r="C227" t="str">
        <f>IF(ISBLANK('INPUT-production-OP-agly'!C227),"",'INPUT-production-OP-agly'!C227)</f>
        <v/>
      </c>
      <c r="D227" t="str">
        <f>IF(ISBLANK('INPUT-production-OP-agly'!D227),"",'INPUT-production-OP-agly'!D227)</f>
        <v/>
      </c>
      <c r="E227" t="str">
        <f>IF(ISBLANK('INPUT-production-OP-agly'!E227),"",'INPUT-production-OP-agly'!E227)</f>
        <v/>
      </c>
      <c r="F227" t="e">
        <f>IF(ISBLANK(E227),"",VLOOKUP(D227,'substances--&gt;scores'!A:M,12,FALSE))</f>
        <v>#N/A</v>
      </c>
      <c r="G227" t="str">
        <f>IF(ISERROR(IF('INPUT-production-OP-agly'!F227="y","",'production-OP-agly'!E227*'production-OP-agly'!F227)),"",IF('INPUT-production-OP-agly'!F227="y","",'production-OP-agly'!E227*'production-OP-agly'!F227))</f>
        <v/>
      </c>
    </row>
    <row r="228" spans="1:7">
      <c r="A228" t="str">
        <f>IF(ISBLANK('INPUT-production-OP-agly'!A228),"",'INPUT-production-OP-agly'!A228)</f>
        <v/>
      </c>
      <c r="B228" t="str">
        <f>IF(ISBLANK('INPUT-production-OP-agly'!B228),"",'INPUT-production-OP-agly'!B228)</f>
        <v/>
      </c>
      <c r="C228" t="str">
        <f>IF(ISBLANK('INPUT-production-OP-agly'!C228),"",'INPUT-production-OP-agly'!C228)</f>
        <v/>
      </c>
      <c r="D228" t="str">
        <f>IF(ISBLANK('INPUT-production-OP-agly'!D228),"",'INPUT-production-OP-agly'!D228)</f>
        <v/>
      </c>
      <c r="E228" t="str">
        <f>IF(ISBLANK('INPUT-production-OP-agly'!E228),"",'INPUT-production-OP-agly'!E228)</f>
        <v/>
      </c>
      <c r="F228" t="e">
        <f>IF(ISBLANK(E228),"",VLOOKUP(D228,'substances--&gt;scores'!A:M,12,FALSE))</f>
        <v>#N/A</v>
      </c>
      <c r="G228" t="str">
        <f>IF(ISERROR(IF('INPUT-production-OP-agly'!F228="y","",'production-OP-agly'!E228*'production-OP-agly'!F228)),"",IF('INPUT-production-OP-agly'!F228="y","",'production-OP-agly'!E228*'production-OP-agly'!F228))</f>
        <v/>
      </c>
    </row>
    <row r="229" spans="1:7">
      <c r="A229" t="str">
        <f>IF(ISBLANK('INPUT-production-OP-agly'!A229),"",'INPUT-production-OP-agly'!A229)</f>
        <v/>
      </c>
      <c r="B229" t="str">
        <f>IF(ISBLANK('INPUT-production-OP-agly'!B229),"",'INPUT-production-OP-agly'!B229)</f>
        <v/>
      </c>
      <c r="C229" t="str">
        <f>IF(ISBLANK('INPUT-production-OP-agly'!C229),"",'INPUT-production-OP-agly'!C229)</f>
        <v/>
      </c>
      <c r="D229" t="str">
        <f>IF(ISBLANK('INPUT-production-OP-agly'!D229),"",'INPUT-production-OP-agly'!D229)</f>
        <v/>
      </c>
      <c r="E229" t="str">
        <f>IF(ISBLANK('INPUT-production-OP-agly'!E229),"",'INPUT-production-OP-agly'!E229)</f>
        <v/>
      </c>
      <c r="F229" t="e">
        <f>IF(ISBLANK(E229),"",VLOOKUP(D229,'substances--&gt;scores'!A:M,12,FALSE))</f>
        <v>#N/A</v>
      </c>
      <c r="G229" t="str">
        <f>IF(ISERROR(IF('INPUT-production-OP-agly'!F229="y","",'production-OP-agly'!E229*'production-OP-agly'!F229)),"",IF('INPUT-production-OP-agly'!F229="y","",'production-OP-agly'!E229*'production-OP-agly'!F229))</f>
        <v/>
      </c>
    </row>
    <row r="230" spans="1:7">
      <c r="A230" t="str">
        <f>IF(ISBLANK('INPUT-production-OP-agly'!A230),"",'INPUT-production-OP-agly'!A230)</f>
        <v/>
      </c>
      <c r="B230" t="str">
        <f>IF(ISBLANK('INPUT-production-OP-agly'!B230),"",'INPUT-production-OP-agly'!B230)</f>
        <v/>
      </c>
      <c r="C230" t="str">
        <f>IF(ISBLANK('INPUT-production-OP-agly'!C230),"",'INPUT-production-OP-agly'!C230)</f>
        <v/>
      </c>
      <c r="D230" t="str">
        <f>IF(ISBLANK('INPUT-production-OP-agly'!D230),"",'INPUT-production-OP-agly'!D230)</f>
        <v/>
      </c>
      <c r="E230" t="str">
        <f>IF(ISBLANK('INPUT-production-OP-agly'!E230),"",'INPUT-production-OP-agly'!E230)</f>
        <v/>
      </c>
      <c r="F230" t="e">
        <f>IF(ISBLANK(E230),"",VLOOKUP(D230,'substances--&gt;scores'!A:M,12,FALSE))</f>
        <v>#N/A</v>
      </c>
      <c r="G230" t="str">
        <f>IF(ISERROR(IF('INPUT-production-OP-agly'!F230="y","",'production-OP-agly'!E230*'production-OP-agly'!F230)),"",IF('INPUT-production-OP-agly'!F230="y","",'production-OP-agly'!E230*'production-OP-agly'!F230))</f>
        <v/>
      </c>
    </row>
    <row r="231" spans="1:7">
      <c r="A231" t="str">
        <f>IF(ISBLANK('INPUT-production-OP-agly'!A231),"",'INPUT-production-OP-agly'!A231)</f>
        <v/>
      </c>
      <c r="B231" t="str">
        <f>IF(ISBLANK('INPUT-production-OP-agly'!B231),"",'INPUT-production-OP-agly'!B231)</f>
        <v/>
      </c>
      <c r="C231" t="str">
        <f>IF(ISBLANK('INPUT-production-OP-agly'!C231),"",'INPUT-production-OP-agly'!C231)</f>
        <v/>
      </c>
      <c r="D231" t="str">
        <f>IF(ISBLANK('INPUT-production-OP-agly'!D231),"",'INPUT-production-OP-agly'!D231)</f>
        <v/>
      </c>
      <c r="E231" t="str">
        <f>IF(ISBLANK('INPUT-production-OP-agly'!E231),"",'INPUT-production-OP-agly'!E231)</f>
        <v/>
      </c>
      <c r="F231" t="e">
        <f>IF(ISBLANK(E231),"",VLOOKUP(D231,'substances--&gt;scores'!A:M,12,FALSE))</f>
        <v>#N/A</v>
      </c>
      <c r="G231" t="str">
        <f>IF(ISERROR(IF('INPUT-production-OP-agly'!F231="y","",'production-OP-agly'!E231*'production-OP-agly'!F231)),"",IF('INPUT-production-OP-agly'!F231="y","",'production-OP-agly'!E231*'production-OP-agly'!F231))</f>
        <v/>
      </c>
    </row>
    <row r="232" spans="1:7">
      <c r="A232" t="str">
        <f>IF(ISBLANK('INPUT-production-OP-agly'!A232),"",'INPUT-production-OP-agly'!A232)</f>
        <v/>
      </c>
      <c r="B232" t="str">
        <f>IF(ISBLANK('INPUT-production-OP-agly'!B232),"",'INPUT-production-OP-agly'!B232)</f>
        <v/>
      </c>
      <c r="C232" t="str">
        <f>IF(ISBLANK('INPUT-production-OP-agly'!C232),"",'INPUT-production-OP-agly'!C232)</f>
        <v/>
      </c>
      <c r="D232" t="str">
        <f>IF(ISBLANK('INPUT-production-OP-agly'!D232),"",'INPUT-production-OP-agly'!D232)</f>
        <v/>
      </c>
      <c r="E232" t="str">
        <f>IF(ISBLANK('INPUT-production-OP-agly'!E232),"",'INPUT-production-OP-agly'!E232)</f>
        <v/>
      </c>
      <c r="F232" t="e">
        <f>IF(ISBLANK(E232),"",VLOOKUP(D232,'substances--&gt;scores'!A:M,12,FALSE))</f>
        <v>#N/A</v>
      </c>
      <c r="G232" t="str">
        <f>IF(ISERROR(IF('INPUT-production-OP-agly'!F232="y","",'production-OP-agly'!E232*'production-OP-agly'!F232)),"",IF('INPUT-production-OP-agly'!F232="y","",'production-OP-agly'!E232*'production-OP-agly'!F232))</f>
        <v/>
      </c>
    </row>
    <row r="233" spans="1:7">
      <c r="A233" t="str">
        <f>IF(ISBLANK('INPUT-production-OP-agly'!A233),"",'INPUT-production-OP-agly'!A233)</f>
        <v/>
      </c>
      <c r="B233" t="str">
        <f>IF(ISBLANK('INPUT-production-OP-agly'!B233),"",'INPUT-production-OP-agly'!B233)</f>
        <v/>
      </c>
      <c r="C233" t="str">
        <f>IF(ISBLANK('INPUT-production-OP-agly'!C233),"",'INPUT-production-OP-agly'!C233)</f>
        <v/>
      </c>
      <c r="D233" t="str">
        <f>IF(ISBLANK('INPUT-production-OP-agly'!D233),"",'INPUT-production-OP-agly'!D233)</f>
        <v/>
      </c>
      <c r="E233" t="str">
        <f>IF(ISBLANK('INPUT-production-OP-agly'!E233),"",'INPUT-production-OP-agly'!E233)</f>
        <v/>
      </c>
      <c r="F233" t="e">
        <f>IF(ISBLANK(E233),"",VLOOKUP(D233,'substances--&gt;scores'!A:M,12,FALSE))</f>
        <v>#N/A</v>
      </c>
      <c r="G233" t="str">
        <f>IF(ISERROR(IF('INPUT-production-OP-agly'!F233="y","",'production-OP-agly'!E233*'production-OP-agly'!F233)),"",IF('INPUT-production-OP-agly'!F233="y","",'production-OP-agly'!E233*'production-OP-agly'!F233))</f>
        <v/>
      </c>
    </row>
    <row r="234" spans="1:7">
      <c r="A234" t="str">
        <f>IF(ISBLANK('INPUT-production-OP-agly'!A234),"",'INPUT-production-OP-agly'!A234)</f>
        <v/>
      </c>
      <c r="B234" t="str">
        <f>IF(ISBLANK('INPUT-production-OP-agly'!B234),"",'INPUT-production-OP-agly'!B234)</f>
        <v/>
      </c>
      <c r="C234" t="str">
        <f>IF(ISBLANK('INPUT-production-OP-agly'!C234),"",'INPUT-production-OP-agly'!C234)</f>
        <v/>
      </c>
      <c r="D234" t="str">
        <f>IF(ISBLANK('INPUT-production-OP-agly'!D234),"",'INPUT-production-OP-agly'!D234)</f>
        <v/>
      </c>
      <c r="E234" t="str">
        <f>IF(ISBLANK('INPUT-production-OP-agly'!E234),"",'INPUT-production-OP-agly'!E234)</f>
        <v/>
      </c>
      <c r="F234" t="e">
        <f>IF(ISBLANK(E234),"",VLOOKUP(D234,'substances--&gt;scores'!A:M,12,FALSE))</f>
        <v>#N/A</v>
      </c>
      <c r="G234" t="str">
        <f>IF(ISERROR(IF('INPUT-production-OP-agly'!F234="y","",'production-OP-agly'!E234*'production-OP-agly'!F234)),"",IF('INPUT-production-OP-agly'!F234="y","",'production-OP-agly'!E234*'production-OP-agly'!F234))</f>
        <v/>
      </c>
    </row>
    <row r="235" spans="1:7">
      <c r="A235" t="str">
        <f>IF(ISBLANK('INPUT-production-OP-agly'!A235),"",'INPUT-production-OP-agly'!A235)</f>
        <v/>
      </c>
      <c r="B235" t="str">
        <f>IF(ISBLANK('INPUT-production-OP-agly'!B235),"",'INPUT-production-OP-agly'!B235)</f>
        <v/>
      </c>
      <c r="C235" t="str">
        <f>IF(ISBLANK('INPUT-production-OP-agly'!C235),"",'INPUT-production-OP-agly'!C235)</f>
        <v/>
      </c>
      <c r="D235" t="str">
        <f>IF(ISBLANK('INPUT-production-OP-agly'!D235),"",'INPUT-production-OP-agly'!D235)</f>
        <v/>
      </c>
      <c r="E235" t="str">
        <f>IF(ISBLANK('INPUT-production-OP-agly'!E235),"",'INPUT-production-OP-agly'!E235)</f>
        <v/>
      </c>
      <c r="F235" t="e">
        <f>IF(ISBLANK(E235),"",VLOOKUP(D235,'substances--&gt;scores'!A:M,12,FALSE))</f>
        <v>#N/A</v>
      </c>
      <c r="G235" t="str">
        <f>IF(ISERROR(IF('INPUT-production-OP-agly'!F235="y","",'production-OP-agly'!E235*'production-OP-agly'!F235)),"",IF('INPUT-production-OP-agly'!F235="y","",'production-OP-agly'!E235*'production-OP-agly'!F235))</f>
        <v/>
      </c>
    </row>
    <row r="236" spans="1:7">
      <c r="A236" t="str">
        <f>IF(ISBLANK('INPUT-production-OP-agly'!A236),"",'INPUT-production-OP-agly'!A236)</f>
        <v/>
      </c>
      <c r="B236" t="str">
        <f>IF(ISBLANK('INPUT-production-OP-agly'!B236),"",'INPUT-production-OP-agly'!B236)</f>
        <v/>
      </c>
      <c r="C236" t="str">
        <f>IF(ISBLANK('INPUT-production-OP-agly'!C236),"",'INPUT-production-OP-agly'!C236)</f>
        <v/>
      </c>
      <c r="D236" t="str">
        <f>IF(ISBLANK('INPUT-production-OP-agly'!D236),"",'INPUT-production-OP-agly'!D236)</f>
        <v/>
      </c>
      <c r="E236" t="str">
        <f>IF(ISBLANK('INPUT-production-OP-agly'!E236),"",'INPUT-production-OP-agly'!E236)</f>
        <v/>
      </c>
      <c r="F236" t="e">
        <f>IF(ISBLANK(E236),"",VLOOKUP(D236,'substances--&gt;scores'!A:M,12,FALSE))</f>
        <v>#N/A</v>
      </c>
      <c r="G236" t="str">
        <f>IF(ISERROR(IF('INPUT-production-OP-agly'!F236="y","",'production-OP-agly'!E236*'production-OP-agly'!F236)),"",IF('INPUT-production-OP-agly'!F236="y","",'production-OP-agly'!E236*'production-OP-agly'!F236))</f>
        <v/>
      </c>
    </row>
    <row r="237" spans="1:7">
      <c r="A237" t="str">
        <f>IF(ISBLANK('INPUT-production-OP-agly'!A237),"",'INPUT-production-OP-agly'!A237)</f>
        <v/>
      </c>
      <c r="B237" t="str">
        <f>IF(ISBLANK('INPUT-production-OP-agly'!B237),"",'INPUT-production-OP-agly'!B237)</f>
        <v/>
      </c>
      <c r="C237" t="str">
        <f>IF(ISBLANK('INPUT-production-OP-agly'!C237),"",'INPUT-production-OP-agly'!C237)</f>
        <v/>
      </c>
      <c r="D237" t="str">
        <f>IF(ISBLANK('INPUT-production-OP-agly'!D237),"",'INPUT-production-OP-agly'!D237)</f>
        <v/>
      </c>
      <c r="E237" t="str">
        <f>IF(ISBLANK('INPUT-production-OP-agly'!E237),"",'INPUT-production-OP-agly'!E237)</f>
        <v/>
      </c>
      <c r="F237" t="e">
        <f>IF(ISBLANK(E237),"",VLOOKUP(D237,'substances--&gt;scores'!A:M,12,FALSE))</f>
        <v>#N/A</v>
      </c>
      <c r="G237" t="str">
        <f>IF(ISERROR(IF('INPUT-production-OP-agly'!F237="y","",'production-OP-agly'!E237*'production-OP-agly'!F237)),"",IF('INPUT-production-OP-agly'!F237="y","",'production-OP-agly'!E237*'production-OP-agly'!F237))</f>
        <v/>
      </c>
    </row>
    <row r="238" spans="1:7">
      <c r="A238" t="str">
        <f>IF(ISBLANK('INPUT-production-OP-agly'!A238),"",'INPUT-production-OP-agly'!A238)</f>
        <v/>
      </c>
      <c r="B238" t="str">
        <f>IF(ISBLANK('INPUT-production-OP-agly'!B238),"",'INPUT-production-OP-agly'!B238)</f>
        <v/>
      </c>
      <c r="C238" t="str">
        <f>IF(ISBLANK('INPUT-production-OP-agly'!C238),"",'INPUT-production-OP-agly'!C238)</f>
        <v/>
      </c>
      <c r="D238" t="str">
        <f>IF(ISBLANK('INPUT-production-OP-agly'!D238),"",'INPUT-production-OP-agly'!D238)</f>
        <v/>
      </c>
      <c r="E238" t="str">
        <f>IF(ISBLANK('INPUT-production-OP-agly'!E238),"",'INPUT-production-OP-agly'!E238)</f>
        <v/>
      </c>
      <c r="F238" t="e">
        <f>IF(ISBLANK(E238),"",VLOOKUP(D238,'substances--&gt;scores'!A:M,12,FALSE))</f>
        <v>#N/A</v>
      </c>
      <c r="G238" t="str">
        <f>IF(ISERROR(IF('INPUT-production-OP-agly'!F238="y","",'production-OP-agly'!E238*'production-OP-agly'!F238)),"",IF('INPUT-production-OP-agly'!F238="y","",'production-OP-agly'!E238*'production-OP-agly'!F238))</f>
        <v/>
      </c>
    </row>
    <row r="239" spans="1:7">
      <c r="A239" t="str">
        <f>IF(ISBLANK('INPUT-production-OP-agly'!A239),"",'INPUT-production-OP-agly'!A239)</f>
        <v/>
      </c>
      <c r="B239" t="str">
        <f>IF(ISBLANK('INPUT-production-OP-agly'!B239),"",'INPUT-production-OP-agly'!B239)</f>
        <v/>
      </c>
      <c r="C239" t="str">
        <f>IF(ISBLANK('INPUT-production-OP-agly'!C239),"",'INPUT-production-OP-agly'!C239)</f>
        <v/>
      </c>
      <c r="D239" t="str">
        <f>IF(ISBLANK('INPUT-production-OP-agly'!D239),"",'INPUT-production-OP-agly'!D239)</f>
        <v/>
      </c>
      <c r="E239" t="str">
        <f>IF(ISBLANK('INPUT-production-OP-agly'!E239),"",'INPUT-production-OP-agly'!E239)</f>
        <v/>
      </c>
      <c r="F239" t="e">
        <f>IF(ISBLANK(E239),"",VLOOKUP(D239,'substances--&gt;scores'!A:M,12,FALSE))</f>
        <v>#N/A</v>
      </c>
      <c r="G239" t="str">
        <f>IF(ISERROR(IF('INPUT-production-OP-agly'!F239="y","",'production-OP-agly'!E239*'production-OP-agly'!F239)),"",IF('INPUT-production-OP-agly'!F239="y","",'production-OP-agly'!E239*'production-OP-agly'!F239))</f>
        <v/>
      </c>
    </row>
    <row r="240" spans="1:7">
      <c r="A240" t="str">
        <f>IF(ISBLANK('INPUT-production-OP-agly'!A240),"",'INPUT-production-OP-agly'!A240)</f>
        <v/>
      </c>
      <c r="B240" t="str">
        <f>IF(ISBLANK('INPUT-production-OP-agly'!B240),"",'INPUT-production-OP-agly'!B240)</f>
        <v/>
      </c>
      <c r="C240" t="str">
        <f>IF(ISBLANK('INPUT-production-OP-agly'!C240),"",'INPUT-production-OP-agly'!C240)</f>
        <v/>
      </c>
      <c r="D240" t="str">
        <f>IF(ISBLANK('INPUT-production-OP-agly'!D240),"",'INPUT-production-OP-agly'!D240)</f>
        <v/>
      </c>
      <c r="E240" t="str">
        <f>IF(ISBLANK('INPUT-production-OP-agly'!E240),"",'INPUT-production-OP-agly'!E240)</f>
        <v/>
      </c>
      <c r="F240" t="e">
        <f>IF(ISBLANK(E240),"",VLOOKUP(D240,'substances--&gt;scores'!A:M,12,FALSE))</f>
        <v>#N/A</v>
      </c>
      <c r="G240" t="str">
        <f>IF(ISERROR(IF('INPUT-production-OP-agly'!F240="y","",'production-OP-agly'!E240*'production-OP-agly'!F240)),"",IF('INPUT-production-OP-agly'!F240="y","",'production-OP-agly'!E240*'production-OP-agly'!F240))</f>
        <v/>
      </c>
    </row>
    <row r="241" spans="1:7">
      <c r="A241" t="str">
        <f>IF(ISBLANK('INPUT-production-OP-agly'!A241),"",'INPUT-production-OP-agly'!A241)</f>
        <v/>
      </c>
      <c r="B241" t="str">
        <f>IF(ISBLANK('INPUT-production-OP-agly'!B241),"",'INPUT-production-OP-agly'!B241)</f>
        <v/>
      </c>
      <c r="C241" t="str">
        <f>IF(ISBLANK('INPUT-production-OP-agly'!C241),"",'INPUT-production-OP-agly'!C241)</f>
        <v/>
      </c>
      <c r="D241" t="str">
        <f>IF(ISBLANK('INPUT-production-OP-agly'!D241),"",'INPUT-production-OP-agly'!D241)</f>
        <v/>
      </c>
      <c r="E241" t="str">
        <f>IF(ISBLANK('INPUT-production-OP-agly'!E241),"",'INPUT-production-OP-agly'!E241)</f>
        <v/>
      </c>
      <c r="F241" t="e">
        <f>IF(ISBLANK(E241),"",VLOOKUP(D241,'substances--&gt;scores'!A:M,12,FALSE))</f>
        <v>#N/A</v>
      </c>
      <c r="G241" t="str">
        <f>IF(ISERROR(IF('INPUT-production-OP-agly'!F241="y","",'production-OP-agly'!E241*'production-OP-agly'!F241)),"",IF('INPUT-production-OP-agly'!F241="y","",'production-OP-agly'!E241*'production-OP-agly'!F241))</f>
        <v/>
      </c>
    </row>
    <row r="242" spans="1:7">
      <c r="A242" t="str">
        <f>IF(ISBLANK('INPUT-production-OP-agly'!A242),"",'INPUT-production-OP-agly'!A242)</f>
        <v/>
      </c>
      <c r="B242" t="str">
        <f>IF(ISBLANK('INPUT-production-OP-agly'!B242),"",'INPUT-production-OP-agly'!B242)</f>
        <v/>
      </c>
      <c r="C242" t="str">
        <f>IF(ISBLANK('INPUT-production-OP-agly'!C242),"",'INPUT-production-OP-agly'!C242)</f>
        <v/>
      </c>
      <c r="D242" t="str">
        <f>IF(ISBLANK('INPUT-production-OP-agly'!D242),"",'INPUT-production-OP-agly'!D242)</f>
        <v/>
      </c>
      <c r="E242" t="str">
        <f>IF(ISBLANK('INPUT-production-OP-agly'!E242),"",'INPUT-production-OP-agly'!E242)</f>
        <v/>
      </c>
      <c r="F242" t="e">
        <f>IF(ISBLANK(E242),"",VLOOKUP(D242,'substances--&gt;scores'!A:M,12,FALSE))</f>
        <v>#N/A</v>
      </c>
      <c r="G242" t="str">
        <f>IF(ISERROR(IF('INPUT-production-OP-agly'!F242="y","",'production-OP-agly'!E242*'production-OP-agly'!F242)),"",IF('INPUT-production-OP-agly'!F242="y","",'production-OP-agly'!E242*'production-OP-agly'!F242))</f>
        <v/>
      </c>
    </row>
    <row r="243" spans="1:7">
      <c r="A243" t="str">
        <f>IF(ISBLANK('INPUT-production-OP-agly'!A243),"",'INPUT-production-OP-agly'!A243)</f>
        <v/>
      </c>
      <c r="B243" t="str">
        <f>IF(ISBLANK('INPUT-production-OP-agly'!B243),"",'INPUT-production-OP-agly'!B243)</f>
        <v/>
      </c>
      <c r="C243" t="str">
        <f>IF(ISBLANK('INPUT-production-OP-agly'!C243),"",'INPUT-production-OP-agly'!C243)</f>
        <v/>
      </c>
      <c r="D243" t="str">
        <f>IF(ISBLANK('INPUT-production-OP-agly'!D243),"",'INPUT-production-OP-agly'!D243)</f>
        <v/>
      </c>
      <c r="E243" t="str">
        <f>IF(ISBLANK('INPUT-production-OP-agly'!E243),"",'INPUT-production-OP-agly'!E243)</f>
        <v/>
      </c>
      <c r="F243" t="e">
        <f>IF(ISBLANK(E243),"",VLOOKUP(D243,'substances--&gt;scores'!A:M,12,FALSE))</f>
        <v>#N/A</v>
      </c>
      <c r="G243" t="str">
        <f>IF(ISERROR(IF('INPUT-production-OP-agly'!F243="y","",'production-OP-agly'!E243*'production-OP-agly'!F243)),"",IF('INPUT-production-OP-agly'!F243="y","",'production-OP-agly'!E243*'production-OP-agly'!F243))</f>
        <v/>
      </c>
    </row>
    <row r="244" spans="1:7">
      <c r="A244" t="str">
        <f>IF(ISBLANK('INPUT-production-OP-agly'!A244),"",'INPUT-production-OP-agly'!A244)</f>
        <v/>
      </c>
      <c r="B244" t="str">
        <f>IF(ISBLANK('INPUT-production-OP-agly'!B244),"",'INPUT-production-OP-agly'!B244)</f>
        <v/>
      </c>
      <c r="C244" t="str">
        <f>IF(ISBLANK('INPUT-production-OP-agly'!C244),"",'INPUT-production-OP-agly'!C244)</f>
        <v/>
      </c>
      <c r="D244" t="str">
        <f>IF(ISBLANK('INPUT-production-OP-agly'!D244),"",'INPUT-production-OP-agly'!D244)</f>
        <v/>
      </c>
      <c r="E244" t="str">
        <f>IF(ISBLANK('INPUT-production-OP-agly'!E244),"",'INPUT-production-OP-agly'!E244)</f>
        <v/>
      </c>
      <c r="F244" t="e">
        <f>IF(ISBLANK(E244),"",VLOOKUP(D244,'substances--&gt;scores'!A:M,12,FALSE))</f>
        <v>#N/A</v>
      </c>
      <c r="G244" t="str">
        <f>IF(ISERROR(IF('INPUT-production-OP-agly'!F244="y","",'production-OP-agly'!E244*'production-OP-agly'!F244)),"",IF('INPUT-production-OP-agly'!F244="y","",'production-OP-agly'!E244*'production-OP-agly'!F244))</f>
        <v/>
      </c>
    </row>
    <row r="245" spans="1:7">
      <c r="A245" t="str">
        <f>IF(ISBLANK('INPUT-production-OP-agly'!A245),"",'INPUT-production-OP-agly'!A245)</f>
        <v/>
      </c>
      <c r="B245" t="str">
        <f>IF(ISBLANK('INPUT-production-OP-agly'!B245),"",'INPUT-production-OP-agly'!B245)</f>
        <v/>
      </c>
      <c r="C245" t="str">
        <f>IF(ISBLANK('INPUT-production-OP-agly'!C245),"",'INPUT-production-OP-agly'!C245)</f>
        <v/>
      </c>
      <c r="D245" t="str">
        <f>IF(ISBLANK('INPUT-production-OP-agly'!D245),"",'INPUT-production-OP-agly'!D245)</f>
        <v/>
      </c>
      <c r="E245" t="str">
        <f>IF(ISBLANK('INPUT-production-OP-agly'!E245),"",'INPUT-production-OP-agly'!E245)</f>
        <v/>
      </c>
      <c r="F245" t="e">
        <f>IF(ISBLANK(E245),"",VLOOKUP(D245,'substances--&gt;scores'!A:M,12,FALSE))</f>
        <v>#N/A</v>
      </c>
      <c r="G245" t="str">
        <f>IF(ISERROR(IF('INPUT-production-OP-agly'!F245="y","",'production-OP-agly'!E245*'production-OP-agly'!F245)),"",IF('INPUT-production-OP-agly'!F245="y","",'production-OP-agly'!E245*'production-OP-agly'!F245))</f>
        <v/>
      </c>
    </row>
    <row r="246" spans="1:7">
      <c r="A246" t="str">
        <f>IF(ISBLANK('INPUT-production-OP-agly'!A246),"",'INPUT-production-OP-agly'!A246)</f>
        <v/>
      </c>
      <c r="B246" t="str">
        <f>IF(ISBLANK('INPUT-production-OP-agly'!B246),"",'INPUT-production-OP-agly'!B246)</f>
        <v/>
      </c>
      <c r="C246" t="str">
        <f>IF(ISBLANK('INPUT-production-OP-agly'!C246),"",'INPUT-production-OP-agly'!C246)</f>
        <v/>
      </c>
      <c r="D246" t="str">
        <f>IF(ISBLANK('INPUT-production-OP-agly'!D246),"",'INPUT-production-OP-agly'!D246)</f>
        <v/>
      </c>
      <c r="E246" t="str">
        <f>IF(ISBLANK('INPUT-production-OP-agly'!E246),"",'INPUT-production-OP-agly'!E246)</f>
        <v/>
      </c>
      <c r="F246" t="e">
        <f>IF(ISBLANK(E246),"",VLOOKUP(D246,'substances--&gt;scores'!A:M,12,FALSE))</f>
        <v>#N/A</v>
      </c>
      <c r="G246" t="str">
        <f>IF(ISERROR(IF('INPUT-production-OP-agly'!F246="y","",'production-OP-agly'!E246*'production-OP-agly'!F246)),"",IF('INPUT-production-OP-agly'!F246="y","",'production-OP-agly'!E246*'production-OP-agly'!F246))</f>
        <v/>
      </c>
    </row>
    <row r="247" spans="1:7">
      <c r="A247" t="str">
        <f>IF(ISBLANK('INPUT-production-OP-agly'!A247),"",'INPUT-production-OP-agly'!A247)</f>
        <v/>
      </c>
      <c r="B247" t="str">
        <f>IF(ISBLANK('INPUT-production-OP-agly'!B247),"",'INPUT-production-OP-agly'!B247)</f>
        <v/>
      </c>
      <c r="C247" t="str">
        <f>IF(ISBLANK('INPUT-production-OP-agly'!C247),"",'INPUT-production-OP-agly'!C247)</f>
        <v/>
      </c>
      <c r="D247" t="str">
        <f>IF(ISBLANK('INPUT-production-OP-agly'!D247),"",'INPUT-production-OP-agly'!D247)</f>
        <v/>
      </c>
      <c r="E247" t="str">
        <f>IF(ISBLANK('INPUT-production-OP-agly'!E247),"",'INPUT-production-OP-agly'!E247)</f>
        <v/>
      </c>
      <c r="F247" t="e">
        <f>IF(ISBLANK(E247),"",VLOOKUP(D247,'substances--&gt;scores'!A:M,12,FALSE))</f>
        <v>#N/A</v>
      </c>
      <c r="G247" t="str">
        <f>IF(ISERROR(IF('INPUT-production-OP-agly'!F247="y","",'production-OP-agly'!E247*'production-OP-agly'!F247)),"",IF('INPUT-production-OP-agly'!F247="y","",'production-OP-agly'!E247*'production-OP-agly'!F247))</f>
        <v/>
      </c>
    </row>
    <row r="248" spans="1:7">
      <c r="A248" t="str">
        <f>IF(ISBLANK('INPUT-production-OP-agly'!A248),"",'INPUT-production-OP-agly'!A248)</f>
        <v/>
      </c>
      <c r="B248" t="str">
        <f>IF(ISBLANK('INPUT-production-OP-agly'!B248),"",'INPUT-production-OP-agly'!B248)</f>
        <v/>
      </c>
      <c r="C248" t="str">
        <f>IF(ISBLANK('INPUT-production-OP-agly'!C248),"",'INPUT-production-OP-agly'!C248)</f>
        <v/>
      </c>
      <c r="D248" t="str">
        <f>IF(ISBLANK('INPUT-production-OP-agly'!D248),"",'INPUT-production-OP-agly'!D248)</f>
        <v/>
      </c>
      <c r="E248" t="str">
        <f>IF(ISBLANK('INPUT-production-OP-agly'!E248),"",'INPUT-production-OP-agly'!E248)</f>
        <v/>
      </c>
      <c r="F248" t="e">
        <f>IF(ISBLANK(E248),"",VLOOKUP(D248,'substances--&gt;scores'!A:M,12,FALSE))</f>
        <v>#N/A</v>
      </c>
      <c r="G248" t="str">
        <f>IF(ISERROR(IF('INPUT-production-OP-agly'!F248="y","",'production-OP-agly'!E248*'production-OP-agly'!F248)),"",IF('INPUT-production-OP-agly'!F248="y","",'production-OP-agly'!E248*'production-OP-agly'!F248))</f>
        <v/>
      </c>
    </row>
    <row r="249" spans="1:7">
      <c r="A249" t="str">
        <f>IF(ISBLANK('INPUT-production-OP-agly'!A249),"",'INPUT-production-OP-agly'!A249)</f>
        <v/>
      </c>
      <c r="B249" t="str">
        <f>IF(ISBLANK('INPUT-production-OP-agly'!B249),"",'INPUT-production-OP-agly'!B249)</f>
        <v/>
      </c>
      <c r="C249" t="str">
        <f>IF(ISBLANK('INPUT-production-OP-agly'!C249),"",'INPUT-production-OP-agly'!C249)</f>
        <v/>
      </c>
      <c r="D249" t="str">
        <f>IF(ISBLANK('INPUT-production-OP-agly'!D249),"",'INPUT-production-OP-agly'!D249)</f>
        <v/>
      </c>
      <c r="E249" t="str">
        <f>IF(ISBLANK('INPUT-production-OP-agly'!E249),"",'INPUT-production-OP-agly'!E249)</f>
        <v/>
      </c>
      <c r="F249" t="e">
        <f>IF(ISBLANK(E249),"",VLOOKUP(D249,'substances--&gt;scores'!A:M,12,FALSE))</f>
        <v>#N/A</v>
      </c>
      <c r="G249" t="str">
        <f>IF(ISERROR(IF('INPUT-production-OP-agly'!F249="y","",'production-OP-agly'!E249*'production-OP-agly'!F249)),"",IF('INPUT-production-OP-agly'!F249="y","",'production-OP-agly'!E249*'production-OP-agly'!F249))</f>
        <v/>
      </c>
    </row>
    <row r="250" spans="1:7">
      <c r="A250" t="str">
        <f>IF(ISBLANK('INPUT-production-OP-agly'!A250),"",'INPUT-production-OP-agly'!A250)</f>
        <v/>
      </c>
      <c r="B250" t="str">
        <f>IF(ISBLANK('INPUT-production-OP-agly'!B250),"",'INPUT-production-OP-agly'!B250)</f>
        <v/>
      </c>
      <c r="C250" t="str">
        <f>IF(ISBLANK('INPUT-production-OP-agly'!C250),"",'INPUT-production-OP-agly'!C250)</f>
        <v/>
      </c>
      <c r="D250" t="str">
        <f>IF(ISBLANK('INPUT-production-OP-agly'!D250),"",'INPUT-production-OP-agly'!D250)</f>
        <v/>
      </c>
      <c r="E250" t="str">
        <f>IF(ISBLANK('INPUT-production-OP-agly'!E250),"",'INPUT-production-OP-agly'!E250)</f>
        <v/>
      </c>
      <c r="F250" t="e">
        <f>IF(ISBLANK(E250),"",VLOOKUP(D250,'substances--&gt;scores'!A:M,12,FALSE))</f>
        <v>#N/A</v>
      </c>
      <c r="G250" t="str">
        <f>IF(ISERROR(IF('INPUT-production-OP-agly'!F250="y","",'production-OP-agly'!E250*'production-OP-agly'!F250)),"",IF('INPUT-production-OP-agly'!F250="y","",'production-OP-agly'!E250*'production-OP-agly'!F250))</f>
        <v/>
      </c>
    </row>
    <row r="251" spans="1:7">
      <c r="A251" t="str">
        <f>IF(ISBLANK('INPUT-production-OP-agly'!A251),"",'INPUT-production-OP-agly'!A251)</f>
        <v/>
      </c>
      <c r="B251" t="str">
        <f>IF(ISBLANK('INPUT-production-OP-agly'!B251),"",'INPUT-production-OP-agly'!B251)</f>
        <v/>
      </c>
      <c r="C251" t="str">
        <f>IF(ISBLANK('INPUT-production-OP-agly'!C251),"",'INPUT-production-OP-agly'!C251)</f>
        <v/>
      </c>
      <c r="D251" t="str">
        <f>IF(ISBLANK('INPUT-production-OP-agly'!D251),"",'INPUT-production-OP-agly'!D251)</f>
        <v/>
      </c>
      <c r="E251" t="str">
        <f>IF(ISBLANK('INPUT-production-OP-agly'!E251),"",'INPUT-production-OP-agly'!E251)</f>
        <v/>
      </c>
      <c r="F251" t="e">
        <f>IF(ISBLANK(E251),"",VLOOKUP(D251,'substances--&gt;scores'!A:M,12,FALSE))</f>
        <v>#N/A</v>
      </c>
      <c r="G251" t="str">
        <f>IF(ISERROR(IF('INPUT-production-OP-agly'!F251="y","",'production-OP-agly'!E251*'production-OP-agly'!F251)),"",IF('INPUT-production-OP-agly'!F251="y","",'production-OP-agly'!E251*'production-OP-agly'!F251))</f>
        <v/>
      </c>
    </row>
    <row r="252" spans="1:7">
      <c r="A252" t="str">
        <f>IF(ISBLANK('INPUT-production-OP-agly'!A252),"",'INPUT-production-OP-agly'!A252)</f>
        <v/>
      </c>
      <c r="B252" t="str">
        <f>IF(ISBLANK('INPUT-production-OP-agly'!B252),"",'INPUT-production-OP-agly'!B252)</f>
        <v/>
      </c>
      <c r="C252" t="str">
        <f>IF(ISBLANK('INPUT-production-OP-agly'!C252),"",'INPUT-production-OP-agly'!C252)</f>
        <v/>
      </c>
      <c r="D252" t="str">
        <f>IF(ISBLANK('INPUT-production-OP-agly'!D252),"",'INPUT-production-OP-agly'!D252)</f>
        <v/>
      </c>
      <c r="E252" t="str">
        <f>IF(ISBLANK('INPUT-production-OP-agly'!E252),"",'INPUT-production-OP-agly'!E252)</f>
        <v/>
      </c>
      <c r="F252" t="e">
        <f>IF(ISBLANK(E252),"",VLOOKUP(D252,'substances--&gt;scores'!A:M,12,FALSE))</f>
        <v>#N/A</v>
      </c>
      <c r="G252" t="str">
        <f>IF(ISERROR(IF('INPUT-production-OP-agly'!F252="y","",'production-OP-agly'!E252*'production-OP-agly'!F252)),"",IF('INPUT-production-OP-agly'!F252="y","",'production-OP-agly'!E252*'production-OP-agly'!F252))</f>
        <v/>
      </c>
    </row>
    <row r="253" spans="1:7">
      <c r="A253" t="str">
        <f>IF(ISBLANK('INPUT-production-OP-agly'!A253),"",'INPUT-production-OP-agly'!A253)</f>
        <v/>
      </c>
      <c r="B253" t="str">
        <f>IF(ISBLANK('INPUT-production-OP-agly'!B253),"",'INPUT-production-OP-agly'!B253)</f>
        <v/>
      </c>
      <c r="C253" t="str">
        <f>IF(ISBLANK('INPUT-production-OP-agly'!C253),"",'INPUT-production-OP-agly'!C253)</f>
        <v/>
      </c>
      <c r="D253" t="str">
        <f>IF(ISBLANK('INPUT-production-OP-agly'!D253),"",'INPUT-production-OP-agly'!D253)</f>
        <v/>
      </c>
      <c r="E253" t="str">
        <f>IF(ISBLANK('INPUT-production-OP-agly'!E253),"",'INPUT-production-OP-agly'!E253)</f>
        <v/>
      </c>
      <c r="F253" t="e">
        <f>IF(ISBLANK(E253),"",VLOOKUP(D253,'substances--&gt;scores'!A:M,12,FALSE))</f>
        <v>#N/A</v>
      </c>
      <c r="G253" t="str">
        <f>IF(ISERROR(IF('INPUT-production-OP-agly'!F253="y","",'production-OP-agly'!E253*'production-OP-agly'!F253)),"",IF('INPUT-production-OP-agly'!F253="y","",'production-OP-agly'!E253*'production-OP-agly'!F253))</f>
        <v/>
      </c>
    </row>
    <row r="254" spans="1:7">
      <c r="A254" t="str">
        <f>IF(ISBLANK('INPUT-production-OP-agly'!A254),"",'INPUT-production-OP-agly'!A254)</f>
        <v/>
      </c>
      <c r="B254" t="str">
        <f>IF(ISBLANK('INPUT-production-OP-agly'!B254),"",'INPUT-production-OP-agly'!B254)</f>
        <v/>
      </c>
      <c r="C254" t="str">
        <f>IF(ISBLANK('INPUT-production-OP-agly'!C254),"",'INPUT-production-OP-agly'!C254)</f>
        <v/>
      </c>
      <c r="D254" t="str">
        <f>IF(ISBLANK('INPUT-production-OP-agly'!D254),"",'INPUT-production-OP-agly'!D254)</f>
        <v/>
      </c>
      <c r="E254" t="str">
        <f>IF(ISBLANK('INPUT-production-OP-agly'!E254),"",'INPUT-production-OP-agly'!E254)</f>
        <v/>
      </c>
      <c r="F254" t="e">
        <f>IF(ISBLANK(E254),"",VLOOKUP(D254,'substances--&gt;scores'!A:M,12,FALSE))</f>
        <v>#N/A</v>
      </c>
      <c r="G254" t="str">
        <f>IF(ISERROR(IF('INPUT-production-OP-agly'!F254="y","",'production-OP-agly'!E254*'production-OP-agly'!F254)),"",IF('INPUT-production-OP-agly'!F254="y","",'production-OP-agly'!E254*'production-OP-agly'!F254))</f>
        <v/>
      </c>
    </row>
    <row r="255" spans="1:7">
      <c r="A255" t="str">
        <f>IF(ISBLANK('INPUT-production-OP-agly'!A255),"",'INPUT-production-OP-agly'!A255)</f>
        <v/>
      </c>
      <c r="B255" t="str">
        <f>IF(ISBLANK('INPUT-production-OP-agly'!B255),"",'INPUT-production-OP-agly'!B255)</f>
        <v/>
      </c>
      <c r="C255" t="str">
        <f>IF(ISBLANK('INPUT-production-OP-agly'!C255),"",'INPUT-production-OP-agly'!C255)</f>
        <v/>
      </c>
      <c r="D255" t="str">
        <f>IF(ISBLANK('INPUT-production-OP-agly'!D255),"",'INPUT-production-OP-agly'!D255)</f>
        <v/>
      </c>
      <c r="E255" t="str">
        <f>IF(ISBLANK('INPUT-production-OP-agly'!E255),"",'INPUT-production-OP-agly'!E255)</f>
        <v/>
      </c>
      <c r="F255" t="e">
        <f>IF(ISBLANK(E255),"",VLOOKUP(D255,'substances--&gt;scores'!A:M,12,FALSE))</f>
        <v>#N/A</v>
      </c>
      <c r="G255" t="str">
        <f>IF(ISERROR(IF('INPUT-production-OP-agly'!F255="y","",'production-OP-agly'!E255*'production-OP-agly'!F255)),"",IF('INPUT-production-OP-agly'!F255="y","",'production-OP-agly'!E255*'production-OP-agly'!F255))</f>
        <v/>
      </c>
    </row>
    <row r="256" spans="1:7">
      <c r="A256" t="str">
        <f>IF(ISBLANK('INPUT-production-OP-agly'!A256),"",'INPUT-production-OP-agly'!A256)</f>
        <v/>
      </c>
      <c r="B256" t="str">
        <f>IF(ISBLANK('INPUT-production-OP-agly'!B256),"",'INPUT-production-OP-agly'!B256)</f>
        <v/>
      </c>
      <c r="C256" t="str">
        <f>IF(ISBLANK('INPUT-production-OP-agly'!C256),"",'INPUT-production-OP-agly'!C256)</f>
        <v/>
      </c>
      <c r="D256" t="str">
        <f>IF(ISBLANK('INPUT-production-OP-agly'!D256),"",'INPUT-production-OP-agly'!D256)</f>
        <v/>
      </c>
      <c r="E256" t="str">
        <f>IF(ISBLANK('INPUT-production-OP-agly'!E256),"",'INPUT-production-OP-agly'!E256)</f>
        <v/>
      </c>
      <c r="F256" t="e">
        <f>IF(ISBLANK(E256),"",VLOOKUP(D256,'substances--&gt;scores'!A:M,12,FALSE))</f>
        <v>#N/A</v>
      </c>
      <c r="G256" t="str">
        <f>IF(ISERROR(IF('INPUT-production-OP-agly'!F256="y","",'production-OP-agly'!E256*'production-OP-agly'!F256)),"",IF('INPUT-production-OP-agly'!F256="y","",'production-OP-agly'!E256*'production-OP-agly'!F256))</f>
        <v/>
      </c>
    </row>
    <row r="257" spans="1:7">
      <c r="A257" t="str">
        <f>IF(ISBLANK('INPUT-production-OP-agly'!A257),"",'INPUT-production-OP-agly'!A257)</f>
        <v/>
      </c>
      <c r="B257" t="str">
        <f>IF(ISBLANK('INPUT-production-OP-agly'!B257),"",'INPUT-production-OP-agly'!B257)</f>
        <v/>
      </c>
      <c r="C257" t="str">
        <f>IF(ISBLANK('INPUT-production-OP-agly'!C257),"",'INPUT-production-OP-agly'!C257)</f>
        <v/>
      </c>
      <c r="D257" t="str">
        <f>IF(ISBLANK('INPUT-production-OP-agly'!D257),"",'INPUT-production-OP-agly'!D257)</f>
        <v/>
      </c>
      <c r="E257" t="str">
        <f>IF(ISBLANK('INPUT-production-OP-agly'!E257),"",'INPUT-production-OP-agly'!E257)</f>
        <v/>
      </c>
      <c r="F257" t="e">
        <f>IF(ISBLANK(E257),"",VLOOKUP(D257,'substances--&gt;scores'!A:M,12,FALSE))</f>
        <v>#N/A</v>
      </c>
      <c r="G257" t="str">
        <f>IF(ISERROR(IF('INPUT-production-OP-agly'!F257="y","",'production-OP-agly'!E257*'production-OP-agly'!F257)),"",IF('INPUT-production-OP-agly'!F257="y","",'production-OP-agly'!E257*'production-OP-agly'!F257))</f>
        <v/>
      </c>
    </row>
    <row r="258" spans="1:7">
      <c r="A258" t="str">
        <f>IF(ISBLANK('INPUT-production-OP-agly'!A258),"",'INPUT-production-OP-agly'!A258)</f>
        <v/>
      </c>
      <c r="B258" t="str">
        <f>IF(ISBLANK('INPUT-production-OP-agly'!B258),"",'INPUT-production-OP-agly'!B258)</f>
        <v/>
      </c>
      <c r="C258" t="str">
        <f>IF(ISBLANK('INPUT-production-OP-agly'!C258),"",'INPUT-production-OP-agly'!C258)</f>
        <v/>
      </c>
      <c r="D258" t="str">
        <f>IF(ISBLANK('INPUT-production-OP-agly'!D258),"",'INPUT-production-OP-agly'!D258)</f>
        <v/>
      </c>
      <c r="E258" t="str">
        <f>IF(ISBLANK('INPUT-production-OP-agly'!E258),"",'INPUT-production-OP-agly'!E258)</f>
        <v/>
      </c>
      <c r="F258" t="e">
        <f>IF(ISBLANK(E258),"",VLOOKUP(D258,'substances--&gt;scores'!A:M,12,FALSE))</f>
        <v>#N/A</v>
      </c>
      <c r="G258" t="str">
        <f>IF(ISERROR(IF('INPUT-production-OP-agly'!F258="y","",'production-OP-agly'!E258*'production-OP-agly'!F258)),"",IF('INPUT-production-OP-agly'!F258="y","",'production-OP-agly'!E258*'production-OP-agly'!F258))</f>
        <v/>
      </c>
    </row>
    <row r="259" spans="1:7">
      <c r="A259" t="str">
        <f>IF(ISBLANK('INPUT-production-OP-agly'!A259),"",'INPUT-production-OP-agly'!A259)</f>
        <v/>
      </c>
      <c r="B259" t="str">
        <f>IF(ISBLANK('INPUT-production-OP-agly'!B259),"",'INPUT-production-OP-agly'!B259)</f>
        <v/>
      </c>
      <c r="C259" t="str">
        <f>IF(ISBLANK('INPUT-production-OP-agly'!C259),"",'INPUT-production-OP-agly'!C259)</f>
        <v/>
      </c>
      <c r="D259" t="str">
        <f>IF(ISBLANK('INPUT-production-OP-agly'!D259),"",'INPUT-production-OP-agly'!D259)</f>
        <v/>
      </c>
      <c r="E259" t="str">
        <f>IF(ISBLANK('INPUT-production-OP-agly'!E259),"",'INPUT-production-OP-agly'!E259)</f>
        <v/>
      </c>
      <c r="F259" t="e">
        <f>IF(ISBLANK(E259),"",VLOOKUP(D259,'substances--&gt;scores'!A:M,12,FALSE))</f>
        <v>#N/A</v>
      </c>
      <c r="G259" t="str">
        <f>IF(ISERROR(IF('INPUT-production-OP-agly'!F259="y","",'production-OP-agly'!E259*'production-OP-agly'!F259)),"",IF('INPUT-production-OP-agly'!F259="y","",'production-OP-agly'!E259*'production-OP-agly'!F259))</f>
        <v/>
      </c>
    </row>
    <row r="260" spans="1:7">
      <c r="A260" t="str">
        <f>IF(ISBLANK('INPUT-production-OP-agly'!A260),"",'INPUT-production-OP-agly'!A260)</f>
        <v/>
      </c>
      <c r="B260" t="str">
        <f>IF(ISBLANK('INPUT-production-OP-agly'!B260),"",'INPUT-production-OP-agly'!B260)</f>
        <v/>
      </c>
      <c r="C260" t="str">
        <f>IF(ISBLANK('INPUT-production-OP-agly'!C260),"",'INPUT-production-OP-agly'!C260)</f>
        <v/>
      </c>
      <c r="D260" t="str">
        <f>IF(ISBLANK('INPUT-production-OP-agly'!D260),"",'INPUT-production-OP-agly'!D260)</f>
        <v/>
      </c>
      <c r="E260" t="str">
        <f>IF(ISBLANK('INPUT-production-OP-agly'!E260),"",'INPUT-production-OP-agly'!E260)</f>
        <v/>
      </c>
      <c r="F260" t="e">
        <f>IF(ISBLANK(E260),"",VLOOKUP(D260,'substances--&gt;scores'!A:M,12,FALSE))</f>
        <v>#N/A</v>
      </c>
      <c r="G260" t="str">
        <f>IF(ISERROR(IF('INPUT-production-OP-agly'!F260="y","",'production-OP-agly'!E260*'production-OP-agly'!F260)),"",IF('INPUT-production-OP-agly'!F260="y","",'production-OP-agly'!E260*'production-OP-agly'!F260))</f>
        <v/>
      </c>
    </row>
    <row r="261" spans="1:7">
      <c r="A261" t="str">
        <f>IF(ISBLANK('INPUT-production-OP-agly'!A261),"",'INPUT-production-OP-agly'!A261)</f>
        <v/>
      </c>
      <c r="B261" t="str">
        <f>IF(ISBLANK('INPUT-production-OP-agly'!B261),"",'INPUT-production-OP-agly'!B261)</f>
        <v/>
      </c>
      <c r="C261" t="str">
        <f>IF(ISBLANK('INPUT-production-OP-agly'!C261),"",'INPUT-production-OP-agly'!C261)</f>
        <v/>
      </c>
      <c r="D261" t="str">
        <f>IF(ISBLANK('INPUT-production-OP-agly'!D261),"",'INPUT-production-OP-agly'!D261)</f>
        <v/>
      </c>
      <c r="E261" t="str">
        <f>IF(ISBLANK('INPUT-production-OP-agly'!E261),"",'INPUT-production-OP-agly'!E261)</f>
        <v/>
      </c>
      <c r="F261" t="e">
        <f>IF(ISBLANK(E261),"",VLOOKUP(D261,'substances--&gt;scores'!A:M,12,FALSE))</f>
        <v>#N/A</v>
      </c>
      <c r="G261" t="str">
        <f>IF(ISERROR(IF('INPUT-production-OP-agly'!F261="y","",'production-OP-agly'!E261*'production-OP-agly'!F261)),"",IF('INPUT-production-OP-agly'!F261="y","",'production-OP-agly'!E261*'production-OP-agly'!F261))</f>
        <v/>
      </c>
    </row>
    <row r="262" spans="1:7">
      <c r="A262" t="str">
        <f>IF(ISBLANK('INPUT-production-OP-agly'!A262),"",'INPUT-production-OP-agly'!A262)</f>
        <v/>
      </c>
      <c r="B262" t="str">
        <f>IF(ISBLANK('INPUT-production-OP-agly'!B262),"",'INPUT-production-OP-agly'!B262)</f>
        <v/>
      </c>
      <c r="C262" t="str">
        <f>IF(ISBLANK('INPUT-production-OP-agly'!C262),"",'INPUT-production-OP-agly'!C262)</f>
        <v/>
      </c>
      <c r="D262" t="str">
        <f>IF(ISBLANK('INPUT-production-OP-agly'!D262),"",'INPUT-production-OP-agly'!D262)</f>
        <v/>
      </c>
      <c r="E262" t="str">
        <f>IF(ISBLANK('INPUT-production-OP-agly'!E262),"",'INPUT-production-OP-agly'!E262)</f>
        <v/>
      </c>
      <c r="F262" t="e">
        <f>IF(ISBLANK(E262),"",VLOOKUP(D262,'substances--&gt;scores'!A:M,12,FALSE))</f>
        <v>#N/A</v>
      </c>
      <c r="G262" t="str">
        <f>IF(ISERROR(IF('INPUT-production-OP-agly'!F262="y","",'production-OP-agly'!E262*'production-OP-agly'!F262)),"",IF('INPUT-production-OP-agly'!F262="y","",'production-OP-agly'!E262*'production-OP-agly'!F262))</f>
        <v/>
      </c>
    </row>
    <row r="263" spans="1:7">
      <c r="A263" t="str">
        <f>IF(ISBLANK('INPUT-production-OP-agly'!A263),"",'INPUT-production-OP-agly'!A263)</f>
        <v/>
      </c>
      <c r="B263" t="str">
        <f>IF(ISBLANK('INPUT-production-OP-agly'!B263),"",'INPUT-production-OP-agly'!B263)</f>
        <v/>
      </c>
      <c r="C263" t="str">
        <f>IF(ISBLANK('INPUT-production-OP-agly'!C263),"",'INPUT-production-OP-agly'!C263)</f>
        <v/>
      </c>
      <c r="D263" t="str">
        <f>IF(ISBLANK('INPUT-production-OP-agly'!D263),"",'INPUT-production-OP-agly'!D263)</f>
        <v/>
      </c>
      <c r="E263" t="str">
        <f>IF(ISBLANK('INPUT-production-OP-agly'!E263),"",'INPUT-production-OP-agly'!E263)</f>
        <v/>
      </c>
      <c r="F263" t="e">
        <f>IF(ISBLANK(E263),"",VLOOKUP(D263,'substances--&gt;scores'!A:M,12,FALSE))</f>
        <v>#N/A</v>
      </c>
      <c r="G263" t="str">
        <f>IF(ISERROR(IF('INPUT-production-OP-agly'!F263="y","",'production-OP-agly'!E263*'production-OP-agly'!F263)),"",IF('INPUT-production-OP-agly'!F263="y","",'production-OP-agly'!E263*'production-OP-agly'!F263))</f>
        <v/>
      </c>
    </row>
    <row r="264" spans="1:7">
      <c r="A264" t="str">
        <f>IF(ISBLANK('INPUT-production-OP-agly'!A264),"",'INPUT-production-OP-agly'!A264)</f>
        <v/>
      </c>
      <c r="B264" t="str">
        <f>IF(ISBLANK('INPUT-production-OP-agly'!B264),"",'INPUT-production-OP-agly'!B264)</f>
        <v/>
      </c>
      <c r="C264" t="str">
        <f>IF(ISBLANK('INPUT-production-OP-agly'!C264),"",'INPUT-production-OP-agly'!C264)</f>
        <v/>
      </c>
      <c r="D264" t="str">
        <f>IF(ISBLANK('INPUT-production-OP-agly'!D264),"",'INPUT-production-OP-agly'!D264)</f>
        <v/>
      </c>
      <c r="E264" t="str">
        <f>IF(ISBLANK('INPUT-production-OP-agly'!E264),"",'INPUT-production-OP-agly'!E264)</f>
        <v/>
      </c>
      <c r="F264" t="e">
        <f>IF(ISBLANK(E264),"",VLOOKUP(D264,'substances--&gt;scores'!A:M,12,FALSE))</f>
        <v>#N/A</v>
      </c>
      <c r="G264" t="str">
        <f>IF(ISERROR(IF('INPUT-production-OP-agly'!F264="y","",'production-OP-agly'!E264*'production-OP-agly'!F264)),"",IF('INPUT-production-OP-agly'!F264="y","",'production-OP-agly'!E264*'production-OP-agly'!F264))</f>
        <v/>
      </c>
    </row>
    <row r="265" spans="1:7">
      <c r="A265" t="str">
        <f>IF(ISBLANK('INPUT-production-OP-agly'!A265),"",'INPUT-production-OP-agly'!A265)</f>
        <v/>
      </c>
      <c r="B265" t="str">
        <f>IF(ISBLANK('INPUT-production-OP-agly'!B265),"",'INPUT-production-OP-agly'!B265)</f>
        <v/>
      </c>
      <c r="C265" t="str">
        <f>IF(ISBLANK('INPUT-production-OP-agly'!C265),"",'INPUT-production-OP-agly'!C265)</f>
        <v/>
      </c>
      <c r="D265" t="str">
        <f>IF(ISBLANK('INPUT-production-OP-agly'!D265),"",'INPUT-production-OP-agly'!D265)</f>
        <v/>
      </c>
      <c r="E265" t="str">
        <f>IF(ISBLANK('INPUT-production-OP-agly'!E265),"",'INPUT-production-OP-agly'!E265)</f>
        <v/>
      </c>
      <c r="F265" t="e">
        <f>IF(ISBLANK(E265),"",VLOOKUP(D265,'substances--&gt;scores'!A:M,12,FALSE))</f>
        <v>#N/A</v>
      </c>
      <c r="G265" t="str">
        <f>IF(ISERROR(IF('INPUT-production-OP-agly'!F265="y","",'production-OP-agly'!E265*'production-OP-agly'!F265)),"",IF('INPUT-production-OP-agly'!F265="y","",'production-OP-agly'!E265*'production-OP-agly'!F265))</f>
        <v/>
      </c>
    </row>
    <row r="266" spans="1:7">
      <c r="A266" t="str">
        <f>IF(ISBLANK('INPUT-production-OP-agly'!A266),"",'INPUT-production-OP-agly'!A266)</f>
        <v/>
      </c>
      <c r="B266" t="str">
        <f>IF(ISBLANK('INPUT-production-OP-agly'!B266),"",'INPUT-production-OP-agly'!B266)</f>
        <v/>
      </c>
      <c r="C266" t="str">
        <f>IF(ISBLANK('INPUT-production-OP-agly'!C266),"",'INPUT-production-OP-agly'!C266)</f>
        <v/>
      </c>
      <c r="D266" t="str">
        <f>IF(ISBLANK('INPUT-production-OP-agly'!D266),"",'INPUT-production-OP-agly'!D266)</f>
        <v/>
      </c>
      <c r="E266" t="str">
        <f>IF(ISBLANK('INPUT-production-OP-agly'!E266),"",'INPUT-production-OP-agly'!E266)</f>
        <v/>
      </c>
      <c r="F266" t="e">
        <f>IF(ISBLANK(E266),"",VLOOKUP(D266,'substances--&gt;scores'!A:M,12,FALSE))</f>
        <v>#N/A</v>
      </c>
      <c r="G266" t="str">
        <f>IF(ISERROR(IF('INPUT-production-OP-agly'!F266="y","",'production-OP-agly'!E266*'production-OP-agly'!F266)),"",IF('INPUT-production-OP-agly'!F266="y","",'production-OP-agly'!E266*'production-OP-agly'!F266))</f>
        <v/>
      </c>
    </row>
    <row r="267" spans="1:7">
      <c r="A267" t="str">
        <f>IF(ISBLANK('INPUT-production-OP-agly'!A267),"",'INPUT-production-OP-agly'!A267)</f>
        <v/>
      </c>
      <c r="B267" t="str">
        <f>IF(ISBLANK('INPUT-production-OP-agly'!B267),"",'INPUT-production-OP-agly'!B267)</f>
        <v/>
      </c>
      <c r="C267" t="str">
        <f>IF(ISBLANK('INPUT-production-OP-agly'!C267),"",'INPUT-production-OP-agly'!C267)</f>
        <v/>
      </c>
      <c r="D267" t="str">
        <f>IF(ISBLANK('INPUT-production-OP-agly'!D267),"",'INPUT-production-OP-agly'!D267)</f>
        <v/>
      </c>
      <c r="E267" t="str">
        <f>IF(ISBLANK('INPUT-production-OP-agly'!E267),"",'INPUT-production-OP-agly'!E267)</f>
        <v/>
      </c>
      <c r="F267" t="e">
        <f>IF(ISBLANK(E267),"",VLOOKUP(D267,'substances--&gt;scores'!A:M,12,FALSE))</f>
        <v>#N/A</v>
      </c>
      <c r="G267" t="str">
        <f>IF(ISERROR(IF('INPUT-production-OP-agly'!F267="y","",'production-OP-agly'!E267*'production-OP-agly'!F267)),"",IF('INPUT-production-OP-agly'!F267="y","",'production-OP-agly'!E267*'production-OP-agly'!F267))</f>
        <v/>
      </c>
    </row>
    <row r="268" spans="1:7">
      <c r="A268" t="str">
        <f>IF(ISBLANK('INPUT-production-OP-agly'!A268),"",'INPUT-production-OP-agly'!A268)</f>
        <v/>
      </c>
      <c r="B268" t="str">
        <f>IF(ISBLANK('INPUT-production-OP-agly'!B268),"",'INPUT-production-OP-agly'!B268)</f>
        <v/>
      </c>
      <c r="C268" t="str">
        <f>IF(ISBLANK('INPUT-production-OP-agly'!C268),"",'INPUT-production-OP-agly'!C268)</f>
        <v/>
      </c>
      <c r="D268" t="str">
        <f>IF(ISBLANK('INPUT-production-OP-agly'!D268),"",'INPUT-production-OP-agly'!D268)</f>
        <v/>
      </c>
      <c r="E268" t="str">
        <f>IF(ISBLANK('INPUT-production-OP-agly'!E268),"",'INPUT-production-OP-agly'!E268)</f>
        <v/>
      </c>
      <c r="F268" t="e">
        <f>IF(ISBLANK(E268),"",VLOOKUP(D268,'substances--&gt;scores'!A:M,12,FALSE))</f>
        <v>#N/A</v>
      </c>
      <c r="G268" t="str">
        <f>IF(ISERROR(IF('INPUT-production-OP-agly'!F268="y","",'production-OP-agly'!E268*'production-OP-agly'!F268)),"",IF('INPUT-production-OP-agly'!F268="y","",'production-OP-agly'!E268*'production-OP-agly'!F268))</f>
        <v/>
      </c>
    </row>
    <row r="269" spans="1:7">
      <c r="A269" t="str">
        <f>IF(ISBLANK('INPUT-production-OP-agly'!A269),"",'INPUT-production-OP-agly'!A269)</f>
        <v/>
      </c>
      <c r="B269" t="str">
        <f>IF(ISBLANK('INPUT-production-OP-agly'!B269),"",'INPUT-production-OP-agly'!B269)</f>
        <v/>
      </c>
      <c r="C269" t="str">
        <f>IF(ISBLANK('INPUT-production-OP-agly'!C269),"",'INPUT-production-OP-agly'!C269)</f>
        <v/>
      </c>
      <c r="D269" t="str">
        <f>IF(ISBLANK('INPUT-production-OP-agly'!D269),"",'INPUT-production-OP-agly'!D269)</f>
        <v/>
      </c>
      <c r="E269" t="str">
        <f>IF(ISBLANK('INPUT-production-OP-agly'!E269),"",'INPUT-production-OP-agly'!E269)</f>
        <v/>
      </c>
      <c r="F269" t="e">
        <f>IF(ISBLANK(E269),"",VLOOKUP(D269,'substances--&gt;scores'!A:M,12,FALSE))</f>
        <v>#N/A</v>
      </c>
      <c r="G269" t="str">
        <f>IF(ISERROR(IF('INPUT-production-OP-agly'!F269="y","",'production-OP-agly'!E269*'production-OP-agly'!F269)),"",IF('INPUT-production-OP-agly'!F269="y","",'production-OP-agly'!E269*'production-OP-agly'!F269))</f>
        <v/>
      </c>
    </row>
    <row r="270" spans="1:7">
      <c r="A270" t="str">
        <f>IF(ISBLANK('INPUT-production-OP-agly'!A270),"",'INPUT-production-OP-agly'!A270)</f>
        <v/>
      </c>
      <c r="B270" t="str">
        <f>IF(ISBLANK('INPUT-production-OP-agly'!B270),"",'INPUT-production-OP-agly'!B270)</f>
        <v/>
      </c>
      <c r="C270" t="str">
        <f>IF(ISBLANK('INPUT-production-OP-agly'!C270),"",'INPUT-production-OP-agly'!C270)</f>
        <v/>
      </c>
      <c r="D270" t="str">
        <f>IF(ISBLANK('INPUT-production-OP-agly'!D270),"",'INPUT-production-OP-agly'!D270)</f>
        <v/>
      </c>
      <c r="E270" t="str">
        <f>IF(ISBLANK('INPUT-production-OP-agly'!E270),"",'INPUT-production-OP-agly'!E270)</f>
        <v/>
      </c>
      <c r="F270" t="e">
        <f>IF(ISBLANK(E270),"",VLOOKUP(D270,'substances--&gt;scores'!A:M,12,FALSE))</f>
        <v>#N/A</v>
      </c>
      <c r="G270" t="str">
        <f>IF(ISERROR(IF('INPUT-production-OP-agly'!F270="y","",'production-OP-agly'!E270*'production-OP-agly'!F270)),"",IF('INPUT-production-OP-agly'!F270="y","",'production-OP-agly'!E270*'production-OP-agly'!F270))</f>
        <v/>
      </c>
    </row>
    <row r="271" spans="1:7">
      <c r="A271" t="str">
        <f>IF(ISBLANK('INPUT-production-OP-agly'!A271),"",'INPUT-production-OP-agly'!A271)</f>
        <v/>
      </c>
      <c r="B271" t="str">
        <f>IF(ISBLANK('INPUT-production-OP-agly'!B271),"",'INPUT-production-OP-agly'!B271)</f>
        <v/>
      </c>
      <c r="C271" t="str">
        <f>IF(ISBLANK('INPUT-production-OP-agly'!C271),"",'INPUT-production-OP-agly'!C271)</f>
        <v/>
      </c>
      <c r="D271" t="str">
        <f>IF(ISBLANK('INPUT-production-OP-agly'!D271),"",'INPUT-production-OP-agly'!D271)</f>
        <v/>
      </c>
      <c r="E271" t="str">
        <f>IF(ISBLANK('INPUT-production-OP-agly'!E271),"",'INPUT-production-OP-agly'!E271)</f>
        <v/>
      </c>
      <c r="F271" t="e">
        <f>IF(ISBLANK(E271),"",VLOOKUP(D271,'substances--&gt;scores'!A:M,12,FALSE))</f>
        <v>#N/A</v>
      </c>
      <c r="G271" t="str">
        <f>IF(ISERROR(IF('INPUT-production-OP-agly'!F271="y","",'production-OP-agly'!E271*'production-OP-agly'!F271)),"",IF('INPUT-production-OP-agly'!F271="y","",'production-OP-agly'!E271*'production-OP-agly'!F271))</f>
        <v/>
      </c>
    </row>
    <row r="272" spans="1:7">
      <c r="A272" t="str">
        <f>IF(ISBLANK('INPUT-production-OP-agly'!A272),"",'INPUT-production-OP-agly'!A272)</f>
        <v/>
      </c>
      <c r="B272" t="str">
        <f>IF(ISBLANK('INPUT-production-OP-agly'!B272),"",'INPUT-production-OP-agly'!B272)</f>
        <v/>
      </c>
      <c r="C272" t="str">
        <f>IF(ISBLANK('INPUT-production-OP-agly'!C272),"",'INPUT-production-OP-agly'!C272)</f>
        <v/>
      </c>
      <c r="D272" t="str">
        <f>IF(ISBLANK('INPUT-production-OP-agly'!D272),"",'INPUT-production-OP-agly'!D272)</f>
        <v/>
      </c>
      <c r="E272" t="str">
        <f>IF(ISBLANK('INPUT-production-OP-agly'!E272),"",'INPUT-production-OP-agly'!E272)</f>
        <v/>
      </c>
      <c r="F272" t="e">
        <f>IF(ISBLANK(E272),"",VLOOKUP(D272,'substances--&gt;scores'!A:M,12,FALSE))</f>
        <v>#N/A</v>
      </c>
      <c r="G272" t="str">
        <f>IF(ISERROR(IF('INPUT-production-OP-agly'!F272="y","",'production-OP-agly'!E272*'production-OP-agly'!F272)),"",IF('INPUT-production-OP-agly'!F272="y","",'production-OP-agly'!E272*'production-OP-agly'!F272))</f>
        <v/>
      </c>
    </row>
    <row r="273" spans="1:7">
      <c r="A273" t="str">
        <f>IF(ISBLANK('INPUT-production-OP-agly'!A273),"",'INPUT-production-OP-agly'!A273)</f>
        <v/>
      </c>
      <c r="B273" t="str">
        <f>IF(ISBLANK('INPUT-production-OP-agly'!B273),"",'INPUT-production-OP-agly'!B273)</f>
        <v/>
      </c>
      <c r="C273" t="str">
        <f>IF(ISBLANK('INPUT-production-OP-agly'!C273),"",'INPUT-production-OP-agly'!C273)</f>
        <v/>
      </c>
      <c r="D273" t="str">
        <f>IF(ISBLANK('INPUT-production-OP-agly'!D273),"",'INPUT-production-OP-agly'!D273)</f>
        <v/>
      </c>
      <c r="E273" t="str">
        <f>IF(ISBLANK('INPUT-production-OP-agly'!E273),"",'INPUT-production-OP-agly'!E273)</f>
        <v/>
      </c>
      <c r="F273" t="e">
        <f>IF(ISBLANK(E273),"",VLOOKUP(D273,'substances--&gt;scores'!A:M,12,FALSE))</f>
        <v>#N/A</v>
      </c>
      <c r="G273" t="str">
        <f>IF(ISERROR(IF('INPUT-production-OP-agly'!F273="y","",'production-OP-agly'!E273*'production-OP-agly'!F273)),"",IF('INPUT-production-OP-agly'!F273="y","",'production-OP-agly'!E273*'production-OP-agly'!F273))</f>
        <v/>
      </c>
    </row>
    <row r="274" spans="1:7">
      <c r="A274" t="str">
        <f>IF(ISBLANK('INPUT-production-OP-agly'!A274),"",'INPUT-production-OP-agly'!A274)</f>
        <v/>
      </c>
      <c r="B274" t="str">
        <f>IF(ISBLANK('INPUT-production-OP-agly'!B274),"",'INPUT-production-OP-agly'!B274)</f>
        <v/>
      </c>
      <c r="C274" t="str">
        <f>IF(ISBLANK('INPUT-production-OP-agly'!C274),"",'INPUT-production-OP-agly'!C274)</f>
        <v/>
      </c>
      <c r="D274" t="str">
        <f>IF(ISBLANK('INPUT-production-OP-agly'!D274),"",'INPUT-production-OP-agly'!D274)</f>
        <v/>
      </c>
      <c r="E274" t="str">
        <f>IF(ISBLANK('INPUT-production-OP-agly'!E274),"",'INPUT-production-OP-agly'!E274)</f>
        <v/>
      </c>
      <c r="F274" t="e">
        <f>IF(ISBLANK(E274),"",VLOOKUP(D274,'substances--&gt;scores'!A:M,12,FALSE))</f>
        <v>#N/A</v>
      </c>
      <c r="G274" t="str">
        <f>IF(ISERROR(IF('INPUT-production-OP-agly'!F274="y","",'production-OP-agly'!E274*'production-OP-agly'!F274)),"",IF('INPUT-production-OP-agly'!F274="y","",'production-OP-agly'!E274*'production-OP-agly'!F274))</f>
        <v/>
      </c>
    </row>
    <row r="275" spans="1:7">
      <c r="A275" t="str">
        <f>IF(ISBLANK('INPUT-production-OP-agly'!A275),"",'INPUT-production-OP-agly'!A275)</f>
        <v/>
      </c>
      <c r="B275" t="str">
        <f>IF(ISBLANK('INPUT-production-OP-agly'!B275),"",'INPUT-production-OP-agly'!B275)</f>
        <v/>
      </c>
      <c r="C275" t="str">
        <f>IF(ISBLANK('INPUT-production-OP-agly'!C275),"",'INPUT-production-OP-agly'!C275)</f>
        <v/>
      </c>
      <c r="D275" t="str">
        <f>IF(ISBLANK('INPUT-production-OP-agly'!D275),"",'INPUT-production-OP-agly'!D275)</f>
        <v/>
      </c>
      <c r="E275" t="str">
        <f>IF(ISBLANK('INPUT-production-OP-agly'!E275),"",'INPUT-production-OP-agly'!E275)</f>
        <v/>
      </c>
      <c r="F275" t="e">
        <f>IF(ISBLANK(E275),"",VLOOKUP(D275,'substances--&gt;scores'!A:M,12,FALSE))</f>
        <v>#N/A</v>
      </c>
      <c r="G275" t="str">
        <f>IF(ISERROR(IF('INPUT-production-OP-agly'!F275="y","",'production-OP-agly'!E275*'production-OP-agly'!F275)),"",IF('INPUT-production-OP-agly'!F275="y","",'production-OP-agly'!E275*'production-OP-agly'!F275))</f>
        <v/>
      </c>
    </row>
    <row r="276" spans="1:7">
      <c r="A276" t="str">
        <f>IF(ISBLANK('INPUT-production-OP-agly'!A276),"",'INPUT-production-OP-agly'!A276)</f>
        <v/>
      </c>
      <c r="B276" t="str">
        <f>IF(ISBLANK('INPUT-production-OP-agly'!B276),"",'INPUT-production-OP-agly'!B276)</f>
        <v/>
      </c>
      <c r="C276" t="str">
        <f>IF(ISBLANK('INPUT-production-OP-agly'!C276),"",'INPUT-production-OP-agly'!C276)</f>
        <v/>
      </c>
      <c r="D276" t="str">
        <f>IF(ISBLANK('INPUT-production-OP-agly'!D276),"",'INPUT-production-OP-agly'!D276)</f>
        <v/>
      </c>
      <c r="E276" t="str">
        <f>IF(ISBLANK('INPUT-production-OP-agly'!E276),"",'INPUT-production-OP-agly'!E276)</f>
        <v/>
      </c>
      <c r="F276" t="e">
        <f>IF(ISBLANK(E276),"",VLOOKUP(D276,'substances--&gt;scores'!A:M,12,FALSE))</f>
        <v>#N/A</v>
      </c>
      <c r="G276" t="str">
        <f>IF(ISERROR(IF('INPUT-production-OP-agly'!F276="y","",'production-OP-agly'!E276*'production-OP-agly'!F276)),"",IF('INPUT-production-OP-agly'!F276="y","",'production-OP-agly'!E276*'production-OP-agly'!F276))</f>
        <v/>
      </c>
    </row>
    <row r="277" spans="1:7">
      <c r="A277" t="str">
        <f>IF(ISBLANK('INPUT-production-OP-agly'!A277),"",'INPUT-production-OP-agly'!A277)</f>
        <v/>
      </c>
      <c r="B277" t="str">
        <f>IF(ISBLANK('INPUT-production-OP-agly'!B277),"",'INPUT-production-OP-agly'!B277)</f>
        <v/>
      </c>
      <c r="C277" t="str">
        <f>IF(ISBLANK('INPUT-production-OP-agly'!C277),"",'INPUT-production-OP-agly'!C277)</f>
        <v/>
      </c>
      <c r="D277" t="str">
        <f>IF(ISBLANK('INPUT-production-OP-agly'!D277),"",'INPUT-production-OP-agly'!D277)</f>
        <v/>
      </c>
      <c r="E277" t="str">
        <f>IF(ISBLANK('INPUT-production-OP-agly'!E277),"",'INPUT-production-OP-agly'!E277)</f>
        <v/>
      </c>
      <c r="F277" t="e">
        <f>IF(ISBLANK(E277),"",VLOOKUP(D277,'substances--&gt;scores'!A:M,12,FALSE))</f>
        <v>#N/A</v>
      </c>
      <c r="G277" t="str">
        <f>IF(ISERROR(IF('INPUT-production-OP-agly'!F277="y","",'production-OP-agly'!E277*'production-OP-agly'!F277)),"",IF('INPUT-production-OP-agly'!F277="y","",'production-OP-agly'!E277*'production-OP-agly'!F277))</f>
        <v/>
      </c>
    </row>
    <row r="278" spans="1:7">
      <c r="A278" t="str">
        <f>IF(ISBLANK('INPUT-production-OP-agly'!A278),"",'INPUT-production-OP-agly'!A278)</f>
        <v/>
      </c>
      <c r="B278" t="str">
        <f>IF(ISBLANK('INPUT-production-OP-agly'!B278),"",'INPUT-production-OP-agly'!B278)</f>
        <v/>
      </c>
      <c r="C278" t="str">
        <f>IF(ISBLANK('INPUT-production-OP-agly'!C278),"",'INPUT-production-OP-agly'!C278)</f>
        <v/>
      </c>
      <c r="D278" t="str">
        <f>IF(ISBLANK('INPUT-production-OP-agly'!D278),"",'INPUT-production-OP-agly'!D278)</f>
        <v/>
      </c>
      <c r="E278" t="str">
        <f>IF(ISBLANK('INPUT-production-OP-agly'!E278),"",'INPUT-production-OP-agly'!E278)</f>
        <v/>
      </c>
      <c r="F278" t="e">
        <f>IF(ISBLANK(E278),"",VLOOKUP(D278,'substances--&gt;scores'!A:M,12,FALSE))</f>
        <v>#N/A</v>
      </c>
      <c r="G278" t="str">
        <f>IF(ISERROR(IF('INPUT-production-OP-agly'!F278="y","",'production-OP-agly'!E278*'production-OP-agly'!F278)),"",IF('INPUT-production-OP-agly'!F278="y","",'production-OP-agly'!E278*'production-OP-agly'!F278))</f>
        <v/>
      </c>
    </row>
    <row r="279" spans="1:7">
      <c r="A279" t="str">
        <f>IF(ISBLANK('INPUT-production-OP-agly'!A279),"",'INPUT-production-OP-agly'!A279)</f>
        <v/>
      </c>
      <c r="B279" t="str">
        <f>IF(ISBLANK('INPUT-production-OP-agly'!B279),"",'INPUT-production-OP-agly'!B279)</f>
        <v/>
      </c>
      <c r="C279" t="str">
        <f>IF(ISBLANK('INPUT-production-OP-agly'!C279),"",'INPUT-production-OP-agly'!C279)</f>
        <v/>
      </c>
      <c r="D279" t="str">
        <f>IF(ISBLANK('INPUT-production-OP-agly'!D279),"",'INPUT-production-OP-agly'!D279)</f>
        <v/>
      </c>
      <c r="E279" t="str">
        <f>IF(ISBLANK('INPUT-production-OP-agly'!E279),"",'INPUT-production-OP-agly'!E279)</f>
        <v/>
      </c>
      <c r="F279" t="e">
        <f>IF(ISBLANK(E279),"",VLOOKUP(D279,'substances--&gt;scores'!A:M,12,FALSE))</f>
        <v>#N/A</v>
      </c>
      <c r="G279" t="str">
        <f>IF(ISERROR(IF('INPUT-production-OP-agly'!F279="y","",'production-OP-agly'!E279*'production-OP-agly'!F279)),"",IF('INPUT-production-OP-agly'!F279="y","",'production-OP-agly'!E279*'production-OP-agly'!F279))</f>
        <v/>
      </c>
    </row>
    <row r="280" spans="1:7">
      <c r="A280" t="str">
        <f>IF(ISBLANK('INPUT-production-OP-agly'!A280),"",'INPUT-production-OP-agly'!A280)</f>
        <v/>
      </c>
      <c r="B280" t="str">
        <f>IF(ISBLANK('INPUT-production-OP-agly'!B280),"",'INPUT-production-OP-agly'!B280)</f>
        <v/>
      </c>
      <c r="C280" t="str">
        <f>IF(ISBLANK('INPUT-production-OP-agly'!C280),"",'INPUT-production-OP-agly'!C280)</f>
        <v/>
      </c>
      <c r="D280" t="str">
        <f>IF(ISBLANK('INPUT-production-OP-agly'!D280),"",'INPUT-production-OP-agly'!D280)</f>
        <v/>
      </c>
      <c r="E280" t="str">
        <f>IF(ISBLANK('INPUT-production-OP-agly'!E280),"",'INPUT-production-OP-agly'!E280)</f>
        <v/>
      </c>
      <c r="F280" t="e">
        <f>IF(ISBLANK(E280),"",VLOOKUP(D280,'substances--&gt;scores'!A:M,12,FALSE))</f>
        <v>#N/A</v>
      </c>
      <c r="G280" t="str">
        <f>IF(ISERROR(IF('INPUT-production-OP-agly'!F280="y","",'production-OP-agly'!E280*'production-OP-agly'!F280)),"",IF('INPUT-production-OP-agly'!F280="y","",'production-OP-agly'!E280*'production-OP-agly'!F280))</f>
        <v/>
      </c>
    </row>
    <row r="281" spans="1:7">
      <c r="A281" t="str">
        <f>IF(ISBLANK('INPUT-production-OP-agly'!A281),"",'INPUT-production-OP-agly'!A281)</f>
        <v/>
      </c>
      <c r="B281" t="str">
        <f>IF(ISBLANK('INPUT-production-OP-agly'!B281),"",'INPUT-production-OP-agly'!B281)</f>
        <v/>
      </c>
      <c r="C281" t="str">
        <f>IF(ISBLANK('INPUT-production-OP-agly'!C281),"",'INPUT-production-OP-agly'!C281)</f>
        <v/>
      </c>
      <c r="D281" t="str">
        <f>IF(ISBLANK('INPUT-production-OP-agly'!D281),"",'INPUT-production-OP-agly'!D281)</f>
        <v/>
      </c>
      <c r="E281" t="str">
        <f>IF(ISBLANK('INPUT-production-OP-agly'!E281),"",'INPUT-production-OP-agly'!E281)</f>
        <v/>
      </c>
      <c r="F281" t="e">
        <f>IF(ISBLANK(E281),"",VLOOKUP(D281,'substances--&gt;scores'!A:M,12,FALSE))</f>
        <v>#N/A</v>
      </c>
      <c r="G281" t="str">
        <f>IF(ISERROR(IF('INPUT-production-OP-agly'!F281="y","",'production-OP-agly'!E281*'production-OP-agly'!F281)),"",IF('INPUT-production-OP-agly'!F281="y","",'production-OP-agly'!E281*'production-OP-agly'!F281))</f>
        <v/>
      </c>
    </row>
    <row r="282" spans="1:7">
      <c r="A282" t="str">
        <f>IF(ISBLANK('INPUT-production-OP-agly'!A282),"",'INPUT-production-OP-agly'!A282)</f>
        <v/>
      </c>
      <c r="B282" t="str">
        <f>IF(ISBLANK('INPUT-production-OP-agly'!B282),"",'INPUT-production-OP-agly'!B282)</f>
        <v/>
      </c>
      <c r="C282" t="str">
        <f>IF(ISBLANK('INPUT-production-OP-agly'!C282),"",'INPUT-production-OP-agly'!C282)</f>
        <v/>
      </c>
      <c r="D282" t="str">
        <f>IF(ISBLANK('INPUT-production-OP-agly'!D282),"",'INPUT-production-OP-agly'!D282)</f>
        <v/>
      </c>
      <c r="E282" t="str">
        <f>IF(ISBLANK('INPUT-production-OP-agly'!E282),"",'INPUT-production-OP-agly'!E282)</f>
        <v/>
      </c>
      <c r="F282" t="e">
        <f>IF(ISBLANK(E282),"",VLOOKUP(D282,'substances--&gt;scores'!A:M,12,FALSE))</f>
        <v>#N/A</v>
      </c>
      <c r="G282" t="str">
        <f>IF(ISERROR(IF('INPUT-production-OP-agly'!F282="y","",'production-OP-agly'!E282*'production-OP-agly'!F282)),"",IF('INPUT-production-OP-agly'!F282="y","",'production-OP-agly'!E282*'production-OP-agly'!F282))</f>
        <v/>
      </c>
    </row>
    <row r="283" spans="1:7">
      <c r="A283" t="str">
        <f>IF(ISBLANK('INPUT-production-OP-agly'!A283),"",'INPUT-production-OP-agly'!A283)</f>
        <v/>
      </c>
      <c r="B283" t="str">
        <f>IF(ISBLANK('INPUT-production-OP-agly'!B283),"",'INPUT-production-OP-agly'!B283)</f>
        <v/>
      </c>
      <c r="C283" t="str">
        <f>IF(ISBLANK('INPUT-production-OP-agly'!C283),"",'INPUT-production-OP-agly'!C283)</f>
        <v/>
      </c>
      <c r="D283" t="str">
        <f>IF(ISBLANK('INPUT-production-OP-agly'!D283),"",'INPUT-production-OP-agly'!D283)</f>
        <v/>
      </c>
      <c r="E283" t="str">
        <f>IF(ISBLANK('INPUT-production-OP-agly'!E283),"",'INPUT-production-OP-agly'!E283)</f>
        <v/>
      </c>
      <c r="F283" t="e">
        <f>IF(ISBLANK(E283),"",VLOOKUP(D283,'substances--&gt;scores'!A:M,12,FALSE))</f>
        <v>#N/A</v>
      </c>
      <c r="G283" t="str">
        <f>IF(ISERROR(IF('INPUT-production-OP-agly'!F283="y","",'production-OP-agly'!E283*'production-OP-agly'!F283)),"",IF('INPUT-production-OP-agly'!F283="y","",'production-OP-agly'!E283*'production-OP-agly'!F283))</f>
        <v/>
      </c>
    </row>
    <row r="284" spans="1:7">
      <c r="A284" t="str">
        <f>IF(ISBLANK('INPUT-production-OP-agly'!A284),"",'INPUT-production-OP-agly'!A284)</f>
        <v/>
      </c>
      <c r="B284" t="str">
        <f>IF(ISBLANK('INPUT-production-OP-agly'!B284),"",'INPUT-production-OP-agly'!B284)</f>
        <v/>
      </c>
      <c r="C284" t="str">
        <f>IF(ISBLANK('INPUT-production-OP-agly'!C284),"",'INPUT-production-OP-agly'!C284)</f>
        <v/>
      </c>
      <c r="D284" t="str">
        <f>IF(ISBLANK('INPUT-production-OP-agly'!D284),"",'INPUT-production-OP-agly'!D284)</f>
        <v/>
      </c>
      <c r="E284" t="str">
        <f>IF(ISBLANK('INPUT-production-OP-agly'!E284),"",'INPUT-production-OP-agly'!E284)</f>
        <v/>
      </c>
      <c r="F284" t="e">
        <f>IF(ISBLANK(E284),"",VLOOKUP(D284,'substances--&gt;scores'!A:M,12,FALSE))</f>
        <v>#N/A</v>
      </c>
      <c r="G284" t="str">
        <f>IF(ISERROR(IF('INPUT-production-OP-agly'!F284="y","",'production-OP-agly'!E284*'production-OP-agly'!F284)),"",IF('INPUT-production-OP-agly'!F284="y","",'production-OP-agly'!E284*'production-OP-agly'!F284))</f>
        <v/>
      </c>
    </row>
    <row r="285" spans="1:7">
      <c r="A285" t="str">
        <f>IF(ISBLANK('INPUT-production-OP-agly'!A285),"",'INPUT-production-OP-agly'!A285)</f>
        <v/>
      </c>
      <c r="B285" t="str">
        <f>IF(ISBLANK('INPUT-production-OP-agly'!B285),"",'INPUT-production-OP-agly'!B285)</f>
        <v/>
      </c>
      <c r="C285" t="str">
        <f>IF(ISBLANK('INPUT-production-OP-agly'!C285),"",'INPUT-production-OP-agly'!C285)</f>
        <v/>
      </c>
      <c r="D285" t="str">
        <f>IF(ISBLANK('INPUT-production-OP-agly'!D285),"",'INPUT-production-OP-agly'!D285)</f>
        <v/>
      </c>
      <c r="E285" t="str">
        <f>IF(ISBLANK('INPUT-production-OP-agly'!E285),"",'INPUT-production-OP-agly'!E285)</f>
        <v/>
      </c>
      <c r="F285" t="e">
        <f>IF(ISBLANK(E285),"",VLOOKUP(D285,'substances--&gt;scores'!A:M,12,FALSE))</f>
        <v>#N/A</v>
      </c>
      <c r="G285" t="str">
        <f>IF(ISERROR(IF('INPUT-production-OP-agly'!F285="y","",'production-OP-agly'!E285*'production-OP-agly'!F285)),"",IF('INPUT-production-OP-agly'!F285="y","",'production-OP-agly'!E285*'production-OP-agly'!F285))</f>
        <v/>
      </c>
    </row>
    <row r="286" spans="1:7">
      <c r="A286" t="str">
        <f>IF(ISBLANK('INPUT-production-OP-agly'!A286),"",'INPUT-production-OP-agly'!A286)</f>
        <v/>
      </c>
      <c r="B286" t="str">
        <f>IF(ISBLANK('INPUT-production-OP-agly'!B286),"",'INPUT-production-OP-agly'!B286)</f>
        <v/>
      </c>
      <c r="C286" t="str">
        <f>IF(ISBLANK('INPUT-production-OP-agly'!C286),"",'INPUT-production-OP-agly'!C286)</f>
        <v/>
      </c>
      <c r="D286" t="str">
        <f>IF(ISBLANK('INPUT-production-OP-agly'!D286),"",'INPUT-production-OP-agly'!D286)</f>
        <v/>
      </c>
      <c r="E286" t="str">
        <f>IF(ISBLANK('INPUT-production-OP-agly'!E286),"",'INPUT-production-OP-agly'!E286)</f>
        <v/>
      </c>
      <c r="F286" t="e">
        <f>IF(ISBLANK(E286),"",VLOOKUP(D286,'substances--&gt;scores'!A:M,12,FALSE))</f>
        <v>#N/A</v>
      </c>
      <c r="G286" t="str">
        <f>IF(ISERROR(IF('INPUT-production-OP-agly'!F286="y","",'production-OP-agly'!E286*'production-OP-agly'!F286)),"",IF('INPUT-production-OP-agly'!F286="y","",'production-OP-agly'!E286*'production-OP-agly'!F286))</f>
        <v/>
      </c>
    </row>
    <row r="287" spans="1:7">
      <c r="A287" t="str">
        <f>IF(ISBLANK('INPUT-production-OP-agly'!A287),"",'INPUT-production-OP-agly'!A287)</f>
        <v/>
      </c>
      <c r="B287" t="str">
        <f>IF(ISBLANK('INPUT-production-OP-agly'!B287),"",'INPUT-production-OP-agly'!B287)</f>
        <v/>
      </c>
      <c r="C287" t="str">
        <f>IF(ISBLANK('INPUT-production-OP-agly'!C287),"",'INPUT-production-OP-agly'!C287)</f>
        <v/>
      </c>
      <c r="D287" t="str">
        <f>IF(ISBLANK('INPUT-production-OP-agly'!D287),"",'INPUT-production-OP-agly'!D287)</f>
        <v/>
      </c>
      <c r="E287" t="str">
        <f>IF(ISBLANK('INPUT-production-OP-agly'!E287),"",'INPUT-production-OP-agly'!E287)</f>
        <v/>
      </c>
      <c r="F287" t="e">
        <f>IF(ISBLANK(E287),"",VLOOKUP(D287,'substances--&gt;scores'!A:M,12,FALSE))</f>
        <v>#N/A</v>
      </c>
      <c r="G287" t="str">
        <f>IF(ISERROR(IF('INPUT-production-OP-agly'!F287="y","",'production-OP-agly'!E287*'production-OP-agly'!F287)),"",IF('INPUT-production-OP-agly'!F287="y","",'production-OP-agly'!E287*'production-OP-agly'!F287))</f>
        <v/>
      </c>
    </row>
    <row r="288" spans="1:7">
      <c r="A288" t="str">
        <f>IF(ISBLANK('INPUT-production-OP-agly'!A288),"",'INPUT-production-OP-agly'!A288)</f>
        <v/>
      </c>
      <c r="B288" t="str">
        <f>IF(ISBLANK('INPUT-production-OP-agly'!B288),"",'INPUT-production-OP-agly'!B288)</f>
        <v/>
      </c>
      <c r="C288" t="str">
        <f>IF(ISBLANK('INPUT-production-OP-agly'!C288),"",'INPUT-production-OP-agly'!C288)</f>
        <v/>
      </c>
      <c r="D288" t="str">
        <f>IF(ISBLANK('INPUT-production-OP-agly'!D288),"",'INPUT-production-OP-agly'!D288)</f>
        <v/>
      </c>
      <c r="E288" t="str">
        <f>IF(ISBLANK('INPUT-production-OP-agly'!E288),"",'INPUT-production-OP-agly'!E288)</f>
        <v/>
      </c>
      <c r="F288" t="e">
        <f>IF(ISBLANK(E288),"",VLOOKUP(D288,'substances--&gt;scores'!A:M,12,FALSE))</f>
        <v>#N/A</v>
      </c>
      <c r="G288" t="str">
        <f>IF(ISERROR(IF('INPUT-production-OP-agly'!F288="y","",'production-OP-agly'!E288*'production-OP-agly'!F288)),"",IF('INPUT-production-OP-agly'!F288="y","",'production-OP-agly'!E288*'production-OP-agly'!F288))</f>
        <v/>
      </c>
    </row>
    <row r="289" spans="1:7">
      <c r="A289" t="str">
        <f>IF(ISBLANK('INPUT-production-OP-agly'!A289),"",'INPUT-production-OP-agly'!A289)</f>
        <v/>
      </c>
      <c r="B289" t="str">
        <f>IF(ISBLANK('INPUT-production-OP-agly'!B289),"",'INPUT-production-OP-agly'!B289)</f>
        <v/>
      </c>
      <c r="C289" t="str">
        <f>IF(ISBLANK('INPUT-production-OP-agly'!C289),"",'INPUT-production-OP-agly'!C289)</f>
        <v/>
      </c>
      <c r="D289" t="str">
        <f>IF(ISBLANK('INPUT-production-OP-agly'!D289),"",'INPUT-production-OP-agly'!D289)</f>
        <v/>
      </c>
      <c r="E289" t="str">
        <f>IF(ISBLANK('INPUT-production-OP-agly'!E289),"",'INPUT-production-OP-agly'!E289)</f>
        <v/>
      </c>
      <c r="F289" t="e">
        <f>IF(ISBLANK(E289),"",VLOOKUP(D289,'substances--&gt;scores'!A:M,12,FALSE))</f>
        <v>#N/A</v>
      </c>
      <c r="G289" t="str">
        <f>IF(ISERROR(IF('INPUT-production-OP-agly'!F289="y","",'production-OP-agly'!E289*'production-OP-agly'!F289)),"",IF('INPUT-production-OP-agly'!F289="y","",'production-OP-agly'!E289*'production-OP-agly'!F289))</f>
        <v/>
      </c>
    </row>
    <row r="290" spans="1:7">
      <c r="A290" t="str">
        <f>IF(ISBLANK('INPUT-production-OP-agly'!A290),"",'INPUT-production-OP-agly'!A290)</f>
        <v/>
      </c>
      <c r="B290" t="str">
        <f>IF(ISBLANK('INPUT-production-OP-agly'!B290),"",'INPUT-production-OP-agly'!B290)</f>
        <v/>
      </c>
      <c r="C290" t="str">
        <f>IF(ISBLANK('INPUT-production-OP-agly'!C290),"",'INPUT-production-OP-agly'!C290)</f>
        <v/>
      </c>
      <c r="D290" t="str">
        <f>IF(ISBLANK('INPUT-production-OP-agly'!D290),"",'INPUT-production-OP-agly'!D290)</f>
        <v/>
      </c>
      <c r="E290" t="str">
        <f>IF(ISBLANK('INPUT-production-OP-agly'!E290),"",'INPUT-production-OP-agly'!E290)</f>
        <v/>
      </c>
      <c r="F290" t="e">
        <f>IF(ISBLANK(E290),"",VLOOKUP(D290,'substances--&gt;scores'!A:M,12,FALSE))</f>
        <v>#N/A</v>
      </c>
      <c r="G290" t="str">
        <f>IF(ISERROR(IF('INPUT-production-OP-agly'!F290="y","",'production-OP-agly'!E290*'production-OP-agly'!F290)),"",IF('INPUT-production-OP-agly'!F290="y","",'production-OP-agly'!E290*'production-OP-agly'!F290))</f>
        <v/>
      </c>
    </row>
    <row r="291" spans="1:7">
      <c r="A291" t="str">
        <f>IF(ISBLANK('INPUT-production-OP-agly'!A291),"",'INPUT-production-OP-agly'!A291)</f>
        <v/>
      </c>
      <c r="B291" t="str">
        <f>IF(ISBLANK('INPUT-production-OP-agly'!B291),"",'INPUT-production-OP-agly'!B291)</f>
        <v/>
      </c>
      <c r="C291" t="str">
        <f>IF(ISBLANK('INPUT-production-OP-agly'!C291),"",'INPUT-production-OP-agly'!C291)</f>
        <v/>
      </c>
      <c r="D291" t="str">
        <f>IF(ISBLANK('INPUT-production-OP-agly'!D291),"",'INPUT-production-OP-agly'!D291)</f>
        <v/>
      </c>
      <c r="E291" t="str">
        <f>IF(ISBLANK('INPUT-production-OP-agly'!E291),"",'INPUT-production-OP-agly'!E291)</f>
        <v/>
      </c>
      <c r="F291" t="e">
        <f>IF(ISBLANK(E291),"",VLOOKUP(D291,'substances--&gt;scores'!A:M,12,FALSE))</f>
        <v>#N/A</v>
      </c>
      <c r="G291" t="str">
        <f>IF(ISERROR(IF('INPUT-production-OP-agly'!F291="y","",'production-OP-agly'!E291*'production-OP-agly'!F291)),"",IF('INPUT-production-OP-agly'!F291="y","",'production-OP-agly'!E291*'production-OP-agly'!F291))</f>
        <v/>
      </c>
    </row>
    <row r="292" spans="1:7">
      <c r="A292" t="str">
        <f>IF(ISBLANK('INPUT-production-OP-agly'!A292),"",'INPUT-production-OP-agly'!A292)</f>
        <v/>
      </c>
      <c r="B292" t="str">
        <f>IF(ISBLANK('INPUT-production-OP-agly'!B292),"",'INPUT-production-OP-agly'!B292)</f>
        <v/>
      </c>
      <c r="C292" t="str">
        <f>IF(ISBLANK('INPUT-production-OP-agly'!C292),"",'INPUT-production-OP-agly'!C292)</f>
        <v/>
      </c>
      <c r="D292" t="str">
        <f>IF(ISBLANK('INPUT-production-OP-agly'!D292),"",'INPUT-production-OP-agly'!D292)</f>
        <v/>
      </c>
      <c r="E292" t="str">
        <f>IF(ISBLANK('INPUT-production-OP-agly'!E292),"",'INPUT-production-OP-agly'!E292)</f>
        <v/>
      </c>
      <c r="F292" t="e">
        <f>IF(ISBLANK(E292),"",VLOOKUP(D292,'substances--&gt;scores'!A:M,12,FALSE))</f>
        <v>#N/A</v>
      </c>
      <c r="G292" t="str">
        <f>IF(ISERROR(IF('INPUT-production-OP-agly'!F292="y","",'production-OP-agly'!E292*'production-OP-agly'!F292)),"",IF('INPUT-production-OP-agly'!F292="y","",'production-OP-agly'!E292*'production-OP-agly'!F292))</f>
        <v/>
      </c>
    </row>
    <row r="293" spans="1:7">
      <c r="A293" t="str">
        <f>IF(ISBLANK('INPUT-production-OP-agly'!A293),"",'INPUT-production-OP-agly'!A293)</f>
        <v/>
      </c>
      <c r="B293" t="str">
        <f>IF(ISBLANK('INPUT-production-OP-agly'!B293),"",'INPUT-production-OP-agly'!B293)</f>
        <v/>
      </c>
      <c r="C293" t="str">
        <f>IF(ISBLANK('INPUT-production-OP-agly'!C293),"",'INPUT-production-OP-agly'!C293)</f>
        <v/>
      </c>
      <c r="D293" t="str">
        <f>IF(ISBLANK('INPUT-production-OP-agly'!D293),"",'INPUT-production-OP-agly'!D293)</f>
        <v/>
      </c>
      <c r="E293" t="str">
        <f>IF(ISBLANK('INPUT-production-OP-agly'!E293),"",'INPUT-production-OP-agly'!E293)</f>
        <v/>
      </c>
      <c r="F293" t="e">
        <f>IF(ISBLANK(E293),"",VLOOKUP(D293,'substances--&gt;scores'!A:M,12,FALSE))</f>
        <v>#N/A</v>
      </c>
      <c r="G293" t="str">
        <f>IF(ISERROR(IF('INPUT-production-OP-agly'!F293="y","",'production-OP-agly'!E293*'production-OP-agly'!F293)),"",IF('INPUT-production-OP-agly'!F293="y","",'production-OP-agly'!E293*'production-OP-agly'!F293))</f>
        <v/>
      </c>
    </row>
    <row r="294" spans="1:7">
      <c r="A294" t="str">
        <f>IF(ISBLANK('INPUT-production-OP-agly'!A294),"",'INPUT-production-OP-agly'!A294)</f>
        <v/>
      </c>
      <c r="B294" t="str">
        <f>IF(ISBLANK('INPUT-production-OP-agly'!B294),"",'INPUT-production-OP-agly'!B294)</f>
        <v/>
      </c>
      <c r="C294" t="str">
        <f>IF(ISBLANK('INPUT-production-OP-agly'!C294),"",'INPUT-production-OP-agly'!C294)</f>
        <v/>
      </c>
      <c r="D294" t="str">
        <f>IF(ISBLANK('INPUT-production-OP-agly'!D294),"",'INPUT-production-OP-agly'!D294)</f>
        <v/>
      </c>
      <c r="E294" t="str">
        <f>IF(ISBLANK('INPUT-production-OP-agly'!E294),"",'INPUT-production-OP-agly'!E294)</f>
        <v/>
      </c>
      <c r="F294" t="e">
        <f>IF(ISBLANK(E294),"",VLOOKUP(D294,'substances--&gt;scores'!A:M,12,FALSE))</f>
        <v>#N/A</v>
      </c>
      <c r="G294" t="str">
        <f>IF(ISERROR(IF('INPUT-production-OP-agly'!F294="y","",'production-OP-agly'!E294*'production-OP-agly'!F294)),"",IF('INPUT-production-OP-agly'!F294="y","",'production-OP-agly'!E294*'production-OP-agly'!F294))</f>
        <v/>
      </c>
    </row>
    <row r="295" spans="1:7">
      <c r="A295" t="str">
        <f>IF(ISBLANK('INPUT-production-OP-agly'!A295),"",'INPUT-production-OP-agly'!A295)</f>
        <v/>
      </c>
      <c r="B295" t="str">
        <f>IF(ISBLANK('INPUT-production-OP-agly'!B295),"",'INPUT-production-OP-agly'!B295)</f>
        <v/>
      </c>
      <c r="C295" t="str">
        <f>IF(ISBLANK('INPUT-production-OP-agly'!C295),"",'INPUT-production-OP-agly'!C295)</f>
        <v/>
      </c>
      <c r="D295" t="str">
        <f>IF(ISBLANK('INPUT-production-OP-agly'!D295),"",'INPUT-production-OP-agly'!D295)</f>
        <v/>
      </c>
      <c r="E295" t="str">
        <f>IF(ISBLANK('INPUT-production-OP-agly'!E295),"",'INPUT-production-OP-agly'!E295)</f>
        <v/>
      </c>
      <c r="F295" t="e">
        <f>IF(ISBLANK(E295),"",VLOOKUP(D295,'substances--&gt;scores'!A:M,12,FALSE))</f>
        <v>#N/A</v>
      </c>
      <c r="G295" t="str">
        <f>IF(ISERROR(IF('INPUT-production-OP-agly'!F295="y","",'production-OP-agly'!E295*'production-OP-agly'!F295)),"",IF('INPUT-production-OP-agly'!F295="y","",'production-OP-agly'!E295*'production-OP-agly'!F295))</f>
        <v/>
      </c>
    </row>
    <row r="296" spans="1:7">
      <c r="A296" t="str">
        <f>IF(ISBLANK('INPUT-production-OP-agly'!A296),"",'INPUT-production-OP-agly'!A296)</f>
        <v/>
      </c>
      <c r="B296" t="str">
        <f>IF(ISBLANK('INPUT-production-OP-agly'!B296),"",'INPUT-production-OP-agly'!B296)</f>
        <v/>
      </c>
      <c r="C296" t="str">
        <f>IF(ISBLANK('INPUT-production-OP-agly'!C296),"",'INPUT-production-OP-agly'!C296)</f>
        <v/>
      </c>
      <c r="D296" t="str">
        <f>IF(ISBLANK('INPUT-production-OP-agly'!D296),"",'INPUT-production-OP-agly'!D296)</f>
        <v/>
      </c>
      <c r="E296" t="str">
        <f>IF(ISBLANK('INPUT-production-OP-agly'!E296),"",'INPUT-production-OP-agly'!E296)</f>
        <v/>
      </c>
      <c r="F296" t="e">
        <f>IF(ISBLANK(E296),"",VLOOKUP(D296,'substances--&gt;scores'!A:M,12,FALSE))</f>
        <v>#N/A</v>
      </c>
      <c r="G296" t="str">
        <f>IF(ISERROR(IF('INPUT-production-OP-agly'!F296="y","",'production-OP-agly'!E296*'production-OP-agly'!F296)),"",IF('INPUT-production-OP-agly'!F296="y","",'production-OP-agly'!E296*'production-OP-agly'!F296))</f>
        <v/>
      </c>
    </row>
    <row r="297" spans="1:7">
      <c r="A297" t="str">
        <f>IF(ISBLANK('INPUT-production-OP-agly'!A297),"",'INPUT-production-OP-agly'!A297)</f>
        <v/>
      </c>
      <c r="B297" t="str">
        <f>IF(ISBLANK('INPUT-production-OP-agly'!B297),"",'INPUT-production-OP-agly'!B297)</f>
        <v/>
      </c>
      <c r="C297" t="str">
        <f>IF(ISBLANK('INPUT-production-OP-agly'!C297),"",'INPUT-production-OP-agly'!C297)</f>
        <v/>
      </c>
      <c r="D297" t="str">
        <f>IF(ISBLANK('INPUT-production-OP-agly'!D297),"",'INPUT-production-OP-agly'!D297)</f>
        <v/>
      </c>
      <c r="E297" t="str">
        <f>IF(ISBLANK('INPUT-production-OP-agly'!E297),"",'INPUT-production-OP-agly'!E297)</f>
        <v/>
      </c>
      <c r="F297" t="e">
        <f>IF(ISBLANK(E297),"",VLOOKUP(D297,'substances--&gt;scores'!A:M,12,FALSE))</f>
        <v>#N/A</v>
      </c>
      <c r="G297" t="str">
        <f>IF(ISERROR(IF('INPUT-production-OP-agly'!F297="y","",'production-OP-agly'!E297*'production-OP-agly'!F297)),"",IF('INPUT-production-OP-agly'!F297="y","",'production-OP-agly'!E297*'production-OP-agly'!F297))</f>
        <v/>
      </c>
    </row>
    <row r="298" spans="1:7">
      <c r="A298" t="str">
        <f>IF(ISBLANK('INPUT-production-OP-agly'!A298),"",'INPUT-production-OP-agly'!A298)</f>
        <v/>
      </c>
      <c r="B298" t="str">
        <f>IF(ISBLANK('INPUT-production-OP-agly'!B298),"",'INPUT-production-OP-agly'!B298)</f>
        <v/>
      </c>
      <c r="C298" t="str">
        <f>IF(ISBLANK('INPUT-production-OP-agly'!C298),"",'INPUT-production-OP-agly'!C298)</f>
        <v/>
      </c>
      <c r="D298" t="str">
        <f>IF(ISBLANK('INPUT-production-OP-agly'!D298),"",'INPUT-production-OP-agly'!D298)</f>
        <v/>
      </c>
      <c r="E298" t="str">
        <f>IF(ISBLANK('INPUT-production-OP-agly'!E298),"",'INPUT-production-OP-agly'!E298)</f>
        <v/>
      </c>
      <c r="F298" t="e">
        <f>IF(ISBLANK(E298),"",VLOOKUP(D298,'substances--&gt;scores'!A:M,12,FALSE))</f>
        <v>#N/A</v>
      </c>
      <c r="G298" t="str">
        <f>IF(ISERROR(IF('INPUT-production-OP-agly'!F298="y","",'production-OP-agly'!E298*'production-OP-agly'!F298)),"",IF('INPUT-production-OP-agly'!F298="y","",'production-OP-agly'!E298*'production-OP-agly'!F298))</f>
        <v/>
      </c>
    </row>
    <row r="299" spans="1:7">
      <c r="A299" t="str">
        <f>IF(ISBLANK('INPUT-production-OP-agly'!A299),"",'INPUT-production-OP-agly'!A299)</f>
        <v/>
      </c>
      <c r="B299" t="str">
        <f>IF(ISBLANK('INPUT-production-OP-agly'!B299),"",'INPUT-production-OP-agly'!B299)</f>
        <v/>
      </c>
      <c r="C299" t="str">
        <f>IF(ISBLANK('INPUT-production-OP-agly'!C299),"",'INPUT-production-OP-agly'!C299)</f>
        <v/>
      </c>
      <c r="D299" t="str">
        <f>IF(ISBLANK('INPUT-production-OP-agly'!D299),"",'INPUT-production-OP-agly'!D299)</f>
        <v/>
      </c>
      <c r="E299" t="str">
        <f>IF(ISBLANK('INPUT-production-OP-agly'!E299),"",'INPUT-production-OP-agly'!E299)</f>
        <v/>
      </c>
      <c r="F299" t="e">
        <f>IF(ISBLANK(E299),"",VLOOKUP(D299,'substances--&gt;scores'!A:M,12,FALSE))</f>
        <v>#N/A</v>
      </c>
      <c r="G299" t="str">
        <f>IF(ISERROR(IF('INPUT-production-OP-agly'!F299="y","",'production-OP-agly'!E299*'production-OP-agly'!F299)),"",IF('INPUT-production-OP-agly'!F299="y","",'production-OP-agly'!E299*'production-OP-agly'!F299))</f>
        <v/>
      </c>
    </row>
    <row r="300" spans="1:7">
      <c r="A300" t="str">
        <f>IF(ISBLANK('INPUT-production-OP-agly'!A300),"",'INPUT-production-OP-agly'!A300)</f>
        <v/>
      </c>
      <c r="B300" t="str">
        <f>IF(ISBLANK('INPUT-production-OP-agly'!B300),"",'INPUT-production-OP-agly'!B300)</f>
        <v/>
      </c>
      <c r="C300" t="str">
        <f>IF(ISBLANK('INPUT-production-OP-agly'!C300),"",'INPUT-production-OP-agly'!C300)</f>
        <v/>
      </c>
      <c r="D300" t="str">
        <f>IF(ISBLANK('INPUT-production-OP-agly'!D300),"",'INPUT-production-OP-agly'!D300)</f>
        <v/>
      </c>
      <c r="E300" t="str">
        <f>IF(ISBLANK('INPUT-production-OP-agly'!E300),"",'INPUT-production-OP-agly'!E300)</f>
        <v/>
      </c>
      <c r="F300" t="e">
        <f>IF(ISBLANK(E300),"",VLOOKUP(D300,'substances--&gt;scores'!A:M,12,FALSE))</f>
        <v>#N/A</v>
      </c>
      <c r="G300" t="str">
        <f>IF(ISERROR(IF('INPUT-production-OP-agly'!F300="y","",'production-OP-agly'!E300*'production-OP-agly'!F300)),"",IF('INPUT-production-OP-agly'!F300="y","",'production-OP-agly'!E300*'production-OP-agly'!F300))</f>
        <v/>
      </c>
    </row>
    <row r="301" spans="1:7">
      <c r="F301" t="str">
        <f>IF(ISBLANK(E301),"",VLOOKUP(D301,'substances--&gt;scores'!A:M,13,FALSE))</f>
        <v/>
      </c>
    </row>
  </sheetData>
  <phoneticPr fontId="0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0"/>
  <sheetViews>
    <sheetView workbookViewId="0">
      <pane ySplit="2" topLeftCell="A9" activePane="bottomLeft" state="frozen"/>
      <selection pane="bottomLeft" activeCell="N14" sqref="N14"/>
    </sheetView>
  </sheetViews>
  <sheetFormatPr baseColWidth="10" defaultRowHeight="14.4"/>
  <cols>
    <col min="1" max="1" width="24.88671875" style="1" bestFit="1" customWidth="1"/>
    <col min="2" max="2" width="5" style="7" bestFit="1" customWidth="1"/>
    <col min="3" max="4" width="5" style="1" bestFit="1" customWidth="1"/>
    <col min="5" max="10" width="5" style="21" bestFit="1" customWidth="1"/>
    <col min="11" max="11" width="5" style="22" bestFit="1" customWidth="1"/>
  </cols>
  <sheetData>
    <row r="1" spans="1:12" s="9" customFormat="1"/>
    <row r="2" spans="1:12" s="9" customFormat="1">
      <c r="A2" s="9" t="s">
        <v>3</v>
      </c>
      <c r="B2" s="9" t="s">
        <v>58</v>
      </c>
      <c r="L2" s="9" t="s">
        <v>59</v>
      </c>
    </row>
    <row r="3" spans="1:12">
      <c r="A3" s="1" t="str">
        <f>'INPUT-Substances'!A3</f>
        <v>propylene</v>
      </c>
      <c r="B3" s="7">
        <f>IF(ISERROR(VLOOKUP('INPUT-Substances'!B3,'R-phrases--&gt;scores'!$A:$B,2,FALSE)),"",VLOOKUP('INPUT-Substances'!B3,'R-phrases--&gt;scores'!$A:$B,2,FALSE))</f>
        <v>0</v>
      </c>
      <c r="C3" s="1" t="str">
        <f>IF(ISERROR(VLOOKUP('INPUT-Substances'!C3,'R-phrases--&gt;scores'!$A:$B,2,FALSE)),"",VLOOKUP('INPUT-Substances'!C3,'R-phrases--&gt;scores'!$A:$B,2,FALSE))</f>
        <v/>
      </c>
      <c r="D3" s="1" t="str">
        <f>IF(ISERROR(VLOOKUP('INPUT-Substances'!D3,'R-phrases--&gt;scores'!$A:$B,2,FALSE)),"",VLOOKUP('INPUT-Substances'!D3,'R-phrases--&gt;scores'!$A:$B,2,FALSE))</f>
        <v/>
      </c>
      <c r="E3" s="1" t="str">
        <f>IF(ISERROR(VLOOKUP('INPUT-Substances'!E3,'R-phrases--&gt;scores'!$A:$B,2,FALSE)),"",VLOOKUP('INPUT-Substances'!E3,'R-phrases--&gt;scores'!$A:$B,2,FALSE))</f>
        <v/>
      </c>
      <c r="F3" s="1" t="str">
        <f>IF(ISERROR(VLOOKUP('INPUT-Substances'!F3,'R-phrases--&gt;scores'!$A:$B,2,FALSE)),"",VLOOKUP('INPUT-Substances'!F3,'R-phrases--&gt;scores'!$A:$B,2,FALSE))</f>
        <v/>
      </c>
      <c r="G3" s="1" t="str">
        <f>IF(ISERROR(VLOOKUP('INPUT-Substances'!G3,'R-phrases--&gt;scores'!$A:$B,2,FALSE)),"",VLOOKUP('INPUT-Substances'!G3,'R-phrases--&gt;scores'!$A:$B,2,FALSE))</f>
        <v/>
      </c>
      <c r="H3" s="1" t="str">
        <f>IF(ISERROR(VLOOKUP('INPUT-Substances'!H3,'R-phrases--&gt;scores'!$A:$B,2,FALSE)),"",VLOOKUP('INPUT-Substances'!H3,'R-phrases--&gt;scores'!$A:$B,2,FALSE))</f>
        <v/>
      </c>
      <c r="I3" s="1" t="str">
        <f>IF(ISERROR(VLOOKUP('INPUT-Substances'!I3,'R-phrases--&gt;scores'!$A:$B,2,FALSE)),"",VLOOKUP('INPUT-Substances'!I3,'R-phrases--&gt;scores'!$A:$B,2,FALSE))</f>
        <v/>
      </c>
      <c r="J3" s="1" t="str">
        <f>IF(ISERROR(VLOOKUP('INPUT-Substances'!J3,'R-phrases--&gt;scores'!$A:$B,2,FALSE)),"",VLOOKUP('INPUT-Substances'!J3,'R-phrases--&gt;scores'!$A:$B,2,FALSE))</f>
        <v/>
      </c>
      <c r="K3" s="8" t="str">
        <f>IF(ISERROR(VLOOKUP('INPUT-Substances'!K3,'R-phrases--&gt;scores'!$A:$B,2,FALSE)),"",VLOOKUP('INPUT-Substances'!K3,'R-phrases--&gt;scores'!$A:$B,2,FALSE))</f>
        <v/>
      </c>
      <c r="L3">
        <f>MAX(B3:K3)</f>
        <v>0</v>
      </c>
    </row>
    <row r="4" spans="1:12">
      <c r="A4" s="1" t="str">
        <f>'INPUT-Substances'!A4</f>
        <v>oxygen</v>
      </c>
      <c r="B4" s="7">
        <f>IF(ISERROR(VLOOKUP('INPUT-Substances'!B4,'R-phrases--&gt;scores'!$A:$B,2,FALSE)),"",VLOOKUP('INPUT-Substances'!B4,'R-phrases--&gt;scores'!$A:$B,2,FALSE))</f>
        <v>0</v>
      </c>
      <c r="C4" s="1" t="str">
        <f>IF(ISERROR(VLOOKUP('INPUT-Substances'!C4,'R-phrases--&gt;scores'!$A:$B,2,FALSE)),"",VLOOKUP('INPUT-Substances'!C4,'R-phrases--&gt;scores'!$A:$B,2,FALSE))</f>
        <v/>
      </c>
      <c r="D4" s="1" t="str">
        <f>IF(ISERROR(VLOOKUP('INPUT-Substances'!D4,'R-phrases--&gt;scores'!$A:$B,2,FALSE)),"",VLOOKUP('INPUT-Substances'!D4,'R-phrases--&gt;scores'!$A:$B,2,FALSE))</f>
        <v/>
      </c>
      <c r="E4" s="1" t="str">
        <f>IF(ISERROR(VLOOKUP('INPUT-Substances'!E4,'R-phrases--&gt;scores'!$A:$B,2,FALSE)),"",VLOOKUP('INPUT-Substances'!E4,'R-phrases--&gt;scores'!$A:$B,2,FALSE))</f>
        <v/>
      </c>
      <c r="F4" s="1" t="str">
        <f>IF(ISERROR(VLOOKUP('INPUT-Substances'!F4,'R-phrases--&gt;scores'!$A:$B,2,FALSE)),"",VLOOKUP('INPUT-Substances'!F4,'R-phrases--&gt;scores'!$A:$B,2,FALSE))</f>
        <v/>
      </c>
      <c r="G4" s="1" t="str">
        <f>IF(ISERROR(VLOOKUP('INPUT-Substances'!G4,'R-phrases--&gt;scores'!$A:$B,2,FALSE)),"",VLOOKUP('INPUT-Substances'!G4,'R-phrases--&gt;scores'!$A:$B,2,FALSE))</f>
        <v/>
      </c>
      <c r="H4" s="1" t="str">
        <f>IF(ISERROR(VLOOKUP('INPUT-Substances'!H4,'R-phrases--&gt;scores'!$A:$B,2,FALSE)),"",VLOOKUP('INPUT-Substances'!H4,'R-phrases--&gt;scores'!$A:$B,2,FALSE))</f>
        <v/>
      </c>
      <c r="I4" s="1" t="str">
        <f>IF(ISERROR(VLOOKUP('INPUT-Substances'!I4,'R-phrases--&gt;scores'!$A:$B,2,FALSE)),"",VLOOKUP('INPUT-Substances'!I4,'R-phrases--&gt;scores'!$A:$B,2,FALSE))</f>
        <v/>
      </c>
      <c r="J4" s="1" t="str">
        <f>IF(ISERROR(VLOOKUP('INPUT-Substances'!J4,'R-phrases--&gt;scores'!$A:$B,2,FALSE)),"",VLOOKUP('INPUT-Substances'!J4,'R-phrases--&gt;scores'!$A:$B,2,FALSE))</f>
        <v/>
      </c>
      <c r="K4" s="8" t="str">
        <f>IF(ISERROR(VLOOKUP('INPUT-Substances'!K4,'R-phrases--&gt;scores'!$A:$B,2,FALSE)),"",VLOOKUP('INPUT-Substances'!K4,'R-phrases--&gt;scores'!$A:$B,2,FALSE))</f>
        <v/>
      </c>
      <c r="L4">
        <f t="shared" ref="L4:L67" si="0">MAX(B4:K4)</f>
        <v>0</v>
      </c>
    </row>
    <row r="5" spans="1:12">
      <c r="A5" s="1" t="str">
        <f>'INPUT-Substances'!A5</f>
        <v>catalyst, metal oxyde</v>
      </c>
      <c r="B5" s="7" t="str">
        <f>IF(ISERROR(VLOOKUP('INPUT-Substances'!B5,'R-phrases--&gt;scores'!$A:$B,2,FALSE)),"",VLOOKUP('INPUT-Substances'!B5,'R-phrases--&gt;scores'!$A:$B,2,FALSE))</f>
        <v/>
      </c>
      <c r="C5" s="1" t="str">
        <f>IF(ISERROR(VLOOKUP('INPUT-Substances'!C5,'R-phrases--&gt;scores'!$A:$B,2,FALSE)),"",VLOOKUP('INPUT-Substances'!C5,'R-phrases--&gt;scores'!$A:$B,2,FALSE))</f>
        <v/>
      </c>
      <c r="D5" s="1" t="str">
        <f>IF(ISERROR(VLOOKUP('INPUT-Substances'!D5,'R-phrases--&gt;scores'!$A:$B,2,FALSE)),"",VLOOKUP('INPUT-Substances'!D5,'R-phrases--&gt;scores'!$A:$B,2,FALSE))</f>
        <v/>
      </c>
      <c r="E5" s="1" t="str">
        <f>IF(ISERROR(VLOOKUP('INPUT-Substances'!E5,'R-phrases--&gt;scores'!$A:$B,2,FALSE)),"",VLOOKUP('INPUT-Substances'!E5,'R-phrases--&gt;scores'!$A:$B,2,FALSE))</f>
        <v/>
      </c>
      <c r="F5" s="1" t="str">
        <f>IF(ISERROR(VLOOKUP('INPUT-Substances'!F5,'R-phrases--&gt;scores'!$A:$B,2,FALSE)),"",VLOOKUP('INPUT-Substances'!F5,'R-phrases--&gt;scores'!$A:$B,2,FALSE))</f>
        <v/>
      </c>
      <c r="G5" s="1" t="str">
        <f>IF(ISERROR(VLOOKUP('INPUT-Substances'!G5,'R-phrases--&gt;scores'!$A:$B,2,FALSE)),"",VLOOKUP('INPUT-Substances'!G5,'R-phrases--&gt;scores'!$A:$B,2,FALSE))</f>
        <v/>
      </c>
      <c r="H5" s="1" t="str">
        <f>IF(ISERROR(VLOOKUP('INPUT-Substances'!H5,'R-phrases--&gt;scores'!$A:$B,2,FALSE)),"",VLOOKUP('INPUT-Substances'!H5,'R-phrases--&gt;scores'!$A:$B,2,FALSE))</f>
        <v/>
      </c>
      <c r="I5" s="1" t="str">
        <f>IF(ISERROR(VLOOKUP('INPUT-Substances'!I5,'R-phrases--&gt;scores'!$A:$B,2,FALSE)),"",VLOOKUP('INPUT-Substances'!I5,'R-phrases--&gt;scores'!$A:$B,2,FALSE))</f>
        <v/>
      </c>
      <c r="J5" s="1" t="str">
        <f>IF(ISERROR(VLOOKUP('INPUT-Substances'!J5,'R-phrases--&gt;scores'!$A:$B,2,FALSE)),"",VLOOKUP('INPUT-Substances'!J5,'R-phrases--&gt;scores'!$A:$B,2,FALSE))</f>
        <v/>
      </c>
      <c r="K5" s="8" t="str">
        <f>IF(ISERROR(VLOOKUP('INPUT-Substances'!K5,'R-phrases--&gt;scores'!$A:$B,2,FALSE)),"",VLOOKUP('INPUT-Substances'!K5,'R-phrases--&gt;scores'!$A:$B,2,FALSE))</f>
        <v/>
      </c>
      <c r="L5">
        <f t="shared" si="0"/>
        <v>0</v>
      </c>
    </row>
    <row r="6" spans="1:12">
      <c r="A6" s="1" t="str">
        <f>'INPUT-Substances'!A6</f>
        <v>acrolein</v>
      </c>
      <c r="B6" s="7">
        <f>IF(ISERROR(VLOOKUP('INPUT-Substances'!B6,'R-phrases--&gt;scores'!$A:$B,2,FALSE)),"",VLOOKUP('INPUT-Substances'!B6,'R-phrases--&gt;scores'!$A:$B,2,FALSE))</f>
        <v>0</v>
      </c>
      <c r="C6" s="1">
        <f>IF(ISERROR(VLOOKUP('INPUT-Substances'!C6,'R-phrases--&gt;scores'!$A:$B,2,FALSE)),"",VLOOKUP('INPUT-Substances'!C6,'R-phrases--&gt;scores'!$A:$B,2,FALSE))</f>
        <v>400</v>
      </c>
      <c r="D6" s="1">
        <f>IF(ISERROR(VLOOKUP('INPUT-Substances'!D6,'R-phrases--&gt;scores'!$A:$B,2,FALSE)),"",VLOOKUP('INPUT-Substances'!D6,'R-phrases--&gt;scores'!$A:$B,2,FALSE))</f>
        <v>400</v>
      </c>
      <c r="E6" s="1">
        <f>IF(ISERROR(VLOOKUP('INPUT-Substances'!E6,'R-phrases--&gt;scores'!$A:$B,2,FALSE)),"",VLOOKUP('INPUT-Substances'!E6,'R-phrases--&gt;scores'!$A:$B,2,FALSE))</f>
        <v>800</v>
      </c>
      <c r="F6" s="1">
        <f>IF(ISERROR(VLOOKUP('INPUT-Substances'!F6,'R-phrases--&gt;scores'!$A:$B,2,FALSE)),"",VLOOKUP('INPUT-Substances'!F6,'R-phrases--&gt;scores'!$A:$B,2,FALSE))</f>
        <v>300</v>
      </c>
      <c r="G6" s="1">
        <f>IF(ISERROR(VLOOKUP('INPUT-Substances'!G6,'R-phrases--&gt;scores'!$A:$B,2,FALSE)),"",VLOOKUP('INPUT-Substances'!G6,'R-phrases--&gt;scores'!$A:$B,2,FALSE))</f>
        <v>400</v>
      </c>
      <c r="H6" s="1" t="str">
        <f>IF(ISERROR(VLOOKUP('INPUT-Substances'!H6,'R-phrases--&gt;scores'!$A:$B,2,FALSE)),"",VLOOKUP('INPUT-Substances'!H6,'R-phrases--&gt;scores'!$A:$B,2,FALSE))</f>
        <v/>
      </c>
      <c r="I6" s="1" t="str">
        <f>IF(ISERROR(VLOOKUP('INPUT-Substances'!I6,'R-phrases--&gt;scores'!$A:$B,2,FALSE)),"",VLOOKUP('INPUT-Substances'!I6,'R-phrases--&gt;scores'!$A:$B,2,FALSE))</f>
        <v/>
      </c>
      <c r="J6" s="1" t="str">
        <f>IF(ISERROR(VLOOKUP('INPUT-Substances'!J6,'R-phrases--&gt;scores'!$A:$B,2,FALSE)),"",VLOOKUP('INPUT-Substances'!J6,'R-phrases--&gt;scores'!$A:$B,2,FALSE))</f>
        <v/>
      </c>
      <c r="K6" s="8" t="str">
        <f>IF(ISERROR(VLOOKUP('INPUT-Substances'!K6,'R-phrases--&gt;scores'!$A:$B,2,FALSE)),"",VLOOKUP('INPUT-Substances'!K6,'R-phrases--&gt;scores'!$A:$B,2,FALSE))</f>
        <v/>
      </c>
      <c r="L6">
        <f t="shared" si="0"/>
        <v>800</v>
      </c>
    </row>
    <row r="7" spans="1:12">
      <c r="A7" s="1" t="str">
        <f>'INPUT-Substances'!A7</f>
        <v>acrylic acid</v>
      </c>
      <c r="B7" s="7">
        <f>IF(ISERROR(VLOOKUP('INPUT-Substances'!B7,'R-phrases--&gt;scores'!$A:$B,2,FALSE)),"",VLOOKUP('INPUT-Substances'!B7,'R-phrases--&gt;scores'!$A:$B,2,FALSE))</f>
        <v>0</v>
      </c>
      <c r="C7" s="1">
        <f>IF(ISERROR(VLOOKUP('INPUT-Substances'!C7,'R-phrases--&gt;scores'!$A:$B,2,FALSE)),"",VLOOKUP('INPUT-Substances'!C7,'R-phrases--&gt;scores'!$A:$B,2,FALSE))</f>
        <v>0</v>
      </c>
      <c r="D7" s="1">
        <f>IF(ISERROR(VLOOKUP('INPUT-Substances'!D7,'R-phrases--&gt;scores'!$A:$B,2,FALSE)),"",VLOOKUP('INPUT-Substances'!D7,'R-phrases--&gt;scores'!$A:$B,2,FALSE))</f>
        <v>100</v>
      </c>
      <c r="E7" s="1">
        <f>IF(ISERROR(VLOOKUP('INPUT-Substances'!E7,'R-phrases--&gt;scores'!$A:$B,2,FALSE)),"",VLOOKUP('INPUT-Substances'!E7,'R-phrases--&gt;scores'!$A:$B,2,FALSE))</f>
        <v>100</v>
      </c>
      <c r="F7" s="1">
        <f>IF(ISERROR(VLOOKUP('INPUT-Substances'!F7,'R-phrases--&gt;scores'!$A:$B,2,FALSE)),"",VLOOKUP('INPUT-Substances'!F7,'R-phrases--&gt;scores'!$A:$B,2,FALSE))</f>
        <v>300</v>
      </c>
      <c r="G7" s="1">
        <f>IF(ISERROR(VLOOKUP('INPUT-Substances'!G7,'R-phrases--&gt;scores'!$A:$B,2,FALSE)),"",VLOOKUP('INPUT-Substances'!G7,'R-phrases--&gt;scores'!$A:$B,2,FALSE))</f>
        <v>0</v>
      </c>
      <c r="H7" s="1" t="str">
        <f>IF(ISERROR(VLOOKUP('INPUT-Substances'!H7,'R-phrases--&gt;scores'!$A:$B,2,FALSE)),"",VLOOKUP('INPUT-Substances'!H7,'R-phrases--&gt;scores'!$A:$B,2,FALSE))</f>
        <v/>
      </c>
      <c r="I7" s="1" t="str">
        <f>IF(ISERROR(VLOOKUP('INPUT-Substances'!I7,'R-phrases--&gt;scores'!$A:$B,2,FALSE)),"",VLOOKUP('INPUT-Substances'!I7,'R-phrases--&gt;scores'!$A:$B,2,FALSE))</f>
        <v/>
      </c>
      <c r="J7" s="1" t="str">
        <f>IF(ISERROR(VLOOKUP('INPUT-Substances'!J7,'R-phrases--&gt;scores'!$A:$B,2,FALSE)),"",VLOOKUP('INPUT-Substances'!J7,'R-phrases--&gt;scores'!$A:$B,2,FALSE))</f>
        <v/>
      </c>
      <c r="K7" s="8" t="str">
        <f>IF(ISERROR(VLOOKUP('INPUT-Substances'!K7,'R-phrases--&gt;scores'!$A:$B,2,FALSE)),"",VLOOKUP('INPUT-Substances'!K7,'R-phrases--&gt;scores'!$A:$B,2,FALSE))</f>
        <v/>
      </c>
      <c r="L7">
        <f t="shared" si="0"/>
        <v>300</v>
      </c>
    </row>
    <row r="8" spans="1:12">
      <c r="A8" s="1" t="str">
        <f>'INPUT-Substances'!A8</f>
        <v>phosphoric acid</v>
      </c>
      <c r="B8" s="7">
        <f>IF(ISERROR(VLOOKUP('INPUT-Substances'!B8,'R-phrases--&gt;scores'!$A:$B,2,FALSE)),"",VLOOKUP('INPUT-Substances'!B8,'R-phrases--&gt;scores'!$A:$B,2,FALSE))</f>
        <v>300</v>
      </c>
      <c r="C8" s="1" t="str">
        <f>IF(ISERROR(VLOOKUP('INPUT-Substances'!C8,'R-phrases--&gt;scores'!$A:$B,2,FALSE)),"",VLOOKUP('INPUT-Substances'!C8,'R-phrases--&gt;scores'!$A:$B,2,FALSE))</f>
        <v/>
      </c>
      <c r="D8" s="1" t="str">
        <f>IF(ISERROR(VLOOKUP('INPUT-Substances'!D8,'R-phrases--&gt;scores'!$A:$B,2,FALSE)),"",VLOOKUP('INPUT-Substances'!D8,'R-phrases--&gt;scores'!$A:$B,2,FALSE))</f>
        <v/>
      </c>
      <c r="E8" s="1" t="str">
        <f>IF(ISERROR(VLOOKUP('INPUT-Substances'!E8,'R-phrases--&gt;scores'!$A:$B,2,FALSE)),"",VLOOKUP('INPUT-Substances'!E8,'R-phrases--&gt;scores'!$A:$B,2,FALSE))</f>
        <v/>
      </c>
      <c r="F8" s="1" t="str">
        <f>IF(ISERROR(VLOOKUP('INPUT-Substances'!F8,'R-phrases--&gt;scores'!$A:$B,2,FALSE)),"",VLOOKUP('INPUT-Substances'!F8,'R-phrases--&gt;scores'!$A:$B,2,FALSE))</f>
        <v/>
      </c>
      <c r="G8" s="1" t="str">
        <f>IF(ISERROR(VLOOKUP('INPUT-Substances'!G8,'R-phrases--&gt;scores'!$A:$B,2,FALSE)),"",VLOOKUP('INPUT-Substances'!G8,'R-phrases--&gt;scores'!$A:$B,2,FALSE))</f>
        <v/>
      </c>
      <c r="H8" s="1" t="str">
        <f>IF(ISERROR(VLOOKUP('INPUT-Substances'!H8,'R-phrases--&gt;scores'!$A:$B,2,FALSE)),"",VLOOKUP('INPUT-Substances'!H8,'R-phrases--&gt;scores'!$A:$B,2,FALSE))</f>
        <v/>
      </c>
      <c r="I8" s="1" t="str">
        <f>IF(ISERROR(VLOOKUP('INPUT-Substances'!I8,'R-phrases--&gt;scores'!$A:$B,2,FALSE)),"",VLOOKUP('INPUT-Substances'!I8,'R-phrases--&gt;scores'!$A:$B,2,FALSE))</f>
        <v/>
      </c>
      <c r="J8" s="1" t="str">
        <f>IF(ISERROR(VLOOKUP('INPUT-Substances'!J8,'R-phrases--&gt;scores'!$A:$B,2,FALSE)),"",VLOOKUP('INPUT-Substances'!J8,'R-phrases--&gt;scores'!$A:$B,2,FALSE))</f>
        <v/>
      </c>
      <c r="K8" s="8" t="str">
        <f>IF(ISERROR(VLOOKUP('INPUT-Substances'!K8,'R-phrases--&gt;scores'!$A:$B,2,FALSE)),"",VLOOKUP('INPUT-Substances'!K8,'R-phrases--&gt;scores'!$A:$B,2,FALSE))</f>
        <v/>
      </c>
      <c r="L8">
        <f t="shared" si="0"/>
        <v>300</v>
      </c>
    </row>
    <row r="9" spans="1:12">
      <c r="A9" s="1" t="str">
        <f>'INPUT-Substances'!A9</f>
        <v>acetaldehyde</v>
      </c>
      <c r="B9" s="7">
        <f>IF(ISERROR(VLOOKUP('INPUT-Substances'!B9,'R-phrases--&gt;scores'!$A:$B,2,FALSE)),"",VLOOKUP('INPUT-Substances'!B9,'R-phrases--&gt;scores'!$A:$B,2,FALSE))</f>
        <v>0</v>
      </c>
      <c r="C9" s="1">
        <f>IF(ISERROR(VLOOKUP('INPUT-Substances'!C9,'R-phrases--&gt;scores'!$A:$B,2,FALSE)),"",VLOOKUP('INPUT-Substances'!C9,'R-phrases--&gt;scores'!$A:$B,2,FALSE))</f>
        <v>100</v>
      </c>
      <c r="D9" s="1">
        <f>IF(ISERROR(VLOOKUP('INPUT-Substances'!D9,'R-phrases--&gt;scores'!$A:$B,2,FALSE)),"",VLOOKUP('INPUT-Substances'!D9,'R-phrases--&gt;scores'!$A:$B,2,FALSE))</f>
        <v>300</v>
      </c>
      <c r="E9" s="1">
        <f>IF(ISERROR(VLOOKUP('INPUT-Substances'!E9,'R-phrases--&gt;scores'!$A:$B,2,FALSE)),"",VLOOKUP('INPUT-Substances'!E9,'R-phrases--&gt;scores'!$A:$B,2,FALSE))</f>
        <v>400</v>
      </c>
      <c r="F9" s="1" t="str">
        <f>IF(ISERROR(VLOOKUP('INPUT-Substances'!F9,'R-phrases--&gt;scores'!$A:$B,2,FALSE)),"",VLOOKUP('INPUT-Substances'!F9,'R-phrases--&gt;scores'!$A:$B,2,FALSE))</f>
        <v/>
      </c>
      <c r="G9" s="1" t="str">
        <f>IF(ISERROR(VLOOKUP('INPUT-Substances'!G9,'R-phrases--&gt;scores'!$A:$B,2,FALSE)),"",VLOOKUP('INPUT-Substances'!G9,'R-phrases--&gt;scores'!$A:$B,2,FALSE))</f>
        <v/>
      </c>
      <c r="H9" s="1" t="str">
        <f>IF(ISERROR(VLOOKUP('INPUT-Substances'!H9,'R-phrases--&gt;scores'!$A:$B,2,FALSE)),"",VLOOKUP('INPUT-Substances'!H9,'R-phrases--&gt;scores'!$A:$B,2,FALSE))</f>
        <v/>
      </c>
      <c r="I9" s="1" t="str">
        <f>IF(ISERROR(VLOOKUP('INPUT-Substances'!I9,'R-phrases--&gt;scores'!$A:$B,2,FALSE)),"",VLOOKUP('INPUT-Substances'!I9,'R-phrases--&gt;scores'!$A:$B,2,FALSE))</f>
        <v/>
      </c>
      <c r="J9" s="1" t="str">
        <f>IF(ISERROR(VLOOKUP('INPUT-Substances'!J9,'R-phrases--&gt;scores'!$A:$B,2,FALSE)),"",VLOOKUP('INPUT-Substances'!J9,'R-phrases--&gt;scores'!$A:$B,2,FALSE))</f>
        <v/>
      </c>
      <c r="K9" s="8" t="str">
        <f>IF(ISERROR(VLOOKUP('INPUT-Substances'!K9,'R-phrases--&gt;scores'!$A:$B,2,FALSE)),"",VLOOKUP('INPUT-Substances'!K9,'R-phrases--&gt;scores'!$A:$B,2,FALSE))</f>
        <v/>
      </c>
      <c r="L9">
        <f t="shared" si="0"/>
        <v>400</v>
      </c>
    </row>
    <row r="10" spans="1:12">
      <c r="A10" s="1" t="str">
        <f>'INPUT-Substances'!A10</f>
        <v>MDP</v>
      </c>
      <c r="B10" s="7">
        <f>IF(ISERROR(VLOOKUP('INPUT-Substances'!B10,'R-phrases--&gt;scores'!$A:$B,2,FALSE)),"",VLOOKUP('INPUT-Substances'!B10,'R-phrases--&gt;scores'!$A:$B,2,FALSE))</f>
        <v>0</v>
      </c>
      <c r="C10" s="1">
        <f>IF(ISERROR(VLOOKUP('INPUT-Substances'!C10,'R-phrases--&gt;scores'!$A:$B,2,FALSE)),"",VLOOKUP('INPUT-Substances'!C10,'R-phrases--&gt;scores'!$A:$B,2,FALSE))</f>
        <v>0</v>
      </c>
      <c r="D10" s="1">
        <f>IF(ISERROR(VLOOKUP('INPUT-Substances'!D10,'R-phrases--&gt;scores'!$A:$B,2,FALSE)),"",VLOOKUP('INPUT-Substances'!D10,'R-phrases--&gt;scores'!$A:$B,2,FALSE))</f>
        <v>100</v>
      </c>
      <c r="E10" s="1" t="str">
        <f>IF(ISERROR(VLOOKUP('INPUT-Substances'!E10,'R-phrases--&gt;scores'!$A:$B,2,FALSE)),"",VLOOKUP('INPUT-Substances'!E10,'R-phrases--&gt;scores'!$A:$B,2,FALSE))</f>
        <v/>
      </c>
      <c r="F10" s="1" t="str">
        <f>IF(ISERROR(VLOOKUP('INPUT-Substances'!F10,'R-phrases--&gt;scores'!$A:$B,2,FALSE)),"",VLOOKUP('INPUT-Substances'!F10,'R-phrases--&gt;scores'!$A:$B,2,FALSE))</f>
        <v/>
      </c>
      <c r="G10" s="1" t="str">
        <f>IF(ISERROR(VLOOKUP('INPUT-Substances'!G10,'R-phrases--&gt;scores'!$A:$B,2,FALSE)),"",VLOOKUP('INPUT-Substances'!G10,'R-phrases--&gt;scores'!$A:$B,2,FALSE))</f>
        <v/>
      </c>
      <c r="H10" s="1" t="str">
        <f>IF(ISERROR(VLOOKUP('INPUT-Substances'!H10,'R-phrases--&gt;scores'!$A:$B,2,FALSE)),"",VLOOKUP('INPUT-Substances'!H10,'R-phrases--&gt;scores'!$A:$B,2,FALSE))</f>
        <v/>
      </c>
      <c r="I10" s="1" t="str">
        <f>IF(ISERROR(VLOOKUP('INPUT-Substances'!I10,'R-phrases--&gt;scores'!$A:$B,2,FALSE)),"",VLOOKUP('INPUT-Substances'!I10,'R-phrases--&gt;scores'!$A:$B,2,FALSE))</f>
        <v/>
      </c>
      <c r="J10" s="1" t="str">
        <f>IF(ISERROR(VLOOKUP('INPUT-Substances'!J10,'R-phrases--&gt;scores'!$A:$B,2,FALSE)),"",VLOOKUP('INPUT-Substances'!J10,'R-phrases--&gt;scores'!$A:$B,2,FALSE))</f>
        <v/>
      </c>
      <c r="K10" s="8" t="str">
        <f>IF(ISERROR(VLOOKUP('INPUT-Substances'!K10,'R-phrases--&gt;scores'!$A:$B,2,FALSE)),"",VLOOKUP('INPUT-Substances'!K10,'R-phrases--&gt;scores'!$A:$B,2,FALSE))</f>
        <v/>
      </c>
      <c r="L10">
        <f t="shared" si="0"/>
        <v>100</v>
      </c>
    </row>
    <row r="11" spans="1:12">
      <c r="A11" s="1" t="str">
        <f>'INPUT-Substances'!A11</f>
        <v>methane</v>
      </c>
      <c r="B11" s="7">
        <f>IF(ISERROR(VLOOKUP('INPUT-Substances'!B11,'R-phrases--&gt;scores'!$A:$B,2,FALSE)),"",VLOOKUP('INPUT-Substances'!B11,'R-phrases--&gt;scores'!$A:$B,2,FALSE))</f>
        <v>0</v>
      </c>
      <c r="C11" s="1" t="str">
        <f>IF(ISERROR(VLOOKUP('INPUT-Substances'!C11,'R-phrases--&gt;scores'!$A:$B,2,FALSE)),"",VLOOKUP('INPUT-Substances'!C11,'R-phrases--&gt;scores'!$A:$B,2,FALSE))</f>
        <v/>
      </c>
      <c r="D11" s="1" t="str">
        <f>IF(ISERROR(VLOOKUP('INPUT-Substances'!D11,'R-phrases--&gt;scores'!$A:$B,2,FALSE)),"",VLOOKUP('INPUT-Substances'!D11,'R-phrases--&gt;scores'!$A:$B,2,FALSE))</f>
        <v/>
      </c>
      <c r="E11" s="1" t="str">
        <f>IF(ISERROR(VLOOKUP('INPUT-Substances'!E11,'R-phrases--&gt;scores'!$A:$B,2,FALSE)),"",VLOOKUP('INPUT-Substances'!E11,'R-phrases--&gt;scores'!$A:$B,2,FALSE))</f>
        <v/>
      </c>
      <c r="F11" s="1" t="str">
        <f>IF(ISERROR(VLOOKUP('INPUT-Substances'!F11,'R-phrases--&gt;scores'!$A:$B,2,FALSE)),"",VLOOKUP('INPUT-Substances'!F11,'R-phrases--&gt;scores'!$A:$B,2,FALSE))</f>
        <v/>
      </c>
      <c r="G11" s="1" t="str">
        <f>IF(ISERROR(VLOOKUP('INPUT-Substances'!G11,'R-phrases--&gt;scores'!$A:$B,2,FALSE)),"",VLOOKUP('INPUT-Substances'!G11,'R-phrases--&gt;scores'!$A:$B,2,FALSE))</f>
        <v/>
      </c>
      <c r="H11" s="1" t="str">
        <f>IF(ISERROR(VLOOKUP('INPUT-Substances'!H11,'R-phrases--&gt;scores'!$A:$B,2,FALSE)),"",VLOOKUP('INPUT-Substances'!H11,'R-phrases--&gt;scores'!$A:$B,2,FALSE))</f>
        <v/>
      </c>
      <c r="I11" s="1" t="str">
        <f>IF(ISERROR(VLOOKUP('INPUT-Substances'!I11,'R-phrases--&gt;scores'!$A:$B,2,FALSE)),"",VLOOKUP('INPUT-Substances'!I11,'R-phrases--&gt;scores'!$A:$B,2,FALSE))</f>
        <v/>
      </c>
      <c r="J11" s="1" t="str">
        <f>IF(ISERROR(VLOOKUP('INPUT-Substances'!J11,'R-phrases--&gt;scores'!$A:$B,2,FALSE)),"",VLOOKUP('INPUT-Substances'!J11,'R-phrases--&gt;scores'!$A:$B,2,FALSE))</f>
        <v/>
      </c>
      <c r="K11" s="8" t="str">
        <f>IF(ISERROR(VLOOKUP('INPUT-Substances'!K11,'R-phrases--&gt;scores'!$A:$B,2,FALSE)),"",VLOOKUP('INPUT-Substances'!K11,'R-phrases--&gt;scores'!$A:$B,2,FALSE))</f>
        <v/>
      </c>
      <c r="L11">
        <f t="shared" si="0"/>
        <v>0</v>
      </c>
    </row>
    <row r="12" spans="1:12">
      <c r="A12" s="1" t="str">
        <f>'INPUT-Substances'!A12</f>
        <v>methylvinylether</v>
      </c>
      <c r="B12" s="7">
        <f>IF(ISERROR(VLOOKUP('INPUT-Substances'!B12,'R-phrases--&gt;scores'!$A:$B,2,FALSE)),"",VLOOKUP('INPUT-Substances'!B12,'R-phrases--&gt;scores'!$A:$B,2,FALSE))</f>
        <v>0</v>
      </c>
      <c r="C12" s="1" t="str">
        <f>IF(ISERROR(VLOOKUP('INPUT-Substances'!C12,'R-phrases--&gt;scores'!$A:$B,2,FALSE)),"",VLOOKUP('INPUT-Substances'!C12,'R-phrases--&gt;scores'!$A:$B,2,FALSE))</f>
        <v/>
      </c>
      <c r="D12" s="1" t="str">
        <f>IF(ISERROR(VLOOKUP('INPUT-Substances'!D12,'R-phrases--&gt;scores'!$A:$B,2,FALSE)),"",VLOOKUP('INPUT-Substances'!D12,'R-phrases--&gt;scores'!$A:$B,2,FALSE))</f>
        <v/>
      </c>
      <c r="E12" s="1" t="str">
        <f>IF(ISERROR(VLOOKUP('INPUT-Substances'!E12,'R-phrases--&gt;scores'!$A:$B,2,FALSE)),"",VLOOKUP('INPUT-Substances'!E12,'R-phrases--&gt;scores'!$A:$B,2,FALSE))</f>
        <v/>
      </c>
      <c r="F12" s="1" t="str">
        <f>IF(ISERROR(VLOOKUP('INPUT-Substances'!F12,'R-phrases--&gt;scores'!$A:$B,2,FALSE)),"",VLOOKUP('INPUT-Substances'!F12,'R-phrases--&gt;scores'!$A:$B,2,FALSE))</f>
        <v/>
      </c>
      <c r="G12" s="1" t="str">
        <f>IF(ISERROR(VLOOKUP('INPUT-Substances'!G12,'R-phrases--&gt;scores'!$A:$B,2,FALSE)),"",VLOOKUP('INPUT-Substances'!G12,'R-phrases--&gt;scores'!$A:$B,2,FALSE))</f>
        <v/>
      </c>
      <c r="H12" s="1" t="str">
        <f>IF(ISERROR(VLOOKUP('INPUT-Substances'!H12,'R-phrases--&gt;scores'!$A:$B,2,FALSE)),"",VLOOKUP('INPUT-Substances'!H12,'R-phrases--&gt;scores'!$A:$B,2,FALSE))</f>
        <v/>
      </c>
      <c r="I12" s="1" t="str">
        <f>IF(ISERROR(VLOOKUP('INPUT-Substances'!I12,'R-phrases--&gt;scores'!$A:$B,2,FALSE)),"",VLOOKUP('INPUT-Substances'!I12,'R-phrases--&gt;scores'!$A:$B,2,FALSE))</f>
        <v/>
      </c>
      <c r="J12" s="1" t="str">
        <f>IF(ISERROR(VLOOKUP('INPUT-Substances'!J12,'R-phrases--&gt;scores'!$A:$B,2,FALSE)),"",VLOOKUP('INPUT-Substances'!J12,'R-phrases--&gt;scores'!$A:$B,2,FALSE))</f>
        <v/>
      </c>
      <c r="K12" s="8" t="str">
        <f>IF(ISERROR(VLOOKUP('INPUT-Substances'!K12,'R-phrases--&gt;scores'!$A:$B,2,FALSE)),"",VLOOKUP('INPUT-Substances'!K12,'R-phrases--&gt;scores'!$A:$B,2,FALSE))</f>
        <v/>
      </c>
      <c r="L12">
        <f t="shared" si="0"/>
        <v>0</v>
      </c>
    </row>
    <row r="13" spans="1:12">
      <c r="A13" s="1" t="str">
        <f>'INPUT-Substances'!A13</f>
        <v>nitrogen</v>
      </c>
      <c r="B13" s="7" t="str">
        <f>IF(ISERROR(VLOOKUP('INPUT-Substances'!B13,'R-phrases--&gt;scores'!$A:$B,2,FALSE)),"",VLOOKUP('INPUT-Substances'!B13,'R-phrases--&gt;scores'!$A:$B,2,FALSE))</f>
        <v/>
      </c>
      <c r="C13" s="1" t="str">
        <f>IF(ISERROR(VLOOKUP('INPUT-Substances'!C13,'R-phrases--&gt;scores'!$A:$B,2,FALSE)),"",VLOOKUP('INPUT-Substances'!C13,'R-phrases--&gt;scores'!$A:$B,2,FALSE))</f>
        <v/>
      </c>
      <c r="D13" s="1" t="str">
        <f>IF(ISERROR(VLOOKUP('INPUT-Substances'!D13,'R-phrases--&gt;scores'!$A:$B,2,FALSE)),"",VLOOKUP('INPUT-Substances'!D13,'R-phrases--&gt;scores'!$A:$B,2,FALSE))</f>
        <v/>
      </c>
      <c r="E13" s="1" t="str">
        <f>IF(ISERROR(VLOOKUP('INPUT-Substances'!E13,'R-phrases--&gt;scores'!$A:$B,2,FALSE)),"",VLOOKUP('INPUT-Substances'!E13,'R-phrases--&gt;scores'!$A:$B,2,FALSE))</f>
        <v/>
      </c>
      <c r="F13" s="1" t="str">
        <f>IF(ISERROR(VLOOKUP('INPUT-Substances'!F13,'R-phrases--&gt;scores'!$A:$B,2,FALSE)),"",VLOOKUP('INPUT-Substances'!F13,'R-phrases--&gt;scores'!$A:$B,2,FALSE))</f>
        <v/>
      </c>
      <c r="G13" s="1" t="str">
        <f>IF(ISERROR(VLOOKUP('INPUT-Substances'!G13,'R-phrases--&gt;scores'!$A:$B,2,FALSE)),"",VLOOKUP('INPUT-Substances'!G13,'R-phrases--&gt;scores'!$A:$B,2,FALSE))</f>
        <v/>
      </c>
      <c r="H13" s="1" t="str">
        <f>IF(ISERROR(VLOOKUP('INPUT-Substances'!H13,'R-phrases--&gt;scores'!$A:$B,2,FALSE)),"",VLOOKUP('INPUT-Substances'!H13,'R-phrases--&gt;scores'!$A:$B,2,FALSE))</f>
        <v/>
      </c>
      <c r="I13" s="1" t="str">
        <f>IF(ISERROR(VLOOKUP('INPUT-Substances'!I13,'R-phrases--&gt;scores'!$A:$B,2,FALSE)),"",VLOOKUP('INPUT-Substances'!I13,'R-phrases--&gt;scores'!$A:$B,2,FALSE))</f>
        <v/>
      </c>
      <c r="J13" s="1" t="str">
        <f>IF(ISERROR(VLOOKUP('INPUT-Substances'!J13,'R-phrases--&gt;scores'!$A:$B,2,FALSE)),"",VLOOKUP('INPUT-Substances'!J13,'R-phrases--&gt;scores'!$A:$B,2,FALSE))</f>
        <v/>
      </c>
      <c r="K13" s="8" t="str">
        <f>IF(ISERROR(VLOOKUP('INPUT-Substances'!K13,'R-phrases--&gt;scores'!$A:$B,2,FALSE)),"",VLOOKUP('INPUT-Substances'!K13,'R-phrases--&gt;scores'!$A:$B,2,FALSE))</f>
        <v/>
      </c>
      <c r="L13">
        <f t="shared" si="0"/>
        <v>0</v>
      </c>
    </row>
    <row r="14" spans="1:12">
      <c r="A14" s="1" t="str">
        <f>'INPUT-Substances'!A14</f>
        <v>propane</v>
      </c>
      <c r="B14" s="7">
        <f>IF(ISERROR(VLOOKUP('INPUT-Substances'!B14,'R-phrases--&gt;scores'!$A:$B,2,FALSE)),"",VLOOKUP('INPUT-Substances'!B14,'R-phrases--&gt;scores'!$A:$B,2,FALSE))</f>
        <v>0</v>
      </c>
      <c r="C14" s="1" t="str">
        <f>IF(ISERROR(VLOOKUP('INPUT-Substances'!C14,'R-phrases--&gt;scores'!$A:$B,2,FALSE)),"",VLOOKUP('INPUT-Substances'!C14,'R-phrases--&gt;scores'!$A:$B,2,FALSE))</f>
        <v/>
      </c>
      <c r="D14" s="1" t="str">
        <f>IF(ISERROR(VLOOKUP('INPUT-Substances'!D14,'R-phrases--&gt;scores'!$A:$B,2,FALSE)),"",VLOOKUP('INPUT-Substances'!D14,'R-phrases--&gt;scores'!$A:$B,2,FALSE))</f>
        <v/>
      </c>
      <c r="E14" s="1" t="str">
        <f>IF(ISERROR(VLOOKUP('INPUT-Substances'!E14,'R-phrases--&gt;scores'!$A:$B,2,FALSE)),"",VLOOKUP('INPUT-Substances'!E14,'R-phrases--&gt;scores'!$A:$B,2,FALSE))</f>
        <v/>
      </c>
      <c r="F14" s="1" t="str">
        <f>IF(ISERROR(VLOOKUP('INPUT-Substances'!F14,'R-phrases--&gt;scores'!$A:$B,2,FALSE)),"",VLOOKUP('INPUT-Substances'!F14,'R-phrases--&gt;scores'!$A:$B,2,FALSE))</f>
        <v/>
      </c>
      <c r="G14" s="1" t="str">
        <f>IF(ISERROR(VLOOKUP('INPUT-Substances'!G14,'R-phrases--&gt;scores'!$A:$B,2,FALSE)),"",VLOOKUP('INPUT-Substances'!G14,'R-phrases--&gt;scores'!$A:$B,2,FALSE))</f>
        <v/>
      </c>
      <c r="H14" s="1" t="str">
        <f>IF(ISERROR(VLOOKUP('INPUT-Substances'!H14,'R-phrases--&gt;scores'!$A:$B,2,FALSE)),"",VLOOKUP('INPUT-Substances'!H14,'R-phrases--&gt;scores'!$A:$B,2,FALSE))</f>
        <v/>
      </c>
      <c r="I14" s="1" t="str">
        <f>IF(ISERROR(VLOOKUP('INPUT-Substances'!I14,'R-phrases--&gt;scores'!$A:$B,2,FALSE)),"",VLOOKUP('INPUT-Substances'!I14,'R-phrases--&gt;scores'!$A:$B,2,FALSE))</f>
        <v/>
      </c>
      <c r="J14" s="1" t="str">
        <f>IF(ISERROR(VLOOKUP('INPUT-Substances'!J14,'R-phrases--&gt;scores'!$A:$B,2,FALSE)),"",VLOOKUP('INPUT-Substances'!J14,'R-phrases--&gt;scores'!$A:$B,2,FALSE))</f>
        <v/>
      </c>
      <c r="K14" s="8" t="str">
        <f>IF(ISERROR(VLOOKUP('INPUT-Substances'!K14,'R-phrases--&gt;scores'!$A:$B,2,FALSE)),"",VLOOKUP('INPUT-Substances'!K14,'R-phrases--&gt;scores'!$A:$B,2,FALSE))</f>
        <v/>
      </c>
      <c r="L14">
        <f t="shared" si="0"/>
        <v>0</v>
      </c>
    </row>
    <row r="15" spans="1:12">
      <c r="A15" s="1" t="str">
        <f>'INPUT-Substances'!A15</f>
        <v xml:space="preserve">water </v>
      </c>
      <c r="B15" s="7" t="str">
        <f>IF(ISERROR(VLOOKUP('INPUT-Substances'!B15,'R-phrases--&gt;scores'!$A:$B,2,FALSE)),"",VLOOKUP('INPUT-Substances'!B15,'R-phrases--&gt;scores'!$A:$B,2,FALSE))</f>
        <v/>
      </c>
      <c r="C15" s="1" t="str">
        <f>IF(ISERROR(VLOOKUP('INPUT-Substances'!C15,'R-phrases--&gt;scores'!$A:$B,2,FALSE)),"",VLOOKUP('INPUT-Substances'!C15,'R-phrases--&gt;scores'!$A:$B,2,FALSE))</f>
        <v/>
      </c>
      <c r="D15" s="1" t="str">
        <f>IF(ISERROR(VLOOKUP('INPUT-Substances'!D15,'R-phrases--&gt;scores'!$A:$B,2,FALSE)),"",VLOOKUP('INPUT-Substances'!D15,'R-phrases--&gt;scores'!$A:$B,2,FALSE))</f>
        <v/>
      </c>
      <c r="E15" s="1" t="str">
        <f>IF(ISERROR(VLOOKUP('INPUT-Substances'!E15,'R-phrases--&gt;scores'!$A:$B,2,FALSE)),"",VLOOKUP('INPUT-Substances'!E15,'R-phrases--&gt;scores'!$A:$B,2,FALSE))</f>
        <v/>
      </c>
      <c r="F15" s="1" t="str">
        <f>IF(ISERROR(VLOOKUP('INPUT-Substances'!F15,'R-phrases--&gt;scores'!$A:$B,2,FALSE)),"",VLOOKUP('INPUT-Substances'!F15,'R-phrases--&gt;scores'!$A:$B,2,FALSE))</f>
        <v/>
      </c>
      <c r="G15" s="1" t="str">
        <f>IF(ISERROR(VLOOKUP('INPUT-Substances'!G15,'R-phrases--&gt;scores'!$A:$B,2,FALSE)),"",VLOOKUP('INPUT-Substances'!G15,'R-phrases--&gt;scores'!$A:$B,2,FALSE))</f>
        <v/>
      </c>
      <c r="H15" s="1" t="str">
        <f>IF(ISERROR(VLOOKUP('INPUT-Substances'!H15,'R-phrases--&gt;scores'!$A:$B,2,FALSE)),"",VLOOKUP('INPUT-Substances'!H15,'R-phrases--&gt;scores'!$A:$B,2,FALSE))</f>
        <v/>
      </c>
      <c r="I15" s="1" t="str">
        <f>IF(ISERROR(VLOOKUP('INPUT-Substances'!I15,'R-phrases--&gt;scores'!$A:$B,2,FALSE)),"",VLOOKUP('INPUT-Substances'!I15,'R-phrases--&gt;scores'!$A:$B,2,FALSE))</f>
        <v/>
      </c>
      <c r="J15" s="1" t="str">
        <f>IF(ISERROR(VLOOKUP('INPUT-Substances'!J15,'R-phrases--&gt;scores'!$A:$B,2,FALSE)),"",VLOOKUP('INPUT-Substances'!J15,'R-phrases--&gt;scores'!$A:$B,2,FALSE))</f>
        <v/>
      </c>
      <c r="K15" s="8" t="str">
        <f>IF(ISERROR(VLOOKUP('INPUT-Substances'!K15,'R-phrases--&gt;scores'!$A:$B,2,FALSE)),"",VLOOKUP('INPUT-Substances'!K15,'R-phrases--&gt;scores'!$A:$B,2,FALSE))</f>
        <v/>
      </c>
      <c r="L15">
        <f t="shared" si="0"/>
        <v>0</v>
      </c>
    </row>
    <row r="16" spans="1:12">
      <c r="A16" s="1" t="str">
        <f>'INPUT-Substances'!A16</f>
        <v>sewage</v>
      </c>
      <c r="B16" s="7" t="str">
        <f>IF(ISERROR(VLOOKUP('INPUT-Substances'!B16,'R-phrases--&gt;scores'!$A:$B,2,FALSE)),"",VLOOKUP('INPUT-Substances'!B16,'R-phrases--&gt;scores'!$A:$B,2,FALSE))</f>
        <v/>
      </c>
      <c r="C16" s="1" t="str">
        <f>IF(ISERROR(VLOOKUP('INPUT-Substances'!C16,'R-phrases--&gt;scores'!$A:$B,2,FALSE)),"",VLOOKUP('INPUT-Substances'!C16,'R-phrases--&gt;scores'!$A:$B,2,FALSE))</f>
        <v/>
      </c>
      <c r="D16" s="1" t="str">
        <f>IF(ISERROR(VLOOKUP('INPUT-Substances'!D16,'R-phrases--&gt;scores'!$A:$B,2,FALSE)),"",VLOOKUP('INPUT-Substances'!D16,'R-phrases--&gt;scores'!$A:$B,2,FALSE))</f>
        <v/>
      </c>
      <c r="E16" s="1" t="str">
        <f>IF(ISERROR(VLOOKUP('INPUT-Substances'!E16,'R-phrases--&gt;scores'!$A:$B,2,FALSE)),"",VLOOKUP('INPUT-Substances'!E16,'R-phrases--&gt;scores'!$A:$B,2,FALSE))</f>
        <v/>
      </c>
      <c r="F16" s="1" t="str">
        <f>IF(ISERROR(VLOOKUP('INPUT-Substances'!F16,'R-phrases--&gt;scores'!$A:$B,2,FALSE)),"",VLOOKUP('INPUT-Substances'!F16,'R-phrases--&gt;scores'!$A:$B,2,FALSE))</f>
        <v/>
      </c>
      <c r="G16" s="1" t="str">
        <f>IF(ISERROR(VLOOKUP('INPUT-Substances'!G16,'R-phrases--&gt;scores'!$A:$B,2,FALSE)),"",VLOOKUP('INPUT-Substances'!G16,'R-phrases--&gt;scores'!$A:$B,2,FALSE))</f>
        <v/>
      </c>
      <c r="H16" s="1" t="str">
        <f>IF(ISERROR(VLOOKUP('INPUT-Substances'!H16,'R-phrases--&gt;scores'!$A:$B,2,FALSE)),"",VLOOKUP('INPUT-Substances'!H16,'R-phrases--&gt;scores'!$A:$B,2,FALSE))</f>
        <v/>
      </c>
      <c r="I16" s="1" t="str">
        <f>IF(ISERROR(VLOOKUP('INPUT-Substances'!I16,'R-phrases--&gt;scores'!$A:$B,2,FALSE)),"",VLOOKUP('INPUT-Substances'!I16,'R-phrases--&gt;scores'!$A:$B,2,FALSE))</f>
        <v/>
      </c>
      <c r="J16" s="1" t="str">
        <f>IF(ISERROR(VLOOKUP('INPUT-Substances'!J16,'R-phrases--&gt;scores'!$A:$B,2,FALSE)),"",VLOOKUP('INPUT-Substances'!J16,'R-phrases--&gt;scores'!$A:$B,2,FALSE))</f>
        <v/>
      </c>
      <c r="K16" s="8" t="str">
        <f>IF(ISERROR(VLOOKUP('INPUT-Substances'!K16,'R-phrases--&gt;scores'!$A:$B,2,FALSE)),"",VLOOKUP('INPUT-Substances'!K16,'R-phrases--&gt;scores'!$A:$B,2,FALSE))</f>
        <v/>
      </c>
      <c r="L16">
        <f t="shared" si="0"/>
        <v>0</v>
      </c>
    </row>
    <row r="17" spans="1:12">
      <c r="A17" s="1" t="str">
        <f>'INPUT-Substances'!A17</f>
        <v>byproducts</v>
      </c>
      <c r="B17" s="7" t="str">
        <f>IF(ISERROR(VLOOKUP('INPUT-Substances'!B17,'R-phrases--&gt;scores'!$A:$B,2,FALSE)),"",VLOOKUP('INPUT-Substances'!B17,'R-phrases--&gt;scores'!$A:$B,2,FALSE))</f>
        <v/>
      </c>
      <c r="C17" s="1" t="str">
        <f>IF(ISERROR(VLOOKUP('INPUT-Substances'!C17,'R-phrases--&gt;scores'!$A:$B,2,FALSE)),"",VLOOKUP('INPUT-Substances'!C17,'R-phrases--&gt;scores'!$A:$B,2,FALSE))</f>
        <v/>
      </c>
      <c r="D17" s="1" t="str">
        <f>IF(ISERROR(VLOOKUP('INPUT-Substances'!D17,'R-phrases--&gt;scores'!$A:$B,2,FALSE)),"",VLOOKUP('INPUT-Substances'!D17,'R-phrases--&gt;scores'!$A:$B,2,FALSE))</f>
        <v/>
      </c>
      <c r="E17" s="1" t="str">
        <f>IF(ISERROR(VLOOKUP('INPUT-Substances'!E17,'R-phrases--&gt;scores'!$A:$B,2,FALSE)),"",VLOOKUP('INPUT-Substances'!E17,'R-phrases--&gt;scores'!$A:$B,2,FALSE))</f>
        <v/>
      </c>
      <c r="F17" s="1" t="str">
        <f>IF(ISERROR(VLOOKUP('INPUT-Substances'!F17,'R-phrases--&gt;scores'!$A:$B,2,FALSE)),"",VLOOKUP('INPUT-Substances'!F17,'R-phrases--&gt;scores'!$A:$B,2,FALSE))</f>
        <v/>
      </c>
      <c r="G17" s="1" t="str">
        <f>IF(ISERROR(VLOOKUP('INPUT-Substances'!G17,'R-phrases--&gt;scores'!$A:$B,2,FALSE)),"",VLOOKUP('INPUT-Substances'!G17,'R-phrases--&gt;scores'!$A:$B,2,FALSE))</f>
        <v/>
      </c>
      <c r="H17" s="1" t="str">
        <f>IF(ISERROR(VLOOKUP('INPUT-Substances'!H17,'R-phrases--&gt;scores'!$A:$B,2,FALSE)),"",VLOOKUP('INPUT-Substances'!H17,'R-phrases--&gt;scores'!$A:$B,2,FALSE))</f>
        <v/>
      </c>
      <c r="I17" s="1" t="str">
        <f>IF(ISERROR(VLOOKUP('INPUT-Substances'!I17,'R-phrases--&gt;scores'!$A:$B,2,FALSE)),"",VLOOKUP('INPUT-Substances'!I17,'R-phrases--&gt;scores'!$A:$B,2,FALSE))</f>
        <v/>
      </c>
      <c r="J17" s="1" t="str">
        <f>IF(ISERROR(VLOOKUP('INPUT-Substances'!J17,'R-phrases--&gt;scores'!$A:$B,2,FALSE)),"",VLOOKUP('INPUT-Substances'!J17,'R-phrases--&gt;scores'!$A:$B,2,FALSE))</f>
        <v/>
      </c>
      <c r="K17" s="8" t="str">
        <f>IF(ISERROR(VLOOKUP('INPUT-Substances'!K17,'R-phrases--&gt;scores'!$A:$B,2,FALSE)),"",VLOOKUP('INPUT-Substances'!K17,'R-phrases--&gt;scores'!$A:$B,2,FALSE))</f>
        <v/>
      </c>
      <c r="L17">
        <f t="shared" si="0"/>
        <v>0</v>
      </c>
    </row>
    <row r="18" spans="1:12">
      <c r="A18" s="1" t="str">
        <f>'INPUT-Substances'!A18</f>
        <v>methanol</v>
      </c>
      <c r="B18" s="7">
        <f>IF(ISERROR(VLOOKUP('INPUT-Substances'!B18,'R-phrases--&gt;scores'!$A:$B,2,FALSE)),"",VLOOKUP('INPUT-Substances'!B18,'R-phrases--&gt;scores'!$A:$B,2,FALSE))</f>
        <v>0</v>
      </c>
      <c r="C18" s="1">
        <f>IF(ISERROR(VLOOKUP('INPUT-Substances'!C18,'R-phrases--&gt;scores'!$A:$B,2,FALSE)),"",VLOOKUP('INPUT-Substances'!C18,'R-phrases--&gt;scores'!$A:$B,2,FALSE))</f>
        <v>550</v>
      </c>
      <c r="D18" s="1">
        <f>IF(ISERROR(VLOOKUP('INPUT-Substances'!D18,'R-phrases--&gt;scores'!$A:$B,2,FALSE)),"",VLOOKUP('INPUT-Substances'!D18,'R-phrases--&gt;scores'!$A:$B,2,FALSE))</f>
        <v>400</v>
      </c>
      <c r="E18" s="1">
        <f>IF(ISERROR(VLOOKUP('INPUT-Substances'!E18,'R-phrases--&gt;scores'!$A:$B,2,FALSE)),"",VLOOKUP('INPUT-Substances'!E18,'R-phrases--&gt;scores'!$A:$B,2,FALSE))</f>
        <v>400</v>
      </c>
      <c r="F18" s="1">
        <f>IF(ISERROR(VLOOKUP('INPUT-Substances'!F18,'R-phrases--&gt;scores'!$A:$B,2,FALSE)),"",VLOOKUP('INPUT-Substances'!F18,'R-phrases--&gt;scores'!$A:$B,2,FALSE))</f>
        <v>550</v>
      </c>
      <c r="G18" s="1" t="str">
        <f>IF(ISERROR(VLOOKUP('INPUT-Substances'!G18,'R-phrases--&gt;scores'!$A:$B,2,FALSE)),"",VLOOKUP('INPUT-Substances'!G18,'R-phrases--&gt;scores'!$A:$B,2,FALSE))</f>
        <v/>
      </c>
      <c r="H18" s="1" t="str">
        <f>IF(ISERROR(VLOOKUP('INPUT-Substances'!H18,'R-phrases--&gt;scores'!$A:$B,2,FALSE)),"",VLOOKUP('INPUT-Substances'!H18,'R-phrases--&gt;scores'!$A:$B,2,FALSE))</f>
        <v/>
      </c>
      <c r="I18" s="1" t="str">
        <f>IF(ISERROR(VLOOKUP('INPUT-Substances'!I18,'R-phrases--&gt;scores'!$A:$B,2,FALSE)),"",VLOOKUP('INPUT-Substances'!I18,'R-phrases--&gt;scores'!$A:$B,2,FALSE))</f>
        <v/>
      </c>
      <c r="J18" s="1" t="str">
        <f>IF(ISERROR(VLOOKUP('INPUT-Substances'!J18,'R-phrases--&gt;scores'!$A:$B,2,FALSE)),"",VLOOKUP('INPUT-Substances'!J18,'R-phrases--&gt;scores'!$A:$B,2,FALSE))</f>
        <v/>
      </c>
      <c r="K18" s="8" t="str">
        <f>IF(ISERROR(VLOOKUP('INPUT-Substances'!K18,'R-phrases--&gt;scores'!$A:$B,2,FALSE)),"",VLOOKUP('INPUT-Substances'!K18,'R-phrases--&gt;scores'!$A:$B,2,FALSE))</f>
        <v/>
      </c>
      <c r="L18">
        <f t="shared" si="0"/>
        <v>550</v>
      </c>
    </row>
    <row r="19" spans="1:12">
      <c r="A19" s="1" t="str">
        <f>'INPUT-Substances'!A19</f>
        <v>acetylene</v>
      </c>
      <c r="B19" s="7">
        <f>IF(ISERROR(VLOOKUP('INPUT-Substances'!B19,'R-phrases--&gt;scores'!$A:$B,2,FALSE)),"",VLOOKUP('INPUT-Substances'!B19,'R-phrases--&gt;scores'!$A:$B,2,FALSE))</f>
        <v>0</v>
      </c>
      <c r="C19" s="1" t="str">
        <f>IF(ISERROR(VLOOKUP('INPUT-Substances'!C19,'R-phrases--&gt;scores'!$A:$B,2,FALSE)),"",VLOOKUP('INPUT-Substances'!C19,'R-phrases--&gt;scores'!$A:$B,2,FALSE))</f>
        <v/>
      </c>
      <c r="D19" s="1" t="str">
        <f>IF(ISERROR(VLOOKUP('INPUT-Substances'!D19,'R-phrases--&gt;scores'!$A:$B,2,FALSE)),"",VLOOKUP('INPUT-Substances'!D19,'R-phrases--&gt;scores'!$A:$B,2,FALSE))</f>
        <v/>
      </c>
      <c r="E19" s="1" t="str">
        <f>IF(ISERROR(VLOOKUP('INPUT-Substances'!E19,'R-phrases--&gt;scores'!$A:$B,2,FALSE)),"",VLOOKUP('INPUT-Substances'!E19,'R-phrases--&gt;scores'!$A:$B,2,FALSE))</f>
        <v/>
      </c>
      <c r="F19" s="1" t="str">
        <f>IF(ISERROR(VLOOKUP('INPUT-Substances'!F19,'R-phrases--&gt;scores'!$A:$B,2,FALSE)),"",VLOOKUP('INPUT-Substances'!F19,'R-phrases--&gt;scores'!$A:$B,2,FALSE))</f>
        <v/>
      </c>
      <c r="G19" s="1" t="str">
        <f>IF(ISERROR(VLOOKUP('INPUT-Substances'!G19,'R-phrases--&gt;scores'!$A:$B,2,FALSE)),"",VLOOKUP('INPUT-Substances'!G19,'R-phrases--&gt;scores'!$A:$B,2,FALSE))</f>
        <v/>
      </c>
      <c r="H19" s="1" t="str">
        <f>IF(ISERROR(VLOOKUP('INPUT-Substances'!H19,'R-phrases--&gt;scores'!$A:$B,2,FALSE)),"",VLOOKUP('INPUT-Substances'!H19,'R-phrases--&gt;scores'!$A:$B,2,FALSE))</f>
        <v/>
      </c>
      <c r="I19" s="1" t="str">
        <f>IF(ISERROR(VLOOKUP('INPUT-Substances'!I19,'R-phrases--&gt;scores'!$A:$B,2,FALSE)),"",VLOOKUP('INPUT-Substances'!I19,'R-phrases--&gt;scores'!$A:$B,2,FALSE))</f>
        <v/>
      </c>
      <c r="J19" s="1" t="str">
        <f>IF(ISERROR(VLOOKUP('INPUT-Substances'!J19,'R-phrases--&gt;scores'!$A:$B,2,FALSE)),"",VLOOKUP('INPUT-Substances'!J19,'R-phrases--&gt;scores'!$A:$B,2,FALSE))</f>
        <v/>
      </c>
      <c r="K19" s="8" t="str">
        <f>IF(ISERROR(VLOOKUP('INPUT-Substances'!K19,'R-phrases--&gt;scores'!$A:$B,2,FALSE)),"",VLOOKUP('INPUT-Substances'!K19,'R-phrases--&gt;scores'!$A:$B,2,FALSE))</f>
        <v/>
      </c>
      <c r="L19">
        <f t="shared" si="0"/>
        <v>0</v>
      </c>
    </row>
    <row r="20" spans="1:12">
      <c r="A20" s="1" t="str">
        <f>'INPUT-Substances'!A20</f>
        <v>acetic acid</v>
      </c>
      <c r="B20" s="7">
        <f>IF(ISERROR(VLOOKUP('INPUT-Substances'!B20,'R-phrases--&gt;scores'!$A:$B,2,FALSE)),"",VLOOKUP('INPUT-Substances'!B20,'R-phrases--&gt;scores'!$A:$B,2,FALSE))</f>
        <v>0</v>
      </c>
      <c r="C20" s="1">
        <f>IF(ISERROR(VLOOKUP('INPUT-Substances'!C20,'R-phrases--&gt;scores'!$A:$B,2,FALSE)),"",VLOOKUP('INPUT-Substances'!C20,'R-phrases--&gt;scores'!$A:$B,2,FALSE))</f>
        <v>300</v>
      </c>
      <c r="D20" s="1" t="str">
        <f>IF(ISERROR(VLOOKUP('INPUT-Substances'!D20,'R-phrases--&gt;scores'!$A:$B,2,FALSE)),"",VLOOKUP('INPUT-Substances'!D20,'R-phrases--&gt;scores'!$A:$B,2,FALSE))</f>
        <v/>
      </c>
      <c r="E20" s="1" t="str">
        <f>IF(ISERROR(VLOOKUP('INPUT-Substances'!E20,'R-phrases--&gt;scores'!$A:$B,2,FALSE)),"",VLOOKUP('INPUT-Substances'!E20,'R-phrases--&gt;scores'!$A:$B,2,FALSE))</f>
        <v/>
      </c>
      <c r="F20" s="1" t="str">
        <f>IF(ISERROR(VLOOKUP('INPUT-Substances'!F20,'R-phrases--&gt;scores'!$A:$B,2,FALSE)),"",VLOOKUP('INPUT-Substances'!F20,'R-phrases--&gt;scores'!$A:$B,2,FALSE))</f>
        <v/>
      </c>
      <c r="G20" s="1" t="str">
        <f>IF(ISERROR(VLOOKUP('INPUT-Substances'!G20,'R-phrases--&gt;scores'!$A:$B,2,FALSE)),"",VLOOKUP('INPUT-Substances'!G20,'R-phrases--&gt;scores'!$A:$B,2,FALSE))</f>
        <v/>
      </c>
      <c r="H20" s="1" t="str">
        <f>IF(ISERROR(VLOOKUP('INPUT-Substances'!H20,'R-phrases--&gt;scores'!$A:$B,2,FALSE)),"",VLOOKUP('INPUT-Substances'!H20,'R-phrases--&gt;scores'!$A:$B,2,FALSE))</f>
        <v/>
      </c>
      <c r="I20" s="1" t="str">
        <f>IF(ISERROR(VLOOKUP('INPUT-Substances'!I20,'R-phrases--&gt;scores'!$A:$B,2,FALSE)),"",VLOOKUP('INPUT-Substances'!I20,'R-phrases--&gt;scores'!$A:$B,2,FALSE))</f>
        <v/>
      </c>
      <c r="J20" s="1" t="str">
        <f>IF(ISERROR(VLOOKUP('INPUT-Substances'!J20,'R-phrases--&gt;scores'!$A:$B,2,FALSE)),"",VLOOKUP('INPUT-Substances'!J20,'R-phrases--&gt;scores'!$A:$B,2,FALSE))</f>
        <v/>
      </c>
      <c r="K20" s="8" t="str">
        <f>IF(ISERROR(VLOOKUP('INPUT-Substances'!K20,'R-phrases--&gt;scores'!$A:$B,2,FALSE)),"",VLOOKUP('INPUT-Substances'!K20,'R-phrases--&gt;scores'!$A:$B,2,FALSE))</f>
        <v/>
      </c>
      <c r="L20">
        <f t="shared" si="0"/>
        <v>300</v>
      </c>
    </row>
    <row r="21" spans="1:12">
      <c r="A21" s="1" t="str">
        <f>'INPUT-Substances'!A21</f>
        <v>carbon monoxide</v>
      </c>
      <c r="B21" s="7">
        <f>IF(ISERROR(VLOOKUP('INPUT-Substances'!B21,'R-phrases--&gt;scores'!$A:$B,2,FALSE)),"",VLOOKUP('INPUT-Substances'!B21,'R-phrases--&gt;scores'!$A:$B,2,FALSE))</f>
        <v>0</v>
      </c>
      <c r="C21" s="1">
        <f>IF(ISERROR(VLOOKUP('INPUT-Substances'!C21,'R-phrases--&gt;scores'!$A:$B,2,FALSE)),"",VLOOKUP('INPUT-Substances'!C21,'R-phrases--&gt;scores'!$A:$B,2,FALSE))</f>
        <v>550</v>
      </c>
      <c r="D21" s="1">
        <f>IF(ISERROR(VLOOKUP('INPUT-Substances'!D21,'R-phrases--&gt;scores'!$A:$B,2,FALSE)),"",VLOOKUP('INPUT-Substances'!D21,'R-phrases--&gt;scores'!$A:$B,2,FALSE))</f>
        <v>400</v>
      </c>
      <c r="E21" s="1">
        <f>IF(ISERROR(VLOOKUP('INPUT-Substances'!E21,'R-phrases--&gt;scores'!$A:$B,2,FALSE)),"",VLOOKUP('INPUT-Substances'!E21,'R-phrases--&gt;scores'!$A:$B,2,FALSE))</f>
        <v>550</v>
      </c>
      <c r="F21" s="1" t="str">
        <f>IF(ISERROR(VLOOKUP('INPUT-Substances'!F21,'R-phrases--&gt;scores'!$A:$B,2,FALSE)),"",VLOOKUP('INPUT-Substances'!F21,'R-phrases--&gt;scores'!$A:$B,2,FALSE))</f>
        <v/>
      </c>
      <c r="G21" s="1" t="str">
        <f>IF(ISERROR(VLOOKUP('INPUT-Substances'!G21,'R-phrases--&gt;scores'!$A:$B,2,FALSE)),"",VLOOKUP('INPUT-Substances'!G21,'R-phrases--&gt;scores'!$A:$B,2,FALSE))</f>
        <v/>
      </c>
      <c r="H21" s="1" t="str">
        <f>IF(ISERROR(VLOOKUP('INPUT-Substances'!H21,'R-phrases--&gt;scores'!$A:$B,2,FALSE)),"",VLOOKUP('INPUT-Substances'!H21,'R-phrases--&gt;scores'!$A:$B,2,FALSE))</f>
        <v/>
      </c>
      <c r="I21" s="1" t="str">
        <f>IF(ISERROR(VLOOKUP('INPUT-Substances'!I21,'R-phrases--&gt;scores'!$A:$B,2,FALSE)),"",VLOOKUP('INPUT-Substances'!I21,'R-phrases--&gt;scores'!$A:$B,2,FALSE))</f>
        <v/>
      </c>
      <c r="J21" s="1" t="str">
        <f>IF(ISERROR(VLOOKUP('INPUT-Substances'!J21,'R-phrases--&gt;scores'!$A:$B,2,FALSE)),"",VLOOKUP('INPUT-Substances'!J21,'R-phrases--&gt;scores'!$A:$B,2,FALSE))</f>
        <v/>
      </c>
      <c r="K21" s="8" t="str">
        <f>IF(ISERROR(VLOOKUP('INPUT-Substances'!K21,'R-phrases--&gt;scores'!$A:$B,2,FALSE)),"",VLOOKUP('INPUT-Substances'!K21,'R-phrases--&gt;scores'!$A:$B,2,FALSE))</f>
        <v/>
      </c>
      <c r="L21">
        <f t="shared" si="0"/>
        <v>550</v>
      </c>
    </row>
    <row r="22" spans="1:12">
      <c r="A22" s="1" t="str">
        <f>'INPUT-Substances'!A22</f>
        <v>carbon dioxide</v>
      </c>
      <c r="B22" s="7" t="str">
        <f>IF(ISERROR(VLOOKUP('INPUT-Substances'!B22,'R-phrases--&gt;scores'!$A:$B,2,FALSE)),"",VLOOKUP('INPUT-Substances'!B22,'R-phrases--&gt;scores'!$A:$B,2,FALSE))</f>
        <v/>
      </c>
      <c r="C22" s="1" t="str">
        <f>IF(ISERROR(VLOOKUP('INPUT-Substances'!C22,'R-phrases--&gt;scores'!$A:$B,2,FALSE)),"",VLOOKUP('INPUT-Substances'!C22,'R-phrases--&gt;scores'!$A:$B,2,FALSE))</f>
        <v/>
      </c>
      <c r="D22" s="1" t="str">
        <f>IF(ISERROR(VLOOKUP('INPUT-Substances'!D22,'R-phrases--&gt;scores'!$A:$B,2,FALSE)),"",VLOOKUP('INPUT-Substances'!D22,'R-phrases--&gt;scores'!$A:$B,2,FALSE))</f>
        <v/>
      </c>
      <c r="E22" s="1" t="str">
        <f>IF(ISERROR(VLOOKUP('INPUT-Substances'!E22,'R-phrases--&gt;scores'!$A:$B,2,FALSE)),"",VLOOKUP('INPUT-Substances'!E22,'R-phrases--&gt;scores'!$A:$B,2,FALSE))</f>
        <v/>
      </c>
      <c r="F22" s="1" t="str">
        <f>IF(ISERROR(VLOOKUP('INPUT-Substances'!F22,'R-phrases--&gt;scores'!$A:$B,2,FALSE)),"",VLOOKUP('INPUT-Substances'!F22,'R-phrases--&gt;scores'!$A:$B,2,FALSE))</f>
        <v/>
      </c>
      <c r="G22" s="1" t="str">
        <f>IF(ISERROR(VLOOKUP('INPUT-Substances'!G22,'R-phrases--&gt;scores'!$A:$B,2,FALSE)),"",VLOOKUP('INPUT-Substances'!G22,'R-phrases--&gt;scores'!$A:$B,2,FALSE))</f>
        <v/>
      </c>
      <c r="H22" s="1" t="str">
        <f>IF(ISERROR(VLOOKUP('INPUT-Substances'!H22,'R-phrases--&gt;scores'!$A:$B,2,FALSE)),"",VLOOKUP('INPUT-Substances'!H22,'R-phrases--&gt;scores'!$A:$B,2,FALSE))</f>
        <v/>
      </c>
      <c r="I22" s="1" t="str">
        <f>IF(ISERROR(VLOOKUP('INPUT-Substances'!I22,'R-phrases--&gt;scores'!$A:$B,2,FALSE)),"",VLOOKUP('INPUT-Substances'!I22,'R-phrases--&gt;scores'!$A:$B,2,FALSE))</f>
        <v/>
      </c>
      <c r="J22" s="1" t="str">
        <f>IF(ISERROR(VLOOKUP('INPUT-Substances'!J22,'R-phrases--&gt;scores'!$A:$B,2,FALSE)),"",VLOOKUP('INPUT-Substances'!J22,'R-phrases--&gt;scores'!$A:$B,2,FALSE))</f>
        <v/>
      </c>
      <c r="K22" s="8" t="str">
        <f>IF(ISERROR(VLOOKUP('INPUT-Substances'!K22,'R-phrases--&gt;scores'!$A:$B,2,FALSE)),"",VLOOKUP('INPUT-Substances'!K22,'R-phrases--&gt;scores'!$A:$B,2,FALSE))</f>
        <v/>
      </c>
      <c r="L22">
        <f t="shared" si="0"/>
        <v>0</v>
      </c>
    </row>
    <row r="23" spans="1:12">
      <c r="A23" s="1" t="str">
        <f>'INPUT-Substances'!A23</f>
        <v>dinitrogen monoxide</v>
      </c>
      <c r="B23" s="7">
        <f>IF(ISERROR(VLOOKUP('INPUT-Substances'!B23,'R-phrases--&gt;scores'!$A:$B,2,FALSE)),"",VLOOKUP('INPUT-Substances'!B23,'R-phrases--&gt;scores'!$A:$B,2,FALSE))</f>
        <v>0</v>
      </c>
      <c r="C23" s="1" t="str">
        <f>IF(ISERROR(VLOOKUP('INPUT-Substances'!C23,'R-phrases--&gt;scores'!$A:$B,2,FALSE)),"",VLOOKUP('INPUT-Substances'!C23,'R-phrases--&gt;scores'!$A:$B,2,FALSE))</f>
        <v/>
      </c>
      <c r="D23" s="1" t="str">
        <f>IF(ISERROR(VLOOKUP('INPUT-Substances'!D23,'R-phrases--&gt;scores'!$A:$B,2,FALSE)),"",VLOOKUP('INPUT-Substances'!D23,'R-phrases--&gt;scores'!$A:$B,2,FALSE))</f>
        <v/>
      </c>
      <c r="E23" s="1" t="str">
        <f>IF(ISERROR(VLOOKUP('INPUT-Substances'!E23,'R-phrases--&gt;scores'!$A:$B,2,FALSE)),"",VLOOKUP('INPUT-Substances'!E23,'R-phrases--&gt;scores'!$A:$B,2,FALSE))</f>
        <v/>
      </c>
      <c r="F23" s="1" t="str">
        <f>IF(ISERROR(VLOOKUP('INPUT-Substances'!F23,'R-phrases--&gt;scores'!$A:$B,2,FALSE)),"",VLOOKUP('INPUT-Substances'!F23,'R-phrases--&gt;scores'!$A:$B,2,FALSE))</f>
        <v/>
      </c>
      <c r="G23" s="1" t="str">
        <f>IF(ISERROR(VLOOKUP('INPUT-Substances'!G23,'R-phrases--&gt;scores'!$A:$B,2,FALSE)),"",VLOOKUP('INPUT-Substances'!G23,'R-phrases--&gt;scores'!$A:$B,2,FALSE))</f>
        <v/>
      </c>
      <c r="H23" s="1" t="str">
        <f>IF(ISERROR(VLOOKUP('INPUT-Substances'!H23,'R-phrases--&gt;scores'!$A:$B,2,FALSE)),"",VLOOKUP('INPUT-Substances'!H23,'R-phrases--&gt;scores'!$A:$B,2,FALSE))</f>
        <v/>
      </c>
      <c r="I23" s="1" t="str">
        <f>IF(ISERROR(VLOOKUP('INPUT-Substances'!I23,'R-phrases--&gt;scores'!$A:$B,2,FALSE)),"",VLOOKUP('INPUT-Substances'!I23,'R-phrases--&gt;scores'!$A:$B,2,FALSE))</f>
        <v/>
      </c>
      <c r="J23" s="1" t="str">
        <f>IF(ISERROR(VLOOKUP('INPUT-Substances'!J23,'R-phrases--&gt;scores'!$A:$B,2,FALSE)),"",VLOOKUP('INPUT-Substances'!J23,'R-phrases--&gt;scores'!$A:$B,2,FALSE))</f>
        <v/>
      </c>
      <c r="K23" s="8" t="str">
        <f>IF(ISERROR(VLOOKUP('INPUT-Substances'!K23,'R-phrases--&gt;scores'!$A:$B,2,FALSE)),"",VLOOKUP('INPUT-Substances'!K23,'R-phrases--&gt;scores'!$A:$B,2,FALSE))</f>
        <v/>
      </c>
      <c r="L23">
        <f t="shared" si="0"/>
        <v>0</v>
      </c>
    </row>
    <row r="24" spans="1:12">
      <c r="A24" s="1" t="str">
        <f>'INPUT-Substances'!A24</f>
        <v>catalyst</v>
      </c>
      <c r="B24" s="7" t="str">
        <f>IF(ISERROR(VLOOKUP('INPUT-Substances'!B24,'R-phrases--&gt;scores'!$A:$B,2,FALSE)),"",VLOOKUP('INPUT-Substances'!B24,'R-phrases--&gt;scores'!$A:$B,2,FALSE))</f>
        <v/>
      </c>
      <c r="C24" s="1" t="str">
        <f>IF(ISERROR(VLOOKUP('INPUT-Substances'!C24,'R-phrases--&gt;scores'!$A:$B,2,FALSE)),"",VLOOKUP('INPUT-Substances'!C24,'R-phrases--&gt;scores'!$A:$B,2,FALSE))</f>
        <v/>
      </c>
      <c r="D24" s="1" t="str">
        <f>IF(ISERROR(VLOOKUP('INPUT-Substances'!D24,'R-phrases--&gt;scores'!$A:$B,2,FALSE)),"",VLOOKUP('INPUT-Substances'!D24,'R-phrases--&gt;scores'!$A:$B,2,FALSE))</f>
        <v/>
      </c>
      <c r="E24" s="1" t="str">
        <f>IF(ISERROR(VLOOKUP('INPUT-Substances'!E24,'R-phrases--&gt;scores'!$A:$B,2,FALSE)),"",VLOOKUP('INPUT-Substances'!E24,'R-phrases--&gt;scores'!$A:$B,2,FALSE))</f>
        <v/>
      </c>
      <c r="F24" s="1" t="str">
        <f>IF(ISERROR(VLOOKUP('INPUT-Substances'!F24,'R-phrases--&gt;scores'!$A:$B,2,FALSE)),"",VLOOKUP('INPUT-Substances'!F24,'R-phrases--&gt;scores'!$A:$B,2,FALSE))</f>
        <v/>
      </c>
      <c r="G24" s="1" t="str">
        <f>IF(ISERROR(VLOOKUP('INPUT-Substances'!G24,'R-phrases--&gt;scores'!$A:$B,2,FALSE)),"",VLOOKUP('INPUT-Substances'!G24,'R-phrases--&gt;scores'!$A:$B,2,FALSE))</f>
        <v/>
      </c>
      <c r="H24" s="1" t="str">
        <f>IF(ISERROR(VLOOKUP('INPUT-Substances'!H24,'R-phrases--&gt;scores'!$A:$B,2,FALSE)),"",VLOOKUP('INPUT-Substances'!H24,'R-phrases--&gt;scores'!$A:$B,2,FALSE))</f>
        <v/>
      </c>
      <c r="I24" s="1" t="str">
        <f>IF(ISERROR(VLOOKUP('INPUT-Substances'!I24,'R-phrases--&gt;scores'!$A:$B,2,FALSE)),"",VLOOKUP('INPUT-Substances'!I24,'R-phrases--&gt;scores'!$A:$B,2,FALSE))</f>
        <v/>
      </c>
      <c r="J24" s="1" t="str">
        <f>IF(ISERROR(VLOOKUP('INPUT-Substances'!J24,'R-phrases--&gt;scores'!$A:$B,2,FALSE)),"",VLOOKUP('INPUT-Substances'!J24,'R-phrases--&gt;scores'!$A:$B,2,FALSE))</f>
        <v/>
      </c>
      <c r="K24" s="8" t="str">
        <f>IF(ISERROR(VLOOKUP('INPUT-Substances'!K24,'R-phrases--&gt;scores'!$A:$B,2,FALSE)),"",VLOOKUP('INPUT-Substances'!K24,'R-phrases--&gt;scores'!$A:$B,2,FALSE))</f>
        <v/>
      </c>
      <c r="L24">
        <f t="shared" si="0"/>
        <v>0</v>
      </c>
    </row>
    <row r="25" spans="1:12">
      <c r="A25" s="1" t="str">
        <f>'INPUT-Substances'!A25</f>
        <v>emissions, air unspec.</v>
      </c>
      <c r="B25" s="7" t="str">
        <f>IF(ISERROR(VLOOKUP('INPUT-Substances'!B25,'R-phrases--&gt;scores'!$A:$B,2,FALSE)),"",VLOOKUP('INPUT-Substances'!B25,'R-phrases--&gt;scores'!$A:$B,2,FALSE))</f>
        <v/>
      </c>
      <c r="C25" s="1" t="str">
        <f>IF(ISERROR(VLOOKUP('INPUT-Substances'!C25,'R-phrases--&gt;scores'!$A:$B,2,FALSE)),"",VLOOKUP('INPUT-Substances'!C25,'R-phrases--&gt;scores'!$A:$B,2,FALSE))</f>
        <v/>
      </c>
      <c r="D25" s="1" t="str">
        <f>IF(ISERROR(VLOOKUP('INPUT-Substances'!D25,'R-phrases--&gt;scores'!$A:$B,2,FALSE)),"",VLOOKUP('INPUT-Substances'!D25,'R-phrases--&gt;scores'!$A:$B,2,FALSE))</f>
        <v/>
      </c>
      <c r="E25" s="1" t="str">
        <f>IF(ISERROR(VLOOKUP('INPUT-Substances'!E25,'R-phrases--&gt;scores'!$A:$B,2,FALSE)),"",VLOOKUP('INPUT-Substances'!E25,'R-phrases--&gt;scores'!$A:$B,2,FALSE))</f>
        <v/>
      </c>
      <c r="F25" s="1" t="str">
        <f>IF(ISERROR(VLOOKUP('INPUT-Substances'!F25,'R-phrases--&gt;scores'!$A:$B,2,FALSE)),"",VLOOKUP('INPUT-Substances'!F25,'R-phrases--&gt;scores'!$A:$B,2,FALSE))</f>
        <v/>
      </c>
      <c r="G25" s="1" t="str">
        <f>IF(ISERROR(VLOOKUP('INPUT-Substances'!G25,'R-phrases--&gt;scores'!$A:$B,2,FALSE)),"",VLOOKUP('INPUT-Substances'!G25,'R-phrases--&gt;scores'!$A:$B,2,FALSE))</f>
        <v/>
      </c>
      <c r="H25" s="1" t="str">
        <f>IF(ISERROR(VLOOKUP('INPUT-Substances'!H25,'R-phrases--&gt;scores'!$A:$B,2,FALSE)),"",VLOOKUP('INPUT-Substances'!H25,'R-phrases--&gt;scores'!$A:$B,2,FALSE))</f>
        <v/>
      </c>
      <c r="I25" s="1" t="str">
        <f>IF(ISERROR(VLOOKUP('INPUT-Substances'!I25,'R-phrases--&gt;scores'!$A:$B,2,FALSE)),"",VLOOKUP('INPUT-Substances'!I25,'R-phrases--&gt;scores'!$A:$B,2,FALSE))</f>
        <v/>
      </c>
      <c r="J25" s="1" t="str">
        <f>IF(ISERROR(VLOOKUP('INPUT-Substances'!J25,'R-phrases--&gt;scores'!$A:$B,2,FALSE)),"",VLOOKUP('INPUT-Substances'!J25,'R-phrases--&gt;scores'!$A:$B,2,FALSE))</f>
        <v/>
      </c>
      <c r="K25" s="8" t="str">
        <f>IF(ISERROR(VLOOKUP('INPUT-Substances'!K25,'R-phrases--&gt;scores'!$A:$B,2,FALSE)),"",VLOOKUP('INPUT-Substances'!K25,'R-phrases--&gt;scores'!$A:$B,2,FALSE))</f>
        <v/>
      </c>
      <c r="L25">
        <f t="shared" si="0"/>
        <v>0</v>
      </c>
    </row>
    <row r="26" spans="1:12">
      <c r="A26" s="1" t="str">
        <f>'INPUT-Substances'!A26</f>
        <v>potassium hydroxide</v>
      </c>
      <c r="B26" s="7">
        <f>IF(ISERROR(VLOOKUP('INPUT-Substances'!B26,'R-phrases--&gt;scores'!$A:$B,2,FALSE)),"",VLOOKUP('INPUT-Substances'!B26,'R-phrases--&gt;scores'!$A:$B,2,FALSE))</f>
        <v>100</v>
      </c>
      <c r="C26" s="1">
        <f>IF(ISERROR(VLOOKUP('INPUT-Substances'!C26,'R-phrases--&gt;scores'!$A:$B,2,FALSE)),"",VLOOKUP('INPUT-Substances'!C26,'R-phrases--&gt;scores'!$A:$B,2,FALSE))</f>
        <v>300</v>
      </c>
      <c r="D26" s="1" t="str">
        <f>IF(ISERROR(VLOOKUP('INPUT-Substances'!D26,'R-phrases--&gt;scores'!$A:$B,2,FALSE)),"",VLOOKUP('INPUT-Substances'!D26,'R-phrases--&gt;scores'!$A:$B,2,FALSE))</f>
        <v/>
      </c>
      <c r="E26" s="1" t="str">
        <f>IF(ISERROR(VLOOKUP('INPUT-Substances'!E26,'R-phrases--&gt;scores'!$A:$B,2,FALSE)),"",VLOOKUP('INPUT-Substances'!E26,'R-phrases--&gt;scores'!$A:$B,2,FALSE))</f>
        <v/>
      </c>
      <c r="F26" s="1" t="str">
        <f>IF(ISERROR(VLOOKUP('INPUT-Substances'!F26,'R-phrases--&gt;scores'!$A:$B,2,FALSE)),"",VLOOKUP('INPUT-Substances'!F26,'R-phrases--&gt;scores'!$A:$B,2,FALSE))</f>
        <v/>
      </c>
      <c r="G26" s="1" t="str">
        <f>IF(ISERROR(VLOOKUP('INPUT-Substances'!G26,'R-phrases--&gt;scores'!$A:$B,2,FALSE)),"",VLOOKUP('INPUT-Substances'!G26,'R-phrases--&gt;scores'!$A:$B,2,FALSE))</f>
        <v/>
      </c>
      <c r="H26" s="1" t="str">
        <f>IF(ISERROR(VLOOKUP('INPUT-Substances'!H26,'R-phrases--&gt;scores'!$A:$B,2,FALSE)),"",VLOOKUP('INPUT-Substances'!H26,'R-phrases--&gt;scores'!$A:$B,2,FALSE))</f>
        <v/>
      </c>
      <c r="I26" s="1" t="str">
        <f>IF(ISERROR(VLOOKUP('INPUT-Substances'!I26,'R-phrases--&gt;scores'!$A:$B,2,FALSE)),"",VLOOKUP('INPUT-Substances'!I26,'R-phrases--&gt;scores'!$A:$B,2,FALSE))</f>
        <v/>
      </c>
      <c r="J26" s="1" t="str">
        <f>IF(ISERROR(VLOOKUP('INPUT-Substances'!J26,'R-phrases--&gt;scores'!$A:$B,2,FALSE)),"",VLOOKUP('INPUT-Substances'!J26,'R-phrases--&gt;scores'!$A:$B,2,FALSE))</f>
        <v/>
      </c>
      <c r="K26" s="8" t="str">
        <f>IF(ISERROR(VLOOKUP('INPUT-Substances'!K26,'R-phrases--&gt;scores'!$A:$B,2,FALSE)),"",VLOOKUP('INPUT-Substances'!K26,'R-phrases--&gt;scores'!$A:$B,2,FALSE))</f>
        <v/>
      </c>
      <c r="L26">
        <f t="shared" si="0"/>
        <v>300</v>
      </c>
    </row>
    <row r="27" spans="1:12">
      <c r="A27" s="1" t="str">
        <f>'INPUT-Substances'!A27</f>
        <v>glutaraldehyde</v>
      </c>
      <c r="B27" s="7">
        <f>IF(ISERROR(VLOOKUP('INPUT-Substances'!B27,'R-phrases--&gt;scores'!$A:$B,2,FALSE)),"",VLOOKUP('INPUT-Substances'!B27,'R-phrases--&gt;scores'!$A:$B,2,FALSE))</f>
        <v>550</v>
      </c>
      <c r="C27" s="1">
        <f>IF(ISERROR(VLOOKUP('INPUT-Substances'!C27,'R-phrases--&gt;scores'!$A:$B,2,FALSE)),"",VLOOKUP('INPUT-Substances'!C27,'R-phrases--&gt;scores'!$A:$B,2,FALSE))</f>
        <v>400</v>
      </c>
      <c r="D27" s="1">
        <f>IF(ISERROR(VLOOKUP('INPUT-Substances'!D27,'R-phrases--&gt;scores'!$A:$B,2,FALSE)),"",VLOOKUP('INPUT-Substances'!D27,'R-phrases--&gt;scores'!$A:$B,2,FALSE))</f>
        <v>300</v>
      </c>
      <c r="E27" s="1">
        <f>IF(ISERROR(VLOOKUP('INPUT-Substances'!E27,'R-phrases--&gt;scores'!$A:$B,2,FALSE)),"",VLOOKUP('INPUT-Substances'!E27,'R-phrases--&gt;scores'!$A:$B,2,FALSE))</f>
        <v>400</v>
      </c>
      <c r="F27" s="1">
        <f>IF(ISERROR(VLOOKUP('INPUT-Substances'!F27,'R-phrases--&gt;scores'!$A:$B,2,FALSE)),"",VLOOKUP('INPUT-Substances'!F27,'R-phrases--&gt;scores'!$A:$B,2,FALSE))</f>
        <v>300</v>
      </c>
      <c r="G27" s="1">
        <f>IF(ISERROR(VLOOKUP('INPUT-Substances'!G27,'R-phrases--&gt;scores'!$A:$B,2,FALSE)),"",VLOOKUP('INPUT-Substances'!G27,'R-phrases--&gt;scores'!$A:$B,2,FALSE))</f>
        <v>0</v>
      </c>
      <c r="H27" s="1" t="str">
        <f>IF(ISERROR(VLOOKUP('INPUT-Substances'!H27,'R-phrases--&gt;scores'!$A:$B,2,FALSE)),"",VLOOKUP('INPUT-Substances'!H27,'R-phrases--&gt;scores'!$A:$B,2,FALSE))</f>
        <v/>
      </c>
      <c r="I27" s="1" t="str">
        <f>IF(ISERROR(VLOOKUP('INPUT-Substances'!I27,'R-phrases--&gt;scores'!$A:$B,2,FALSE)),"",VLOOKUP('INPUT-Substances'!I27,'R-phrases--&gt;scores'!$A:$B,2,FALSE))</f>
        <v/>
      </c>
      <c r="J27" s="1" t="str">
        <f>IF(ISERROR(VLOOKUP('INPUT-Substances'!J27,'R-phrases--&gt;scores'!$A:$B,2,FALSE)),"",VLOOKUP('INPUT-Substances'!J27,'R-phrases--&gt;scores'!$A:$B,2,FALSE))</f>
        <v/>
      </c>
      <c r="K27" s="8" t="str">
        <f>IF(ISERROR(VLOOKUP('INPUT-Substances'!K27,'R-phrases--&gt;scores'!$A:$B,2,FALSE)),"",VLOOKUP('INPUT-Substances'!K27,'R-phrases--&gt;scores'!$A:$B,2,FALSE))</f>
        <v/>
      </c>
      <c r="L27">
        <f t="shared" si="0"/>
        <v>550</v>
      </c>
    </row>
    <row r="28" spans="1:12">
      <c r="A28" s="1" t="str">
        <f>'INPUT-Substances'!A28</f>
        <v>sodium hydroxide</v>
      </c>
      <c r="B28" s="7">
        <f>IF(ISERROR(VLOOKUP('INPUT-Substances'!B28,'R-phrases--&gt;scores'!$A:$B,2,FALSE)),"",VLOOKUP('INPUT-Substances'!B28,'R-phrases--&gt;scores'!$A:$B,2,FALSE))</f>
        <v>300</v>
      </c>
      <c r="C28" s="1" t="str">
        <f>IF(ISERROR(VLOOKUP('INPUT-Substances'!C28,'R-phrases--&gt;scores'!$A:$B,2,FALSE)),"",VLOOKUP('INPUT-Substances'!C28,'R-phrases--&gt;scores'!$A:$B,2,FALSE))</f>
        <v/>
      </c>
      <c r="D28" s="1" t="str">
        <f>IF(ISERROR(VLOOKUP('INPUT-Substances'!D28,'R-phrases--&gt;scores'!$A:$B,2,FALSE)),"",VLOOKUP('INPUT-Substances'!D28,'R-phrases--&gt;scores'!$A:$B,2,FALSE))</f>
        <v/>
      </c>
      <c r="E28" s="1" t="str">
        <f>IF(ISERROR(VLOOKUP('INPUT-Substances'!E28,'R-phrases--&gt;scores'!$A:$B,2,FALSE)),"",VLOOKUP('INPUT-Substances'!E28,'R-phrases--&gt;scores'!$A:$B,2,FALSE))</f>
        <v/>
      </c>
      <c r="F28" s="1" t="str">
        <f>IF(ISERROR(VLOOKUP('INPUT-Substances'!F28,'R-phrases--&gt;scores'!$A:$B,2,FALSE)),"",VLOOKUP('INPUT-Substances'!F28,'R-phrases--&gt;scores'!$A:$B,2,FALSE))</f>
        <v/>
      </c>
      <c r="G28" s="1" t="str">
        <f>IF(ISERROR(VLOOKUP('INPUT-Substances'!G28,'R-phrases--&gt;scores'!$A:$B,2,FALSE)),"",VLOOKUP('INPUT-Substances'!G28,'R-phrases--&gt;scores'!$A:$B,2,FALSE))</f>
        <v/>
      </c>
      <c r="H28" s="1" t="str">
        <f>IF(ISERROR(VLOOKUP('INPUT-Substances'!H28,'R-phrases--&gt;scores'!$A:$B,2,FALSE)),"",VLOOKUP('INPUT-Substances'!H28,'R-phrases--&gt;scores'!$A:$B,2,FALSE))</f>
        <v/>
      </c>
      <c r="I28" s="1" t="str">
        <f>IF(ISERROR(VLOOKUP('INPUT-Substances'!I28,'R-phrases--&gt;scores'!$A:$B,2,FALSE)),"",VLOOKUP('INPUT-Substances'!I28,'R-phrases--&gt;scores'!$A:$B,2,FALSE))</f>
        <v/>
      </c>
      <c r="J28" s="1" t="str">
        <f>IF(ISERROR(VLOOKUP('INPUT-Substances'!J28,'R-phrases--&gt;scores'!$A:$B,2,FALSE)),"",VLOOKUP('INPUT-Substances'!J28,'R-phrases--&gt;scores'!$A:$B,2,FALSE))</f>
        <v/>
      </c>
      <c r="K28" s="8" t="str">
        <f>IF(ISERROR(VLOOKUP('INPUT-Substances'!K28,'R-phrases--&gt;scores'!$A:$B,2,FALSE)),"",VLOOKUP('INPUT-Substances'!K28,'R-phrases--&gt;scores'!$A:$B,2,FALSE))</f>
        <v/>
      </c>
      <c r="L28">
        <f t="shared" si="0"/>
        <v>300</v>
      </c>
    </row>
    <row r="29" spans="1:12">
      <c r="A29" s="1" t="str">
        <f>'INPUT-Substances'!A29</f>
        <v>sodium phosphate</v>
      </c>
      <c r="B29" s="7">
        <f>IF(ISERROR(VLOOKUP('INPUT-Substances'!B29,'R-phrases--&gt;scores'!$A:$B,2,FALSE)),"",VLOOKUP('INPUT-Substances'!B29,'R-phrases--&gt;scores'!$A:$B,2,FALSE))</f>
        <v>100</v>
      </c>
      <c r="C29" s="1">
        <f>IF(ISERROR(VLOOKUP('INPUT-Substances'!C29,'R-phrases--&gt;scores'!$A:$B,2,FALSE)),"",VLOOKUP('INPUT-Substances'!C29,'R-phrases--&gt;scores'!$A:$B,2,FALSE))</f>
        <v>300</v>
      </c>
      <c r="D29" s="1">
        <f>IF(ISERROR(VLOOKUP('INPUT-Substances'!D29,'R-phrases--&gt;scores'!$A:$B,2,FALSE)),"",VLOOKUP('INPUT-Substances'!D29,'R-phrases--&gt;scores'!$A:$B,2,FALSE))</f>
        <v>100</v>
      </c>
      <c r="E29" s="1" t="str">
        <f>IF(ISERROR(VLOOKUP('INPUT-Substances'!E29,'R-phrases--&gt;scores'!$A:$B,2,FALSE)),"",VLOOKUP('INPUT-Substances'!E29,'R-phrases--&gt;scores'!$A:$B,2,FALSE))</f>
        <v/>
      </c>
      <c r="F29" s="1" t="str">
        <f>IF(ISERROR(VLOOKUP('INPUT-Substances'!F29,'R-phrases--&gt;scores'!$A:$B,2,FALSE)),"",VLOOKUP('INPUT-Substances'!F29,'R-phrases--&gt;scores'!$A:$B,2,FALSE))</f>
        <v/>
      </c>
      <c r="G29" s="1" t="str">
        <f>IF(ISERROR(VLOOKUP('INPUT-Substances'!G29,'R-phrases--&gt;scores'!$A:$B,2,FALSE)),"",VLOOKUP('INPUT-Substances'!G29,'R-phrases--&gt;scores'!$A:$B,2,FALSE))</f>
        <v/>
      </c>
      <c r="H29" s="1" t="str">
        <f>IF(ISERROR(VLOOKUP('INPUT-Substances'!H29,'R-phrases--&gt;scores'!$A:$B,2,FALSE)),"",VLOOKUP('INPUT-Substances'!H29,'R-phrases--&gt;scores'!$A:$B,2,FALSE))</f>
        <v/>
      </c>
      <c r="I29" s="1" t="str">
        <f>IF(ISERROR(VLOOKUP('INPUT-Substances'!I29,'R-phrases--&gt;scores'!$A:$B,2,FALSE)),"",VLOOKUP('INPUT-Substances'!I29,'R-phrases--&gt;scores'!$A:$B,2,FALSE))</f>
        <v/>
      </c>
      <c r="J29" s="1" t="str">
        <f>IF(ISERROR(VLOOKUP('INPUT-Substances'!J29,'R-phrases--&gt;scores'!$A:$B,2,FALSE)),"",VLOOKUP('INPUT-Substances'!J29,'R-phrases--&gt;scores'!$A:$B,2,FALSE))</f>
        <v/>
      </c>
      <c r="K29" s="8" t="str">
        <f>IF(ISERROR(VLOOKUP('INPUT-Substances'!K29,'R-phrases--&gt;scores'!$A:$B,2,FALSE)),"",VLOOKUP('INPUT-Substances'!K29,'R-phrases--&gt;scores'!$A:$B,2,FALSE))</f>
        <v/>
      </c>
      <c r="L29">
        <f t="shared" si="0"/>
        <v>300</v>
      </c>
    </row>
    <row r="30" spans="1:12">
      <c r="A30" s="1" t="str">
        <f>'INPUT-Substances'!A30</f>
        <v>sodium</v>
      </c>
      <c r="B30" s="7" t="str">
        <f>IF(ISERROR(VLOOKUP('INPUT-Substances'!B30,'R-phrases--&gt;scores'!$A:$B,2,FALSE)),"",VLOOKUP('INPUT-Substances'!B30,'R-phrases--&gt;scores'!$A:$B,2,FALSE))</f>
        <v/>
      </c>
      <c r="C30" s="1" t="str">
        <f>IF(ISERROR(VLOOKUP('INPUT-Substances'!C30,'R-phrases--&gt;scores'!$A:$B,2,FALSE)),"",VLOOKUP('INPUT-Substances'!C30,'R-phrases--&gt;scores'!$A:$B,2,FALSE))</f>
        <v/>
      </c>
      <c r="D30" s="1">
        <f>IF(ISERROR(VLOOKUP('INPUT-Substances'!D30,'R-phrases--&gt;scores'!$A:$B,2,FALSE)),"",VLOOKUP('INPUT-Substances'!D30,'R-phrases--&gt;scores'!$A:$B,2,FALSE))</f>
        <v>300</v>
      </c>
      <c r="E30" s="1" t="str">
        <f>IF(ISERROR(VLOOKUP('INPUT-Substances'!E30,'R-phrases--&gt;scores'!$A:$B,2,FALSE)),"",VLOOKUP('INPUT-Substances'!E30,'R-phrases--&gt;scores'!$A:$B,2,FALSE))</f>
        <v/>
      </c>
      <c r="F30" s="1" t="str">
        <f>IF(ISERROR(VLOOKUP('INPUT-Substances'!F30,'R-phrases--&gt;scores'!$A:$B,2,FALSE)),"",VLOOKUP('INPUT-Substances'!F30,'R-phrases--&gt;scores'!$A:$B,2,FALSE))</f>
        <v/>
      </c>
      <c r="G30" s="1" t="str">
        <f>IF(ISERROR(VLOOKUP('INPUT-Substances'!G30,'R-phrases--&gt;scores'!$A:$B,2,FALSE)),"",VLOOKUP('INPUT-Substances'!G30,'R-phrases--&gt;scores'!$A:$B,2,FALSE))</f>
        <v/>
      </c>
      <c r="H30" s="1" t="str">
        <f>IF(ISERROR(VLOOKUP('INPUT-Substances'!H30,'R-phrases--&gt;scores'!$A:$B,2,FALSE)),"",VLOOKUP('INPUT-Substances'!H30,'R-phrases--&gt;scores'!$A:$B,2,FALSE))</f>
        <v/>
      </c>
      <c r="I30" s="1" t="str">
        <f>IF(ISERROR(VLOOKUP('INPUT-Substances'!I30,'R-phrases--&gt;scores'!$A:$B,2,FALSE)),"",VLOOKUP('INPUT-Substances'!I30,'R-phrases--&gt;scores'!$A:$B,2,FALSE))</f>
        <v/>
      </c>
      <c r="J30" s="1" t="str">
        <f>IF(ISERROR(VLOOKUP('INPUT-Substances'!J30,'R-phrases--&gt;scores'!$A:$B,2,FALSE)),"",VLOOKUP('INPUT-Substances'!J30,'R-phrases--&gt;scores'!$A:$B,2,FALSE))</f>
        <v/>
      </c>
      <c r="K30" s="8" t="str">
        <f>IF(ISERROR(VLOOKUP('INPUT-Substances'!K30,'R-phrases--&gt;scores'!$A:$B,2,FALSE)),"",VLOOKUP('INPUT-Substances'!K30,'R-phrases--&gt;scores'!$A:$B,2,FALSE))</f>
        <v/>
      </c>
      <c r="L30">
        <f t="shared" si="0"/>
        <v>300</v>
      </c>
    </row>
    <row r="31" spans="1:12">
      <c r="A31" s="1" t="str">
        <f>'INPUT-Substances'!A31</f>
        <v>natural gas</v>
      </c>
      <c r="B31" s="7">
        <f>IF(ISERROR(VLOOKUP('INPUT-Substances'!B31,'R-phrases--&gt;scores'!$A:$B,2,FALSE)),"",VLOOKUP('INPUT-Substances'!B31,'R-phrases--&gt;scores'!$A:$B,2,FALSE))</f>
        <v>0</v>
      </c>
      <c r="C31" s="1" t="str">
        <f>IF(ISERROR(VLOOKUP('INPUT-Substances'!C31,'R-phrases--&gt;scores'!$A:$B,2,FALSE)),"",VLOOKUP('INPUT-Substances'!C31,'R-phrases--&gt;scores'!$A:$B,2,FALSE))</f>
        <v/>
      </c>
      <c r="D31" s="1" t="str">
        <f>IF(ISERROR(VLOOKUP('INPUT-Substances'!D31,'R-phrases--&gt;scores'!$A:$B,2,FALSE)),"",VLOOKUP('INPUT-Substances'!D31,'R-phrases--&gt;scores'!$A:$B,2,FALSE))</f>
        <v/>
      </c>
      <c r="E31" s="1" t="str">
        <f>IF(ISERROR(VLOOKUP('INPUT-Substances'!E31,'R-phrases--&gt;scores'!$A:$B,2,FALSE)),"",VLOOKUP('INPUT-Substances'!E31,'R-phrases--&gt;scores'!$A:$B,2,FALSE))</f>
        <v/>
      </c>
      <c r="F31" s="1" t="str">
        <f>IF(ISERROR(VLOOKUP('INPUT-Substances'!F31,'R-phrases--&gt;scores'!$A:$B,2,FALSE)),"",VLOOKUP('INPUT-Substances'!F31,'R-phrases--&gt;scores'!$A:$B,2,FALSE))</f>
        <v/>
      </c>
      <c r="G31" s="1" t="str">
        <f>IF(ISERROR(VLOOKUP('INPUT-Substances'!G31,'R-phrases--&gt;scores'!$A:$B,2,FALSE)),"",VLOOKUP('INPUT-Substances'!G31,'R-phrases--&gt;scores'!$A:$B,2,FALSE))</f>
        <v/>
      </c>
      <c r="H31" s="1" t="str">
        <f>IF(ISERROR(VLOOKUP('INPUT-Substances'!H31,'R-phrases--&gt;scores'!$A:$B,2,FALSE)),"",VLOOKUP('INPUT-Substances'!H31,'R-phrases--&gt;scores'!$A:$B,2,FALSE))</f>
        <v/>
      </c>
      <c r="I31" s="1" t="str">
        <f>IF(ISERROR(VLOOKUP('INPUT-Substances'!I31,'R-phrases--&gt;scores'!$A:$B,2,FALSE)),"",VLOOKUP('INPUT-Substances'!I31,'R-phrases--&gt;scores'!$A:$B,2,FALSE))</f>
        <v/>
      </c>
      <c r="J31" s="1" t="str">
        <f>IF(ISERROR(VLOOKUP('INPUT-Substances'!J31,'R-phrases--&gt;scores'!$A:$B,2,FALSE)),"",VLOOKUP('INPUT-Substances'!J31,'R-phrases--&gt;scores'!$A:$B,2,FALSE))</f>
        <v/>
      </c>
      <c r="K31" s="8" t="str">
        <f>IF(ISERROR(VLOOKUP('INPUT-Substances'!K31,'R-phrases--&gt;scores'!$A:$B,2,FALSE)),"",VLOOKUP('INPUT-Substances'!K31,'R-phrases--&gt;scores'!$A:$B,2,FALSE))</f>
        <v/>
      </c>
      <c r="L31">
        <f t="shared" si="0"/>
        <v>0</v>
      </c>
    </row>
    <row r="32" spans="1:12">
      <c r="A32" s="1" t="str">
        <f>'INPUT-Substances'!A32</f>
        <v>air</v>
      </c>
      <c r="B32" s="7" t="str">
        <f>IF(ISERROR(VLOOKUP('INPUT-Substances'!B32,'R-phrases--&gt;scores'!$A:$B,2,FALSE)),"",VLOOKUP('INPUT-Substances'!B32,'R-phrases--&gt;scores'!$A:$B,2,FALSE))</f>
        <v/>
      </c>
      <c r="C32" s="1" t="str">
        <f>IF(ISERROR(VLOOKUP('INPUT-Substances'!C32,'R-phrases--&gt;scores'!$A:$B,2,FALSE)),"",VLOOKUP('INPUT-Substances'!C32,'R-phrases--&gt;scores'!$A:$B,2,FALSE))</f>
        <v/>
      </c>
      <c r="D32" s="1" t="str">
        <f>IF(ISERROR(VLOOKUP('INPUT-Substances'!D32,'R-phrases--&gt;scores'!$A:$B,2,FALSE)),"",VLOOKUP('INPUT-Substances'!D32,'R-phrases--&gt;scores'!$A:$B,2,FALSE))</f>
        <v/>
      </c>
      <c r="E32" s="1" t="str">
        <f>IF(ISERROR(VLOOKUP('INPUT-Substances'!E32,'R-phrases--&gt;scores'!$A:$B,2,FALSE)),"",VLOOKUP('INPUT-Substances'!E32,'R-phrases--&gt;scores'!$A:$B,2,FALSE))</f>
        <v/>
      </c>
      <c r="F32" s="1" t="str">
        <f>IF(ISERROR(VLOOKUP('INPUT-Substances'!F32,'R-phrases--&gt;scores'!$A:$B,2,FALSE)),"",VLOOKUP('INPUT-Substances'!F32,'R-phrases--&gt;scores'!$A:$B,2,FALSE))</f>
        <v/>
      </c>
      <c r="G32" s="1" t="str">
        <f>IF(ISERROR(VLOOKUP('INPUT-Substances'!G32,'R-phrases--&gt;scores'!$A:$B,2,FALSE)),"",VLOOKUP('INPUT-Substances'!G32,'R-phrases--&gt;scores'!$A:$B,2,FALSE))</f>
        <v/>
      </c>
      <c r="H32" s="1" t="str">
        <f>IF(ISERROR(VLOOKUP('INPUT-Substances'!H32,'R-phrases--&gt;scores'!$A:$B,2,FALSE)),"",VLOOKUP('INPUT-Substances'!H32,'R-phrases--&gt;scores'!$A:$B,2,FALSE))</f>
        <v/>
      </c>
      <c r="I32" s="1" t="str">
        <f>IF(ISERROR(VLOOKUP('INPUT-Substances'!I32,'R-phrases--&gt;scores'!$A:$B,2,FALSE)),"",VLOOKUP('INPUT-Substances'!I32,'R-phrases--&gt;scores'!$A:$B,2,FALSE))</f>
        <v/>
      </c>
      <c r="J32" s="1" t="str">
        <f>IF(ISERROR(VLOOKUP('INPUT-Substances'!J32,'R-phrases--&gt;scores'!$A:$B,2,FALSE)),"",VLOOKUP('INPUT-Substances'!J32,'R-phrases--&gt;scores'!$A:$B,2,FALSE))</f>
        <v/>
      </c>
      <c r="K32" s="8" t="str">
        <f>IF(ISERROR(VLOOKUP('INPUT-Substances'!K32,'R-phrases--&gt;scores'!$A:$B,2,FALSE)),"",VLOOKUP('INPUT-Substances'!K32,'R-phrases--&gt;scores'!$A:$B,2,FALSE))</f>
        <v/>
      </c>
      <c r="L32">
        <f t="shared" si="0"/>
        <v>0</v>
      </c>
    </row>
    <row r="33" spans="1:12">
      <c r="A33" s="1" t="str">
        <f>'INPUT-Substances'!A33</f>
        <v>hydrogen</v>
      </c>
      <c r="B33" s="7">
        <f>IF(ISERROR(VLOOKUP('INPUT-Substances'!B33,'R-phrases--&gt;scores'!$A:$B,2,FALSE)),"",VLOOKUP('INPUT-Substances'!B33,'R-phrases--&gt;scores'!$A:$B,2,FALSE))</f>
        <v>0</v>
      </c>
      <c r="C33" s="1" t="str">
        <f>IF(ISERROR(VLOOKUP('INPUT-Substances'!C33,'R-phrases--&gt;scores'!$A:$B,2,FALSE)),"",VLOOKUP('INPUT-Substances'!C33,'R-phrases--&gt;scores'!$A:$B,2,FALSE))</f>
        <v/>
      </c>
      <c r="D33" s="1" t="str">
        <f>IF(ISERROR(VLOOKUP('INPUT-Substances'!D33,'R-phrases--&gt;scores'!$A:$B,2,FALSE)),"",VLOOKUP('INPUT-Substances'!D33,'R-phrases--&gt;scores'!$A:$B,2,FALSE))</f>
        <v/>
      </c>
      <c r="E33" s="1" t="str">
        <f>IF(ISERROR(VLOOKUP('INPUT-Substances'!E33,'R-phrases--&gt;scores'!$A:$B,2,FALSE)),"",VLOOKUP('INPUT-Substances'!E33,'R-phrases--&gt;scores'!$A:$B,2,FALSE))</f>
        <v/>
      </c>
      <c r="F33" s="1" t="str">
        <f>IF(ISERROR(VLOOKUP('INPUT-Substances'!F33,'R-phrases--&gt;scores'!$A:$B,2,FALSE)),"",VLOOKUP('INPUT-Substances'!F33,'R-phrases--&gt;scores'!$A:$B,2,FALSE))</f>
        <v/>
      </c>
      <c r="G33" s="1" t="str">
        <f>IF(ISERROR(VLOOKUP('INPUT-Substances'!G33,'R-phrases--&gt;scores'!$A:$B,2,FALSE)),"",VLOOKUP('INPUT-Substances'!G33,'R-phrases--&gt;scores'!$A:$B,2,FALSE))</f>
        <v/>
      </c>
      <c r="H33" s="1" t="str">
        <f>IF(ISERROR(VLOOKUP('INPUT-Substances'!H33,'R-phrases--&gt;scores'!$A:$B,2,FALSE)),"",VLOOKUP('INPUT-Substances'!H33,'R-phrases--&gt;scores'!$A:$B,2,FALSE))</f>
        <v/>
      </c>
      <c r="I33" s="1" t="str">
        <f>IF(ISERROR(VLOOKUP('INPUT-Substances'!I33,'R-phrases--&gt;scores'!$A:$B,2,FALSE)),"",VLOOKUP('INPUT-Substances'!I33,'R-phrases--&gt;scores'!$A:$B,2,FALSE))</f>
        <v/>
      </c>
      <c r="J33" s="1" t="str">
        <f>IF(ISERROR(VLOOKUP('INPUT-Substances'!J33,'R-phrases--&gt;scores'!$A:$B,2,FALSE)),"",VLOOKUP('INPUT-Substances'!J33,'R-phrases--&gt;scores'!$A:$B,2,FALSE))</f>
        <v/>
      </c>
      <c r="K33" s="8" t="str">
        <f>IF(ISERROR(VLOOKUP('INPUT-Substances'!K33,'R-phrases--&gt;scores'!$A:$B,2,FALSE)),"",VLOOKUP('INPUT-Substances'!K33,'R-phrases--&gt;scores'!$A:$B,2,FALSE))</f>
        <v/>
      </c>
      <c r="L33">
        <f t="shared" si="0"/>
        <v>0</v>
      </c>
    </row>
    <row r="34" spans="1:12">
      <c r="A34" s="1" t="str">
        <f>'INPUT-Substances'!A34</f>
        <v>sodium chloride</v>
      </c>
      <c r="B34" s="7" t="str">
        <f>IF(ISERROR(VLOOKUP('INPUT-Substances'!B34,'R-phrases--&gt;scores'!$A:$B,2,FALSE)),"",VLOOKUP('INPUT-Substances'!B34,'R-phrases--&gt;scores'!$A:$B,2,FALSE))</f>
        <v/>
      </c>
      <c r="C34" s="1" t="str">
        <f>IF(ISERROR(VLOOKUP('INPUT-Substances'!C34,'R-phrases--&gt;scores'!$A:$B,2,FALSE)),"",VLOOKUP('INPUT-Substances'!C34,'R-phrases--&gt;scores'!$A:$B,2,FALSE))</f>
        <v/>
      </c>
      <c r="D34" s="1" t="str">
        <f>IF(ISERROR(VLOOKUP('INPUT-Substances'!D34,'R-phrases--&gt;scores'!$A:$B,2,FALSE)),"",VLOOKUP('INPUT-Substances'!D34,'R-phrases--&gt;scores'!$A:$B,2,FALSE))</f>
        <v/>
      </c>
      <c r="E34" s="1" t="str">
        <f>IF(ISERROR(VLOOKUP('INPUT-Substances'!E34,'R-phrases--&gt;scores'!$A:$B,2,FALSE)),"",VLOOKUP('INPUT-Substances'!E34,'R-phrases--&gt;scores'!$A:$B,2,FALSE))</f>
        <v/>
      </c>
      <c r="F34" s="1" t="str">
        <f>IF(ISERROR(VLOOKUP('INPUT-Substances'!F34,'R-phrases--&gt;scores'!$A:$B,2,FALSE)),"",VLOOKUP('INPUT-Substances'!F34,'R-phrases--&gt;scores'!$A:$B,2,FALSE))</f>
        <v/>
      </c>
      <c r="G34" s="1" t="str">
        <f>IF(ISERROR(VLOOKUP('INPUT-Substances'!G34,'R-phrases--&gt;scores'!$A:$B,2,FALSE)),"",VLOOKUP('INPUT-Substances'!G34,'R-phrases--&gt;scores'!$A:$B,2,FALSE))</f>
        <v/>
      </c>
      <c r="H34" s="1" t="str">
        <f>IF(ISERROR(VLOOKUP('INPUT-Substances'!H34,'R-phrases--&gt;scores'!$A:$B,2,FALSE)),"",VLOOKUP('INPUT-Substances'!H34,'R-phrases--&gt;scores'!$A:$B,2,FALSE))</f>
        <v/>
      </c>
      <c r="I34" s="1" t="str">
        <f>IF(ISERROR(VLOOKUP('INPUT-Substances'!I34,'R-phrases--&gt;scores'!$A:$B,2,FALSE)),"",VLOOKUP('INPUT-Substances'!I34,'R-phrases--&gt;scores'!$A:$B,2,FALSE))</f>
        <v/>
      </c>
      <c r="J34" s="1" t="str">
        <f>IF(ISERROR(VLOOKUP('INPUT-Substances'!J34,'R-phrases--&gt;scores'!$A:$B,2,FALSE)),"",VLOOKUP('INPUT-Substances'!J34,'R-phrases--&gt;scores'!$A:$B,2,FALSE))</f>
        <v/>
      </c>
      <c r="K34" s="8" t="str">
        <f>IF(ISERROR(VLOOKUP('INPUT-Substances'!K34,'R-phrases--&gt;scores'!$A:$B,2,FALSE)),"",VLOOKUP('INPUT-Substances'!K34,'R-phrases--&gt;scores'!$A:$B,2,FALSE))</f>
        <v/>
      </c>
      <c r="L34">
        <f t="shared" si="0"/>
        <v>0</v>
      </c>
    </row>
    <row r="35" spans="1:12">
      <c r="A35" s="1" t="str">
        <f>'INPUT-Substances'!A35</f>
        <v>chlorine (Cl2)</v>
      </c>
      <c r="B35" s="7">
        <f>IF(ISERROR(VLOOKUP('INPUT-Substances'!B35,'R-phrases--&gt;scores'!$A:$B,2,FALSE)),"",VLOOKUP('INPUT-Substances'!B35,'R-phrases--&gt;scores'!$A:$B,2,FALSE))</f>
        <v>550</v>
      </c>
      <c r="C35" s="1">
        <f>IF(ISERROR(VLOOKUP('INPUT-Substances'!C35,'R-phrases--&gt;scores'!$A:$B,2,FALSE)),"",VLOOKUP('INPUT-Substances'!C35,'R-phrases--&gt;scores'!$A:$B,2,FALSE))</f>
        <v>100</v>
      </c>
      <c r="D35" s="1">
        <f>IF(ISERROR(VLOOKUP('INPUT-Substances'!D35,'R-phrases--&gt;scores'!$A:$B,2,FALSE)),"",VLOOKUP('INPUT-Substances'!D35,'R-phrases--&gt;scores'!$A:$B,2,FALSE))</f>
        <v>300</v>
      </c>
      <c r="E35" s="1">
        <f>IF(ISERROR(VLOOKUP('INPUT-Substances'!E35,'R-phrases--&gt;scores'!$A:$B,2,FALSE)),"",VLOOKUP('INPUT-Substances'!E35,'R-phrases--&gt;scores'!$A:$B,2,FALSE))</f>
        <v>100</v>
      </c>
      <c r="F35" s="1">
        <f>IF(ISERROR(VLOOKUP('INPUT-Substances'!F35,'R-phrases--&gt;scores'!$A:$B,2,FALSE)),"",VLOOKUP('INPUT-Substances'!F35,'R-phrases--&gt;scores'!$A:$B,2,FALSE))</f>
        <v>0</v>
      </c>
      <c r="G35" s="1" t="str">
        <f>IF(ISERROR(VLOOKUP('INPUT-Substances'!G35,'R-phrases--&gt;scores'!$A:$B,2,FALSE)),"",VLOOKUP('INPUT-Substances'!G35,'R-phrases--&gt;scores'!$A:$B,2,FALSE))</f>
        <v/>
      </c>
      <c r="H35" s="1" t="str">
        <f>IF(ISERROR(VLOOKUP('INPUT-Substances'!H35,'R-phrases--&gt;scores'!$A:$B,2,FALSE)),"",VLOOKUP('INPUT-Substances'!H35,'R-phrases--&gt;scores'!$A:$B,2,FALSE))</f>
        <v/>
      </c>
      <c r="I35" s="1" t="str">
        <f>IF(ISERROR(VLOOKUP('INPUT-Substances'!I35,'R-phrases--&gt;scores'!$A:$B,2,FALSE)),"",VLOOKUP('INPUT-Substances'!I35,'R-phrases--&gt;scores'!$A:$B,2,FALSE))</f>
        <v/>
      </c>
      <c r="J35" s="1" t="str">
        <f>IF(ISERROR(VLOOKUP('INPUT-Substances'!J35,'R-phrases--&gt;scores'!$A:$B,2,FALSE)),"",VLOOKUP('INPUT-Substances'!J35,'R-phrases--&gt;scores'!$A:$B,2,FALSE))</f>
        <v/>
      </c>
      <c r="K35" s="8" t="str">
        <f>IF(ISERROR(VLOOKUP('INPUT-Substances'!K35,'R-phrases--&gt;scores'!$A:$B,2,FALSE)),"",VLOOKUP('INPUT-Substances'!K35,'R-phrases--&gt;scores'!$A:$B,2,FALSE))</f>
        <v/>
      </c>
      <c r="L35">
        <f t="shared" si="0"/>
        <v>550</v>
      </c>
    </row>
    <row r="36" spans="1:12">
      <c r="A36" s="1" t="str">
        <f>'INPUT-Substances'!A36</f>
        <v>apatite</v>
      </c>
      <c r="B36" s="7" t="str">
        <f>IF(ISERROR(VLOOKUP('INPUT-Substances'!B36,'R-phrases--&gt;scores'!$A:$B,2,FALSE)),"",VLOOKUP('INPUT-Substances'!B36,'R-phrases--&gt;scores'!$A:$B,2,FALSE))</f>
        <v/>
      </c>
      <c r="C36" s="1" t="str">
        <f>IF(ISERROR(VLOOKUP('INPUT-Substances'!C36,'R-phrases--&gt;scores'!$A:$B,2,FALSE)),"",VLOOKUP('INPUT-Substances'!C36,'R-phrases--&gt;scores'!$A:$B,2,FALSE))</f>
        <v/>
      </c>
      <c r="D36" s="1" t="str">
        <f>IF(ISERROR(VLOOKUP('INPUT-Substances'!D36,'R-phrases--&gt;scores'!$A:$B,2,FALSE)),"",VLOOKUP('INPUT-Substances'!D36,'R-phrases--&gt;scores'!$A:$B,2,FALSE))</f>
        <v/>
      </c>
      <c r="E36" s="1" t="str">
        <f>IF(ISERROR(VLOOKUP('INPUT-Substances'!E36,'R-phrases--&gt;scores'!$A:$B,2,FALSE)),"",VLOOKUP('INPUT-Substances'!E36,'R-phrases--&gt;scores'!$A:$B,2,FALSE))</f>
        <v/>
      </c>
      <c r="F36" s="1" t="str">
        <f>IF(ISERROR(VLOOKUP('INPUT-Substances'!F36,'R-phrases--&gt;scores'!$A:$B,2,FALSE)),"",VLOOKUP('INPUT-Substances'!F36,'R-phrases--&gt;scores'!$A:$B,2,FALSE))</f>
        <v/>
      </c>
      <c r="G36" s="1" t="str">
        <f>IF(ISERROR(VLOOKUP('INPUT-Substances'!G36,'R-phrases--&gt;scores'!$A:$B,2,FALSE)),"",VLOOKUP('INPUT-Substances'!G36,'R-phrases--&gt;scores'!$A:$B,2,FALSE))</f>
        <v/>
      </c>
      <c r="H36" s="1" t="str">
        <f>IF(ISERROR(VLOOKUP('INPUT-Substances'!H36,'R-phrases--&gt;scores'!$A:$B,2,FALSE)),"",VLOOKUP('INPUT-Substances'!H36,'R-phrases--&gt;scores'!$A:$B,2,FALSE))</f>
        <v/>
      </c>
      <c r="I36" s="1" t="str">
        <f>IF(ISERROR(VLOOKUP('INPUT-Substances'!I36,'R-phrases--&gt;scores'!$A:$B,2,FALSE)),"",VLOOKUP('INPUT-Substances'!I36,'R-phrases--&gt;scores'!$A:$B,2,FALSE))</f>
        <v/>
      </c>
      <c r="J36" s="1" t="str">
        <f>IF(ISERROR(VLOOKUP('INPUT-Substances'!J36,'R-phrases--&gt;scores'!$A:$B,2,FALSE)),"",VLOOKUP('INPUT-Substances'!J36,'R-phrases--&gt;scores'!$A:$B,2,FALSE))</f>
        <v/>
      </c>
      <c r="K36" s="8" t="str">
        <f>IF(ISERROR(VLOOKUP('INPUT-Substances'!K36,'R-phrases--&gt;scores'!$A:$B,2,FALSE)),"",VLOOKUP('INPUT-Substances'!K36,'R-phrases--&gt;scores'!$A:$B,2,FALSE))</f>
        <v/>
      </c>
      <c r="L36">
        <f t="shared" si="0"/>
        <v>0</v>
      </c>
    </row>
    <row r="37" spans="1:12">
      <c r="A37" s="1" t="str">
        <f>'INPUT-Substances'!A37</f>
        <v>sulfuric acid</v>
      </c>
      <c r="B37" s="7">
        <f>IF(ISERROR(VLOOKUP('INPUT-Substances'!B37,'R-phrases--&gt;scores'!$A:$B,2,FALSE)),"",VLOOKUP('INPUT-Substances'!B37,'R-phrases--&gt;scores'!$A:$B,2,FALSE))</f>
        <v>300</v>
      </c>
      <c r="C37" s="1" t="str">
        <f>IF(ISERROR(VLOOKUP('INPUT-Substances'!C37,'R-phrases--&gt;scores'!$A:$B,2,FALSE)),"",VLOOKUP('INPUT-Substances'!C37,'R-phrases--&gt;scores'!$A:$B,2,FALSE))</f>
        <v/>
      </c>
      <c r="D37" s="1" t="str">
        <f>IF(ISERROR(VLOOKUP('INPUT-Substances'!D37,'R-phrases--&gt;scores'!$A:$B,2,FALSE)),"",VLOOKUP('INPUT-Substances'!D37,'R-phrases--&gt;scores'!$A:$B,2,FALSE))</f>
        <v/>
      </c>
      <c r="E37" s="1" t="str">
        <f>IF(ISERROR(VLOOKUP('INPUT-Substances'!E37,'R-phrases--&gt;scores'!$A:$B,2,FALSE)),"",VLOOKUP('INPUT-Substances'!E37,'R-phrases--&gt;scores'!$A:$B,2,FALSE))</f>
        <v/>
      </c>
      <c r="F37" s="1" t="str">
        <f>IF(ISERROR(VLOOKUP('INPUT-Substances'!F37,'R-phrases--&gt;scores'!$A:$B,2,FALSE)),"",VLOOKUP('INPUT-Substances'!F37,'R-phrases--&gt;scores'!$A:$B,2,FALSE))</f>
        <v/>
      </c>
      <c r="G37" s="1" t="str">
        <f>IF(ISERROR(VLOOKUP('INPUT-Substances'!G37,'R-phrases--&gt;scores'!$A:$B,2,FALSE)),"",VLOOKUP('INPUT-Substances'!G37,'R-phrases--&gt;scores'!$A:$B,2,FALSE))</f>
        <v/>
      </c>
      <c r="H37" s="1" t="str">
        <f>IF(ISERROR(VLOOKUP('INPUT-Substances'!H37,'R-phrases--&gt;scores'!$A:$B,2,FALSE)),"",VLOOKUP('INPUT-Substances'!H37,'R-phrases--&gt;scores'!$A:$B,2,FALSE))</f>
        <v/>
      </c>
      <c r="I37" s="1" t="str">
        <f>IF(ISERROR(VLOOKUP('INPUT-Substances'!I37,'R-phrases--&gt;scores'!$A:$B,2,FALSE)),"",VLOOKUP('INPUT-Substances'!I37,'R-phrases--&gt;scores'!$A:$B,2,FALSE))</f>
        <v/>
      </c>
      <c r="J37" s="1" t="str">
        <f>IF(ISERROR(VLOOKUP('INPUT-Substances'!J37,'R-phrases--&gt;scores'!$A:$B,2,FALSE)),"",VLOOKUP('INPUT-Substances'!J37,'R-phrases--&gt;scores'!$A:$B,2,FALSE))</f>
        <v/>
      </c>
      <c r="K37" s="8" t="str">
        <f>IF(ISERROR(VLOOKUP('INPUT-Substances'!K37,'R-phrases--&gt;scores'!$A:$B,2,FALSE)),"",VLOOKUP('INPUT-Substances'!K37,'R-phrases--&gt;scores'!$A:$B,2,FALSE))</f>
        <v/>
      </c>
      <c r="L37">
        <f t="shared" si="0"/>
        <v>300</v>
      </c>
    </row>
    <row r="38" spans="1:12">
      <c r="A38" s="1" t="str">
        <f>'INPUT-Substances'!A38</f>
        <v>sulfur dioxide</v>
      </c>
      <c r="B38" s="7">
        <f>IF(ISERROR(VLOOKUP('INPUT-Substances'!B38,'R-phrases--&gt;scores'!$A:$B,2,FALSE)),"",VLOOKUP('INPUT-Substances'!B38,'R-phrases--&gt;scores'!$A:$B,2,FALSE))</f>
        <v>550</v>
      </c>
      <c r="C38" s="1">
        <f>IF(ISERROR(VLOOKUP('INPUT-Substances'!C38,'R-phrases--&gt;scores'!$A:$B,2,FALSE)),"",VLOOKUP('INPUT-Substances'!C38,'R-phrases--&gt;scores'!$A:$B,2,FALSE))</f>
        <v>400</v>
      </c>
      <c r="D38" s="1" t="str">
        <f>IF(ISERROR(VLOOKUP('INPUT-Substances'!D38,'R-phrases--&gt;scores'!$A:$B,2,FALSE)),"",VLOOKUP('INPUT-Substances'!D38,'R-phrases--&gt;scores'!$A:$B,2,FALSE))</f>
        <v/>
      </c>
      <c r="E38" s="1" t="str">
        <f>IF(ISERROR(VLOOKUP('INPUT-Substances'!E38,'R-phrases--&gt;scores'!$A:$B,2,FALSE)),"",VLOOKUP('INPUT-Substances'!E38,'R-phrases--&gt;scores'!$A:$B,2,FALSE))</f>
        <v/>
      </c>
      <c r="F38" s="1" t="str">
        <f>IF(ISERROR(VLOOKUP('INPUT-Substances'!F38,'R-phrases--&gt;scores'!$A:$B,2,FALSE)),"",VLOOKUP('INPUT-Substances'!F38,'R-phrases--&gt;scores'!$A:$B,2,FALSE))</f>
        <v/>
      </c>
      <c r="G38" s="1" t="str">
        <f>IF(ISERROR(VLOOKUP('INPUT-Substances'!G38,'R-phrases--&gt;scores'!$A:$B,2,FALSE)),"",VLOOKUP('INPUT-Substances'!G38,'R-phrases--&gt;scores'!$A:$B,2,FALSE))</f>
        <v/>
      </c>
      <c r="H38" s="1" t="str">
        <f>IF(ISERROR(VLOOKUP('INPUT-Substances'!H38,'R-phrases--&gt;scores'!$A:$B,2,FALSE)),"",VLOOKUP('INPUT-Substances'!H38,'R-phrases--&gt;scores'!$A:$B,2,FALSE))</f>
        <v/>
      </c>
      <c r="I38" s="1" t="str">
        <f>IF(ISERROR(VLOOKUP('INPUT-Substances'!I38,'R-phrases--&gt;scores'!$A:$B,2,FALSE)),"",VLOOKUP('INPUT-Substances'!I38,'R-phrases--&gt;scores'!$A:$B,2,FALSE))</f>
        <v/>
      </c>
      <c r="J38" s="1" t="str">
        <f>IF(ISERROR(VLOOKUP('INPUT-Substances'!J38,'R-phrases--&gt;scores'!$A:$B,2,FALSE)),"",VLOOKUP('INPUT-Substances'!J38,'R-phrases--&gt;scores'!$A:$B,2,FALSE))</f>
        <v/>
      </c>
      <c r="K38" s="8" t="str">
        <f>IF(ISERROR(VLOOKUP('INPUT-Substances'!K38,'R-phrases--&gt;scores'!$A:$B,2,FALSE)),"",VLOOKUP('INPUT-Substances'!K38,'R-phrases--&gt;scores'!$A:$B,2,FALSE))</f>
        <v/>
      </c>
      <c r="L38">
        <f t="shared" si="0"/>
        <v>550</v>
      </c>
    </row>
    <row r="39" spans="1:12">
      <c r="A39" s="1" t="str">
        <f>'INPUT-Substances'!A39</f>
        <v>sulfur trioxide</v>
      </c>
      <c r="B39" s="7" t="str">
        <f>IF(ISERROR(VLOOKUP('INPUT-Substances'!B39,'R-phrases--&gt;scores'!$A:$B,2,FALSE)),"",VLOOKUP('INPUT-Substances'!B39,'R-phrases--&gt;scores'!$A:$B,2,FALSE))</f>
        <v/>
      </c>
      <c r="C39" s="1">
        <f>IF(ISERROR(VLOOKUP('INPUT-Substances'!C39,'R-phrases--&gt;scores'!$A:$B,2,FALSE)),"",VLOOKUP('INPUT-Substances'!C39,'R-phrases--&gt;scores'!$A:$B,2,FALSE))</f>
        <v>300</v>
      </c>
      <c r="D39" s="1" t="str">
        <f>IF(ISERROR(VLOOKUP('INPUT-Substances'!D39,'R-phrases--&gt;scores'!$A:$B,2,FALSE)),"",VLOOKUP('INPUT-Substances'!D39,'R-phrases--&gt;scores'!$A:$B,2,FALSE))</f>
        <v/>
      </c>
      <c r="E39" s="1" t="str">
        <f>IF(ISERROR(VLOOKUP('INPUT-Substances'!E39,'R-phrases--&gt;scores'!$A:$B,2,FALSE)),"",VLOOKUP('INPUT-Substances'!E39,'R-phrases--&gt;scores'!$A:$B,2,FALSE))</f>
        <v/>
      </c>
      <c r="F39" s="1" t="str">
        <f>IF(ISERROR(VLOOKUP('INPUT-Substances'!F39,'R-phrases--&gt;scores'!$A:$B,2,FALSE)),"",VLOOKUP('INPUT-Substances'!F39,'R-phrases--&gt;scores'!$A:$B,2,FALSE))</f>
        <v/>
      </c>
      <c r="G39" s="1" t="str">
        <f>IF(ISERROR(VLOOKUP('INPUT-Substances'!G39,'R-phrases--&gt;scores'!$A:$B,2,FALSE)),"",VLOOKUP('INPUT-Substances'!G39,'R-phrases--&gt;scores'!$A:$B,2,FALSE))</f>
        <v/>
      </c>
      <c r="H39" s="1" t="str">
        <f>IF(ISERROR(VLOOKUP('INPUT-Substances'!H39,'R-phrases--&gt;scores'!$A:$B,2,FALSE)),"",VLOOKUP('INPUT-Substances'!H39,'R-phrases--&gt;scores'!$A:$B,2,FALSE))</f>
        <v/>
      </c>
      <c r="I39" s="1" t="str">
        <f>IF(ISERROR(VLOOKUP('INPUT-Substances'!I39,'R-phrases--&gt;scores'!$A:$B,2,FALSE)),"",VLOOKUP('INPUT-Substances'!I39,'R-phrases--&gt;scores'!$A:$B,2,FALSE))</f>
        <v/>
      </c>
      <c r="J39" s="1" t="str">
        <f>IF(ISERROR(VLOOKUP('INPUT-Substances'!J39,'R-phrases--&gt;scores'!$A:$B,2,FALSE)),"",VLOOKUP('INPUT-Substances'!J39,'R-phrases--&gt;scores'!$A:$B,2,FALSE))</f>
        <v/>
      </c>
      <c r="K39" s="8" t="str">
        <f>IF(ISERROR(VLOOKUP('INPUT-Substances'!K39,'R-phrases--&gt;scores'!$A:$B,2,FALSE)),"",VLOOKUP('INPUT-Substances'!K39,'R-phrases--&gt;scores'!$A:$B,2,FALSE))</f>
        <v/>
      </c>
      <c r="L39">
        <f t="shared" si="0"/>
        <v>300</v>
      </c>
    </row>
    <row r="40" spans="1:12">
      <c r="A40" s="1" t="str">
        <f>'INPUT-Substances'!A40</f>
        <v>sulfur</v>
      </c>
      <c r="B40" s="7">
        <f>IF(ISERROR(VLOOKUP('INPUT-Substances'!B40,'R-phrases--&gt;scores'!$A:$B,2,FALSE)),"",VLOOKUP('INPUT-Substances'!B40,'R-phrases--&gt;scores'!$A:$B,2,FALSE))</f>
        <v>100</v>
      </c>
      <c r="C40" s="1" t="str">
        <f>IF(ISERROR(VLOOKUP('INPUT-Substances'!C40,'R-phrases--&gt;scores'!$A:$B,2,FALSE)),"",VLOOKUP('INPUT-Substances'!C40,'R-phrases--&gt;scores'!$A:$B,2,FALSE))</f>
        <v/>
      </c>
      <c r="D40" s="1" t="str">
        <f>IF(ISERROR(VLOOKUP('INPUT-Substances'!D40,'R-phrases--&gt;scores'!$A:$B,2,FALSE)),"",VLOOKUP('INPUT-Substances'!D40,'R-phrases--&gt;scores'!$A:$B,2,FALSE))</f>
        <v/>
      </c>
      <c r="E40" s="1" t="str">
        <f>IF(ISERROR(VLOOKUP('INPUT-Substances'!E40,'R-phrases--&gt;scores'!$A:$B,2,FALSE)),"",VLOOKUP('INPUT-Substances'!E40,'R-phrases--&gt;scores'!$A:$B,2,FALSE))</f>
        <v/>
      </c>
      <c r="F40" s="1" t="str">
        <f>IF(ISERROR(VLOOKUP('INPUT-Substances'!F40,'R-phrases--&gt;scores'!$A:$B,2,FALSE)),"",VLOOKUP('INPUT-Substances'!F40,'R-phrases--&gt;scores'!$A:$B,2,FALSE))</f>
        <v/>
      </c>
      <c r="G40" s="1" t="str">
        <f>IF(ISERROR(VLOOKUP('INPUT-Substances'!G40,'R-phrases--&gt;scores'!$A:$B,2,FALSE)),"",VLOOKUP('INPUT-Substances'!G40,'R-phrases--&gt;scores'!$A:$B,2,FALSE))</f>
        <v/>
      </c>
      <c r="H40" s="1" t="str">
        <f>IF(ISERROR(VLOOKUP('INPUT-Substances'!H40,'R-phrases--&gt;scores'!$A:$B,2,FALSE)),"",VLOOKUP('INPUT-Substances'!H40,'R-phrases--&gt;scores'!$A:$B,2,FALSE))</f>
        <v/>
      </c>
      <c r="I40" s="1" t="str">
        <f>IF(ISERROR(VLOOKUP('INPUT-Substances'!I40,'R-phrases--&gt;scores'!$A:$B,2,FALSE)),"",VLOOKUP('INPUT-Substances'!I40,'R-phrases--&gt;scores'!$A:$B,2,FALSE))</f>
        <v/>
      </c>
      <c r="J40" s="1" t="str">
        <f>IF(ISERROR(VLOOKUP('INPUT-Substances'!J40,'R-phrases--&gt;scores'!$A:$B,2,FALSE)),"",VLOOKUP('INPUT-Substances'!J40,'R-phrases--&gt;scores'!$A:$B,2,FALSE))</f>
        <v/>
      </c>
      <c r="K40" s="8" t="str">
        <f>IF(ISERROR(VLOOKUP('INPUT-Substances'!K40,'R-phrases--&gt;scores'!$A:$B,2,FALSE)),"",VLOOKUP('INPUT-Substances'!K40,'R-phrases--&gt;scores'!$A:$B,2,FALSE))</f>
        <v/>
      </c>
      <c r="L40">
        <f t="shared" si="0"/>
        <v>100</v>
      </c>
    </row>
    <row r="41" spans="1:12">
      <c r="A41" s="1" t="str">
        <f>'INPUT-Substances'!A41</f>
        <v>potassium chloride</v>
      </c>
      <c r="B41" s="7" t="str">
        <f>IF(ISERROR(VLOOKUP('INPUT-Substances'!B41,'R-phrases--&gt;scores'!$A:$B,2,FALSE)),"",VLOOKUP('INPUT-Substances'!B41,'R-phrases--&gt;scores'!$A:$B,2,FALSE))</f>
        <v/>
      </c>
      <c r="C41" s="1" t="str">
        <f>IF(ISERROR(VLOOKUP('INPUT-Substances'!C41,'R-phrases--&gt;scores'!$A:$B,2,FALSE)),"",VLOOKUP('INPUT-Substances'!C41,'R-phrases--&gt;scores'!$A:$B,2,FALSE))</f>
        <v/>
      </c>
      <c r="D41" s="1" t="str">
        <f>IF(ISERROR(VLOOKUP('INPUT-Substances'!D41,'R-phrases--&gt;scores'!$A:$B,2,FALSE)),"",VLOOKUP('INPUT-Substances'!D41,'R-phrases--&gt;scores'!$A:$B,2,FALSE))</f>
        <v/>
      </c>
      <c r="E41" s="1" t="str">
        <f>IF(ISERROR(VLOOKUP('INPUT-Substances'!E41,'R-phrases--&gt;scores'!$A:$B,2,FALSE)),"",VLOOKUP('INPUT-Substances'!E41,'R-phrases--&gt;scores'!$A:$B,2,FALSE))</f>
        <v/>
      </c>
      <c r="F41" s="1" t="str">
        <f>IF(ISERROR(VLOOKUP('INPUT-Substances'!F41,'R-phrases--&gt;scores'!$A:$B,2,FALSE)),"",VLOOKUP('INPUT-Substances'!F41,'R-phrases--&gt;scores'!$A:$B,2,FALSE))</f>
        <v/>
      </c>
      <c r="G41" s="1" t="str">
        <f>IF(ISERROR(VLOOKUP('INPUT-Substances'!G41,'R-phrases--&gt;scores'!$A:$B,2,FALSE)),"",VLOOKUP('INPUT-Substances'!G41,'R-phrases--&gt;scores'!$A:$B,2,FALSE))</f>
        <v/>
      </c>
      <c r="H41" s="1" t="str">
        <f>IF(ISERROR(VLOOKUP('INPUT-Substances'!H41,'R-phrases--&gt;scores'!$A:$B,2,FALSE)),"",VLOOKUP('INPUT-Substances'!H41,'R-phrases--&gt;scores'!$A:$B,2,FALSE))</f>
        <v/>
      </c>
      <c r="I41" s="1" t="str">
        <f>IF(ISERROR(VLOOKUP('INPUT-Substances'!I41,'R-phrases--&gt;scores'!$A:$B,2,FALSE)),"",VLOOKUP('INPUT-Substances'!I41,'R-phrases--&gt;scores'!$A:$B,2,FALSE))</f>
        <v/>
      </c>
      <c r="J41" s="1" t="str">
        <f>IF(ISERROR(VLOOKUP('INPUT-Substances'!J41,'R-phrases--&gt;scores'!$A:$B,2,FALSE)),"",VLOOKUP('INPUT-Substances'!J41,'R-phrases--&gt;scores'!$A:$B,2,FALSE))</f>
        <v/>
      </c>
      <c r="K41" s="8" t="str">
        <f>IF(ISERROR(VLOOKUP('INPUT-Substances'!K41,'R-phrases--&gt;scores'!$A:$B,2,FALSE)),"",VLOOKUP('INPUT-Substances'!K41,'R-phrases--&gt;scores'!$A:$B,2,FALSE))</f>
        <v/>
      </c>
      <c r="L41">
        <f t="shared" si="0"/>
        <v>0</v>
      </c>
    </row>
    <row r="42" spans="1:12">
      <c r="A42" s="1" t="str">
        <f>'INPUT-Substances'!A42</f>
        <v>potassium</v>
      </c>
      <c r="B42" s="7" t="str">
        <f>IF(ISERROR(VLOOKUP('INPUT-Substances'!B42,'R-phrases--&gt;scores'!$A:$B,2,FALSE)),"",VLOOKUP('INPUT-Substances'!B42,'R-phrases--&gt;scores'!$A:$B,2,FALSE))</f>
        <v/>
      </c>
      <c r="C42" s="1" t="str">
        <f>IF(ISERROR(VLOOKUP('INPUT-Substances'!C42,'R-phrases--&gt;scores'!$A:$B,2,FALSE)),"",VLOOKUP('INPUT-Substances'!C42,'R-phrases--&gt;scores'!$A:$B,2,FALSE))</f>
        <v/>
      </c>
      <c r="D42" s="1">
        <f>IF(ISERROR(VLOOKUP('INPUT-Substances'!D42,'R-phrases--&gt;scores'!$A:$B,2,FALSE)),"",VLOOKUP('INPUT-Substances'!D42,'R-phrases--&gt;scores'!$A:$B,2,FALSE))</f>
        <v>300</v>
      </c>
      <c r="E42" s="1" t="str">
        <f>IF(ISERROR(VLOOKUP('INPUT-Substances'!E42,'R-phrases--&gt;scores'!$A:$B,2,FALSE)),"",VLOOKUP('INPUT-Substances'!E42,'R-phrases--&gt;scores'!$A:$B,2,FALSE))</f>
        <v/>
      </c>
      <c r="F42" s="1" t="str">
        <f>IF(ISERROR(VLOOKUP('INPUT-Substances'!F42,'R-phrases--&gt;scores'!$A:$B,2,FALSE)),"",VLOOKUP('INPUT-Substances'!F42,'R-phrases--&gt;scores'!$A:$B,2,FALSE))</f>
        <v/>
      </c>
      <c r="G42" s="1" t="str">
        <f>IF(ISERROR(VLOOKUP('INPUT-Substances'!G42,'R-phrases--&gt;scores'!$A:$B,2,FALSE)),"",VLOOKUP('INPUT-Substances'!G42,'R-phrases--&gt;scores'!$A:$B,2,FALSE))</f>
        <v/>
      </c>
      <c r="H42" s="1" t="str">
        <f>IF(ISERROR(VLOOKUP('INPUT-Substances'!H42,'R-phrases--&gt;scores'!$A:$B,2,FALSE)),"",VLOOKUP('INPUT-Substances'!H42,'R-phrases--&gt;scores'!$A:$B,2,FALSE))</f>
        <v/>
      </c>
      <c r="I42" s="1" t="str">
        <f>IF(ISERROR(VLOOKUP('INPUT-Substances'!I42,'R-phrases--&gt;scores'!$A:$B,2,FALSE)),"",VLOOKUP('INPUT-Substances'!I42,'R-phrases--&gt;scores'!$A:$B,2,FALSE))</f>
        <v/>
      </c>
      <c r="J42" s="1" t="str">
        <f>IF(ISERROR(VLOOKUP('INPUT-Substances'!J42,'R-phrases--&gt;scores'!$A:$B,2,FALSE)),"",VLOOKUP('INPUT-Substances'!J42,'R-phrases--&gt;scores'!$A:$B,2,FALSE))</f>
        <v/>
      </c>
      <c r="K42" s="8" t="str">
        <f>IF(ISERROR(VLOOKUP('INPUT-Substances'!K42,'R-phrases--&gt;scores'!$A:$B,2,FALSE)),"",VLOOKUP('INPUT-Substances'!K42,'R-phrases--&gt;scores'!$A:$B,2,FALSE))</f>
        <v/>
      </c>
      <c r="L42">
        <f t="shared" si="0"/>
        <v>300</v>
      </c>
    </row>
    <row r="43" spans="1:12">
      <c r="A43" s="1" t="str">
        <f>'INPUT-Substances'!A43</f>
        <v>olive leaves</v>
      </c>
      <c r="B43" s="7" t="str">
        <f>IF(ISERROR(VLOOKUP('INPUT-Substances'!B43,'R-phrases--&gt;scores'!$A:$B,2,FALSE)),"",VLOOKUP('INPUT-Substances'!B43,'R-phrases--&gt;scores'!$A:$B,2,FALSE))</f>
        <v/>
      </c>
      <c r="C43" s="1" t="str">
        <f>IF(ISERROR(VLOOKUP('INPUT-Substances'!C43,'R-phrases--&gt;scores'!$A:$B,2,FALSE)),"",VLOOKUP('INPUT-Substances'!C43,'R-phrases--&gt;scores'!$A:$B,2,FALSE))</f>
        <v/>
      </c>
      <c r="D43" s="1" t="str">
        <f>IF(ISERROR(VLOOKUP('INPUT-Substances'!D43,'R-phrases--&gt;scores'!$A:$B,2,FALSE)),"",VLOOKUP('INPUT-Substances'!D43,'R-phrases--&gt;scores'!$A:$B,2,FALSE))</f>
        <v/>
      </c>
      <c r="E43" s="1" t="str">
        <f>IF(ISERROR(VLOOKUP('INPUT-Substances'!E43,'R-phrases--&gt;scores'!$A:$B,2,FALSE)),"",VLOOKUP('INPUT-Substances'!E43,'R-phrases--&gt;scores'!$A:$B,2,FALSE))</f>
        <v/>
      </c>
      <c r="F43" s="1" t="str">
        <f>IF(ISERROR(VLOOKUP('INPUT-Substances'!F43,'R-phrases--&gt;scores'!$A:$B,2,FALSE)),"",VLOOKUP('INPUT-Substances'!F43,'R-phrases--&gt;scores'!$A:$B,2,FALSE))</f>
        <v/>
      </c>
      <c r="G43" s="1" t="str">
        <f>IF(ISERROR(VLOOKUP('INPUT-Substances'!G43,'R-phrases--&gt;scores'!$A:$B,2,FALSE)),"",VLOOKUP('INPUT-Substances'!G43,'R-phrases--&gt;scores'!$A:$B,2,FALSE))</f>
        <v/>
      </c>
      <c r="H43" s="1" t="str">
        <f>IF(ISERROR(VLOOKUP('INPUT-Substances'!H43,'R-phrases--&gt;scores'!$A:$B,2,FALSE)),"",VLOOKUP('INPUT-Substances'!H43,'R-phrases--&gt;scores'!$A:$B,2,FALSE))</f>
        <v/>
      </c>
      <c r="I43" s="1" t="str">
        <f>IF(ISERROR(VLOOKUP('INPUT-Substances'!I43,'R-phrases--&gt;scores'!$A:$B,2,FALSE)),"",VLOOKUP('INPUT-Substances'!I43,'R-phrases--&gt;scores'!$A:$B,2,FALSE))</f>
        <v/>
      </c>
      <c r="J43" s="1" t="str">
        <f>IF(ISERROR(VLOOKUP('INPUT-Substances'!J43,'R-phrases--&gt;scores'!$A:$B,2,FALSE)),"",VLOOKUP('INPUT-Substances'!J43,'R-phrases--&gt;scores'!$A:$B,2,FALSE))</f>
        <v/>
      </c>
      <c r="K43" s="8" t="str">
        <f>IF(ISERROR(VLOOKUP('INPUT-Substances'!K43,'R-phrases--&gt;scores'!$A:$B,2,FALSE)),"",VLOOKUP('INPUT-Substances'!K43,'R-phrases--&gt;scores'!$A:$B,2,FALSE))</f>
        <v/>
      </c>
      <c r="L43">
        <f t="shared" si="0"/>
        <v>0</v>
      </c>
    </row>
    <row r="44" spans="1:12">
      <c r="A44" s="1" t="str">
        <f>'INPUT-Substances'!A44</f>
        <v>olive leaves, dried</v>
      </c>
      <c r="B44" s="7" t="str">
        <f>IF(ISERROR(VLOOKUP('INPUT-Substances'!B44,'R-phrases--&gt;scores'!$A:$B,2,FALSE)),"",VLOOKUP('INPUT-Substances'!B44,'R-phrases--&gt;scores'!$A:$B,2,FALSE))</f>
        <v/>
      </c>
      <c r="C44" s="1" t="str">
        <f>IF(ISERROR(VLOOKUP('INPUT-Substances'!C44,'R-phrases--&gt;scores'!$A:$B,2,FALSE)),"",VLOOKUP('INPUT-Substances'!C44,'R-phrases--&gt;scores'!$A:$B,2,FALSE))</f>
        <v/>
      </c>
      <c r="D44" s="1" t="str">
        <f>IF(ISERROR(VLOOKUP('INPUT-Substances'!D44,'R-phrases--&gt;scores'!$A:$B,2,FALSE)),"",VLOOKUP('INPUT-Substances'!D44,'R-phrases--&gt;scores'!$A:$B,2,FALSE))</f>
        <v/>
      </c>
      <c r="E44" s="1" t="str">
        <f>IF(ISERROR(VLOOKUP('INPUT-Substances'!E44,'R-phrases--&gt;scores'!$A:$B,2,FALSE)),"",VLOOKUP('INPUT-Substances'!E44,'R-phrases--&gt;scores'!$A:$B,2,FALSE))</f>
        <v/>
      </c>
      <c r="F44" s="1" t="str">
        <f>IF(ISERROR(VLOOKUP('INPUT-Substances'!F44,'R-phrases--&gt;scores'!$A:$B,2,FALSE)),"",VLOOKUP('INPUT-Substances'!F44,'R-phrases--&gt;scores'!$A:$B,2,FALSE))</f>
        <v/>
      </c>
      <c r="G44" s="1" t="str">
        <f>IF(ISERROR(VLOOKUP('INPUT-Substances'!G44,'R-phrases--&gt;scores'!$A:$B,2,FALSE)),"",VLOOKUP('INPUT-Substances'!G44,'R-phrases--&gt;scores'!$A:$B,2,FALSE))</f>
        <v/>
      </c>
      <c r="H44" s="1" t="str">
        <f>IF(ISERROR(VLOOKUP('INPUT-Substances'!H44,'R-phrases--&gt;scores'!$A:$B,2,FALSE)),"",VLOOKUP('INPUT-Substances'!H44,'R-phrases--&gt;scores'!$A:$B,2,FALSE))</f>
        <v/>
      </c>
      <c r="I44" s="1" t="str">
        <f>IF(ISERROR(VLOOKUP('INPUT-Substances'!I44,'R-phrases--&gt;scores'!$A:$B,2,FALSE)),"",VLOOKUP('INPUT-Substances'!I44,'R-phrases--&gt;scores'!$A:$B,2,FALSE))</f>
        <v/>
      </c>
      <c r="J44" s="1" t="str">
        <f>IF(ISERROR(VLOOKUP('INPUT-Substances'!J44,'R-phrases--&gt;scores'!$A:$B,2,FALSE)),"",VLOOKUP('INPUT-Substances'!J44,'R-phrases--&gt;scores'!$A:$B,2,FALSE))</f>
        <v/>
      </c>
      <c r="K44" s="8" t="str">
        <f>IF(ISERROR(VLOOKUP('INPUT-Substances'!K44,'R-phrases--&gt;scores'!$A:$B,2,FALSE)),"",VLOOKUP('INPUT-Substances'!K44,'R-phrases--&gt;scores'!$A:$B,2,FALSE))</f>
        <v/>
      </c>
      <c r="L44">
        <f t="shared" si="0"/>
        <v>0</v>
      </c>
    </row>
    <row r="45" spans="1:12">
      <c r="A45" s="1" t="str">
        <f>'INPUT-Substances'!A45</f>
        <v>olive leaves, dried, ground</v>
      </c>
      <c r="B45" s="7" t="str">
        <f>IF(ISERROR(VLOOKUP('INPUT-Substances'!B45,'R-phrases--&gt;scores'!$A:$B,2,FALSE)),"",VLOOKUP('INPUT-Substances'!B45,'R-phrases--&gt;scores'!$A:$B,2,FALSE))</f>
        <v/>
      </c>
      <c r="C45" s="1" t="str">
        <f>IF(ISERROR(VLOOKUP('INPUT-Substances'!C45,'R-phrases--&gt;scores'!$A:$B,2,FALSE)),"",VLOOKUP('INPUT-Substances'!C45,'R-phrases--&gt;scores'!$A:$B,2,FALSE))</f>
        <v/>
      </c>
      <c r="D45" s="1" t="str">
        <f>IF(ISERROR(VLOOKUP('INPUT-Substances'!D45,'R-phrases--&gt;scores'!$A:$B,2,FALSE)),"",VLOOKUP('INPUT-Substances'!D45,'R-phrases--&gt;scores'!$A:$B,2,FALSE))</f>
        <v/>
      </c>
      <c r="E45" s="1" t="str">
        <f>IF(ISERROR(VLOOKUP('INPUT-Substances'!E45,'R-phrases--&gt;scores'!$A:$B,2,FALSE)),"",VLOOKUP('INPUT-Substances'!E45,'R-phrases--&gt;scores'!$A:$B,2,FALSE))</f>
        <v/>
      </c>
      <c r="F45" s="1" t="str">
        <f>IF(ISERROR(VLOOKUP('INPUT-Substances'!F45,'R-phrases--&gt;scores'!$A:$B,2,FALSE)),"",VLOOKUP('INPUT-Substances'!F45,'R-phrases--&gt;scores'!$A:$B,2,FALSE))</f>
        <v/>
      </c>
      <c r="G45" s="1" t="str">
        <f>IF(ISERROR(VLOOKUP('INPUT-Substances'!G45,'R-phrases--&gt;scores'!$A:$B,2,FALSE)),"",VLOOKUP('INPUT-Substances'!G45,'R-phrases--&gt;scores'!$A:$B,2,FALSE))</f>
        <v/>
      </c>
      <c r="H45" s="1" t="str">
        <f>IF(ISERROR(VLOOKUP('INPUT-Substances'!H45,'R-phrases--&gt;scores'!$A:$B,2,FALSE)),"",VLOOKUP('INPUT-Substances'!H45,'R-phrases--&gt;scores'!$A:$B,2,FALSE))</f>
        <v/>
      </c>
      <c r="I45" s="1" t="str">
        <f>IF(ISERROR(VLOOKUP('INPUT-Substances'!I45,'R-phrases--&gt;scores'!$A:$B,2,FALSE)),"",VLOOKUP('INPUT-Substances'!I45,'R-phrases--&gt;scores'!$A:$B,2,FALSE))</f>
        <v/>
      </c>
      <c r="J45" s="1" t="str">
        <f>IF(ISERROR(VLOOKUP('INPUT-Substances'!J45,'R-phrases--&gt;scores'!$A:$B,2,FALSE)),"",VLOOKUP('INPUT-Substances'!J45,'R-phrases--&gt;scores'!$A:$B,2,FALSE))</f>
        <v/>
      </c>
      <c r="K45" s="8" t="str">
        <f>IF(ISERROR(VLOOKUP('INPUT-Substances'!K45,'R-phrases--&gt;scores'!$A:$B,2,FALSE)),"",VLOOKUP('INPUT-Substances'!K45,'R-phrases--&gt;scores'!$A:$B,2,FALSE))</f>
        <v/>
      </c>
      <c r="L45">
        <f t="shared" si="0"/>
        <v>0</v>
      </c>
    </row>
    <row r="46" spans="1:12">
      <c r="A46" s="1" t="str">
        <f>'INPUT-Substances'!A46</f>
        <v>extract P0</v>
      </c>
      <c r="B46" s="7" t="str">
        <f>IF(ISERROR(VLOOKUP('INPUT-Substances'!B46,'R-phrases--&gt;scores'!$A:$B,2,FALSE)),"",VLOOKUP('INPUT-Substances'!B46,'R-phrases--&gt;scores'!$A:$B,2,FALSE))</f>
        <v/>
      </c>
      <c r="C46" s="1" t="str">
        <f>IF(ISERROR(VLOOKUP('INPUT-Substances'!C46,'R-phrases--&gt;scores'!$A:$B,2,FALSE)),"",VLOOKUP('INPUT-Substances'!C46,'R-phrases--&gt;scores'!$A:$B,2,FALSE))</f>
        <v/>
      </c>
      <c r="D46" s="1" t="str">
        <f>IF(ISERROR(VLOOKUP('INPUT-Substances'!D46,'R-phrases--&gt;scores'!$A:$B,2,FALSE)),"",VLOOKUP('INPUT-Substances'!D46,'R-phrases--&gt;scores'!$A:$B,2,FALSE))</f>
        <v/>
      </c>
      <c r="E46" s="1" t="str">
        <f>IF(ISERROR(VLOOKUP('INPUT-Substances'!E46,'R-phrases--&gt;scores'!$A:$B,2,FALSE)),"",VLOOKUP('INPUT-Substances'!E46,'R-phrases--&gt;scores'!$A:$B,2,FALSE))</f>
        <v/>
      </c>
      <c r="F46" s="1" t="str">
        <f>IF(ISERROR(VLOOKUP('INPUT-Substances'!F46,'R-phrases--&gt;scores'!$A:$B,2,FALSE)),"",VLOOKUP('INPUT-Substances'!F46,'R-phrases--&gt;scores'!$A:$B,2,FALSE))</f>
        <v/>
      </c>
      <c r="G46" s="1" t="str">
        <f>IF(ISERROR(VLOOKUP('INPUT-Substances'!G46,'R-phrases--&gt;scores'!$A:$B,2,FALSE)),"",VLOOKUP('INPUT-Substances'!G46,'R-phrases--&gt;scores'!$A:$B,2,FALSE))</f>
        <v/>
      </c>
      <c r="H46" s="1" t="str">
        <f>IF(ISERROR(VLOOKUP('INPUT-Substances'!H46,'R-phrases--&gt;scores'!$A:$B,2,FALSE)),"",VLOOKUP('INPUT-Substances'!H46,'R-phrases--&gt;scores'!$A:$B,2,FALSE))</f>
        <v/>
      </c>
      <c r="I46" s="1" t="str">
        <f>IF(ISERROR(VLOOKUP('INPUT-Substances'!I46,'R-phrases--&gt;scores'!$A:$B,2,FALSE)),"",VLOOKUP('INPUT-Substances'!I46,'R-phrases--&gt;scores'!$A:$B,2,FALSE))</f>
        <v/>
      </c>
      <c r="J46" s="1" t="str">
        <f>IF(ISERROR(VLOOKUP('INPUT-Substances'!J46,'R-phrases--&gt;scores'!$A:$B,2,FALSE)),"",VLOOKUP('INPUT-Substances'!J46,'R-phrases--&gt;scores'!$A:$B,2,FALSE))</f>
        <v/>
      </c>
      <c r="K46" s="8" t="str">
        <f>IF(ISERROR(VLOOKUP('INPUT-Substances'!K46,'R-phrases--&gt;scores'!$A:$B,2,FALSE)),"",VLOOKUP('INPUT-Substances'!K46,'R-phrases--&gt;scores'!$A:$B,2,FALSE))</f>
        <v/>
      </c>
      <c r="L46">
        <f t="shared" si="0"/>
        <v>0</v>
      </c>
    </row>
    <row r="47" spans="1:12">
      <c r="A47" s="1" t="str">
        <f>'INPUT-Substances'!A47</f>
        <v>extract P0, concentrated</v>
      </c>
      <c r="B47" s="7" t="str">
        <f>IF(ISERROR(VLOOKUP('INPUT-Substances'!B47,'R-phrases--&gt;scores'!$A:$B,2,FALSE)),"",VLOOKUP('INPUT-Substances'!B47,'R-phrases--&gt;scores'!$A:$B,2,FALSE))</f>
        <v/>
      </c>
      <c r="C47" s="1" t="str">
        <f>IF(ISERROR(VLOOKUP('INPUT-Substances'!C47,'R-phrases--&gt;scores'!$A:$B,2,FALSE)),"",VLOOKUP('INPUT-Substances'!C47,'R-phrases--&gt;scores'!$A:$B,2,FALSE))</f>
        <v/>
      </c>
      <c r="D47" s="1" t="str">
        <f>IF(ISERROR(VLOOKUP('INPUT-Substances'!D47,'R-phrases--&gt;scores'!$A:$B,2,FALSE)),"",VLOOKUP('INPUT-Substances'!D47,'R-phrases--&gt;scores'!$A:$B,2,FALSE))</f>
        <v/>
      </c>
      <c r="E47" s="1" t="str">
        <f>IF(ISERROR(VLOOKUP('INPUT-Substances'!E47,'R-phrases--&gt;scores'!$A:$B,2,FALSE)),"",VLOOKUP('INPUT-Substances'!E47,'R-phrases--&gt;scores'!$A:$B,2,FALSE))</f>
        <v/>
      </c>
      <c r="F47" s="1" t="str">
        <f>IF(ISERROR(VLOOKUP('INPUT-Substances'!F47,'R-phrases--&gt;scores'!$A:$B,2,FALSE)),"",VLOOKUP('INPUT-Substances'!F47,'R-phrases--&gt;scores'!$A:$B,2,FALSE))</f>
        <v/>
      </c>
      <c r="G47" s="1" t="str">
        <f>IF(ISERROR(VLOOKUP('INPUT-Substances'!G47,'R-phrases--&gt;scores'!$A:$B,2,FALSE)),"",VLOOKUP('INPUT-Substances'!G47,'R-phrases--&gt;scores'!$A:$B,2,FALSE))</f>
        <v/>
      </c>
      <c r="H47" s="1" t="str">
        <f>IF(ISERROR(VLOOKUP('INPUT-Substances'!H47,'R-phrases--&gt;scores'!$A:$B,2,FALSE)),"",VLOOKUP('INPUT-Substances'!H47,'R-phrases--&gt;scores'!$A:$B,2,FALSE))</f>
        <v/>
      </c>
      <c r="I47" s="1" t="str">
        <f>IF(ISERROR(VLOOKUP('INPUT-Substances'!I47,'R-phrases--&gt;scores'!$A:$B,2,FALSE)),"",VLOOKUP('INPUT-Substances'!I47,'R-phrases--&gt;scores'!$A:$B,2,FALSE))</f>
        <v/>
      </c>
      <c r="J47" s="1" t="str">
        <f>IF(ISERROR(VLOOKUP('INPUT-Substances'!J47,'R-phrases--&gt;scores'!$A:$B,2,FALSE)),"",VLOOKUP('INPUT-Substances'!J47,'R-phrases--&gt;scores'!$A:$B,2,FALSE))</f>
        <v/>
      </c>
      <c r="K47" s="8" t="str">
        <f>IF(ISERROR(VLOOKUP('INPUT-Substances'!K47,'R-phrases--&gt;scores'!$A:$B,2,FALSE)),"",VLOOKUP('INPUT-Substances'!K47,'R-phrases--&gt;scores'!$A:$B,2,FALSE))</f>
        <v/>
      </c>
      <c r="L47">
        <f t="shared" si="0"/>
        <v>0</v>
      </c>
    </row>
    <row r="48" spans="1:12">
      <c r="A48" s="1" t="str">
        <f>'INPUT-Substances'!A48</f>
        <v>enzyme</v>
      </c>
      <c r="B48" s="7">
        <f>IF(ISERROR(VLOOKUP('INPUT-Substances'!B48,'R-phrases--&gt;scores'!$A:$B,2,FALSE)),"",VLOOKUP('INPUT-Substances'!B48,'R-phrases--&gt;scores'!$A:$B,2,FALSE))</f>
        <v>400</v>
      </c>
      <c r="C48" s="1" t="str">
        <f>IF(ISERROR(VLOOKUP('INPUT-Substances'!C48,'R-phrases--&gt;scores'!$A:$B,2,FALSE)),"",VLOOKUP('INPUT-Substances'!C48,'R-phrases--&gt;scores'!$A:$B,2,FALSE))</f>
        <v/>
      </c>
      <c r="D48" s="1" t="str">
        <f>IF(ISERROR(VLOOKUP('INPUT-Substances'!D48,'R-phrases--&gt;scores'!$A:$B,2,FALSE)),"",VLOOKUP('INPUT-Substances'!D48,'R-phrases--&gt;scores'!$A:$B,2,FALSE))</f>
        <v/>
      </c>
      <c r="E48" s="1" t="str">
        <f>IF(ISERROR(VLOOKUP('INPUT-Substances'!E48,'R-phrases--&gt;scores'!$A:$B,2,FALSE)),"",VLOOKUP('INPUT-Substances'!E48,'R-phrases--&gt;scores'!$A:$B,2,FALSE))</f>
        <v/>
      </c>
      <c r="F48" s="1" t="str">
        <f>IF(ISERROR(VLOOKUP('INPUT-Substances'!F48,'R-phrases--&gt;scores'!$A:$B,2,FALSE)),"",VLOOKUP('INPUT-Substances'!F48,'R-phrases--&gt;scores'!$A:$B,2,FALSE))</f>
        <v/>
      </c>
      <c r="G48" s="1" t="str">
        <f>IF(ISERROR(VLOOKUP('INPUT-Substances'!G48,'R-phrases--&gt;scores'!$A:$B,2,FALSE)),"",VLOOKUP('INPUT-Substances'!G48,'R-phrases--&gt;scores'!$A:$B,2,FALSE))</f>
        <v/>
      </c>
      <c r="H48" s="1" t="str">
        <f>IF(ISERROR(VLOOKUP('INPUT-Substances'!H48,'R-phrases--&gt;scores'!$A:$B,2,FALSE)),"",VLOOKUP('INPUT-Substances'!H48,'R-phrases--&gt;scores'!$A:$B,2,FALSE))</f>
        <v/>
      </c>
      <c r="I48" s="1" t="str">
        <f>IF(ISERROR(VLOOKUP('INPUT-Substances'!I48,'R-phrases--&gt;scores'!$A:$B,2,FALSE)),"",VLOOKUP('INPUT-Substances'!I48,'R-phrases--&gt;scores'!$A:$B,2,FALSE))</f>
        <v/>
      </c>
      <c r="J48" s="1" t="str">
        <f>IF(ISERROR(VLOOKUP('INPUT-Substances'!J48,'R-phrases--&gt;scores'!$A:$B,2,FALSE)),"",VLOOKUP('INPUT-Substances'!J48,'R-phrases--&gt;scores'!$A:$B,2,FALSE))</f>
        <v/>
      </c>
      <c r="K48" s="8" t="str">
        <f>IF(ISERROR(VLOOKUP('INPUT-Substances'!K48,'R-phrases--&gt;scores'!$A:$B,2,FALSE)),"",VLOOKUP('INPUT-Substances'!K48,'R-phrases--&gt;scores'!$A:$B,2,FALSE))</f>
        <v/>
      </c>
      <c r="L48">
        <f t="shared" si="0"/>
        <v>400</v>
      </c>
    </row>
    <row r="49" spans="1:12">
      <c r="A49" s="1" t="str">
        <f>'INPUT-Substances'!A49</f>
        <v>adsorber</v>
      </c>
      <c r="B49" s="7" t="str">
        <f>IF(ISERROR(VLOOKUP('INPUT-Substances'!B49,'R-phrases--&gt;scores'!$A:$B,2,FALSE)),"",VLOOKUP('INPUT-Substances'!B49,'R-phrases--&gt;scores'!$A:$B,2,FALSE))</f>
        <v/>
      </c>
      <c r="C49" s="1" t="str">
        <f>IF(ISERROR(VLOOKUP('INPUT-Substances'!C49,'R-phrases--&gt;scores'!$A:$B,2,FALSE)),"",VLOOKUP('INPUT-Substances'!C49,'R-phrases--&gt;scores'!$A:$B,2,FALSE))</f>
        <v/>
      </c>
      <c r="D49" s="1" t="str">
        <f>IF(ISERROR(VLOOKUP('INPUT-Substances'!D49,'R-phrases--&gt;scores'!$A:$B,2,FALSE)),"",VLOOKUP('INPUT-Substances'!D49,'R-phrases--&gt;scores'!$A:$B,2,FALSE))</f>
        <v/>
      </c>
      <c r="E49" s="1" t="str">
        <f>IF(ISERROR(VLOOKUP('INPUT-Substances'!E49,'R-phrases--&gt;scores'!$A:$B,2,FALSE)),"",VLOOKUP('INPUT-Substances'!E49,'R-phrases--&gt;scores'!$A:$B,2,FALSE))</f>
        <v/>
      </c>
      <c r="F49" s="1" t="str">
        <f>IF(ISERROR(VLOOKUP('INPUT-Substances'!F49,'R-phrases--&gt;scores'!$A:$B,2,FALSE)),"",VLOOKUP('INPUT-Substances'!F49,'R-phrases--&gt;scores'!$A:$B,2,FALSE))</f>
        <v/>
      </c>
      <c r="G49" s="1" t="str">
        <f>IF(ISERROR(VLOOKUP('INPUT-Substances'!G49,'R-phrases--&gt;scores'!$A:$B,2,FALSE)),"",VLOOKUP('INPUT-Substances'!G49,'R-phrases--&gt;scores'!$A:$B,2,FALSE))</f>
        <v/>
      </c>
      <c r="H49" s="1" t="str">
        <f>IF(ISERROR(VLOOKUP('INPUT-Substances'!H49,'R-phrases--&gt;scores'!$A:$B,2,FALSE)),"",VLOOKUP('INPUT-Substances'!H49,'R-phrases--&gt;scores'!$A:$B,2,FALSE))</f>
        <v/>
      </c>
      <c r="I49" s="1" t="str">
        <f>IF(ISERROR(VLOOKUP('INPUT-Substances'!I49,'R-phrases--&gt;scores'!$A:$B,2,FALSE)),"",VLOOKUP('INPUT-Substances'!I49,'R-phrases--&gt;scores'!$A:$B,2,FALSE))</f>
        <v/>
      </c>
      <c r="J49" s="1" t="str">
        <f>IF(ISERROR(VLOOKUP('INPUT-Substances'!J49,'R-phrases--&gt;scores'!$A:$B,2,FALSE)),"",VLOOKUP('INPUT-Substances'!J49,'R-phrases--&gt;scores'!$A:$B,2,FALSE))</f>
        <v/>
      </c>
      <c r="K49" s="8" t="str">
        <f>IF(ISERROR(VLOOKUP('INPUT-Substances'!K49,'R-phrases--&gt;scores'!$A:$B,2,FALSE)),"",VLOOKUP('INPUT-Substances'!K49,'R-phrases--&gt;scores'!$A:$B,2,FALSE))</f>
        <v/>
      </c>
      <c r="L49">
        <f t="shared" si="0"/>
        <v>0</v>
      </c>
    </row>
    <row r="50" spans="1:12">
      <c r="A50" s="1" t="str">
        <f>'INPUT-Substances'!A50</f>
        <v>ethanol</v>
      </c>
      <c r="B50" s="7">
        <f>IF(ISERROR(VLOOKUP('INPUT-Substances'!B50,'R-phrases--&gt;scores'!$A:$B,2,FALSE)),"",VLOOKUP('INPUT-Substances'!B50,'R-phrases--&gt;scores'!$A:$B,2,FALSE))</f>
        <v>0</v>
      </c>
      <c r="C50" s="1" t="str">
        <f>IF(ISERROR(VLOOKUP('INPUT-Substances'!C50,'R-phrases--&gt;scores'!$A:$B,2,FALSE)),"",VLOOKUP('INPUT-Substances'!C50,'R-phrases--&gt;scores'!$A:$B,2,FALSE))</f>
        <v/>
      </c>
      <c r="D50" s="1" t="str">
        <f>IF(ISERROR(VLOOKUP('INPUT-Substances'!D50,'R-phrases--&gt;scores'!$A:$B,2,FALSE)),"",VLOOKUP('INPUT-Substances'!D50,'R-phrases--&gt;scores'!$A:$B,2,FALSE))</f>
        <v/>
      </c>
      <c r="E50" s="1" t="str">
        <f>IF(ISERROR(VLOOKUP('INPUT-Substances'!E50,'R-phrases--&gt;scores'!$A:$B,2,FALSE)),"",VLOOKUP('INPUT-Substances'!E50,'R-phrases--&gt;scores'!$A:$B,2,FALSE))</f>
        <v/>
      </c>
      <c r="F50" s="1" t="str">
        <f>IF(ISERROR(VLOOKUP('INPUT-Substances'!F50,'R-phrases--&gt;scores'!$A:$B,2,FALSE)),"",VLOOKUP('INPUT-Substances'!F50,'R-phrases--&gt;scores'!$A:$B,2,FALSE))</f>
        <v/>
      </c>
      <c r="G50" s="1" t="str">
        <f>IF(ISERROR(VLOOKUP('INPUT-Substances'!G50,'R-phrases--&gt;scores'!$A:$B,2,FALSE)),"",VLOOKUP('INPUT-Substances'!G50,'R-phrases--&gt;scores'!$A:$B,2,FALSE))</f>
        <v/>
      </c>
      <c r="H50" s="1" t="str">
        <f>IF(ISERROR(VLOOKUP('INPUT-Substances'!H50,'R-phrases--&gt;scores'!$A:$B,2,FALSE)),"",VLOOKUP('INPUT-Substances'!H50,'R-phrases--&gt;scores'!$A:$B,2,FALSE))</f>
        <v/>
      </c>
      <c r="I50" s="1" t="str">
        <f>IF(ISERROR(VLOOKUP('INPUT-Substances'!I50,'R-phrases--&gt;scores'!$A:$B,2,FALSE)),"",VLOOKUP('INPUT-Substances'!I50,'R-phrases--&gt;scores'!$A:$B,2,FALSE))</f>
        <v/>
      </c>
      <c r="J50" s="1" t="str">
        <f>IF(ISERROR(VLOOKUP('INPUT-Substances'!J50,'R-phrases--&gt;scores'!$A:$B,2,FALSE)),"",VLOOKUP('INPUT-Substances'!J50,'R-phrases--&gt;scores'!$A:$B,2,FALSE))</f>
        <v/>
      </c>
      <c r="K50" s="8" t="str">
        <f>IF(ISERROR(VLOOKUP('INPUT-Substances'!K50,'R-phrases--&gt;scores'!$A:$B,2,FALSE)),"",VLOOKUP('INPUT-Substances'!K50,'R-phrases--&gt;scores'!$A:$B,2,FALSE))</f>
        <v/>
      </c>
      <c r="L50">
        <f t="shared" si="0"/>
        <v>0</v>
      </c>
    </row>
    <row r="51" spans="1:12">
      <c r="A51" s="1" t="str">
        <f>'INPUT-Substances'!A51</f>
        <v>op-agly</v>
      </c>
      <c r="B51" s="7" t="str">
        <f>IF(ISERROR(VLOOKUP('INPUT-Substances'!B51,'R-phrases--&gt;scores'!$A:$B,2,FALSE)),"",VLOOKUP('INPUT-Substances'!B51,'R-phrases--&gt;scores'!$A:$B,2,FALSE))</f>
        <v/>
      </c>
      <c r="C51" s="1" t="str">
        <f>IF(ISERROR(VLOOKUP('INPUT-Substances'!C51,'R-phrases--&gt;scores'!$A:$B,2,FALSE)),"",VLOOKUP('INPUT-Substances'!C51,'R-phrases--&gt;scores'!$A:$B,2,FALSE))</f>
        <v/>
      </c>
      <c r="D51" s="1" t="str">
        <f>IF(ISERROR(VLOOKUP('INPUT-Substances'!D51,'R-phrases--&gt;scores'!$A:$B,2,FALSE)),"",VLOOKUP('INPUT-Substances'!D51,'R-phrases--&gt;scores'!$A:$B,2,FALSE))</f>
        <v/>
      </c>
      <c r="E51" s="1" t="str">
        <f>IF(ISERROR(VLOOKUP('INPUT-Substances'!E51,'R-phrases--&gt;scores'!$A:$B,2,FALSE)),"",VLOOKUP('INPUT-Substances'!E51,'R-phrases--&gt;scores'!$A:$B,2,FALSE))</f>
        <v/>
      </c>
      <c r="F51" s="1" t="str">
        <f>IF(ISERROR(VLOOKUP('INPUT-Substances'!F51,'R-phrases--&gt;scores'!$A:$B,2,FALSE)),"",VLOOKUP('INPUT-Substances'!F51,'R-phrases--&gt;scores'!$A:$B,2,FALSE))</f>
        <v/>
      </c>
      <c r="G51" s="1" t="str">
        <f>IF(ISERROR(VLOOKUP('INPUT-Substances'!G51,'R-phrases--&gt;scores'!$A:$B,2,FALSE)),"",VLOOKUP('INPUT-Substances'!G51,'R-phrases--&gt;scores'!$A:$B,2,FALSE))</f>
        <v/>
      </c>
      <c r="H51" s="1" t="str">
        <f>IF(ISERROR(VLOOKUP('INPUT-Substances'!H51,'R-phrases--&gt;scores'!$A:$B,2,FALSE)),"",VLOOKUP('INPUT-Substances'!H51,'R-phrases--&gt;scores'!$A:$B,2,FALSE))</f>
        <v/>
      </c>
      <c r="I51" s="1" t="str">
        <f>IF(ISERROR(VLOOKUP('INPUT-Substances'!I51,'R-phrases--&gt;scores'!$A:$B,2,FALSE)),"",VLOOKUP('INPUT-Substances'!I51,'R-phrases--&gt;scores'!$A:$B,2,FALSE))</f>
        <v/>
      </c>
      <c r="J51" s="1" t="str">
        <f>IF(ISERROR(VLOOKUP('INPUT-Substances'!J51,'R-phrases--&gt;scores'!$A:$B,2,FALSE)),"",VLOOKUP('INPUT-Substances'!J51,'R-phrases--&gt;scores'!$A:$B,2,FALSE))</f>
        <v/>
      </c>
      <c r="K51" s="8" t="str">
        <f>IF(ISERROR(VLOOKUP('INPUT-Substances'!K51,'R-phrases--&gt;scores'!$A:$B,2,FALSE)),"",VLOOKUP('INPUT-Substances'!K51,'R-phrases--&gt;scores'!$A:$B,2,FALSE))</f>
        <v/>
      </c>
      <c r="L51">
        <f t="shared" si="0"/>
        <v>0</v>
      </c>
    </row>
    <row r="52" spans="1:12">
      <c r="A52" s="1" t="str">
        <f>'INPUT-Substances'!A52</f>
        <v>naphta</v>
      </c>
      <c r="B52" s="7">
        <f>IF(ISERROR(VLOOKUP('INPUT-Substances'!B52,'R-phrases--&gt;scores'!$A:$B,2,FALSE)),"",VLOOKUP('INPUT-Substances'!B52,'R-phrases--&gt;scores'!$A:$B,2,FALSE))</f>
        <v>800</v>
      </c>
      <c r="C52" s="1">
        <f>IF(ISERROR(VLOOKUP('INPUT-Substances'!C52,'R-phrases--&gt;scores'!$A:$B,2,FALSE)),"",VLOOKUP('INPUT-Substances'!C52,'R-phrases--&gt;scores'!$A:$B,2,FALSE))</f>
        <v>550</v>
      </c>
      <c r="D52" s="1">
        <f>IF(ISERROR(VLOOKUP('INPUT-Substances'!D52,'R-phrases--&gt;scores'!$A:$B,2,FALSE)),"",VLOOKUP('INPUT-Substances'!D52,'R-phrases--&gt;scores'!$A:$B,2,FALSE))</f>
        <v>0</v>
      </c>
      <c r="E52" s="1" t="str">
        <f>IF(ISERROR(VLOOKUP('INPUT-Substances'!E52,'R-phrases--&gt;scores'!$A:$B,2,FALSE)),"",VLOOKUP('INPUT-Substances'!E52,'R-phrases--&gt;scores'!$A:$B,2,FALSE))</f>
        <v/>
      </c>
      <c r="F52" s="1" t="str">
        <f>IF(ISERROR(VLOOKUP('INPUT-Substances'!F52,'R-phrases--&gt;scores'!$A:$B,2,FALSE)),"",VLOOKUP('INPUT-Substances'!F52,'R-phrases--&gt;scores'!$A:$B,2,FALSE))</f>
        <v/>
      </c>
      <c r="G52" s="1" t="str">
        <f>IF(ISERROR(VLOOKUP('INPUT-Substances'!G52,'R-phrases--&gt;scores'!$A:$B,2,FALSE)),"",VLOOKUP('INPUT-Substances'!G52,'R-phrases--&gt;scores'!$A:$B,2,FALSE))</f>
        <v/>
      </c>
      <c r="H52" s="1" t="str">
        <f>IF(ISERROR(VLOOKUP('INPUT-Substances'!H52,'R-phrases--&gt;scores'!$A:$B,2,FALSE)),"",VLOOKUP('INPUT-Substances'!H52,'R-phrases--&gt;scores'!$A:$B,2,FALSE))</f>
        <v/>
      </c>
      <c r="I52" s="1" t="str">
        <f>IF(ISERROR(VLOOKUP('INPUT-Substances'!I52,'R-phrases--&gt;scores'!$A:$B,2,FALSE)),"",VLOOKUP('INPUT-Substances'!I52,'R-phrases--&gt;scores'!$A:$B,2,FALSE))</f>
        <v/>
      </c>
      <c r="J52" s="1" t="str">
        <f>IF(ISERROR(VLOOKUP('INPUT-Substances'!J52,'R-phrases--&gt;scores'!$A:$B,2,FALSE)),"",VLOOKUP('INPUT-Substances'!J52,'R-phrases--&gt;scores'!$A:$B,2,FALSE))</f>
        <v/>
      </c>
      <c r="K52" s="8" t="str">
        <f>IF(ISERROR(VLOOKUP('INPUT-Substances'!K52,'R-phrases--&gt;scores'!$A:$B,2,FALSE)),"",VLOOKUP('INPUT-Substances'!K52,'R-phrases--&gt;scores'!$A:$B,2,FALSE))</f>
        <v/>
      </c>
      <c r="L52">
        <f t="shared" si="0"/>
        <v>800</v>
      </c>
    </row>
    <row r="53" spans="1:12">
      <c r="A53" s="1" t="str">
        <f>'INPUT-Substances'!A53</f>
        <v>ethylene</v>
      </c>
      <c r="B53" s="7">
        <f>IF(ISERROR(VLOOKUP('INPUT-Substances'!B53,'R-phrases--&gt;scores'!$A:$B,2,FALSE)),"",VLOOKUP('INPUT-Substances'!B53,'R-phrases--&gt;scores'!$A:$B,2,FALSE))</f>
        <v>0</v>
      </c>
      <c r="C53" s="1">
        <f>IF(ISERROR(VLOOKUP('INPUT-Substances'!C53,'R-phrases--&gt;scores'!$A:$B,2,FALSE)),"",VLOOKUP('INPUT-Substances'!C53,'R-phrases--&gt;scores'!$A:$B,2,FALSE))</f>
        <v>100</v>
      </c>
      <c r="D53" s="1" t="str">
        <f>IF(ISERROR(VLOOKUP('INPUT-Substances'!D53,'R-phrases--&gt;scores'!$A:$B,2,FALSE)),"",VLOOKUP('INPUT-Substances'!D53,'R-phrases--&gt;scores'!$A:$B,2,FALSE))</f>
        <v/>
      </c>
      <c r="E53" s="1" t="str">
        <f>IF(ISERROR(VLOOKUP('INPUT-Substances'!E53,'R-phrases--&gt;scores'!$A:$B,2,FALSE)),"",VLOOKUP('INPUT-Substances'!E53,'R-phrases--&gt;scores'!$A:$B,2,FALSE))</f>
        <v/>
      </c>
      <c r="F53" s="1" t="str">
        <f>IF(ISERROR(VLOOKUP('INPUT-Substances'!F53,'R-phrases--&gt;scores'!$A:$B,2,FALSE)),"",VLOOKUP('INPUT-Substances'!F53,'R-phrases--&gt;scores'!$A:$B,2,FALSE))</f>
        <v/>
      </c>
      <c r="G53" s="1" t="str">
        <f>IF(ISERROR(VLOOKUP('INPUT-Substances'!G53,'R-phrases--&gt;scores'!$A:$B,2,FALSE)),"",VLOOKUP('INPUT-Substances'!G53,'R-phrases--&gt;scores'!$A:$B,2,FALSE))</f>
        <v/>
      </c>
      <c r="H53" s="1" t="str">
        <f>IF(ISERROR(VLOOKUP('INPUT-Substances'!H53,'R-phrases--&gt;scores'!$A:$B,2,FALSE)),"",VLOOKUP('INPUT-Substances'!H53,'R-phrases--&gt;scores'!$A:$B,2,FALSE))</f>
        <v/>
      </c>
      <c r="I53" s="1" t="str">
        <f>IF(ISERROR(VLOOKUP('INPUT-Substances'!I53,'R-phrases--&gt;scores'!$A:$B,2,FALSE)),"",VLOOKUP('INPUT-Substances'!I53,'R-phrases--&gt;scores'!$A:$B,2,FALSE))</f>
        <v/>
      </c>
      <c r="J53" s="1" t="str">
        <f>IF(ISERROR(VLOOKUP('INPUT-Substances'!J53,'R-phrases--&gt;scores'!$A:$B,2,FALSE)),"",VLOOKUP('INPUT-Substances'!J53,'R-phrases--&gt;scores'!$A:$B,2,FALSE))</f>
        <v/>
      </c>
      <c r="K53" s="8" t="str">
        <f>IF(ISERROR(VLOOKUP('INPUT-Substances'!K53,'R-phrases--&gt;scores'!$A:$B,2,FALSE)),"",VLOOKUP('INPUT-Substances'!K53,'R-phrases--&gt;scores'!$A:$B,2,FALSE))</f>
        <v/>
      </c>
      <c r="L53">
        <f t="shared" si="0"/>
        <v>100</v>
      </c>
    </row>
    <row r="54" spans="1:12">
      <c r="A54" s="1" t="str">
        <f>'INPUT-Substances'!A54</f>
        <v>ethane</v>
      </c>
      <c r="B54" s="7">
        <f>IF(ISERROR(VLOOKUP('INPUT-Substances'!B54,'R-phrases--&gt;scores'!$A:$B,2,FALSE)),"",VLOOKUP('INPUT-Substances'!B54,'R-phrases--&gt;scores'!$A:$B,2,FALSE))</f>
        <v>0</v>
      </c>
      <c r="C54" s="1" t="str">
        <f>IF(ISERROR(VLOOKUP('INPUT-Substances'!C54,'R-phrases--&gt;scores'!$A:$B,2,FALSE)),"",VLOOKUP('INPUT-Substances'!C54,'R-phrases--&gt;scores'!$A:$B,2,FALSE))</f>
        <v/>
      </c>
      <c r="D54" s="1" t="str">
        <f>IF(ISERROR(VLOOKUP('INPUT-Substances'!D54,'R-phrases--&gt;scores'!$A:$B,2,FALSE)),"",VLOOKUP('INPUT-Substances'!D54,'R-phrases--&gt;scores'!$A:$B,2,FALSE))</f>
        <v/>
      </c>
      <c r="E54" s="1" t="str">
        <f>IF(ISERROR(VLOOKUP('INPUT-Substances'!E54,'R-phrases--&gt;scores'!$A:$B,2,FALSE)),"",VLOOKUP('INPUT-Substances'!E54,'R-phrases--&gt;scores'!$A:$B,2,FALSE))</f>
        <v/>
      </c>
      <c r="F54" s="1" t="str">
        <f>IF(ISERROR(VLOOKUP('INPUT-Substances'!F54,'R-phrases--&gt;scores'!$A:$B,2,FALSE)),"",VLOOKUP('INPUT-Substances'!F54,'R-phrases--&gt;scores'!$A:$B,2,FALSE))</f>
        <v/>
      </c>
      <c r="G54" s="1" t="str">
        <f>IF(ISERROR(VLOOKUP('INPUT-Substances'!G54,'R-phrases--&gt;scores'!$A:$B,2,FALSE)),"",VLOOKUP('INPUT-Substances'!G54,'R-phrases--&gt;scores'!$A:$B,2,FALSE))</f>
        <v/>
      </c>
      <c r="H54" s="1" t="str">
        <f>IF(ISERROR(VLOOKUP('INPUT-Substances'!H54,'R-phrases--&gt;scores'!$A:$B,2,FALSE)),"",VLOOKUP('INPUT-Substances'!H54,'R-phrases--&gt;scores'!$A:$B,2,FALSE))</f>
        <v/>
      </c>
      <c r="I54" s="1" t="str">
        <f>IF(ISERROR(VLOOKUP('INPUT-Substances'!I54,'R-phrases--&gt;scores'!$A:$B,2,FALSE)),"",VLOOKUP('INPUT-Substances'!I54,'R-phrases--&gt;scores'!$A:$B,2,FALSE))</f>
        <v/>
      </c>
      <c r="J54" s="1" t="str">
        <f>IF(ISERROR(VLOOKUP('INPUT-Substances'!J54,'R-phrases--&gt;scores'!$A:$B,2,FALSE)),"",VLOOKUP('INPUT-Substances'!J54,'R-phrases--&gt;scores'!$A:$B,2,FALSE))</f>
        <v/>
      </c>
      <c r="K54" s="8" t="str">
        <f>IF(ISERROR(VLOOKUP('INPUT-Substances'!K54,'R-phrases--&gt;scores'!$A:$B,2,FALSE)),"",VLOOKUP('INPUT-Substances'!K54,'R-phrases--&gt;scores'!$A:$B,2,FALSE))</f>
        <v/>
      </c>
      <c r="L54">
        <f t="shared" si="0"/>
        <v>0</v>
      </c>
    </row>
    <row r="55" spans="1:12">
      <c r="A55" s="1" t="str">
        <f>'INPUT-Substances'!A55</f>
        <v>1,3-butadiene</v>
      </c>
      <c r="B55" s="7">
        <f>IF(ISERROR(VLOOKUP('INPUT-Substances'!B55,'R-phrases--&gt;scores'!$A:$B,2,FALSE)),"",VLOOKUP('INPUT-Substances'!B55,'R-phrases--&gt;scores'!$A:$B,2,FALSE))</f>
        <v>0</v>
      </c>
      <c r="C55" s="1">
        <f>IF(ISERROR(VLOOKUP('INPUT-Substances'!C55,'R-phrases--&gt;scores'!$A:$B,2,FALSE)),"",VLOOKUP('INPUT-Substances'!C55,'R-phrases--&gt;scores'!$A:$B,2,FALSE))</f>
        <v>800</v>
      </c>
      <c r="D55" s="1">
        <f>IF(ISERROR(VLOOKUP('INPUT-Substances'!D55,'R-phrases--&gt;scores'!$A:$B,2,FALSE)),"",VLOOKUP('INPUT-Substances'!D55,'R-phrases--&gt;scores'!$A:$B,2,FALSE))</f>
        <v>550</v>
      </c>
      <c r="E55" s="1" t="str">
        <f>IF(ISERROR(VLOOKUP('INPUT-Substances'!E55,'R-phrases--&gt;scores'!$A:$B,2,FALSE)),"",VLOOKUP('INPUT-Substances'!E55,'R-phrases--&gt;scores'!$A:$B,2,FALSE))</f>
        <v/>
      </c>
      <c r="F55" s="1" t="str">
        <f>IF(ISERROR(VLOOKUP('INPUT-Substances'!F55,'R-phrases--&gt;scores'!$A:$B,2,FALSE)),"",VLOOKUP('INPUT-Substances'!F55,'R-phrases--&gt;scores'!$A:$B,2,FALSE))</f>
        <v/>
      </c>
      <c r="G55" s="1" t="str">
        <f>IF(ISERROR(VLOOKUP('INPUT-Substances'!G55,'R-phrases--&gt;scores'!$A:$B,2,FALSE)),"",VLOOKUP('INPUT-Substances'!G55,'R-phrases--&gt;scores'!$A:$B,2,FALSE))</f>
        <v/>
      </c>
      <c r="H55" s="1" t="str">
        <f>IF(ISERROR(VLOOKUP('INPUT-Substances'!H55,'R-phrases--&gt;scores'!$A:$B,2,FALSE)),"",VLOOKUP('INPUT-Substances'!H55,'R-phrases--&gt;scores'!$A:$B,2,FALSE))</f>
        <v/>
      </c>
      <c r="I55" s="1" t="str">
        <f>IF(ISERROR(VLOOKUP('INPUT-Substances'!I55,'R-phrases--&gt;scores'!$A:$B,2,FALSE)),"",VLOOKUP('INPUT-Substances'!I55,'R-phrases--&gt;scores'!$A:$B,2,FALSE))</f>
        <v/>
      </c>
      <c r="J55" s="1" t="str">
        <f>IF(ISERROR(VLOOKUP('INPUT-Substances'!J55,'R-phrases--&gt;scores'!$A:$B,2,FALSE)),"",VLOOKUP('INPUT-Substances'!J55,'R-phrases--&gt;scores'!$A:$B,2,FALSE))</f>
        <v/>
      </c>
      <c r="K55" s="8" t="str">
        <f>IF(ISERROR(VLOOKUP('INPUT-Substances'!K55,'R-phrases--&gt;scores'!$A:$B,2,FALSE)),"",VLOOKUP('INPUT-Substances'!K55,'R-phrases--&gt;scores'!$A:$B,2,FALSE))</f>
        <v/>
      </c>
      <c r="L55">
        <f t="shared" si="0"/>
        <v>800</v>
      </c>
    </row>
    <row r="56" spans="1:12">
      <c r="A56" s="1" t="str">
        <f>'INPUT-Substances'!A56</f>
        <v>butene</v>
      </c>
      <c r="B56" s="7">
        <f>IF(ISERROR(VLOOKUP('INPUT-Substances'!B56,'R-phrases--&gt;scores'!$A:$B,2,FALSE)),"",VLOOKUP('INPUT-Substances'!B56,'R-phrases--&gt;scores'!$A:$B,2,FALSE))</f>
        <v>0</v>
      </c>
      <c r="C56" s="1" t="str">
        <f>IF(ISERROR(VLOOKUP('INPUT-Substances'!C56,'R-phrases--&gt;scores'!$A:$B,2,FALSE)),"",VLOOKUP('INPUT-Substances'!C56,'R-phrases--&gt;scores'!$A:$B,2,FALSE))</f>
        <v/>
      </c>
      <c r="D56" s="1" t="str">
        <f>IF(ISERROR(VLOOKUP('INPUT-Substances'!D56,'R-phrases--&gt;scores'!$A:$B,2,FALSE)),"",VLOOKUP('INPUT-Substances'!D56,'R-phrases--&gt;scores'!$A:$B,2,FALSE))</f>
        <v/>
      </c>
      <c r="E56" s="1" t="str">
        <f>IF(ISERROR(VLOOKUP('INPUT-Substances'!E56,'R-phrases--&gt;scores'!$A:$B,2,FALSE)),"",VLOOKUP('INPUT-Substances'!E56,'R-phrases--&gt;scores'!$A:$B,2,FALSE))</f>
        <v/>
      </c>
      <c r="F56" s="1" t="str">
        <f>IF(ISERROR(VLOOKUP('INPUT-Substances'!F56,'R-phrases--&gt;scores'!$A:$B,2,FALSE)),"",VLOOKUP('INPUT-Substances'!F56,'R-phrases--&gt;scores'!$A:$B,2,FALSE))</f>
        <v/>
      </c>
      <c r="G56" s="1" t="str">
        <f>IF(ISERROR(VLOOKUP('INPUT-Substances'!G56,'R-phrases--&gt;scores'!$A:$B,2,FALSE)),"",VLOOKUP('INPUT-Substances'!G56,'R-phrases--&gt;scores'!$A:$B,2,FALSE))</f>
        <v/>
      </c>
      <c r="H56" s="1" t="str">
        <f>IF(ISERROR(VLOOKUP('INPUT-Substances'!H56,'R-phrases--&gt;scores'!$A:$B,2,FALSE)),"",VLOOKUP('INPUT-Substances'!H56,'R-phrases--&gt;scores'!$A:$B,2,FALSE))</f>
        <v/>
      </c>
      <c r="I56" s="1" t="str">
        <f>IF(ISERROR(VLOOKUP('INPUT-Substances'!I56,'R-phrases--&gt;scores'!$A:$B,2,FALSE)),"",VLOOKUP('INPUT-Substances'!I56,'R-phrases--&gt;scores'!$A:$B,2,FALSE))</f>
        <v/>
      </c>
      <c r="J56" s="1" t="str">
        <f>IF(ISERROR(VLOOKUP('INPUT-Substances'!J56,'R-phrases--&gt;scores'!$A:$B,2,FALSE)),"",VLOOKUP('INPUT-Substances'!J56,'R-phrases--&gt;scores'!$A:$B,2,FALSE))</f>
        <v/>
      </c>
      <c r="K56" s="8" t="str">
        <f>IF(ISERROR(VLOOKUP('INPUT-Substances'!K56,'R-phrases--&gt;scores'!$A:$B,2,FALSE)),"",VLOOKUP('INPUT-Substances'!K56,'R-phrases--&gt;scores'!$A:$B,2,FALSE))</f>
        <v/>
      </c>
      <c r="L56">
        <f t="shared" si="0"/>
        <v>0</v>
      </c>
    </row>
    <row r="57" spans="1:12">
      <c r="A57" s="1">
        <f>'INPUT-Substances'!A57</f>
        <v>0</v>
      </c>
      <c r="B57" s="7" t="str">
        <f>IF(ISERROR(VLOOKUP('INPUT-Substances'!B57,'R-phrases--&gt;scores'!$A:$B,2,FALSE)),"",VLOOKUP('INPUT-Substances'!B57,'R-phrases--&gt;scores'!$A:$B,2,FALSE))</f>
        <v/>
      </c>
      <c r="C57" s="1" t="str">
        <f>IF(ISERROR(VLOOKUP('INPUT-Substances'!C57,'R-phrases--&gt;scores'!$A:$B,2,FALSE)),"",VLOOKUP('INPUT-Substances'!C57,'R-phrases--&gt;scores'!$A:$B,2,FALSE))</f>
        <v/>
      </c>
      <c r="D57" s="1" t="str">
        <f>IF(ISERROR(VLOOKUP('INPUT-Substances'!D57,'R-phrases--&gt;scores'!$A:$B,2,FALSE)),"",VLOOKUP('INPUT-Substances'!D57,'R-phrases--&gt;scores'!$A:$B,2,FALSE))</f>
        <v/>
      </c>
      <c r="E57" s="1" t="str">
        <f>IF(ISERROR(VLOOKUP('INPUT-Substances'!E57,'R-phrases--&gt;scores'!$A:$B,2,FALSE)),"",VLOOKUP('INPUT-Substances'!E57,'R-phrases--&gt;scores'!$A:$B,2,FALSE))</f>
        <v/>
      </c>
      <c r="F57" s="1" t="str">
        <f>IF(ISERROR(VLOOKUP('INPUT-Substances'!F57,'R-phrases--&gt;scores'!$A:$B,2,FALSE)),"",VLOOKUP('INPUT-Substances'!F57,'R-phrases--&gt;scores'!$A:$B,2,FALSE))</f>
        <v/>
      </c>
      <c r="G57" s="1" t="str">
        <f>IF(ISERROR(VLOOKUP('INPUT-Substances'!G57,'R-phrases--&gt;scores'!$A:$B,2,FALSE)),"",VLOOKUP('INPUT-Substances'!G57,'R-phrases--&gt;scores'!$A:$B,2,FALSE))</f>
        <v/>
      </c>
      <c r="H57" s="1" t="str">
        <f>IF(ISERROR(VLOOKUP('INPUT-Substances'!H57,'R-phrases--&gt;scores'!$A:$B,2,FALSE)),"",VLOOKUP('INPUT-Substances'!H57,'R-phrases--&gt;scores'!$A:$B,2,FALSE))</f>
        <v/>
      </c>
      <c r="I57" s="1" t="str">
        <f>IF(ISERROR(VLOOKUP('INPUT-Substances'!I57,'R-phrases--&gt;scores'!$A:$B,2,FALSE)),"",VLOOKUP('INPUT-Substances'!I57,'R-phrases--&gt;scores'!$A:$B,2,FALSE))</f>
        <v/>
      </c>
      <c r="J57" s="1" t="str">
        <f>IF(ISERROR(VLOOKUP('INPUT-Substances'!J57,'R-phrases--&gt;scores'!$A:$B,2,FALSE)),"",VLOOKUP('INPUT-Substances'!J57,'R-phrases--&gt;scores'!$A:$B,2,FALSE))</f>
        <v/>
      </c>
      <c r="K57" s="8" t="str">
        <f>IF(ISERROR(VLOOKUP('INPUT-Substances'!K57,'R-phrases--&gt;scores'!$A:$B,2,FALSE)),"",VLOOKUP('INPUT-Substances'!K57,'R-phrases--&gt;scores'!$A:$B,2,FALSE))</f>
        <v/>
      </c>
      <c r="L57">
        <f t="shared" si="0"/>
        <v>0</v>
      </c>
    </row>
    <row r="58" spans="1:12">
      <c r="A58" s="1">
        <f>'INPUT-Substances'!A58</f>
        <v>0</v>
      </c>
      <c r="B58" s="7" t="str">
        <f>IF(ISERROR(VLOOKUP('INPUT-Substances'!B58,'R-phrases--&gt;scores'!$A:$B,2,FALSE)),"",VLOOKUP('INPUT-Substances'!B58,'R-phrases--&gt;scores'!$A:$B,2,FALSE))</f>
        <v/>
      </c>
      <c r="C58" s="1" t="str">
        <f>IF(ISERROR(VLOOKUP('INPUT-Substances'!C58,'R-phrases--&gt;scores'!$A:$B,2,FALSE)),"",VLOOKUP('INPUT-Substances'!C58,'R-phrases--&gt;scores'!$A:$B,2,FALSE))</f>
        <v/>
      </c>
      <c r="D58" s="1" t="str">
        <f>IF(ISERROR(VLOOKUP('INPUT-Substances'!D58,'R-phrases--&gt;scores'!$A:$B,2,FALSE)),"",VLOOKUP('INPUT-Substances'!D58,'R-phrases--&gt;scores'!$A:$B,2,FALSE))</f>
        <v/>
      </c>
      <c r="E58" s="1" t="str">
        <f>IF(ISERROR(VLOOKUP('INPUT-Substances'!E58,'R-phrases--&gt;scores'!$A:$B,2,FALSE)),"",VLOOKUP('INPUT-Substances'!E58,'R-phrases--&gt;scores'!$A:$B,2,FALSE))</f>
        <v/>
      </c>
      <c r="F58" s="1" t="str">
        <f>IF(ISERROR(VLOOKUP('INPUT-Substances'!F58,'R-phrases--&gt;scores'!$A:$B,2,FALSE)),"",VLOOKUP('INPUT-Substances'!F58,'R-phrases--&gt;scores'!$A:$B,2,FALSE))</f>
        <v/>
      </c>
      <c r="G58" s="1" t="str">
        <f>IF(ISERROR(VLOOKUP('INPUT-Substances'!G58,'R-phrases--&gt;scores'!$A:$B,2,FALSE)),"",VLOOKUP('INPUT-Substances'!G58,'R-phrases--&gt;scores'!$A:$B,2,FALSE))</f>
        <v/>
      </c>
      <c r="H58" s="1" t="str">
        <f>IF(ISERROR(VLOOKUP('INPUT-Substances'!H58,'R-phrases--&gt;scores'!$A:$B,2,FALSE)),"",VLOOKUP('INPUT-Substances'!H58,'R-phrases--&gt;scores'!$A:$B,2,FALSE))</f>
        <v/>
      </c>
      <c r="I58" s="1" t="str">
        <f>IF(ISERROR(VLOOKUP('INPUT-Substances'!I58,'R-phrases--&gt;scores'!$A:$B,2,FALSE)),"",VLOOKUP('INPUT-Substances'!I58,'R-phrases--&gt;scores'!$A:$B,2,FALSE))</f>
        <v/>
      </c>
      <c r="J58" s="1" t="str">
        <f>IF(ISERROR(VLOOKUP('INPUT-Substances'!J58,'R-phrases--&gt;scores'!$A:$B,2,FALSE)),"",VLOOKUP('INPUT-Substances'!J58,'R-phrases--&gt;scores'!$A:$B,2,FALSE))</f>
        <v/>
      </c>
      <c r="K58" s="8" t="str">
        <f>IF(ISERROR(VLOOKUP('INPUT-Substances'!K58,'R-phrases--&gt;scores'!$A:$B,2,FALSE)),"",VLOOKUP('INPUT-Substances'!K58,'R-phrases--&gt;scores'!$A:$B,2,FALSE))</f>
        <v/>
      </c>
      <c r="L58">
        <f t="shared" si="0"/>
        <v>0</v>
      </c>
    </row>
    <row r="59" spans="1:12">
      <c r="A59" s="1">
        <f>'INPUT-Substances'!A59</f>
        <v>0</v>
      </c>
      <c r="B59" s="7" t="str">
        <f>IF(ISERROR(VLOOKUP('INPUT-Substances'!B59,'R-phrases--&gt;scores'!$A:$B,2,FALSE)),"",VLOOKUP('INPUT-Substances'!B59,'R-phrases--&gt;scores'!$A:$B,2,FALSE))</f>
        <v/>
      </c>
      <c r="C59" s="1" t="str">
        <f>IF(ISERROR(VLOOKUP('INPUT-Substances'!C59,'R-phrases--&gt;scores'!$A:$B,2,FALSE)),"",VLOOKUP('INPUT-Substances'!C59,'R-phrases--&gt;scores'!$A:$B,2,FALSE))</f>
        <v/>
      </c>
      <c r="D59" s="1" t="str">
        <f>IF(ISERROR(VLOOKUP('INPUT-Substances'!D59,'R-phrases--&gt;scores'!$A:$B,2,FALSE)),"",VLOOKUP('INPUT-Substances'!D59,'R-phrases--&gt;scores'!$A:$B,2,FALSE))</f>
        <v/>
      </c>
      <c r="E59" s="1" t="str">
        <f>IF(ISERROR(VLOOKUP('INPUT-Substances'!E59,'R-phrases--&gt;scores'!$A:$B,2,FALSE)),"",VLOOKUP('INPUT-Substances'!E59,'R-phrases--&gt;scores'!$A:$B,2,FALSE))</f>
        <v/>
      </c>
      <c r="F59" s="1" t="str">
        <f>IF(ISERROR(VLOOKUP('INPUT-Substances'!F59,'R-phrases--&gt;scores'!$A:$B,2,FALSE)),"",VLOOKUP('INPUT-Substances'!F59,'R-phrases--&gt;scores'!$A:$B,2,FALSE))</f>
        <v/>
      </c>
      <c r="G59" s="1" t="str">
        <f>IF(ISERROR(VLOOKUP('INPUT-Substances'!G59,'R-phrases--&gt;scores'!$A:$B,2,FALSE)),"",VLOOKUP('INPUT-Substances'!G59,'R-phrases--&gt;scores'!$A:$B,2,FALSE))</f>
        <v/>
      </c>
      <c r="H59" s="1" t="str">
        <f>IF(ISERROR(VLOOKUP('INPUT-Substances'!H59,'R-phrases--&gt;scores'!$A:$B,2,FALSE)),"",VLOOKUP('INPUT-Substances'!H59,'R-phrases--&gt;scores'!$A:$B,2,FALSE))</f>
        <v/>
      </c>
      <c r="I59" s="1" t="str">
        <f>IF(ISERROR(VLOOKUP('INPUT-Substances'!I59,'R-phrases--&gt;scores'!$A:$B,2,FALSE)),"",VLOOKUP('INPUT-Substances'!I59,'R-phrases--&gt;scores'!$A:$B,2,FALSE))</f>
        <v/>
      </c>
      <c r="J59" s="1" t="str">
        <f>IF(ISERROR(VLOOKUP('INPUT-Substances'!J59,'R-phrases--&gt;scores'!$A:$B,2,FALSE)),"",VLOOKUP('INPUT-Substances'!J59,'R-phrases--&gt;scores'!$A:$B,2,FALSE))</f>
        <v/>
      </c>
      <c r="K59" s="8" t="str">
        <f>IF(ISERROR(VLOOKUP('INPUT-Substances'!K59,'R-phrases--&gt;scores'!$A:$B,2,FALSE)),"",VLOOKUP('INPUT-Substances'!K59,'R-phrases--&gt;scores'!$A:$B,2,FALSE))</f>
        <v/>
      </c>
      <c r="L59">
        <f t="shared" si="0"/>
        <v>0</v>
      </c>
    </row>
    <row r="60" spans="1:12">
      <c r="A60" s="1">
        <f>'INPUT-Substances'!A60</f>
        <v>0</v>
      </c>
      <c r="B60" s="7" t="str">
        <f>IF(ISERROR(VLOOKUP('INPUT-Substances'!B60,'R-phrases--&gt;scores'!$A:$B,2,FALSE)),"",VLOOKUP('INPUT-Substances'!B60,'R-phrases--&gt;scores'!$A:$B,2,FALSE))</f>
        <v/>
      </c>
      <c r="C60" s="1" t="str">
        <f>IF(ISERROR(VLOOKUP('INPUT-Substances'!C60,'R-phrases--&gt;scores'!$A:$B,2,FALSE)),"",VLOOKUP('INPUT-Substances'!C60,'R-phrases--&gt;scores'!$A:$B,2,FALSE))</f>
        <v/>
      </c>
      <c r="D60" s="1" t="str">
        <f>IF(ISERROR(VLOOKUP('INPUT-Substances'!D60,'R-phrases--&gt;scores'!$A:$B,2,FALSE)),"",VLOOKUP('INPUT-Substances'!D60,'R-phrases--&gt;scores'!$A:$B,2,FALSE))</f>
        <v/>
      </c>
      <c r="E60" s="1" t="str">
        <f>IF(ISERROR(VLOOKUP('INPUT-Substances'!E60,'R-phrases--&gt;scores'!$A:$B,2,FALSE)),"",VLOOKUP('INPUT-Substances'!E60,'R-phrases--&gt;scores'!$A:$B,2,FALSE))</f>
        <v/>
      </c>
      <c r="F60" s="1" t="str">
        <f>IF(ISERROR(VLOOKUP('INPUT-Substances'!F60,'R-phrases--&gt;scores'!$A:$B,2,FALSE)),"",VLOOKUP('INPUT-Substances'!F60,'R-phrases--&gt;scores'!$A:$B,2,FALSE))</f>
        <v/>
      </c>
      <c r="G60" s="1" t="str">
        <f>IF(ISERROR(VLOOKUP('INPUT-Substances'!G60,'R-phrases--&gt;scores'!$A:$B,2,FALSE)),"",VLOOKUP('INPUT-Substances'!G60,'R-phrases--&gt;scores'!$A:$B,2,FALSE))</f>
        <v/>
      </c>
      <c r="H60" s="1" t="str">
        <f>IF(ISERROR(VLOOKUP('INPUT-Substances'!H60,'R-phrases--&gt;scores'!$A:$B,2,FALSE)),"",VLOOKUP('INPUT-Substances'!H60,'R-phrases--&gt;scores'!$A:$B,2,FALSE))</f>
        <v/>
      </c>
      <c r="I60" s="1" t="str">
        <f>IF(ISERROR(VLOOKUP('INPUT-Substances'!I60,'R-phrases--&gt;scores'!$A:$B,2,FALSE)),"",VLOOKUP('INPUT-Substances'!I60,'R-phrases--&gt;scores'!$A:$B,2,FALSE))</f>
        <v/>
      </c>
      <c r="J60" s="1" t="str">
        <f>IF(ISERROR(VLOOKUP('INPUT-Substances'!J60,'R-phrases--&gt;scores'!$A:$B,2,FALSE)),"",VLOOKUP('INPUT-Substances'!J60,'R-phrases--&gt;scores'!$A:$B,2,FALSE))</f>
        <v/>
      </c>
      <c r="K60" s="8" t="str">
        <f>IF(ISERROR(VLOOKUP('INPUT-Substances'!K60,'R-phrases--&gt;scores'!$A:$B,2,FALSE)),"",VLOOKUP('INPUT-Substances'!K60,'R-phrases--&gt;scores'!$A:$B,2,FALSE))</f>
        <v/>
      </c>
      <c r="L60">
        <f t="shared" si="0"/>
        <v>0</v>
      </c>
    </row>
    <row r="61" spans="1:12">
      <c r="A61" s="1">
        <f>'INPUT-Substances'!A61</f>
        <v>0</v>
      </c>
      <c r="B61" s="7" t="str">
        <f>IF(ISERROR(VLOOKUP('INPUT-Substances'!B61,'R-phrases--&gt;scores'!$A:$B,2,FALSE)),"",VLOOKUP('INPUT-Substances'!B61,'R-phrases--&gt;scores'!$A:$B,2,FALSE))</f>
        <v/>
      </c>
      <c r="C61" s="1" t="str">
        <f>IF(ISERROR(VLOOKUP('INPUT-Substances'!C61,'R-phrases--&gt;scores'!$A:$B,2,FALSE)),"",VLOOKUP('INPUT-Substances'!C61,'R-phrases--&gt;scores'!$A:$B,2,FALSE))</f>
        <v/>
      </c>
      <c r="D61" s="1" t="str">
        <f>IF(ISERROR(VLOOKUP('INPUT-Substances'!D61,'R-phrases--&gt;scores'!$A:$B,2,FALSE)),"",VLOOKUP('INPUT-Substances'!D61,'R-phrases--&gt;scores'!$A:$B,2,FALSE))</f>
        <v/>
      </c>
      <c r="E61" s="1" t="str">
        <f>IF(ISERROR(VLOOKUP('INPUT-Substances'!E61,'R-phrases--&gt;scores'!$A:$B,2,FALSE)),"",VLOOKUP('INPUT-Substances'!E61,'R-phrases--&gt;scores'!$A:$B,2,FALSE))</f>
        <v/>
      </c>
      <c r="F61" s="1" t="str">
        <f>IF(ISERROR(VLOOKUP('INPUT-Substances'!F61,'R-phrases--&gt;scores'!$A:$B,2,FALSE)),"",VLOOKUP('INPUT-Substances'!F61,'R-phrases--&gt;scores'!$A:$B,2,FALSE))</f>
        <v/>
      </c>
      <c r="G61" s="1" t="str">
        <f>IF(ISERROR(VLOOKUP('INPUT-Substances'!G61,'R-phrases--&gt;scores'!$A:$B,2,FALSE)),"",VLOOKUP('INPUT-Substances'!G61,'R-phrases--&gt;scores'!$A:$B,2,FALSE))</f>
        <v/>
      </c>
      <c r="H61" s="1" t="str">
        <f>IF(ISERROR(VLOOKUP('INPUT-Substances'!H61,'R-phrases--&gt;scores'!$A:$B,2,FALSE)),"",VLOOKUP('INPUT-Substances'!H61,'R-phrases--&gt;scores'!$A:$B,2,FALSE))</f>
        <v/>
      </c>
      <c r="I61" s="1" t="str">
        <f>IF(ISERROR(VLOOKUP('INPUT-Substances'!I61,'R-phrases--&gt;scores'!$A:$B,2,FALSE)),"",VLOOKUP('INPUT-Substances'!I61,'R-phrases--&gt;scores'!$A:$B,2,FALSE))</f>
        <v/>
      </c>
      <c r="J61" s="1" t="str">
        <f>IF(ISERROR(VLOOKUP('INPUT-Substances'!J61,'R-phrases--&gt;scores'!$A:$B,2,FALSE)),"",VLOOKUP('INPUT-Substances'!J61,'R-phrases--&gt;scores'!$A:$B,2,FALSE))</f>
        <v/>
      </c>
      <c r="K61" s="8" t="str">
        <f>IF(ISERROR(VLOOKUP('INPUT-Substances'!K61,'R-phrases--&gt;scores'!$A:$B,2,FALSE)),"",VLOOKUP('INPUT-Substances'!K61,'R-phrases--&gt;scores'!$A:$B,2,FALSE))</f>
        <v/>
      </c>
      <c r="L61">
        <f t="shared" si="0"/>
        <v>0</v>
      </c>
    </row>
    <row r="62" spans="1:12">
      <c r="A62" s="1">
        <f>'INPUT-Substances'!A62</f>
        <v>0</v>
      </c>
      <c r="B62" s="7" t="str">
        <f>IF(ISERROR(VLOOKUP('INPUT-Substances'!B62,'R-phrases--&gt;scores'!$A:$B,2,FALSE)),"",VLOOKUP('INPUT-Substances'!B62,'R-phrases--&gt;scores'!$A:$B,2,FALSE))</f>
        <v/>
      </c>
      <c r="C62" s="1" t="str">
        <f>IF(ISERROR(VLOOKUP('INPUT-Substances'!C62,'R-phrases--&gt;scores'!$A:$B,2,FALSE)),"",VLOOKUP('INPUT-Substances'!C62,'R-phrases--&gt;scores'!$A:$B,2,FALSE))</f>
        <v/>
      </c>
      <c r="D62" s="1" t="str">
        <f>IF(ISERROR(VLOOKUP('INPUT-Substances'!D62,'R-phrases--&gt;scores'!$A:$B,2,FALSE)),"",VLOOKUP('INPUT-Substances'!D62,'R-phrases--&gt;scores'!$A:$B,2,FALSE))</f>
        <v/>
      </c>
      <c r="E62" s="1" t="str">
        <f>IF(ISERROR(VLOOKUP('INPUT-Substances'!E62,'R-phrases--&gt;scores'!$A:$B,2,FALSE)),"",VLOOKUP('INPUT-Substances'!E62,'R-phrases--&gt;scores'!$A:$B,2,FALSE))</f>
        <v/>
      </c>
      <c r="F62" s="1" t="str">
        <f>IF(ISERROR(VLOOKUP('INPUT-Substances'!F62,'R-phrases--&gt;scores'!$A:$B,2,FALSE)),"",VLOOKUP('INPUT-Substances'!F62,'R-phrases--&gt;scores'!$A:$B,2,FALSE))</f>
        <v/>
      </c>
      <c r="G62" s="1" t="str">
        <f>IF(ISERROR(VLOOKUP('INPUT-Substances'!G62,'R-phrases--&gt;scores'!$A:$B,2,FALSE)),"",VLOOKUP('INPUT-Substances'!G62,'R-phrases--&gt;scores'!$A:$B,2,FALSE))</f>
        <v/>
      </c>
      <c r="H62" s="1" t="str">
        <f>IF(ISERROR(VLOOKUP('INPUT-Substances'!H62,'R-phrases--&gt;scores'!$A:$B,2,FALSE)),"",VLOOKUP('INPUT-Substances'!H62,'R-phrases--&gt;scores'!$A:$B,2,FALSE))</f>
        <v/>
      </c>
      <c r="I62" s="1" t="str">
        <f>IF(ISERROR(VLOOKUP('INPUT-Substances'!I62,'R-phrases--&gt;scores'!$A:$B,2,FALSE)),"",VLOOKUP('INPUT-Substances'!I62,'R-phrases--&gt;scores'!$A:$B,2,FALSE))</f>
        <v/>
      </c>
      <c r="J62" s="1" t="str">
        <f>IF(ISERROR(VLOOKUP('INPUT-Substances'!J62,'R-phrases--&gt;scores'!$A:$B,2,FALSE)),"",VLOOKUP('INPUT-Substances'!J62,'R-phrases--&gt;scores'!$A:$B,2,FALSE))</f>
        <v/>
      </c>
      <c r="K62" s="8" t="str">
        <f>IF(ISERROR(VLOOKUP('INPUT-Substances'!K62,'R-phrases--&gt;scores'!$A:$B,2,FALSE)),"",VLOOKUP('INPUT-Substances'!K62,'R-phrases--&gt;scores'!$A:$B,2,FALSE))</f>
        <v/>
      </c>
      <c r="L62">
        <f t="shared" si="0"/>
        <v>0</v>
      </c>
    </row>
    <row r="63" spans="1:12">
      <c r="A63" s="1">
        <f>'INPUT-Substances'!A63</f>
        <v>0</v>
      </c>
      <c r="B63" s="7" t="str">
        <f>IF(ISERROR(VLOOKUP('INPUT-Substances'!B63,'R-phrases--&gt;scores'!$A:$B,2,FALSE)),"",VLOOKUP('INPUT-Substances'!B63,'R-phrases--&gt;scores'!$A:$B,2,FALSE))</f>
        <v/>
      </c>
      <c r="C63" s="1" t="str">
        <f>IF(ISERROR(VLOOKUP('INPUT-Substances'!C63,'R-phrases--&gt;scores'!$A:$B,2,FALSE)),"",VLOOKUP('INPUT-Substances'!C63,'R-phrases--&gt;scores'!$A:$B,2,FALSE))</f>
        <v/>
      </c>
      <c r="D63" s="1" t="str">
        <f>IF(ISERROR(VLOOKUP('INPUT-Substances'!D63,'R-phrases--&gt;scores'!$A:$B,2,FALSE)),"",VLOOKUP('INPUT-Substances'!D63,'R-phrases--&gt;scores'!$A:$B,2,FALSE))</f>
        <v/>
      </c>
      <c r="E63" s="1" t="str">
        <f>IF(ISERROR(VLOOKUP('INPUT-Substances'!E63,'R-phrases--&gt;scores'!$A:$B,2,FALSE)),"",VLOOKUP('INPUT-Substances'!E63,'R-phrases--&gt;scores'!$A:$B,2,FALSE))</f>
        <v/>
      </c>
      <c r="F63" s="1" t="str">
        <f>IF(ISERROR(VLOOKUP('INPUT-Substances'!F63,'R-phrases--&gt;scores'!$A:$B,2,FALSE)),"",VLOOKUP('INPUT-Substances'!F63,'R-phrases--&gt;scores'!$A:$B,2,FALSE))</f>
        <v/>
      </c>
      <c r="G63" s="1" t="str">
        <f>IF(ISERROR(VLOOKUP('INPUT-Substances'!G63,'R-phrases--&gt;scores'!$A:$B,2,FALSE)),"",VLOOKUP('INPUT-Substances'!G63,'R-phrases--&gt;scores'!$A:$B,2,FALSE))</f>
        <v/>
      </c>
      <c r="H63" s="1" t="str">
        <f>IF(ISERROR(VLOOKUP('INPUT-Substances'!H63,'R-phrases--&gt;scores'!$A:$B,2,FALSE)),"",VLOOKUP('INPUT-Substances'!H63,'R-phrases--&gt;scores'!$A:$B,2,FALSE))</f>
        <v/>
      </c>
      <c r="I63" s="1" t="str">
        <f>IF(ISERROR(VLOOKUP('INPUT-Substances'!I63,'R-phrases--&gt;scores'!$A:$B,2,FALSE)),"",VLOOKUP('INPUT-Substances'!I63,'R-phrases--&gt;scores'!$A:$B,2,FALSE))</f>
        <v/>
      </c>
      <c r="J63" s="1" t="str">
        <f>IF(ISERROR(VLOOKUP('INPUT-Substances'!J63,'R-phrases--&gt;scores'!$A:$B,2,FALSE)),"",VLOOKUP('INPUT-Substances'!J63,'R-phrases--&gt;scores'!$A:$B,2,FALSE))</f>
        <v/>
      </c>
      <c r="K63" s="8" t="str">
        <f>IF(ISERROR(VLOOKUP('INPUT-Substances'!K63,'R-phrases--&gt;scores'!$A:$B,2,FALSE)),"",VLOOKUP('INPUT-Substances'!K63,'R-phrases--&gt;scores'!$A:$B,2,FALSE))</f>
        <v/>
      </c>
      <c r="L63">
        <f t="shared" si="0"/>
        <v>0</v>
      </c>
    </row>
    <row r="64" spans="1:12">
      <c r="A64" s="1">
        <f>'INPUT-Substances'!A64</f>
        <v>0</v>
      </c>
      <c r="B64" s="7" t="str">
        <f>IF(ISERROR(VLOOKUP('INPUT-Substances'!B64,'R-phrases--&gt;scores'!$A:$B,2,FALSE)),"",VLOOKUP('INPUT-Substances'!B64,'R-phrases--&gt;scores'!$A:$B,2,FALSE))</f>
        <v/>
      </c>
      <c r="C64" s="1" t="str">
        <f>IF(ISERROR(VLOOKUP('INPUT-Substances'!C64,'R-phrases--&gt;scores'!$A:$B,2,FALSE)),"",VLOOKUP('INPUT-Substances'!C64,'R-phrases--&gt;scores'!$A:$B,2,FALSE))</f>
        <v/>
      </c>
      <c r="D64" s="1" t="str">
        <f>IF(ISERROR(VLOOKUP('INPUT-Substances'!D64,'R-phrases--&gt;scores'!$A:$B,2,FALSE)),"",VLOOKUP('INPUT-Substances'!D64,'R-phrases--&gt;scores'!$A:$B,2,FALSE))</f>
        <v/>
      </c>
      <c r="E64" s="1" t="str">
        <f>IF(ISERROR(VLOOKUP('INPUT-Substances'!E64,'R-phrases--&gt;scores'!$A:$B,2,FALSE)),"",VLOOKUP('INPUT-Substances'!E64,'R-phrases--&gt;scores'!$A:$B,2,FALSE))</f>
        <v/>
      </c>
      <c r="F64" s="1" t="str">
        <f>IF(ISERROR(VLOOKUP('INPUT-Substances'!F64,'R-phrases--&gt;scores'!$A:$B,2,FALSE)),"",VLOOKUP('INPUT-Substances'!F64,'R-phrases--&gt;scores'!$A:$B,2,FALSE))</f>
        <v/>
      </c>
      <c r="G64" s="1" t="str">
        <f>IF(ISERROR(VLOOKUP('INPUT-Substances'!G64,'R-phrases--&gt;scores'!$A:$B,2,FALSE)),"",VLOOKUP('INPUT-Substances'!G64,'R-phrases--&gt;scores'!$A:$B,2,FALSE))</f>
        <v/>
      </c>
      <c r="H64" s="1" t="str">
        <f>IF(ISERROR(VLOOKUP('INPUT-Substances'!H64,'R-phrases--&gt;scores'!$A:$B,2,FALSE)),"",VLOOKUP('INPUT-Substances'!H64,'R-phrases--&gt;scores'!$A:$B,2,FALSE))</f>
        <v/>
      </c>
      <c r="I64" s="1" t="str">
        <f>IF(ISERROR(VLOOKUP('INPUT-Substances'!I64,'R-phrases--&gt;scores'!$A:$B,2,FALSE)),"",VLOOKUP('INPUT-Substances'!I64,'R-phrases--&gt;scores'!$A:$B,2,FALSE))</f>
        <v/>
      </c>
      <c r="J64" s="1" t="str">
        <f>IF(ISERROR(VLOOKUP('INPUT-Substances'!J64,'R-phrases--&gt;scores'!$A:$B,2,FALSE)),"",VLOOKUP('INPUT-Substances'!J64,'R-phrases--&gt;scores'!$A:$B,2,FALSE))</f>
        <v/>
      </c>
      <c r="K64" s="8" t="str">
        <f>IF(ISERROR(VLOOKUP('INPUT-Substances'!K64,'R-phrases--&gt;scores'!$A:$B,2,FALSE)),"",VLOOKUP('INPUT-Substances'!K64,'R-phrases--&gt;scores'!$A:$B,2,FALSE))</f>
        <v/>
      </c>
      <c r="L64">
        <f t="shared" si="0"/>
        <v>0</v>
      </c>
    </row>
    <row r="65" spans="1:12">
      <c r="A65" s="1">
        <f>'INPUT-Substances'!A65</f>
        <v>0</v>
      </c>
      <c r="B65" s="7" t="str">
        <f>IF(ISERROR(VLOOKUP('INPUT-Substances'!B65,'R-phrases--&gt;scores'!$A:$B,2,FALSE)),"",VLOOKUP('INPUT-Substances'!B65,'R-phrases--&gt;scores'!$A:$B,2,FALSE))</f>
        <v/>
      </c>
      <c r="C65" s="1" t="str">
        <f>IF(ISERROR(VLOOKUP('INPUT-Substances'!C65,'R-phrases--&gt;scores'!$A:$B,2,FALSE)),"",VLOOKUP('INPUT-Substances'!C65,'R-phrases--&gt;scores'!$A:$B,2,FALSE))</f>
        <v/>
      </c>
      <c r="D65" s="1" t="str">
        <f>IF(ISERROR(VLOOKUP('INPUT-Substances'!D65,'R-phrases--&gt;scores'!$A:$B,2,FALSE)),"",VLOOKUP('INPUT-Substances'!D65,'R-phrases--&gt;scores'!$A:$B,2,FALSE))</f>
        <v/>
      </c>
      <c r="E65" s="1" t="str">
        <f>IF(ISERROR(VLOOKUP('INPUT-Substances'!E65,'R-phrases--&gt;scores'!$A:$B,2,FALSE)),"",VLOOKUP('INPUT-Substances'!E65,'R-phrases--&gt;scores'!$A:$B,2,FALSE))</f>
        <v/>
      </c>
      <c r="F65" s="1" t="str">
        <f>IF(ISERROR(VLOOKUP('INPUT-Substances'!F65,'R-phrases--&gt;scores'!$A:$B,2,FALSE)),"",VLOOKUP('INPUT-Substances'!F65,'R-phrases--&gt;scores'!$A:$B,2,FALSE))</f>
        <v/>
      </c>
      <c r="G65" s="1" t="str">
        <f>IF(ISERROR(VLOOKUP('INPUT-Substances'!G65,'R-phrases--&gt;scores'!$A:$B,2,FALSE)),"",VLOOKUP('INPUT-Substances'!G65,'R-phrases--&gt;scores'!$A:$B,2,FALSE))</f>
        <v/>
      </c>
      <c r="H65" s="1" t="str">
        <f>IF(ISERROR(VLOOKUP('INPUT-Substances'!H65,'R-phrases--&gt;scores'!$A:$B,2,FALSE)),"",VLOOKUP('INPUT-Substances'!H65,'R-phrases--&gt;scores'!$A:$B,2,FALSE))</f>
        <v/>
      </c>
      <c r="I65" s="1" t="str">
        <f>IF(ISERROR(VLOOKUP('INPUT-Substances'!I65,'R-phrases--&gt;scores'!$A:$B,2,FALSE)),"",VLOOKUP('INPUT-Substances'!I65,'R-phrases--&gt;scores'!$A:$B,2,FALSE))</f>
        <v/>
      </c>
      <c r="J65" s="1" t="str">
        <f>IF(ISERROR(VLOOKUP('INPUT-Substances'!J65,'R-phrases--&gt;scores'!$A:$B,2,FALSE)),"",VLOOKUP('INPUT-Substances'!J65,'R-phrases--&gt;scores'!$A:$B,2,FALSE))</f>
        <v/>
      </c>
      <c r="K65" s="8" t="str">
        <f>IF(ISERROR(VLOOKUP('INPUT-Substances'!K65,'R-phrases--&gt;scores'!$A:$B,2,FALSE)),"",VLOOKUP('INPUT-Substances'!K65,'R-phrases--&gt;scores'!$A:$B,2,FALSE))</f>
        <v/>
      </c>
      <c r="L65">
        <f t="shared" si="0"/>
        <v>0</v>
      </c>
    </row>
    <row r="66" spans="1:12">
      <c r="A66" s="1">
        <f>'INPUT-Substances'!A66</f>
        <v>0</v>
      </c>
      <c r="B66" s="7" t="str">
        <f>IF(ISERROR(VLOOKUP('INPUT-Substances'!B66,'R-phrases--&gt;scores'!$A:$B,2,FALSE)),"",VLOOKUP('INPUT-Substances'!B66,'R-phrases--&gt;scores'!$A:$B,2,FALSE))</f>
        <v/>
      </c>
      <c r="C66" s="1" t="str">
        <f>IF(ISERROR(VLOOKUP('INPUT-Substances'!C66,'R-phrases--&gt;scores'!$A:$B,2,FALSE)),"",VLOOKUP('INPUT-Substances'!C66,'R-phrases--&gt;scores'!$A:$B,2,FALSE))</f>
        <v/>
      </c>
      <c r="D66" s="1" t="str">
        <f>IF(ISERROR(VLOOKUP('INPUT-Substances'!D66,'R-phrases--&gt;scores'!$A:$B,2,FALSE)),"",VLOOKUP('INPUT-Substances'!D66,'R-phrases--&gt;scores'!$A:$B,2,FALSE))</f>
        <v/>
      </c>
      <c r="E66" s="1" t="str">
        <f>IF(ISERROR(VLOOKUP('INPUT-Substances'!E66,'R-phrases--&gt;scores'!$A:$B,2,FALSE)),"",VLOOKUP('INPUT-Substances'!E66,'R-phrases--&gt;scores'!$A:$B,2,FALSE))</f>
        <v/>
      </c>
      <c r="F66" s="1" t="str">
        <f>IF(ISERROR(VLOOKUP('INPUT-Substances'!F66,'R-phrases--&gt;scores'!$A:$B,2,FALSE)),"",VLOOKUP('INPUT-Substances'!F66,'R-phrases--&gt;scores'!$A:$B,2,FALSE))</f>
        <v/>
      </c>
      <c r="G66" s="1" t="str">
        <f>IF(ISERROR(VLOOKUP('INPUT-Substances'!G66,'R-phrases--&gt;scores'!$A:$B,2,FALSE)),"",VLOOKUP('INPUT-Substances'!G66,'R-phrases--&gt;scores'!$A:$B,2,FALSE))</f>
        <v/>
      </c>
      <c r="H66" s="1" t="str">
        <f>IF(ISERROR(VLOOKUP('INPUT-Substances'!H66,'R-phrases--&gt;scores'!$A:$B,2,FALSE)),"",VLOOKUP('INPUT-Substances'!H66,'R-phrases--&gt;scores'!$A:$B,2,FALSE))</f>
        <v/>
      </c>
      <c r="I66" s="1" t="str">
        <f>IF(ISERROR(VLOOKUP('INPUT-Substances'!I66,'R-phrases--&gt;scores'!$A:$B,2,FALSE)),"",VLOOKUP('INPUT-Substances'!I66,'R-phrases--&gt;scores'!$A:$B,2,FALSE))</f>
        <v/>
      </c>
      <c r="J66" s="1" t="str">
        <f>IF(ISERROR(VLOOKUP('INPUT-Substances'!J66,'R-phrases--&gt;scores'!$A:$B,2,FALSE)),"",VLOOKUP('INPUT-Substances'!J66,'R-phrases--&gt;scores'!$A:$B,2,FALSE))</f>
        <v/>
      </c>
      <c r="K66" s="8" t="str">
        <f>IF(ISERROR(VLOOKUP('INPUT-Substances'!K66,'R-phrases--&gt;scores'!$A:$B,2,FALSE)),"",VLOOKUP('INPUT-Substances'!K66,'R-phrases--&gt;scores'!$A:$B,2,FALSE))</f>
        <v/>
      </c>
      <c r="L66">
        <f t="shared" si="0"/>
        <v>0</v>
      </c>
    </row>
    <row r="67" spans="1:12">
      <c r="A67" s="1">
        <f>'INPUT-Substances'!A67</f>
        <v>0</v>
      </c>
      <c r="B67" s="7" t="str">
        <f>IF(ISERROR(VLOOKUP('INPUT-Substances'!B67,'R-phrases--&gt;scores'!$A:$B,2,FALSE)),"",VLOOKUP('INPUT-Substances'!B67,'R-phrases--&gt;scores'!$A:$B,2,FALSE))</f>
        <v/>
      </c>
      <c r="C67" s="1" t="str">
        <f>IF(ISERROR(VLOOKUP('INPUT-Substances'!C67,'R-phrases--&gt;scores'!$A:$B,2,FALSE)),"",VLOOKUP('INPUT-Substances'!C67,'R-phrases--&gt;scores'!$A:$B,2,FALSE))</f>
        <v/>
      </c>
      <c r="D67" s="1" t="str">
        <f>IF(ISERROR(VLOOKUP('INPUT-Substances'!D67,'R-phrases--&gt;scores'!$A:$B,2,FALSE)),"",VLOOKUP('INPUT-Substances'!D67,'R-phrases--&gt;scores'!$A:$B,2,FALSE))</f>
        <v/>
      </c>
      <c r="E67" s="1" t="str">
        <f>IF(ISERROR(VLOOKUP('INPUT-Substances'!E67,'R-phrases--&gt;scores'!$A:$B,2,FALSE)),"",VLOOKUP('INPUT-Substances'!E67,'R-phrases--&gt;scores'!$A:$B,2,FALSE))</f>
        <v/>
      </c>
      <c r="F67" s="1" t="str">
        <f>IF(ISERROR(VLOOKUP('INPUT-Substances'!F67,'R-phrases--&gt;scores'!$A:$B,2,FALSE)),"",VLOOKUP('INPUT-Substances'!F67,'R-phrases--&gt;scores'!$A:$B,2,FALSE))</f>
        <v/>
      </c>
      <c r="G67" s="1" t="str">
        <f>IF(ISERROR(VLOOKUP('INPUT-Substances'!G67,'R-phrases--&gt;scores'!$A:$B,2,FALSE)),"",VLOOKUP('INPUT-Substances'!G67,'R-phrases--&gt;scores'!$A:$B,2,FALSE))</f>
        <v/>
      </c>
      <c r="H67" s="1" t="str">
        <f>IF(ISERROR(VLOOKUP('INPUT-Substances'!H67,'R-phrases--&gt;scores'!$A:$B,2,FALSE)),"",VLOOKUP('INPUT-Substances'!H67,'R-phrases--&gt;scores'!$A:$B,2,FALSE))</f>
        <v/>
      </c>
      <c r="I67" s="1" t="str">
        <f>IF(ISERROR(VLOOKUP('INPUT-Substances'!I67,'R-phrases--&gt;scores'!$A:$B,2,FALSE)),"",VLOOKUP('INPUT-Substances'!I67,'R-phrases--&gt;scores'!$A:$B,2,FALSE))</f>
        <v/>
      </c>
      <c r="J67" s="1" t="str">
        <f>IF(ISERROR(VLOOKUP('INPUT-Substances'!J67,'R-phrases--&gt;scores'!$A:$B,2,FALSE)),"",VLOOKUP('INPUT-Substances'!J67,'R-phrases--&gt;scores'!$A:$B,2,FALSE))</f>
        <v/>
      </c>
      <c r="K67" s="8" t="str">
        <f>IF(ISERROR(VLOOKUP('INPUT-Substances'!K67,'R-phrases--&gt;scores'!$A:$B,2,FALSE)),"",VLOOKUP('INPUT-Substances'!K67,'R-phrases--&gt;scores'!$A:$B,2,FALSE))</f>
        <v/>
      </c>
      <c r="L67">
        <f t="shared" si="0"/>
        <v>0</v>
      </c>
    </row>
    <row r="68" spans="1:12">
      <c r="A68" s="1">
        <f>'INPUT-Substances'!A68</f>
        <v>0</v>
      </c>
      <c r="B68" s="7" t="str">
        <f>IF(ISERROR(VLOOKUP('INPUT-Substances'!B68,'R-phrases--&gt;scores'!$A:$B,2,FALSE)),"",VLOOKUP('INPUT-Substances'!B68,'R-phrases--&gt;scores'!$A:$B,2,FALSE))</f>
        <v/>
      </c>
      <c r="C68" s="1" t="str">
        <f>IF(ISERROR(VLOOKUP('INPUT-Substances'!C68,'R-phrases--&gt;scores'!$A:$B,2,FALSE)),"",VLOOKUP('INPUT-Substances'!C68,'R-phrases--&gt;scores'!$A:$B,2,FALSE))</f>
        <v/>
      </c>
      <c r="D68" s="1" t="str">
        <f>IF(ISERROR(VLOOKUP('INPUT-Substances'!D68,'R-phrases--&gt;scores'!$A:$B,2,FALSE)),"",VLOOKUP('INPUT-Substances'!D68,'R-phrases--&gt;scores'!$A:$B,2,FALSE))</f>
        <v/>
      </c>
      <c r="E68" s="1" t="str">
        <f>IF(ISERROR(VLOOKUP('INPUT-Substances'!E68,'R-phrases--&gt;scores'!$A:$B,2,FALSE)),"",VLOOKUP('INPUT-Substances'!E68,'R-phrases--&gt;scores'!$A:$B,2,FALSE))</f>
        <v/>
      </c>
      <c r="F68" s="1" t="str">
        <f>IF(ISERROR(VLOOKUP('INPUT-Substances'!F68,'R-phrases--&gt;scores'!$A:$B,2,FALSE)),"",VLOOKUP('INPUT-Substances'!F68,'R-phrases--&gt;scores'!$A:$B,2,FALSE))</f>
        <v/>
      </c>
      <c r="G68" s="1" t="str">
        <f>IF(ISERROR(VLOOKUP('INPUT-Substances'!G68,'R-phrases--&gt;scores'!$A:$B,2,FALSE)),"",VLOOKUP('INPUT-Substances'!G68,'R-phrases--&gt;scores'!$A:$B,2,FALSE))</f>
        <v/>
      </c>
      <c r="H68" s="1" t="str">
        <f>IF(ISERROR(VLOOKUP('INPUT-Substances'!H68,'R-phrases--&gt;scores'!$A:$B,2,FALSE)),"",VLOOKUP('INPUT-Substances'!H68,'R-phrases--&gt;scores'!$A:$B,2,FALSE))</f>
        <v/>
      </c>
      <c r="I68" s="1" t="str">
        <f>IF(ISERROR(VLOOKUP('INPUT-Substances'!I68,'R-phrases--&gt;scores'!$A:$B,2,FALSE)),"",VLOOKUP('INPUT-Substances'!I68,'R-phrases--&gt;scores'!$A:$B,2,FALSE))</f>
        <v/>
      </c>
      <c r="J68" s="1" t="str">
        <f>IF(ISERROR(VLOOKUP('INPUT-Substances'!J68,'R-phrases--&gt;scores'!$A:$B,2,FALSE)),"",VLOOKUP('INPUT-Substances'!J68,'R-phrases--&gt;scores'!$A:$B,2,FALSE))</f>
        <v/>
      </c>
      <c r="K68" s="8" t="str">
        <f>IF(ISERROR(VLOOKUP('INPUT-Substances'!K68,'R-phrases--&gt;scores'!$A:$B,2,FALSE)),"",VLOOKUP('INPUT-Substances'!K68,'R-phrases--&gt;scores'!$A:$B,2,FALSE))</f>
        <v/>
      </c>
      <c r="L68">
        <f t="shared" ref="L68:L100" si="1">MAX(B68:K68)</f>
        <v>0</v>
      </c>
    </row>
    <row r="69" spans="1:12">
      <c r="A69" s="1">
        <f>'INPUT-Substances'!A69</f>
        <v>0</v>
      </c>
      <c r="B69" s="7" t="str">
        <f>IF(ISERROR(VLOOKUP('INPUT-Substances'!B69,'R-phrases--&gt;scores'!$A:$B,2,FALSE)),"",VLOOKUP('INPUT-Substances'!B69,'R-phrases--&gt;scores'!$A:$B,2,FALSE))</f>
        <v/>
      </c>
      <c r="C69" s="1" t="str">
        <f>IF(ISERROR(VLOOKUP('INPUT-Substances'!C69,'R-phrases--&gt;scores'!$A:$B,2,FALSE)),"",VLOOKUP('INPUT-Substances'!C69,'R-phrases--&gt;scores'!$A:$B,2,FALSE))</f>
        <v/>
      </c>
      <c r="D69" s="1" t="str">
        <f>IF(ISERROR(VLOOKUP('INPUT-Substances'!D69,'R-phrases--&gt;scores'!$A:$B,2,FALSE)),"",VLOOKUP('INPUT-Substances'!D69,'R-phrases--&gt;scores'!$A:$B,2,FALSE))</f>
        <v/>
      </c>
      <c r="E69" s="1" t="str">
        <f>IF(ISERROR(VLOOKUP('INPUT-Substances'!E69,'R-phrases--&gt;scores'!$A:$B,2,FALSE)),"",VLOOKUP('INPUT-Substances'!E69,'R-phrases--&gt;scores'!$A:$B,2,FALSE))</f>
        <v/>
      </c>
      <c r="F69" s="1" t="str">
        <f>IF(ISERROR(VLOOKUP('INPUT-Substances'!F69,'R-phrases--&gt;scores'!$A:$B,2,FALSE)),"",VLOOKUP('INPUT-Substances'!F69,'R-phrases--&gt;scores'!$A:$B,2,FALSE))</f>
        <v/>
      </c>
      <c r="G69" s="1" t="str">
        <f>IF(ISERROR(VLOOKUP('INPUT-Substances'!G69,'R-phrases--&gt;scores'!$A:$B,2,FALSE)),"",VLOOKUP('INPUT-Substances'!G69,'R-phrases--&gt;scores'!$A:$B,2,FALSE))</f>
        <v/>
      </c>
      <c r="H69" s="1" t="str">
        <f>IF(ISERROR(VLOOKUP('INPUT-Substances'!H69,'R-phrases--&gt;scores'!$A:$B,2,FALSE)),"",VLOOKUP('INPUT-Substances'!H69,'R-phrases--&gt;scores'!$A:$B,2,FALSE))</f>
        <v/>
      </c>
      <c r="I69" s="1" t="str">
        <f>IF(ISERROR(VLOOKUP('INPUT-Substances'!I69,'R-phrases--&gt;scores'!$A:$B,2,FALSE)),"",VLOOKUP('INPUT-Substances'!I69,'R-phrases--&gt;scores'!$A:$B,2,FALSE))</f>
        <v/>
      </c>
      <c r="J69" s="1" t="str">
        <f>IF(ISERROR(VLOOKUP('INPUT-Substances'!J69,'R-phrases--&gt;scores'!$A:$B,2,FALSE)),"",VLOOKUP('INPUT-Substances'!J69,'R-phrases--&gt;scores'!$A:$B,2,FALSE))</f>
        <v/>
      </c>
      <c r="K69" s="8" t="str">
        <f>IF(ISERROR(VLOOKUP('INPUT-Substances'!K69,'R-phrases--&gt;scores'!$A:$B,2,FALSE)),"",VLOOKUP('INPUT-Substances'!K69,'R-phrases--&gt;scores'!$A:$B,2,FALSE))</f>
        <v/>
      </c>
      <c r="L69">
        <f t="shared" si="1"/>
        <v>0</v>
      </c>
    </row>
    <row r="70" spans="1:12">
      <c r="A70" s="1">
        <f>'INPUT-Substances'!A70</f>
        <v>0</v>
      </c>
      <c r="B70" s="7" t="str">
        <f>IF(ISERROR(VLOOKUP('INPUT-Substances'!B70,'R-phrases--&gt;scores'!$A:$B,2,FALSE)),"",VLOOKUP('INPUT-Substances'!B70,'R-phrases--&gt;scores'!$A:$B,2,FALSE))</f>
        <v/>
      </c>
      <c r="C70" s="1" t="str">
        <f>IF(ISERROR(VLOOKUP('INPUT-Substances'!C70,'R-phrases--&gt;scores'!$A:$B,2,FALSE)),"",VLOOKUP('INPUT-Substances'!C70,'R-phrases--&gt;scores'!$A:$B,2,FALSE))</f>
        <v/>
      </c>
      <c r="D70" s="1" t="str">
        <f>IF(ISERROR(VLOOKUP('INPUT-Substances'!D70,'R-phrases--&gt;scores'!$A:$B,2,FALSE)),"",VLOOKUP('INPUT-Substances'!D70,'R-phrases--&gt;scores'!$A:$B,2,FALSE))</f>
        <v/>
      </c>
      <c r="E70" s="1" t="str">
        <f>IF(ISERROR(VLOOKUP('INPUT-Substances'!E70,'R-phrases--&gt;scores'!$A:$B,2,FALSE)),"",VLOOKUP('INPUT-Substances'!E70,'R-phrases--&gt;scores'!$A:$B,2,FALSE))</f>
        <v/>
      </c>
      <c r="F70" s="1" t="str">
        <f>IF(ISERROR(VLOOKUP('INPUT-Substances'!F70,'R-phrases--&gt;scores'!$A:$B,2,FALSE)),"",VLOOKUP('INPUT-Substances'!F70,'R-phrases--&gt;scores'!$A:$B,2,FALSE))</f>
        <v/>
      </c>
      <c r="G70" s="1" t="str">
        <f>IF(ISERROR(VLOOKUP('INPUT-Substances'!G70,'R-phrases--&gt;scores'!$A:$B,2,FALSE)),"",VLOOKUP('INPUT-Substances'!G70,'R-phrases--&gt;scores'!$A:$B,2,FALSE))</f>
        <v/>
      </c>
      <c r="H70" s="1" t="str">
        <f>IF(ISERROR(VLOOKUP('INPUT-Substances'!H70,'R-phrases--&gt;scores'!$A:$B,2,FALSE)),"",VLOOKUP('INPUT-Substances'!H70,'R-phrases--&gt;scores'!$A:$B,2,FALSE))</f>
        <v/>
      </c>
      <c r="I70" s="1" t="str">
        <f>IF(ISERROR(VLOOKUP('INPUT-Substances'!I70,'R-phrases--&gt;scores'!$A:$B,2,FALSE)),"",VLOOKUP('INPUT-Substances'!I70,'R-phrases--&gt;scores'!$A:$B,2,FALSE))</f>
        <v/>
      </c>
      <c r="J70" s="1" t="str">
        <f>IF(ISERROR(VLOOKUP('INPUT-Substances'!J70,'R-phrases--&gt;scores'!$A:$B,2,FALSE)),"",VLOOKUP('INPUT-Substances'!J70,'R-phrases--&gt;scores'!$A:$B,2,FALSE))</f>
        <v/>
      </c>
      <c r="K70" s="8" t="str">
        <f>IF(ISERROR(VLOOKUP('INPUT-Substances'!K70,'R-phrases--&gt;scores'!$A:$B,2,FALSE)),"",VLOOKUP('INPUT-Substances'!K70,'R-phrases--&gt;scores'!$A:$B,2,FALSE))</f>
        <v/>
      </c>
      <c r="L70">
        <f t="shared" si="1"/>
        <v>0</v>
      </c>
    </row>
    <row r="71" spans="1:12">
      <c r="A71" s="1">
        <f>'INPUT-Substances'!A71</f>
        <v>0</v>
      </c>
      <c r="B71" s="7" t="str">
        <f>IF(ISERROR(VLOOKUP('INPUT-Substances'!B71,'R-phrases--&gt;scores'!$A:$B,2,FALSE)),"",VLOOKUP('INPUT-Substances'!B71,'R-phrases--&gt;scores'!$A:$B,2,FALSE))</f>
        <v/>
      </c>
      <c r="C71" s="1" t="str">
        <f>IF(ISERROR(VLOOKUP('INPUT-Substances'!C71,'R-phrases--&gt;scores'!$A:$B,2,FALSE)),"",VLOOKUP('INPUT-Substances'!C71,'R-phrases--&gt;scores'!$A:$B,2,FALSE))</f>
        <v/>
      </c>
      <c r="D71" s="1" t="str">
        <f>IF(ISERROR(VLOOKUP('INPUT-Substances'!D71,'R-phrases--&gt;scores'!$A:$B,2,FALSE)),"",VLOOKUP('INPUT-Substances'!D71,'R-phrases--&gt;scores'!$A:$B,2,FALSE))</f>
        <v/>
      </c>
      <c r="E71" s="1" t="str">
        <f>IF(ISERROR(VLOOKUP('INPUT-Substances'!E71,'R-phrases--&gt;scores'!$A:$B,2,FALSE)),"",VLOOKUP('INPUT-Substances'!E71,'R-phrases--&gt;scores'!$A:$B,2,FALSE))</f>
        <v/>
      </c>
      <c r="F71" s="1" t="str">
        <f>IF(ISERROR(VLOOKUP('INPUT-Substances'!F71,'R-phrases--&gt;scores'!$A:$B,2,FALSE)),"",VLOOKUP('INPUT-Substances'!F71,'R-phrases--&gt;scores'!$A:$B,2,FALSE))</f>
        <v/>
      </c>
      <c r="G71" s="1" t="str">
        <f>IF(ISERROR(VLOOKUP('INPUT-Substances'!G71,'R-phrases--&gt;scores'!$A:$B,2,FALSE)),"",VLOOKUP('INPUT-Substances'!G71,'R-phrases--&gt;scores'!$A:$B,2,FALSE))</f>
        <v/>
      </c>
      <c r="H71" s="1" t="str">
        <f>IF(ISERROR(VLOOKUP('INPUT-Substances'!H71,'R-phrases--&gt;scores'!$A:$B,2,FALSE)),"",VLOOKUP('INPUT-Substances'!H71,'R-phrases--&gt;scores'!$A:$B,2,FALSE))</f>
        <v/>
      </c>
      <c r="I71" s="1" t="str">
        <f>IF(ISERROR(VLOOKUP('INPUT-Substances'!I71,'R-phrases--&gt;scores'!$A:$B,2,FALSE)),"",VLOOKUP('INPUT-Substances'!I71,'R-phrases--&gt;scores'!$A:$B,2,FALSE))</f>
        <v/>
      </c>
      <c r="J71" s="1" t="str">
        <f>IF(ISERROR(VLOOKUP('INPUT-Substances'!J71,'R-phrases--&gt;scores'!$A:$B,2,FALSE)),"",VLOOKUP('INPUT-Substances'!J71,'R-phrases--&gt;scores'!$A:$B,2,FALSE))</f>
        <v/>
      </c>
      <c r="K71" s="8" t="str">
        <f>IF(ISERROR(VLOOKUP('INPUT-Substances'!K71,'R-phrases--&gt;scores'!$A:$B,2,FALSE)),"",VLOOKUP('INPUT-Substances'!K71,'R-phrases--&gt;scores'!$A:$B,2,FALSE))</f>
        <v/>
      </c>
      <c r="L71">
        <f t="shared" si="1"/>
        <v>0</v>
      </c>
    </row>
    <row r="72" spans="1:12">
      <c r="A72" s="1">
        <f>'INPUT-Substances'!A72</f>
        <v>0</v>
      </c>
      <c r="B72" s="7" t="str">
        <f>IF(ISERROR(VLOOKUP('INPUT-Substances'!B72,'R-phrases--&gt;scores'!$A:$B,2,FALSE)),"",VLOOKUP('INPUT-Substances'!B72,'R-phrases--&gt;scores'!$A:$B,2,FALSE))</f>
        <v/>
      </c>
      <c r="C72" s="1" t="str">
        <f>IF(ISERROR(VLOOKUP('INPUT-Substances'!C72,'R-phrases--&gt;scores'!$A:$B,2,FALSE)),"",VLOOKUP('INPUT-Substances'!C72,'R-phrases--&gt;scores'!$A:$B,2,FALSE))</f>
        <v/>
      </c>
      <c r="D72" s="1" t="str">
        <f>IF(ISERROR(VLOOKUP('INPUT-Substances'!D72,'R-phrases--&gt;scores'!$A:$B,2,FALSE)),"",VLOOKUP('INPUT-Substances'!D72,'R-phrases--&gt;scores'!$A:$B,2,FALSE))</f>
        <v/>
      </c>
      <c r="E72" s="1" t="str">
        <f>IF(ISERROR(VLOOKUP('INPUT-Substances'!E72,'R-phrases--&gt;scores'!$A:$B,2,FALSE)),"",VLOOKUP('INPUT-Substances'!E72,'R-phrases--&gt;scores'!$A:$B,2,FALSE))</f>
        <v/>
      </c>
      <c r="F72" s="1" t="str">
        <f>IF(ISERROR(VLOOKUP('INPUT-Substances'!F72,'R-phrases--&gt;scores'!$A:$B,2,FALSE)),"",VLOOKUP('INPUT-Substances'!F72,'R-phrases--&gt;scores'!$A:$B,2,FALSE))</f>
        <v/>
      </c>
      <c r="G72" s="1" t="str">
        <f>IF(ISERROR(VLOOKUP('INPUT-Substances'!G72,'R-phrases--&gt;scores'!$A:$B,2,FALSE)),"",VLOOKUP('INPUT-Substances'!G72,'R-phrases--&gt;scores'!$A:$B,2,FALSE))</f>
        <v/>
      </c>
      <c r="H72" s="1" t="str">
        <f>IF(ISERROR(VLOOKUP('INPUT-Substances'!H72,'R-phrases--&gt;scores'!$A:$B,2,FALSE)),"",VLOOKUP('INPUT-Substances'!H72,'R-phrases--&gt;scores'!$A:$B,2,FALSE))</f>
        <v/>
      </c>
      <c r="I72" s="1" t="str">
        <f>IF(ISERROR(VLOOKUP('INPUT-Substances'!I72,'R-phrases--&gt;scores'!$A:$B,2,FALSE)),"",VLOOKUP('INPUT-Substances'!I72,'R-phrases--&gt;scores'!$A:$B,2,FALSE))</f>
        <v/>
      </c>
      <c r="J72" s="1" t="str">
        <f>IF(ISERROR(VLOOKUP('INPUT-Substances'!J72,'R-phrases--&gt;scores'!$A:$B,2,FALSE)),"",VLOOKUP('INPUT-Substances'!J72,'R-phrases--&gt;scores'!$A:$B,2,FALSE))</f>
        <v/>
      </c>
      <c r="K72" s="8" t="str">
        <f>IF(ISERROR(VLOOKUP('INPUT-Substances'!K72,'R-phrases--&gt;scores'!$A:$B,2,FALSE)),"",VLOOKUP('INPUT-Substances'!K72,'R-phrases--&gt;scores'!$A:$B,2,FALSE))</f>
        <v/>
      </c>
      <c r="L72">
        <f t="shared" si="1"/>
        <v>0</v>
      </c>
    </row>
    <row r="73" spans="1:12">
      <c r="A73" s="1">
        <f>'INPUT-Substances'!A73</f>
        <v>0</v>
      </c>
      <c r="B73" s="7" t="str">
        <f>IF(ISERROR(VLOOKUP('INPUT-Substances'!B73,'R-phrases--&gt;scores'!$A:$B,2,FALSE)),"",VLOOKUP('INPUT-Substances'!B73,'R-phrases--&gt;scores'!$A:$B,2,FALSE))</f>
        <v/>
      </c>
      <c r="C73" s="1" t="str">
        <f>IF(ISERROR(VLOOKUP('INPUT-Substances'!C73,'R-phrases--&gt;scores'!$A:$B,2,FALSE)),"",VLOOKUP('INPUT-Substances'!C73,'R-phrases--&gt;scores'!$A:$B,2,FALSE))</f>
        <v/>
      </c>
      <c r="D73" s="1" t="str">
        <f>IF(ISERROR(VLOOKUP('INPUT-Substances'!D73,'R-phrases--&gt;scores'!$A:$B,2,FALSE)),"",VLOOKUP('INPUT-Substances'!D73,'R-phrases--&gt;scores'!$A:$B,2,FALSE))</f>
        <v/>
      </c>
      <c r="E73" s="1" t="str">
        <f>IF(ISERROR(VLOOKUP('INPUT-Substances'!E73,'R-phrases--&gt;scores'!$A:$B,2,FALSE)),"",VLOOKUP('INPUT-Substances'!E73,'R-phrases--&gt;scores'!$A:$B,2,FALSE))</f>
        <v/>
      </c>
      <c r="F73" s="1" t="str">
        <f>IF(ISERROR(VLOOKUP('INPUT-Substances'!F73,'R-phrases--&gt;scores'!$A:$B,2,FALSE)),"",VLOOKUP('INPUT-Substances'!F73,'R-phrases--&gt;scores'!$A:$B,2,FALSE))</f>
        <v/>
      </c>
      <c r="G73" s="1" t="str">
        <f>IF(ISERROR(VLOOKUP('INPUT-Substances'!G73,'R-phrases--&gt;scores'!$A:$B,2,FALSE)),"",VLOOKUP('INPUT-Substances'!G73,'R-phrases--&gt;scores'!$A:$B,2,FALSE))</f>
        <v/>
      </c>
      <c r="H73" s="1" t="str">
        <f>IF(ISERROR(VLOOKUP('INPUT-Substances'!H73,'R-phrases--&gt;scores'!$A:$B,2,FALSE)),"",VLOOKUP('INPUT-Substances'!H73,'R-phrases--&gt;scores'!$A:$B,2,FALSE))</f>
        <v/>
      </c>
      <c r="I73" s="1" t="str">
        <f>IF(ISERROR(VLOOKUP('INPUT-Substances'!I73,'R-phrases--&gt;scores'!$A:$B,2,FALSE)),"",VLOOKUP('INPUT-Substances'!I73,'R-phrases--&gt;scores'!$A:$B,2,FALSE))</f>
        <v/>
      </c>
      <c r="J73" s="1" t="str">
        <f>IF(ISERROR(VLOOKUP('INPUT-Substances'!J73,'R-phrases--&gt;scores'!$A:$B,2,FALSE)),"",VLOOKUP('INPUT-Substances'!J73,'R-phrases--&gt;scores'!$A:$B,2,FALSE))</f>
        <v/>
      </c>
      <c r="K73" s="8" t="str">
        <f>IF(ISERROR(VLOOKUP('INPUT-Substances'!K73,'R-phrases--&gt;scores'!$A:$B,2,FALSE)),"",VLOOKUP('INPUT-Substances'!K73,'R-phrases--&gt;scores'!$A:$B,2,FALSE))</f>
        <v/>
      </c>
      <c r="L73">
        <f t="shared" si="1"/>
        <v>0</v>
      </c>
    </row>
    <row r="74" spans="1:12">
      <c r="A74" s="1">
        <f>'INPUT-Substances'!A74</f>
        <v>0</v>
      </c>
      <c r="B74" s="7" t="str">
        <f>IF(ISERROR(VLOOKUP('INPUT-Substances'!B74,'R-phrases--&gt;scores'!$A:$B,2,FALSE)),"",VLOOKUP('INPUT-Substances'!B74,'R-phrases--&gt;scores'!$A:$B,2,FALSE))</f>
        <v/>
      </c>
      <c r="C74" s="1" t="str">
        <f>IF(ISERROR(VLOOKUP('INPUT-Substances'!C74,'R-phrases--&gt;scores'!$A:$B,2,FALSE)),"",VLOOKUP('INPUT-Substances'!C74,'R-phrases--&gt;scores'!$A:$B,2,FALSE))</f>
        <v/>
      </c>
      <c r="D74" s="1" t="str">
        <f>IF(ISERROR(VLOOKUP('INPUT-Substances'!D74,'R-phrases--&gt;scores'!$A:$B,2,FALSE)),"",VLOOKUP('INPUT-Substances'!D74,'R-phrases--&gt;scores'!$A:$B,2,FALSE))</f>
        <v/>
      </c>
      <c r="E74" s="1" t="str">
        <f>IF(ISERROR(VLOOKUP('INPUT-Substances'!E74,'R-phrases--&gt;scores'!$A:$B,2,FALSE)),"",VLOOKUP('INPUT-Substances'!E74,'R-phrases--&gt;scores'!$A:$B,2,FALSE))</f>
        <v/>
      </c>
      <c r="F74" s="1" t="str">
        <f>IF(ISERROR(VLOOKUP('INPUT-Substances'!F74,'R-phrases--&gt;scores'!$A:$B,2,FALSE)),"",VLOOKUP('INPUT-Substances'!F74,'R-phrases--&gt;scores'!$A:$B,2,FALSE))</f>
        <v/>
      </c>
      <c r="G74" s="1" t="str">
        <f>IF(ISERROR(VLOOKUP('INPUT-Substances'!G74,'R-phrases--&gt;scores'!$A:$B,2,FALSE)),"",VLOOKUP('INPUT-Substances'!G74,'R-phrases--&gt;scores'!$A:$B,2,FALSE))</f>
        <v/>
      </c>
      <c r="H74" s="1" t="str">
        <f>IF(ISERROR(VLOOKUP('INPUT-Substances'!H74,'R-phrases--&gt;scores'!$A:$B,2,FALSE)),"",VLOOKUP('INPUT-Substances'!H74,'R-phrases--&gt;scores'!$A:$B,2,FALSE))</f>
        <v/>
      </c>
      <c r="I74" s="1" t="str">
        <f>IF(ISERROR(VLOOKUP('INPUT-Substances'!I74,'R-phrases--&gt;scores'!$A:$B,2,FALSE)),"",VLOOKUP('INPUT-Substances'!I74,'R-phrases--&gt;scores'!$A:$B,2,FALSE))</f>
        <v/>
      </c>
      <c r="J74" s="1" t="str">
        <f>IF(ISERROR(VLOOKUP('INPUT-Substances'!J74,'R-phrases--&gt;scores'!$A:$B,2,FALSE)),"",VLOOKUP('INPUT-Substances'!J74,'R-phrases--&gt;scores'!$A:$B,2,FALSE))</f>
        <v/>
      </c>
      <c r="K74" s="8" t="str">
        <f>IF(ISERROR(VLOOKUP('INPUT-Substances'!K74,'R-phrases--&gt;scores'!$A:$B,2,FALSE)),"",VLOOKUP('INPUT-Substances'!K74,'R-phrases--&gt;scores'!$A:$B,2,FALSE))</f>
        <v/>
      </c>
      <c r="L74">
        <f t="shared" si="1"/>
        <v>0</v>
      </c>
    </row>
    <row r="75" spans="1:12">
      <c r="A75" s="1">
        <f>'INPUT-Substances'!A75</f>
        <v>0</v>
      </c>
      <c r="B75" s="7" t="str">
        <f>IF(ISERROR(VLOOKUP('INPUT-Substances'!B75,'R-phrases--&gt;scores'!$A:$B,2,FALSE)),"",VLOOKUP('INPUT-Substances'!B75,'R-phrases--&gt;scores'!$A:$B,2,FALSE))</f>
        <v/>
      </c>
      <c r="C75" s="1" t="str">
        <f>IF(ISERROR(VLOOKUP('INPUT-Substances'!C75,'R-phrases--&gt;scores'!$A:$B,2,FALSE)),"",VLOOKUP('INPUT-Substances'!C75,'R-phrases--&gt;scores'!$A:$B,2,FALSE))</f>
        <v/>
      </c>
      <c r="D75" s="1" t="str">
        <f>IF(ISERROR(VLOOKUP('INPUT-Substances'!D75,'R-phrases--&gt;scores'!$A:$B,2,FALSE)),"",VLOOKUP('INPUT-Substances'!D75,'R-phrases--&gt;scores'!$A:$B,2,FALSE))</f>
        <v/>
      </c>
      <c r="E75" s="1" t="str">
        <f>IF(ISERROR(VLOOKUP('INPUT-Substances'!E75,'R-phrases--&gt;scores'!$A:$B,2,FALSE)),"",VLOOKUP('INPUT-Substances'!E75,'R-phrases--&gt;scores'!$A:$B,2,FALSE))</f>
        <v/>
      </c>
      <c r="F75" s="1" t="str">
        <f>IF(ISERROR(VLOOKUP('INPUT-Substances'!F75,'R-phrases--&gt;scores'!$A:$B,2,FALSE)),"",VLOOKUP('INPUT-Substances'!F75,'R-phrases--&gt;scores'!$A:$B,2,FALSE))</f>
        <v/>
      </c>
      <c r="G75" s="1" t="str">
        <f>IF(ISERROR(VLOOKUP('INPUT-Substances'!G75,'R-phrases--&gt;scores'!$A:$B,2,FALSE)),"",VLOOKUP('INPUT-Substances'!G75,'R-phrases--&gt;scores'!$A:$B,2,FALSE))</f>
        <v/>
      </c>
      <c r="H75" s="1" t="str">
        <f>IF(ISERROR(VLOOKUP('INPUT-Substances'!H75,'R-phrases--&gt;scores'!$A:$B,2,FALSE)),"",VLOOKUP('INPUT-Substances'!H75,'R-phrases--&gt;scores'!$A:$B,2,FALSE))</f>
        <v/>
      </c>
      <c r="I75" s="1" t="str">
        <f>IF(ISERROR(VLOOKUP('INPUT-Substances'!I75,'R-phrases--&gt;scores'!$A:$B,2,FALSE)),"",VLOOKUP('INPUT-Substances'!I75,'R-phrases--&gt;scores'!$A:$B,2,FALSE))</f>
        <v/>
      </c>
      <c r="J75" s="1" t="str">
        <f>IF(ISERROR(VLOOKUP('INPUT-Substances'!J75,'R-phrases--&gt;scores'!$A:$B,2,FALSE)),"",VLOOKUP('INPUT-Substances'!J75,'R-phrases--&gt;scores'!$A:$B,2,FALSE))</f>
        <v/>
      </c>
      <c r="K75" s="8" t="str">
        <f>IF(ISERROR(VLOOKUP('INPUT-Substances'!K75,'R-phrases--&gt;scores'!$A:$B,2,FALSE)),"",VLOOKUP('INPUT-Substances'!K75,'R-phrases--&gt;scores'!$A:$B,2,FALSE))</f>
        <v/>
      </c>
      <c r="L75">
        <f t="shared" si="1"/>
        <v>0</v>
      </c>
    </row>
    <row r="76" spans="1:12">
      <c r="A76" s="1">
        <f>'INPUT-Substances'!A76</f>
        <v>0</v>
      </c>
      <c r="B76" s="7" t="str">
        <f>IF(ISERROR(VLOOKUP('INPUT-Substances'!B76,'R-phrases--&gt;scores'!$A:$B,2,FALSE)),"",VLOOKUP('INPUT-Substances'!B76,'R-phrases--&gt;scores'!$A:$B,2,FALSE))</f>
        <v/>
      </c>
      <c r="C76" s="1" t="str">
        <f>IF(ISERROR(VLOOKUP('INPUT-Substances'!C76,'R-phrases--&gt;scores'!$A:$B,2,FALSE)),"",VLOOKUP('INPUT-Substances'!C76,'R-phrases--&gt;scores'!$A:$B,2,FALSE))</f>
        <v/>
      </c>
      <c r="D76" s="1" t="str">
        <f>IF(ISERROR(VLOOKUP('INPUT-Substances'!D76,'R-phrases--&gt;scores'!$A:$B,2,FALSE)),"",VLOOKUP('INPUT-Substances'!D76,'R-phrases--&gt;scores'!$A:$B,2,FALSE))</f>
        <v/>
      </c>
      <c r="E76" s="1" t="str">
        <f>IF(ISERROR(VLOOKUP('INPUT-Substances'!E76,'R-phrases--&gt;scores'!$A:$B,2,FALSE)),"",VLOOKUP('INPUT-Substances'!E76,'R-phrases--&gt;scores'!$A:$B,2,FALSE))</f>
        <v/>
      </c>
      <c r="F76" s="1" t="str">
        <f>IF(ISERROR(VLOOKUP('INPUT-Substances'!F76,'R-phrases--&gt;scores'!$A:$B,2,FALSE)),"",VLOOKUP('INPUT-Substances'!F76,'R-phrases--&gt;scores'!$A:$B,2,FALSE))</f>
        <v/>
      </c>
      <c r="G76" s="1" t="str">
        <f>IF(ISERROR(VLOOKUP('INPUT-Substances'!G76,'R-phrases--&gt;scores'!$A:$B,2,FALSE)),"",VLOOKUP('INPUT-Substances'!G76,'R-phrases--&gt;scores'!$A:$B,2,FALSE))</f>
        <v/>
      </c>
      <c r="H76" s="1" t="str">
        <f>IF(ISERROR(VLOOKUP('INPUT-Substances'!H76,'R-phrases--&gt;scores'!$A:$B,2,FALSE)),"",VLOOKUP('INPUT-Substances'!H76,'R-phrases--&gt;scores'!$A:$B,2,FALSE))</f>
        <v/>
      </c>
      <c r="I76" s="1" t="str">
        <f>IF(ISERROR(VLOOKUP('INPUT-Substances'!I76,'R-phrases--&gt;scores'!$A:$B,2,FALSE)),"",VLOOKUP('INPUT-Substances'!I76,'R-phrases--&gt;scores'!$A:$B,2,FALSE))</f>
        <v/>
      </c>
      <c r="J76" s="1" t="str">
        <f>IF(ISERROR(VLOOKUP('INPUT-Substances'!J76,'R-phrases--&gt;scores'!$A:$B,2,FALSE)),"",VLOOKUP('INPUT-Substances'!J76,'R-phrases--&gt;scores'!$A:$B,2,FALSE))</f>
        <v/>
      </c>
      <c r="K76" s="8" t="str">
        <f>IF(ISERROR(VLOOKUP('INPUT-Substances'!K76,'R-phrases--&gt;scores'!$A:$B,2,FALSE)),"",VLOOKUP('INPUT-Substances'!K76,'R-phrases--&gt;scores'!$A:$B,2,FALSE))</f>
        <v/>
      </c>
      <c r="L76">
        <f t="shared" si="1"/>
        <v>0</v>
      </c>
    </row>
    <row r="77" spans="1:12">
      <c r="A77" s="1">
        <f>'INPUT-Substances'!A77</f>
        <v>0</v>
      </c>
      <c r="B77" s="7" t="str">
        <f>IF(ISERROR(VLOOKUP('INPUT-Substances'!B77,'R-phrases--&gt;scores'!$A:$B,2,FALSE)),"",VLOOKUP('INPUT-Substances'!B77,'R-phrases--&gt;scores'!$A:$B,2,FALSE))</f>
        <v/>
      </c>
      <c r="C77" s="1" t="str">
        <f>IF(ISERROR(VLOOKUP('INPUT-Substances'!C77,'R-phrases--&gt;scores'!$A:$B,2,FALSE)),"",VLOOKUP('INPUT-Substances'!C77,'R-phrases--&gt;scores'!$A:$B,2,FALSE))</f>
        <v/>
      </c>
      <c r="D77" s="1" t="str">
        <f>IF(ISERROR(VLOOKUP('INPUT-Substances'!D77,'R-phrases--&gt;scores'!$A:$B,2,FALSE)),"",VLOOKUP('INPUT-Substances'!D77,'R-phrases--&gt;scores'!$A:$B,2,FALSE))</f>
        <v/>
      </c>
      <c r="E77" s="1" t="str">
        <f>IF(ISERROR(VLOOKUP('INPUT-Substances'!E77,'R-phrases--&gt;scores'!$A:$B,2,FALSE)),"",VLOOKUP('INPUT-Substances'!E77,'R-phrases--&gt;scores'!$A:$B,2,FALSE))</f>
        <v/>
      </c>
      <c r="F77" s="1" t="str">
        <f>IF(ISERROR(VLOOKUP('INPUT-Substances'!F77,'R-phrases--&gt;scores'!$A:$B,2,FALSE)),"",VLOOKUP('INPUT-Substances'!F77,'R-phrases--&gt;scores'!$A:$B,2,FALSE))</f>
        <v/>
      </c>
      <c r="G77" s="1" t="str">
        <f>IF(ISERROR(VLOOKUP('INPUT-Substances'!G77,'R-phrases--&gt;scores'!$A:$B,2,FALSE)),"",VLOOKUP('INPUT-Substances'!G77,'R-phrases--&gt;scores'!$A:$B,2,FALSE))</f>
        <v/>
      </c>
      <c r="H77" s="1" t="str">
        <f>IF(ISERROR(VLOOKUP('INPUT-Substances'!H77,'R-phrases--&gt;scores'!$A:$B,2,FALSE)),"",VLOOKUP('INPUT-Substances'!H77,'R-phrases--&gt;scores'!$A:$B,2,FALSE))</f>
        <v/>
      </c>
      <c r="I77" s="1" t="str">
        <f>IF(ISERROR(VLOOKUP('INPUT-Substances'!I77,'R-phrases--&gt;scores'!$A:$B,2,FALSE)),"",VLOOKUP('INPUT-Substances'!I77,'R-phrases--&gt;scores'!$A:$B,2,FALSE))</f>
        <v/>
      </c>
      <c r="J77" s="1" t="str">
        <f>IF(ISERROR(VLOOKUP('INPUT-Substances'!J77,'R-phrases--&gt;scores'!$A:$B,2,FALSE)),"",VLOOKUP('INPUT-Substances'!J77,'R-phrases--&gt;scores'!$A:$B,2,FALSE))</f>
        <v/>
      </c>
      <c r="K77" s="8" t="str">
        <f>IF(ISERROR(VLOOKUP('INPUT-Substances'!K77,'R-phrases--&gt;scores'!$A:$B,2,FALSE)),"",VLOOKUP('INPUT-Substances'!K77,'R-phrases--&gt;scores'!$A:$B,2,FALSE))</f>
        <v/>
      </c>
      <c r="L77">
        <f t="shared" si="1"/>
        <v>0</v>
      </c>
    </row>
    <row r="78" spans="1:12">
      <c r="A78" s="1">
        <f>'INPUT-Substances'!A78</f>
        <v>0</v>
      </c>
      <c r="B78" s="7" t="str">
        <f>IF(ISERROR(VLOOKUP('INPUT-Substances'!B78,'R-phrases--&gt;scores'!$A:$B,2,FALSE)),"",VLOOKUP('INPUT-Substances'!B78,'R-phrases--&gt;scores'!$A:$B,2,FALSE))</f>
        <v/>
      </c>
      <c r="C78" s="1" t="str">
        <f>IF(ISERROR(VLOOKUP('INPUT-Substances'!C78,'R-phrases--&gt;scores'!$A:$B,2,FALSE)),"",VLOOKUP('INPUT-Substances'!C78,'R-phrases--&gt;scores'!$A:$B,2,FALSE))</f>
        <v/>
      </c>
      <c r="D78" s="1" t="str">
        <f>IF(ISERROR(VLOOKUP('INPUT-Substances'!D78,'R-phrases--&gt;scores'!$A:$B,2,FALSE)),"",VLOOKUP('INPUT-Substances'!D78,'R-phrases--&gt;scores'!$A:$B,2,FALSE))</f>
        <v/>
      </c>
      <c r="E78" s="1" t="str">
        <f>IF(ISERROR(VLOOKUP('INPUT-Substances'!E78,'R-phrases--&gt;scores'!$A:$B,2,FALSE)),"",VLOOKUP('INPUT-Substances'!E78,'R-phrases--&gt;scores'!$A:$B,2,FALSE))</f>
        <v/>
      </c>
      <c r="F78" s="1" t="str">
        <f>IF(ISERROR(VLOOKUP('INPUT-Substances'!F78,'R-phrases--&gt;scores'!$A:$B,2,FALSE)),"",VLOOKUP('INPUT-Substances'!F78,'R-phrases--&gt;scores'!$A:$B,2,FALSE))</f>
        <v/>
      </c>
      <c r="G78" s="1" t="str">
        <f>IF(ISERROR(VLOOKUP('INPUT-Substances'!G78,'R-phrases--&gt;scores'!$A:$B,2,FALSE)),"",VLOOKUP('INPUT-Substances'!G78,'R-phrases--&gt;scores'!$A:$B,2,FALSE))</f>
        <v/>
      </c>
      <c r="H78" s="1" t="str">
        <f>IF(ISERROR(VLOOKUP('INPUT-Substances'!H78,'R-phrases--&gt;scores'!$A:$B,2,FALSE)),"",VLOOKUP('INPUT-Substances'!H78,'R-phrases--&gt;scores'!$A:$B,2,FALSE))</f>
        <v/>
      </c>
      <c r="I78" s="1" t="str">
        <f>IF(ISERROR(VLOOKUP('INPUT-Substances'!I78,'R-phrases--&gt;scores'!$A:$B,2,FALSE)),"",VLOOKUP('INPUT-Substances'!I78,'R-phrases--&gt;scores'!$A:$B,2,FALSE))</f>
        <v/>
      </c>
      <c r="J78" s="1" t="str">
        <f>IF(ISERROR(VLOOKUP('INPUT-Substances'!J78,'R-phrases--&gt;scores'!$A:$B,2,FALSE)),"",VLOOKUP('INPUT-Substances'!J78,'R-phrases--&gt;scores'!$A:$B,2,FALSE))</f>
        <v/>
      </c>
      <c r="K78" s="8" t="str">
        <f>IF(ISERROR(VLOOKUP('INPUT-Substances'!K78,'R-phrases--&gt;scores'!$A:$B,2,FALSE)),"",VLOOKUP('INPUT-Substances'!K78,'R-phrases--&gt;scores'!$A:$B,2,FALSE))</f>
        <v/>
      </c>
      <c r="L78">
        <f t="shared" si="1"/>
        <v>0</v>
      </c>
    </row>
    <row r="79" spans="1:12">
      <c r="A79" s="1">
        <f>'INPUT-Substances'!A79</f>
        <v>0</v>
      </c>
      <c r="B79" s="7" t="str">
        <f>IF(ISERROR(VLOOKUP('INPUT-Substances'!B79,'R-phrases--&gt;scores'!$A:$B,2,FALSE)),"",VLOOKUP('INPUT-Substances'!B79,'R-phrases--&gt;scores'!$A:$B,2,FALSE))</f>
        <v/>
      </c>
      <c r="C79" s="1" t="str">
        <f>IF(ISERROR(VLOOKUP('INPUT-Substances'!C79,'R-phrases--&gt;scores'!$A:$B,2,FALSE)),"",VLOOKUP('INPUT-Substances'!C79,'R-phrases--&gt;scores'!$A:$B,2,FALSE))</f>
        <v/>
      </c>
      <c r="D79" s="1" t="str">
        <f>IF(ISERROR(VLOOKUP('INPUT-Substances'!D79,'R-phrases--&gt;scores'!$A:$B,2,FALSE)),"",VLOOKUP('INPUT-Substances'!D79,'R-phrases--&gt;scores'!$A:$B,2,FALSE))</f>
        <v/>
      </c>
      <c r="E79" s="1" t="str">
        <f>IF(ISERROR(VLOOKUP('INPUT-Substances'!E79,'R-phrases--&gt;scores'!$A:$B,2,FALSE)),"",VLOOKUP('INPUT-Substances'!E79,'R-phrases--&gt;scores'!$A:$B,2,FALSE))</f>
        <v/>
      </c>
      <c r="F79" s="1" t="str">
        <f>IF(ISERROR(VLOOKUP('INPUT-Substances'!F79,'R-phrases--&gt;scores'!$A:$B,2,FALSE)),"",VLOOKUP('INPUT-Substances'!F79,'R-phrases--&gt;scores'!$A:$B,2,FALSE))</f>
        <v/>
      </c>
      <c r="G79" s="1" t="str">
        <f>IF(ISERROR(VLOOKUP('INPUT-Substances'!G79,'R-phrases--&gt;scores'!$A:$B,2,FALSE)),"",VLOOKUP('INPUT-Substances'!G79,'R-phrases--&gt;scores'!$A:$B,2,FALSE))</f>
        <v/>
      </c>
      <c r="H79" s="1" t="str">
        <f>IF(ISERROR(VLOOKUP('INPUT-Substances'!H79,'R-phrases--&gt;scores'!$A:$B,2,FALSE)),"",VLOOKUP('INPUT-Substances'!H79,'R-phrases--&gt;scores'!$A:$B,2,FALSE))</f>
        <v/>
      </c>
      <c r="I79" s="1" t="str">
        <f>IF(ISERROR(VLOOKUP('INPUT-Substances'!I79,'R-phrases--&gt;scores'!$A:$B,2,FALSE)),"",VLOOKUP('INPUT-Substances'!I79,'R-phrases--&gt;scores'!$A:$B,2,FALSE))</f>
        <v/>
      </c>
      <c r="J79" s="1" t="str">
        <f>IF(ISERROR(VLOOKUP('INPUT-Substances'!J79,'R-phrases--&gt;scores'!$A:$B,2,FALSE)),"",VLOOKUP('INPUT-Substances'!J79,'R-phrases--&gt;scores'!$A:$B,2,FALSE))</f>
        <v/>
      </c>
      <c r="K79" s="8" t="str">
        <f>IF(ISERROR(VLOOKUP('INPUT-Substances'!K79,'R-phrases--&gt;scores'!$A:$B,2,FALSE)),"",VLOOKUP('INPUT-Substances'!K79,'R-phrases--&gt;scores'!$A:$B,2,FALSE))</f>
        <v/>
      </c>
      <c r="L79">
        <f t="shared" si="1"/>
        <v>0</v>
      </c>
    </row>
    <row r="80" spans="1:12">
      <c r="A80" s="1">
        <f>'INPUT-Substances'!A80</f>
        <v>0</v>
      </c>
      <c r="B80" s="7" t="str">
        <f>IF(ISERROR(VLOOKUP('INPUT-Substances'!B80,'R-phrases--&gt;scores'!$A:$B,2,FALSE)),"",VLOOKUP('INPUT-Substances'!B80,'R-phrases--&gt;scores'!$A:$B,2,FALSE))</f>
        <v/>
      </c>
      <c r="C80" s="1" t="str">
        <f>IF(ISERROR(VLOOKUP('INPUT-Substances'!C80,'R-phrases--&gt;scores'!$A:$B,2,FALSE)),"",VLOOKUP('INPUT-Substances'!C80,'R-phrases--&gt;scores'!$A:$B,2,FALSE))</f>
        <v/>
      </c>
      <c r="D80" s="1" t="str">
        <f>IF(ISERROR(VLOOKUP('INPUT-Substances'!D80,'R-phrases--&gt;scores'!$A:$B,2,FALSE)),"",VLOOKUP('INPUT-Substances'!D80,'R-phrases--&gt;scores'!$A:$B,2,FALSE))</f>
        <v/>
      </c>
      <c r="E80" s="1" t="str">
        <f>IF(ISERROR(VLOOKUP('INPUT-Substances'!E80,'R-phrases--&gt;scores'!$A:$B,2,FALSE)),"",VLOOKUP('INPUT-Substances'!E80,'R-phrases--&gt;scores'!$A:$B,2,FALSE))</f>
        <v/>
      </c>
      <c r="F80" s="1" t="str">
        <f>IF(ISERROR(VLOOKUP('INPUT-Substances'!F80,'R-phrases--&gt;scores'!$A:$B,2,FALSE)),"",VLOOKUP('INPUT-Substances'!F80,'R-phrases--&gt;scores'!$A:$B,2,FALSE))</f>
        <v/>
      </c>
      <c r="G80" s="1" t="str">
        <f>IF(ISERROR(VLOOKUP('INPUT-Substances'!G80,'R-phrases--&gt;scores'!$A:$B,2,FALSE)),"",VLOOKUP('INPUT-Substances'!G80,'R-phrases--&gt;scores'!$A:$B,2,FALSE))</f>
        <v/>
      </c>
      <c r="H80" s="1" t="str">
        <f>IF(ISERROR(VLOOKUP('INPUT-Substances'!H80,'R-phrases--&gt;scores'!$A:$B,2,FALSE)),"",VLOOKUP('INPUT-Substances'!H80,'R-phrases--&gt;scores'!$A:$B,2,FALSE))</f>
        <v/>
      </c>
      <c r="I80" s="1" t="str">
        <f>IF(ISERROR(VLOOKUP('INPUT-Substances'!I80,'R-phrases--&gt;scores'!$A:$B,2,FALSE)),"",VLOOKUP('INPUT-Substances'!I80,'R-phrases--&gt;scores'!$A:$B,2,FALSE))</f>
        <v/>
      </c>
      <c r="J80" s="1" t="str">
        <f>IF(ISERROR(VLOOKUP('INPUT-Substances'!J80,'R-phrases--&gt;scores'!$A:$B,2,FALSE)),"",VLOOKUP('INPUT-Substances'!J80,'R-phrases--&gt;scores'!$A:$B,2,FALSE))</f>
        <v/>
      </c>
      <c r="K80" s="8" t="str">
        <f>IF(ISERROR(VLOOKUP('INPUT-Substances'!K80,'R-phrases--&gt;scores'!$A:$B,2,FALSE)),"",VLOOKUP('INPUT-Substances'!K80,'R-phrases--&gt;scores'!$A:$B,2,FALSE))</f>
        <v/>
      </c>
      <c r="L80">
        <f t="shared" si="1"/>
        <v>0</v>
      </c>
    </row>
    <row r="81" spans="1:12">
      <c r="A81" s="1">
        <f>'INPUT-Substances'!A81</f>
        <v>0</v>
      </c>
      <c r="B81" s="7" t="str">
        <f>IF(ISERROR(VLOOKUP('INPUT-Substances'!B81,'R-phrases--&gt;scores'!$A:$B,2,FALSE)),"",VLOOKUP('INPUT-Substances'!B81,'R-phrases--&gt;scores'!$A:$B,2,FALSE))</f>
        <v/>
      </c>
      <c r="C81" s="1" t="str">
        <f>IF(ISERROR(VLOOKUP('INPUT-Substances'!C81,'R-phrases--&gt;scores'!$A:$B,2,FALSE)),"",VLOOKUP('INPUT-Substances'!C81,'R-phrases--&gt;scores'!$A:$B,2,FALSE))</f>
        <v/>
      </c>
      <c r="D81" s="1" t="str">
        <f>IF(ISERROR(VLOOKUP('INPUT-Substances'!D81,'R-phrases--&gt;scores'!$A:$B,2,FALSE)),"",VLOOKUP('INPUT-Substances'!D81,'R-phrases--&gt;scores'!$A:$B,2,FALSE))</f>
        <v/>
      </c>
      <c r="E81" s="1" t="str">
        <f>IF(ISERROR(VLOOKUP('INPUT-Substances'!E81,'R-phrases--&gt;scores'!$A:$B,2,FALSE)),"",VLOOKUP('INPUT-Substances'!E81,'R-phrases--&gt;scores'!$A:$B,2,FALSE))</f>
        <v/>
      </c>
      <c r="F81" s="1" t="str">
        <f>IF(ISERROR(VLOOKUP('INPUT-Substances'!F81,'R-phrases--&gt;scores'!$A:$B,2,FALSE)),"",VLOOKUP('INPUT-Substances'!F81,'R-phrases--&gt;scores'!$A:$B,2,FALSE))</f>
        <v/>
      </c>
      <c r="G81" s="1" t="str">
        <f>IF(ISERROR(VLOOKUP('INPUT-Substances'!G81,'R-phrases--&gt;scores'!$A:$B,2,FALSE)),"",VLOOKUP('INPUT-Substances'!G81,'R-phrases--&gt;scores'!$A:$B,2,FALSE))</f>
        <v/>
      </c>
      <c r="H81" s="1" t="str">
        <f>IF(ISERROR(VLOOKUP('INPUT-Substances'!H81,'R-phrases--&gt;scores'!$A:$B,2,FALSE)),"",VLOOKUP('INPUT-Substances'!H81,'R-phrases--&gt;scores'!$A:$B,2,FALSE))</f>
        <v/>
      </c>
      <c r="I81" s="1" t="str">
        <f>IF(ISERROR(VLOOKUP('INPUT-Substances'!I81,'R-phrases--&gt;scores'!$A:$B,2,FALSE)),"",VLOOKUP('INPUT-Substances'!I81,'R-phrases--&gt;scores'!$A:$B,2,FALSE))</f>
        <v/>
      </c>
      <c r="J81" s="1" t="str">
        <f>IF(ISERROR(VLOOKUP('INPUT-Substances'!J81,'R-phrases--&gt;scores'!$A:$B,2,FALSE)),"",VLOOKUP('INPUT-Substances'!J81,'R-phrases--&gt;scores'!$A:$B,2,FALSE))</f>
        <v/>
      </c>
      <c r="K81" s="8" t="str">
        <f>IF(ISERROR(VLOOKUP('INPUT-Substances'!K81,'R-phrases--&gt;scores'!$A:$B,2,FALSE)),"",VLOOKUP('INPUT-Substances'!K81,'R-phrases--&gt;scores'!$A:$B,2,FALSE))</f>
        <v/>
      </c>
      <c r="L81">
        <f t="shared" si="1"/>
        <v>0</v>
      </c>
    </row>
    <row r="82" spans="1:12">
      <c r="A82" s="1">
        <f>'INPUT-Substances'!A82</f>
        <v>0</v>
      </c>
      <c r="B82" s="7" t="str">
        <f>IF(ISERROR(VLOOKUP('INPUT-Substances'!B82,'R-phrases--&gt;scores'!$A:$B,2,FALSE)),"",VLOOKUP('INPUT-Substances'!B82,'R-phrases--&gt;scores'!$A:$B,2,FALSE))</f>
        <v/>
      </c>
      <c r="C82" s="1" t="str">
        <f>IF(ISERROR(VLOOKUP('INPUT-Substances'!C82,'R-phrases--&gt;scores'!$A:$B,2,FALSE)),"",VLOOKUP('INPUT-Substances'!C82,'R-phrases--&gt;scores'!$A:$B,2,FALSE))</f>
        <v/>
      </c>
      <c r="D82" s="1" t="str">
        <f>IF(ISERROR(VLOOKUP('INPUT-Substances'!D82,'R-phrases--&gt;scores'!$A:$B,2,FALSE)),"",VLOOKUP('INPUT-Substances'!D82,'R-phrases--&gt;scores'!$A:$B,2,FALSE))</f>
        <v/>
      </c>
      <c r="E82" s="1" t="str">
        <f>IF(ISERROR(VLOOKUP('INPUT-Substances'!E82,'R-phrases--&gt;scores'!$A:$B,2,FALSE)),"",VLOOKUP('INPUT-Substances'!E82,'R-phrases--&gt;scores'!$A:$B,2,FALSE))</f>
        <v/>
      </c>
      <c r="F82" s="1" t="str">
        <f>IF(ISERROR(VLOOKUP('INPUT-Substances'!F82,'R-phrases--&gt;scores'!$A:$B,2,FALSE)),"",VLOOKUP('INPUT-Substances'!F82,'R-phrases--&gt;scores'!$A:$B,2,FALSE))</f>
        <v/>
      </c>
      <c r="G82" s="1" t="str">
        <f>IF(ISERROR(VLOOKUP('INPUT-Substances'!G82,'R-phrases--&gt;scores'!$A:$B,2,FALSE)),"",VLOOKUP('INPUT-Substances'!G82,'R-phrases--&gt;scores'!$A:$B,2,FALSE))</f>
        <v/>
      </c>
      <c r="H82" s="1" t="str">
        <f>IF(ISERROR(VLOOKUP('INPUT-Substances'!H82,'R-phrases--&gt;scores'!$A:$B,2,FALSE)),"",VLOOKUP('INPUT-Substances'!H82,'R-phrases--&gt;scores'!$A:$B,2,FALSE))</f>
        <v/>
      </c>
      <c r="I82" s="1" t="str">
        <f>IF(ISERROR(VLOOKUP('INPUT-Substances'!I82,'R-phrases--&gt;scores'!$A:$B,2,FALSE)),"",VLOOKUP('INPUT-Substances'!I82,'R-phrases--&gt;scores'!$A:$B,2,FALSE))</f>
        <v/>
      </c>
      <c r="J82" s="1" t="str">
        <f>IF(ISERROR(VLOOKUP('INPUT-Substances'!J82,'R-phrases--&gt;scores'!$A:$B,2,FALSE)),"",VLOOKUP('INPUT-Substances'!J82,'R-phrases--&gt;scores'!$A:$B,2,FALSE))</f>
        <v/>
      </c>
      <c r="K82" s="8" t="str">
        <f>IF(ISERROR(VLOOKUP('INPUT-Substances'!K82,'R-phrases--&gt;scores'!$A:$B,2,FALSE)),"",VLOOKUP('INPUT-Substances'!K82,'R-phrases--&gt;scores'!$A:$B,2,FALSE))</f>
        <v/>
      </c>
      <c r="L82">
        <f t="shared" si="1"/>
        <v>0</v>
      </c>
    </row>
    <row r="83" spans="1:12">
      <c r="A83" s="1">
        <f>'INPUT-Substances'!A83</f>
        <v>0</v>
      </c>
      <c r="B83" s="7" t="str">
        <f>IF(ISERROR(VLOOKUP('INPUT-Substances'!B83,'R-phrases--&gt;scores'!$A:$B,2,FALSE)),"",VLOOKUP('INPUT-Substances'!B83,'R-phrases--&gt;scores'!$A:$B,2,FALSE))</f>
        <v/>
      </c>
      <c r="C83" s="1" t="str">
        <f>IF(ISERROR(VLOOKUP('INPUT-Substances'!C83,'R-phrases--&gt;scores'!$A:$B,2,FALSE)),"",VLOOKUP('INPUT-Substances'!C83,'R-phrases--&gt;scores'!$A:$B,2,FALSE))</f>
        <v/>
      </c>
      <c r="D83" s="1" t="str">
        <f>IF(ISERROR(VLOOKUP('INPUT-Substances'!D83,'R-phrases--&gt;scores'!$A:$B,2,FALSE)),"",VLOOKUP('INPUT-Substances'!D83,'R-phrases--&gt;scores'!$A:$B,2,FALSE))</f>
        <v/>
      </c>
      <c r="E83" s="1" t="str">
        <f>IF(ISERROR(VLOOKUP('INPUT-Substances'!E83,'R-phrases--&gt;scores'!$A:$B,2,FALSE)),"",VLOOKUP('INPUT-Substances'!E83,'R-phrases--&gt;scores'!$A:$B,2,FALSE))</f>
        <v/>
      </c>
      <c r="F83" s="1" t="str">
        <f>IF(ISERROR(VLOOKUP('INPUT-Substances'!F83,'R-phrases--&gt;scores'!$A:$B,2,FALSE)),"",VLOOKUP('INPUT-Substances'!F83,'R-phrases--&gt;scores'!$A:$B,2,FALSE))</f>
        <v/>
      </c>
      <c r="G83" s="1" t="str">
        <f>IF(ISERROR(VLOOKUP('INPUT-Substances'!G83,'R-phrases--&gt;scores'!$A:$B,2,FALSE)),"",VLOOKUP('INPUT-Substances'!G83,'R-phrases--&gt;scores'!$A:$B,2,FALSE))</f>
        <v/>
      </c>
      <c r="H83" s="1" t="str">
        <f>IF(ISERROR(VLOOKUP('INPUT-Substances'!H83,'R-phrases--&gt;scores'!$A:$B,2,FALSE)),"",VLOOKUP('INPUT-Substances'!H83,'R-phrases--&gt;scores'!$A:$B,2,FALSE))</f>
        <v/>
      </c>
      <c r="I83" s="1" t="str">
        <f>IF(ISERROR(VLOOKUP('INPUT-Substances'!I83,'R-phrases--&gt;scores'!$A:$B,2,FALSE)),"",VLOOKUP('INPUT-Substances'!I83,'R-phrases--&gt;scores'!$A:$B,2,FALSE))</f>
        <v/>
      </c>
      <c r="J83" s="1" t="str">
        <f>IF(ISERROR(VLOOKUP('INPUT-Substances'!J83,'R-phrases--&gt;scores'!$A:$B,2,FALSE)),"",VLOOKUP('INPUT-Substances'!J83,'R-phrases--&gt;scores'!$A:$B,2,FALSE))</f>
        <v/>
      </c>
      <c r="K83" s="8" t="str">
        <f>IF(ISERROR(VLOOKUP('INPUT-Substances'!K83,'R-phrases--&gt;scores'!$A:$B,2,FALSE)),"",VLOOKUP('INPUT-Substances'!K83,'R-phrases--&gt;scores'!$A:$B,2,FALSE))</f>
        <v/>
      </c>
      <c r="L83">
        <f t="shared" si="1"/>
        <v>0</v>
      </c>
    </row>
    <row r="84" spans="1:12">
      <c r="A84" s="1">
        <f>'INPUT-Substances'!A84</f>
        <v>0</v>
      </c>
      <c r="B84" s="7" t="str">
        <f>IF(ISERROR(VLOOKUP('INPUT-Substances'!B84,'R-phrases--&gt;scores'!$A:$B,2,FALSE)),"",VLOOKUP('INPUT-Substances'!B84,'R-phrases--&gt;scores'!$A:$B,2,FALSE))</f>
        <v/>
      </c>
      <c r="C84" s="1" t="str">
        <f>IF(ISERROR(VLOOKUP('INPUT-Substances'!C84,'R-phrases--&gt;scores'!$A:$B,2,FALSE)),"",VLOOKUP('INPUT-Substances'!C84,'R-phrases--&gt;scores'!$A:$B,2,FALSE))</f>
        <v/>
      </c>
      <c r="D84" s="1" t="str">
        <f>IF(ISERROR(VLOOKUP('INPUT-Substances'!D84,'R-phrases--&gt;scores'!$A:$B,2,FALSE)),"",VLOOKUP('INPUT-Substances'!D84,'R-phrases--&gt;scores'!$A:$B,2,FALSE))</f>
        <v/>
      </c>
      <c r="E84" s="1" t="str">
        <f>IF(ISERROR(VLOOKUP('INPUT-Substances'!E84,'R-phrases--&gt;scores'!$A:$B,2,FALSE)),"",VLOOKUP('INPUT-Substances'!E84,'R-phrases--&gt;scores'!$A:$B,2,FALSE))</f>
        <v/>
      </c>
      <c r="F84" s="1" t="str">
        <f>IF(ISERROR(VLOOKUP('INPUT-Substances'!F84,'R-phrases--&gt;scores'!$A:$B,2,FALSE)),"",VLOOKUP('INPUT-Substances'!F84,'R-phrases--&gt;scores'!$A:$B,2,FALSE))</f>
        <v/>
      </c>
      <c r="G84" s="1" t="str">
        <f>IF(ISERROR(VLOOKUP('INPUT-Substances'!G84,'R-phrases--&gt;scores'!$A:$B,2,FALSE)),"",VLOOKUP('INPUT-Substances'!G84,'R-phrases--&gt;scores'!$A:$B,2,FALSE))</f>
        <v/>
      </c>
      <c r="H84" s="1" t="str">
        <f>IF(ISERROR(VLOOKUP('INPUT-Substances'!H84,'R-phrases--&gt;scores'!$A:$B,2,FALSE)),"",VLOOKUP('INPUT-Substances'!H84,'R-phrases--&gt;scores'!$A:$B,2,FALSE))</f>
        <v/>
      </c>
      <c r="I84" s="1" t="str">
        <f>IF(ISERROR(VLOOKUP('INPUT-Substances'!I84,'R-phrases--&gt;scores'!$A:$B,2,FALSE)),"",VLOOKUP('INPUT-Substances'!I84,'R-phrases--&gt;scores'!$A:$B,2,FALSE))</f>
        <v/>
      </c>
      <c r="J84" s="1" t="str">
        <f>IF(ISERROR(VLOOKUP('INPUT-Substances'!J84,'R-phrases--&gt;scores'!$A:$B,2,FALSE)),"",VLOOKUP('INPUT-Substances'!J84,'R-phrases--&gt;scores'!$A:$B,2,FALSE))</f>
        <v/>
      </c>
      <c r="K84" s="8" t="str">
        <f>IF(ISERROR(VLOOKUP('INPUT-Substances'!K84,'R-phrases--&gt;scores'!$A:$B,2,FALSE)),"",VLOOKUP('INPUT-Substances'!K84,'R-phrases--&gt;scores'!$A:$B,2,FALSE))</f>
        <v/>
      </c>
      <c r="L84">
        <f t="shared" si="1"/>
        <v>0</v>
      </c>
    </row>
    <row r="85" spans="1:12">
      <c r="A85" s="1">
        <f>'INPUT-Substances'!A85</f>
        <v>0</v>
      </c>
      <c r="B85" s="7" t="str">
        <f>IF(ISERROR(VLOOKUP('INPUT-Substances'!B85,'R-phrases--&gt;scores'!$A:$B,2,FALSE)),"",VLOOKUP('INPUT-Substances'!B85,'R-phrases--&gt;scores'!$A:$B,2,FALSE))</f>
        <v/>
      </c>
      <c r="C85" s="1" t="str">
        <f>IF(ISERROR(VLOOKUP('INPUT-Substances'!C85,'R-phrases--&gt;scores'!$A:$B,2,FALSE)),"",VLOOKUP('INPUT-Substances'!C85,'R-phrases--&gt;scores'!$A:$B,2,FALSE))</f>
        <v/>
      </c>
      <c r="D85" s="1" t="str">
        <f>IF(ISERROR(VLOOKUP('INPUT-Substances'!D85,'R-phrases--&gt;scores'!$A:$B,2,FALSE)),"",VLOOKUP('INPUT-Substances'!D85,'R-phrases--&gt;scores'!$A:$B,2,FALSE))</f>
        <v/>
      </c>
      <c r="E85" s="1" t="str">
        <f>IF(ISERROR(VLOOKUP('INPUT-Substances'!E85,'R-phrases--&gt;scores'!$A:$B,2,FALSE)),"",VLOOKUP('INPUT-Substances'!E85,'R-phrases--&gt;scores'!$A:$B,2,FALSE))</f>
        <v/>
      </c>
      <c r="F85" s="1" t="str">
        <f>IF(ISERROR(VLOOKUP('INPUT-Substances'!F85,'R-phrases--&gt;scores'!$A:$B,2,FALSE)),"",VLOOKUP('INPUT-Substances'!F85,'R-phrases--&gt;scores'!$A:$B,2,FALSE))</f>
        <v/>
      </c>
      <c r="G85" s="1" t="str">
        <f>IF(ISERROR(VLOOKUP('INPUT-Substances'!G85,'R-phrases--&gt;scores'!$A:$B,2,FALSE)),"",VLOOKUP('INPUT-Substances'!G85,'R-phrases--&gt;scores'!$A:$B,2,FALSE))</f>
        <v/>
      </c>
      <c r="H85" s="1" t="str">
        <f>IF(ISERROR(VLOOKUP('INPUT-Substances'!H85,'R-phrases--&gt;scores'!$A:$B,2,FALSE)),"",VLOOKUP('INPUT-Substances'!H85,'R-phrases--&gt;scores'!$A:$B,2,FALSE))</f>
        <v/>
      </c>
      <c r="I85" s="1" t="str">
        <f>IF(ISERROR(VLOOKUP('INPUT-Substances'!I85,'R-phrases--&gt;scores'!$A:$B,2,FALSE)),"",VLOOKUP('INPUT-Substances'!I85,'R-phrases--&gt;scores'!$A:$B,2,FALSE))</f>
        <v/>
      </c>
      <c r="J85" s="1" t="str">
        <f>IF(ISERROR(VLOOKUP('INPUT-Substances'!J85,'R-phrases--&gt;scores'!$A:$B,2,FALSE)),"",VLOOKUP('INPUT-Substances'!J85,'R-phrases--&gt;scores'!$A:$B,2,FALSE))</f>
        <v/>
      </c>
      <c r="K85" s="8" t="str">
        <f>IF(ISERROR(VLOOKUP('INPUT-Substances'!K85,'R-phrases--&gt;scores'!$A:$B,2,FALSE)),"",VLOOKUP('INPUT-Substances'!K85,'R-phrases--&gt;scores'!$A:$B,2,FALSE))</f>
        <v/>
      </c>
      <c r="L85">
        <f t="shared" si="1"/>
        <v>0</v>
      </c>
    </row>
    <row r="86" spans="1:12">
      <c r="A86" s="1">
        <f>'INPUT-Substances'!A86</f>
        <v>0</v>
      </c>
      <c r="B86" s="7" t="str">
        <f>IF(ISERROR(VLOOKUP('INPUT-Substances'!B86,'R-phrases--&gt;scores'!$A:$B,2,FALSE)),"",VLOOKUP('INPUT-Substances'!B86,'R-phrases--&gt;scores'!$A:$B,2,FALSE))</f>
        <v/>
      </c>
      <c r="C86" s="1" t="str">
        <f>IF(ISERROR(VLOOKUP('INPUT-Substances'!C86,'R-phrases--&gt;scores'!$A:$B,2,FALSE)),"",VLOOKUP('INPUT-Substances'!C86,'R-phrases--&gt;scores'!$A:$B,2,FALSE))</f>
        <v/>
      </c>
      <c r="D86" s="1" t="str">
        <f>IF(ISERROR(VLOOKUP('INPUT-Substances'!D86,'R-phrases--&gt;scores'!$A:$B,2,FALSE)),"",VLOOKUP('INPUT-Substances'!D86,'R-phrases--&gt;scores'!$A:$B,2,FALSE))</f>
        <v/>
      </c>
      <c r="E86" s="1" t="str">
        <f>IF(ISERROR(VLOOKUP('INPUT-Substances'!E86,'R-phrases--&gt;scores'!$A:$B,2,FALSE)),"",VLOOKUP('INPUT-Substances'!E86,'R-phrases--&gt;scores'!$A:$B,2,FALSE))</f>
        <v/>
      </c>
      <c r="F86" s="1" t="str">
        <f>IF(ISERROR(VLOOKUP('INPUT-Substances'!F86,'R-phrases--&gt;scores'!$A:$B,2,FALSE)),"",VLOOKUP('INPUT-Substances'!F86,'R-phrases--&gt;scores'!$A:$B,2,FALSE))</f>
        <v/>
      </c>
      <c r="G86" s="1" t="str">
        <f>IF(ISERROR(VLOOKUP('INPUT-Substances'!G86,'R-phrases--&gt;scores'!$A:$B,2,FALSE)),"",VLOOKUP('INPUT-Substances'!G86,'R-phrases--&gt;scores'!$A:$B,2,FALSE))</f>
        <v/>
      </c>
      <c r="H86" s="1" t="str">
        <f>IF(ISERROR(VLOOKUP('INPUT-Substances'!H86,'R-phrases--&gt;scores'!$A:$B,2,FALSE)),"",VLOOKUP('INPUT-Substances'!H86,'R-phrases--&gt;scores'!$A:$B,2,FALSE))</f>
        <v/>
      </c>
      <c r="I86" s="1" t="str">
        <f>IF(ISERROR(VLOOKUP('INPUT-Substances'!I86,'R-phrases--&gt;scores'!$A:$B,2,FALSE)),"",VLOOKUP('INPUT-Substances'!I86,'R-phrases--&gt;scores'!$A:$B,2,FALSE))</f>
        <v/>
      </c>
      <c r="J86" s="1" t="str">
        <f>IF(ISERROR(VLOOKUP('INPUT-Substances'!J86,'R-phrases--&gt;scores'!$A:$B,2,FALSE)),"",VLOOKUP('INPUT-Substances'!J86,'R-phrases--&gt;scores'!$A:$B,2,FALSE))</f>
        <v/>
      </c>
      <c r="K86" s="8" t="str">
        <f>IF(ISERROR(VLOOKUP('INPUT-Substances'!K86,'R-phrases--&gt;scores'!$A:$B,2,FALSE)),"",VLOOKUP('INPUT-Substances'!K86,'R-phrases--&gt;scores'!$A:$B,2,FALSE))</f>
        <v/>
      </c>
      <c r="L86">
        <f t="shared" si="1"/>
        <v>0</v>
      </c>
    </row>
    <row r="87" spans="1:12">
      <c r="A87" s="1">
        <f>'INPUT-Substances'!A87</f>
        <v>0</v>
      </c>
      <c r="B87" s="7" t="str">
        <f>IF(ISERROR(VLOOKUP('INPUT-Substances'!B87,'R-phrases--&gt;scores'!$A:$B,2,FALSE)),"",VLOOKUP('INPUT-Substances'!B87,'R-phrases--&gt;scores'!$A:$B,2,FALSE))</f>
        <v/>
      </c>
      <c r="C87" s="1" t="str">
        <f>IF(ISERROR(VLOOKUP('INPUT-Substances'!C87,'R-phrases--&gt;scores'!$A:$B,2,FALSE)),"",VLOOKUP('INPUT-Substances'!C87,'R-phrases--&gt;scores'!$A:$B,2,FALSE))</f>
        <v/>
      </c>
      <c r="D87" s="1" t="str">
        <f>IF(ISERROR(VLOOKUP('INPUT-Substances'!D87,'R-phrases--&gt;scores'!$A:$B,2,FALSE)),"",VLOOKUP('INPUT-Substances'!D87,'R-phrases--&gt;scores'!$A:$B,2,FALSE))</f>
        <v/>
      </c>
      <c r="E87" s="1" t="str">
        <f>IF(ISERROR(VLOOKUP('INPUT-Substances'!E87,'R-phrases--&gt;scores'!$A:$B,2,FALSE)),"",VLOOKUP('INPUT-Substances'!E87,'R-phrases--&gt;scores'!$A:$B,2,FALSE))</f>
        <v/>
      </c>
      <c r="F87" s="1" t="str">
        <f>IF(ISERROR(VLOOKUP('INPUT-Substances'!F87,'R-phrases--&gt;scores'!$A:$B,2,FALSE)),"",VLOOKUP('INPUT-Substances'!F87,'R-phrases--&gt;scores'!$A:$B,2,FALSE))</f>
        <v/>
      </c>
      <c r="G87" s="1" t="str">
        <f>IF(ISERROR(VLOOKUP('INPUT-Substances'!G87,'R-phrases--&gt;scores'!$A:$B,2,FALSE)),"",VLOOKUP('INPUT-Substances'!G87,'R-phrases--&gt;scores'!$A:$B,2,FALSE))</f>
        <v/>
      </c>
      <c r="H87" s="1" t="str">
        <f>IF(ISERROR(VLOOKUP('INPUT-Substances'!H87,'R-phrases--&gt;scores'!$A:$B,2,FALSE)),"",VLOOKUP('INPUT-Substances'!H87,'R-phrases--&gt;scores'!$A:$B,2,FALSE))</f>
        <v/>
      </c>
      <c r="I87" s="1" t="str">
        <f>IF(ISERROR(VLOOKUP('INPUT-Substances'!I87,'R-phrases--&gt;scores'!$A:$B,2,FALSE)),"",VLOOKUP('INPUT-Substances'!I87,'R-phrases--&gt;scores'!$A:$B,2,FALSE))</f>
        <v/>
      </c>
      <c r="J87" s="1" t="str">
        <f>IF(ISERROR(VLOOKUP('INPUT-Substances'!J87,'R-phrases--&gt;scores'!$A:$B,2,FALSE)),"",VLOOKUP('INPUT-Substances'!J87,'R-phrases--&gt;scores'!$A:$B,2,FALSE))</f>
        <v/>
      </c>
      <c r="K87" s="8" t="str">
        <f>IF(ISERROR(VLOOKUP('INPUT-Substances'!K87,'R-phrases--&gt;scores'!$A:$B,2,FALSE)),"",VLOOKUP('INPUT-Substances'!K87,'R-phrases--&gt;scores'!$A:$B,2,FALSE))</f>
        <v/>
      </c>
      <c r="L87">
        <f t="shared" si="1"/>
        <v>0</v>
      </c>
    </row>
    <row r="88" spans="1:12">
      <c r="A88" s="1">
        <f>'INPUT-Substances'!A88</f>
        <v>0</v>
      </c>
      <c r="B88" s="7" t="str">
        <f>IF(ISERROR(VLOOKUP('INPUT-Substances'!B88,'R-phrases--&gt;scores'!$A:$B,2,FALSE)),"",VLOOKUP('INPUT-Substances'!B88,'R-phrases--&gt;scores'!$A:$B,2,FALSE))</f>
        <v/>
      </c>
      <c r="C88" s="1" t="str">
        <f>IF(ISERROR(VLOOKUP('INPUT-Substances'!C88,'R-phrases--&gt;scores'!$A:$B,2,FALSE)),"",VLOOKUP('INPUT-Substances'!C88,'R-phrases--&gt;scores'!$A:$B,2,FALSE))</f>
        <v/>
      </c>
      <c r="D88" s="1" t="str">
        <f>IF(ISERROR(VLOOKUP('INPUT-Substances'!D88,'R-phrases--&gt;scores'!$A:$B,2,FALSE)),"",VLOOKUP('INPUT-Substances'!D88,'R-phrases--&gt;scores'!$A:$B,2,FALSE))</f>
        <v/>
      </c>
      <c r="E88" s="1" t="str">
        <f>IF(ISERROR(VLOOKUP('INPUT-Substances'!E88,'R-phrases--&gt;scores'!$A:$B,2,FALSE)),"",VLOOKUP('INPUT-Substances'!E88,'R-phrases--&gt;scores'!$A:$B,2,FALSE))</f>
        <v/>
      </c>
      <c r="F88" s="1" t="str">
        <f>IF(ISERROR(VLOOKUP('INPUT-Substances'!F88,'R-phrases--&gt;scores'!$A:$B,2,FALSE)),"",VLOOKUP('INPUT-Substances'!F88,'R-phrases--&gt;scores'!$A:$B,2,FALSE))</f>
        <v/>
      </c>
      <c r="G88" s="1" t="str">
        <f>IF(ISERROR(VLOOKUP('INPUT-Substances'!G88,'R-phrases--&gt;scores'!$A:$B,2,FALSE)),"",VLOOKUP('INPUT-Substances'!G88,'R-phrases--&gt;scores'!$A:$B,2,FALSE))</f>
        <v/>
      </c>
      <c r="H88" s="1" t="str">
        <f>IF(ISERROR(VLOOKUP('INPUT-Substances'!H88,'R-phrases--&gt;scores'!$A:$B,2,FALSE)),"",VLOOKUP('INPUT-Substances'!H88,'R-phrases--&gt;scores'!$A:$B,2,FALSE))</f>
        <v/>
      </c>
      <c r="I88" s="1" t="str">
        <f>IF(ISERROR(VLOOKUP('INPUT-Substances'!I88,'R-phrases--&gt;scores'!$A:$B,2,FALSE)),"",VLOOKUP('INPUT-Substances'!I88,'R-phrases--&gt;scores'!$A:$B,2,FALSE))</f>
        <v/>
      </c>
      <c r="J88" s="1" t="str">
        <f>IF(ISERROR(VLOOKUP('INPUT-Substances'!J88,'R-phrases--&gt;scores'!$A:$B,2,FALSE)),"",VLOOKUP('INPUT-Substances'!J88,'R-phrases--&gt;scores'!$A:$B,2,FALSE))</f>
        <v/>
      </c>
      <c r="K88" s="8" t="str">
        <f>IF(ISERROR(VLOOKUP('INPUT-Substances'!K88,'R-phrases--&gt;scores'!$A:$B,2,FALSE)),"",VLOOKUP('INPUT-Substances'!K88,'R-phrases--&gt;scores'!$A:$B,2,FALSE))</f>
        <v/>
      </c>
      <c r="L88">
        <f t="shared" si="1"/>
        <v>0</v>
      </c>
    </row>
    <row r="89" spans="1:12">
      <c r="A89" s="1">
        <f>'INPUT-Substances'!A89</f>
        <v>0</v>
      </c>
      <c r="B89" s="7" t="str">
        <f>IF(ISERROR(VLOOKUP('INPUT-Substances'!B89,'R-phrases--&gt;scores'!$A:$B,2,FALSE)),"",VLOOKUP('INPUT-Substances'!B89,'R-phrases--&gt;scores'!$A:$B,2,FALSE))</f>
        <v/>
      </c>
      <c r="C89" s="1" t="str">
        <f>IF(ISERROR(VLOOKUP('INPUT-Substances'!C89,'R-phrases--&gt;scores'!$A:$B,2,FALSE)),"",VLOOKUP('INPUT-Substances'!C89,'R-phrases--&gt;scores'!$A:$B,2,FALSE))</f>
        <v/>
      </c>
      <c r="D89" s="1" t="str">
        <f>IF(ISERROR(VLOOKUP('INPUT-Substances'!D89,'R-phrases--&gt;scores'!$A:$B,2,FALSE)),"",VLOOKUP('INPUT-Substances'!D89,'R-phrases--&gt;scores'!$A:$B,2,FALSE))</f>
        <v/>
      </c>
      <c r="E89" s="1" t="str">
        <f>IF(ISERROR(VLOOKUP('INPUT-Substances'!E89,'R-phrases--&gt;scores'!$A:$B,2,FALSE)),"",VLOOKUP('INPUT-Substances'!E89,'R-phrases--&gt;scores'!$A:$B,2,FALSE))</f>
        <v/>
      </c>
      <c r="F89" s="1" t="str">
        <f>IF(ISERROR(VLOOKUP('INPUT-Substances'!F89,'R-phrases--&gt;scores'!$A:$B,2,FALSE)),"",VLOOKUP('INPUT-Substances'!F89,'R-phrases--&gt;scores'!$A:$B,2,FALSE))</f>
        <v/>
      </c>
      <c r="G89" s="1" t="str">
        <f>IF(ISERROR(VLOOKUP('INPUT-Substances'!G89,'R-phrases--&gt;scores'!$A:$B,2,FALSE)),"",VLOOKUP('INPUT-Substances'!G89,'R-phrases--&gt;scores'!$A:$B,2,FALSE))</f>
        <v/>
      </c>
      <c r="H89" s="1" t="str">
        <f>IF(ISERROR(VLOOKUP('INPUT-Substances'!H89,'R-phrases--&gt;scores'!$A:$B,2,FALSE)),"",VLOOKUP('INPUT-Substances'!H89,'R-phrases--&gt;scores'!$A:$B,2,FALSE))</f>
        <v/>
      </c>
      <c r="I89" s="1" t="str">
        <f>IF(ISERROR(VLOOKUP('INPUT-Substances'!I89,'R-phrases--&gt;scores'!$A:$B,2,FALSE)),"",VLOOKUP('INPUT-Substances'!I89,'R-phrases--&gt;scores'!$A:$B,2,FALSE))</f>
        <v/>
      </c>
      <c r="J89" s="1" t="str">
        <f>IF(ISERROR(VLOOKUP('INPUT-Substances'!J89,'R-phrases--&gt;scores'!$A:$B,2,FALSE)),"",VLOOKUP('INPUT-Substances'!J89,'R-phrases--&gt;scores'!$A:$B,2,FALSE))</f>
        <v/>
      </c>
      <c r="K89" s="8" t="str">
        <f>IF(ISERROR(VLOOKUP('INPUT-Substances'!K89,'R-phrases--&gt;scores'!$A:$B,2,FALSE)),"",VLOOKUP('INPUT-Substances'!K89,'R-phrases--&gt;scores'!$A:$B,2,FALSE))</f>
        <v/>
      </c>
      <c r="L89">
        <f t="shared" si="1"/>
        <v>0</v>
      </c>
    </row>
    <row r="90" spans="1:12">
      <c r="A90" s="1">
        <f>'INPUT-Substances'!A90</f>
        <v>0</v>
      </c>
      <c r="B90" s="7" t="str">
        <f>IF(ISERROR(VLOOKUP('INPUT-Substances'!B90,'R-phrases--&gt;scores'!$A:$B,2,FALSE)),"",VLOOKUP('INPUT-Substances'!B90,'R-phrases--&gt;scores'!$A:$B,2,FALSE))</f>
        <v/>
      </c>
      <c r="C90" s="1" t="str">
        <f>IF(ISERROR(VLOOKUP('INPUT-Substances'!C90,'R-phrases--&gt;scores'!$A:$B,2,FALSE)),"",VLOOKUP('INPUT-Substances'!C90,'R-phrases--&gt;scores'!$A:$B,2,FALSE))</f>
        <v/>
      </c>
      <c r="D90" s="1" t="str">
        <f>IF(ISERROR(VLOOKUP('INPUT-Substances'!D90,'R-phrases--&gt;scores'!$A:$B,2,FALSE)),"",VLOOKUP('INPUT-Substances'!D90,'R-phrases--&gt;scores'!$A:$B,2,FALSE))</f>
        <v/>
      </c>
      <c r="E90" s="1" t="str">
        <f>IF(ISERROR(VLOOKUP('INPUT-Substances'!E90,'R-phrases--&gt;scores'!$A:$B,2,FALSE)),"",VLOOKUP('INPUT-Substances'!E90,'R-phrases--&gt;scores'!$A:$B,2,FALSE))</f>
        <v/>
      </c>
      <c r="F90" s="1" t="str">
        <f>IF(ISERROR(VLOOKUP('INPUT-Substances'!F90,'R-phrases--&gt;scores'!$A:$B,2,FALSE)),"",VLOOKUP('INPUT-Substances'!F90,'R-phrases--&gt;scores'!$A:$B,2,FALSE))</f>
        <v/>
      </c>
      <c r="G90" s="1" t="str">
        <f>IF(ISERROR(VLOOKUP('INPUT-Substances'!G90,'R-phrases--&gt;scores'!$A:$B,2,FALSE)),"",VLOOKUP('INPUT-Substances'!G90,'R-phrases--&gt;scores'!$A:$B,2,FALSE))</f>
        <v/>
      </c>
      <c r="H90" s="1" t="str">
        <f>IF(ISERROR(VLOOKUP('INPUT-Substances'!H90,'R-phrases--&gt;scores'!$A:$B,2,FALSE)),"",VLOOKUP('INPUT-Substances'!H90,'R-phrases--&gt;scores'!$A:$B,2,FALSE))</f>
        <v/>
      </c>
      <c r="I90" s="1" t="str">
        <f>IF(ISERROR(VLOOKUP('INPUT-Substances'!I90,'R-phrases--&gt;scores'!$A:$B,2,FALSE)),"",VLOOKUP('INPUT-Substances'!I90,'R-phrases--&gt;scores'!$A:$B,2,FALSE))</f>
        <v/>
      </c>
      <c r="J90" s="1" t="str">
        <f>IF(ISERROR(VLOOKUP('INPUT-Substances'!J90,'R-phrases--&gt;scores'!$A:$B,2,FALSE)),"",VLOOKUP('INPUT-Substances'!J90,'R-phrases--&gt;scores'!$A:$B,2,FALSE))</f>
        <v/>
      </c>
      <c r="K90" s="8" t="str">
        <f>IF(ISERROR(VLOOKUP('INPUT-Substances'!K90,'R-phrases--&gt;scores'!$A:$B,2,FALSE)),"",VLOOKUP('INPUT-Substances'!K90,'R-phrases--&gt;scores'!$A:$B,2,FALSE))</f>
        <v/>
      </c>
      <c r="L90">
        <f t="shared" si="1"/>
        <v>0</v>
      </c>
    </row>
    <row r="91" spans="1:12">
      <c r="A91" s="1">
        <f>'INPUT-Substances'!A91</f>
        <v>0</v>
      </c>
      <c r="B91" s="7" t="str">
        <f>IF(ISERROR(VLOOKUP('INPUT-Substances'!B91,'R-phrases--&gt;scores'!$A:$B,2,FALSE)),"",VLOOKUP('INPUT-Substances'!B91,'R-phrases--&gt;scores'!$A:$B,2,FALSE))</f>
        <v/>
      </c>
      <c r="C91" s="1" t="str">
        <f>IF(ISERROR(VLOOKUP('INPUT-Substances'!C91,'R-phrases--&gt;scores'!$A:$B,2,FALSE)),"",VLOOKUP('INPUT-Substances'!C91,'R-phrases--&gt;scores'!$A:$B,2,FALSE))</f>
        <v/>
      </c>
      <c r="D91" s="1" t="str">
        <f>IF(ISERROR(VLOOKUP('INPUT-Substances'!D91,'R-phrases--&gt;scores'!$A:$B,2,FALSE)),"",VLOOKUP('INPUT-Substances'!D91,'R-phrases--&gt;scores'!$A:$B,2,FALSE))</f>
        <v/>
      </c>
      <c r="E91" s="1" t="str">
        <f>IF(ISERROR(VLOOKUP('INPUT-Substances'!E91,'R-phrases--&gt;scores'!$A:$B,2,FALSE)),"",VLOOKUP('INPUT-Substances'!E91,'R-phrases--&gt;scores'!$A:$B,2,FALSE))</f>
        <v/>
      </c>
      <c r="F91" s="1" t="str">
        <f>IF(ISERROR(VLOOKUP('INPUT-Substances'!F91,'R-phrases--&gt;scores'!$A:$B,2,FALSE)),"",VLOOKUP('INPUT-Substances'!F91,'R-phrases--&gt;scores'!$A:$B,2,FALSE))</f>
        <v/>
      </c>
      <c r="G91" s="1" t="str">
        <f>IF(ISERROR(VLOOKUP('INPUT-Substances'!G91,'R-phrases--&gt;scores'!$A:$B,2,FALSE)),"",VLOOKUP('INPUT-Substances'!G91,'R-phrases--&gt;scores'!$A:$B,2,FALSE))</f>
        <v/>
      </c>
      <c r="H91" s="1" t="str">
        <f>IF(ISERROR(VLOOKUP('INPUT-Substances'!H91,'R-phrases--&gt;scores'!$A:$B,2,FALSE)),"",VLOOKUP('INPUT-Substances'!H91,'R-phrases--&gt;scores'!$A:$B,2,FALSE))</f>
        <v/>
      </c>
      <c r="I91" s="1" t="str">
        <f>IF(ISERROR(VLOOKUP('INPUT-Substances'!I91,'R-phrases--&gt;scores'!$A:$B,2,FALSE)),"",VLOOKUP('INPUT-Substances'!I91,'R-phrases--&gt;scores'!$A:$B,2,FALSE))</f>
        <v/>
      </c>
      <c r="J91" s="1" t="str">
        <f>IF(ISERROR(VLOOKUP('INPUT-Substances'!J91,'R-phrases--&gt;scores'!$A:$B,2,FALSE)),"",VLOOKUP('INPUT-Substances'!J91,'R-phrases--&gt;scores'!$A:$B,2,FALSE))</f>
        <v/>
      </c>
      <c r="K91" s="8" t="str">
        <f>IF(ISERROR(VLOOKUP('INPUT-Substances'!K91,'R-phrases--&gt;scores'!$A:$B,2,FALSE)),"",VLOOKUP('INPUT-Substances'!K91,'R-phrases--&gt;scores'!$A:$B,2,FALSE))</f>
        <v/>
      </c>
      <c r="L91">
        <f t="shared" si="1"/>
        <v>0</v>
      </c>
    </row>
    <row r="92" spans="1:12">
      <c r="A92" s="1">
        <f>'INPUT-Substances'!A92</f>
        <v>0</v>
      </c>
      <c r="B92" s="7" t="str">
        <f>IF(ISERROR(VLOOKUP('INPUT-Substances'!B92,'R-phrases--&gt;scores'!$A:$B,2,FALSE)),"",VLOOKUP('INPUT-Substances'!B92,'R-phrases--&gt;scores'!$A:$B,2,FALSE))</f>
        <v/>
      </c>
      <c r="C92" s="1" t="str">
        <f>IF(ISERROR(VLOOKUP('INPUT-Substances'!C92,'R-phrases--&gt;scores'!$A:$B,2,FALSE)),"",VLOOKUP('INPUT-Substances'!C92,'R-phrases--&gt;scores'!$A:$B,2,FALSE))</f>
        <v/>
      </c>
      <c r="D92" s="1" t="str">
        <f>IF(ISERROR(VLOOKUP('INPUT-Substances'!D92,'R-phrases--&gt;scores'!$A:$B,2,FALSE)),"",VLOOKUP('INPUT-Substances'!D92,'R-phrases--&gt;scores'!$A:$B,2,FALSE))</f>
        <v/>
      </c>
      <c r="E92" s="1" t="str">
        <f>IF(ISERROR(VLOOKUP('INPUT-Substances'!E92,'R-phrases--&gt;scores'!$A:$B,2,FALSE)),"",VLOOKUP('INPUT-Substances'!E92,'R-phrases--&gt;scores'!$A:$B,2,FALSE))</f>
        <v/>
      </c>
      <c r="F92" s="1" t="str">
        <f>IF(ISERROR(VLOOKUP('INPUT-Substances'!F92,'R-phrases--&gt;scores'!$A:$B,2,FALSE)),"",VLOOKUP('INPUT-Substances'!F92,'R-phrases--&gt;scores'!$A:$B,2,FALSE))</f>
        <v/>
      </c>
      <c r="G92" s="1" t="str">
        <f>IF(ISERROR(VLOOKUP('INPUT-Substances'!G92,'R-phrases--&gt;scores'!$A:$B,2,FALSE)),"",VLOOKUP('INPUT-Substances'!G92,'R-phrases--&gt;scores'!$A:$B,2,FALSE))</f>
        <v/>
      </c>
      <c r="H92" s="1" t="str">
        <f>IF(ISERROR(VLOOKUP('INPUT-Substances'!H92,'R-phrases--&gt;scores'!$A:$B,2,FALSE)),"",VLOOKUP('INPUT-Substances'!H92,'R-phrases--&gt;scores'!$A:$B,2,FALSE))</f>
        <v/>
      </c>
      <c r="I92" s="1" t="str">
        <f>IF(ISERROR(VLOOKUP('INPUT-Substances'!I92,'R-phrases--&gt;scores'!$A:$B,2,FALSE)),"",VLOOKUP('INPUT-Substances'!I92,'R-phrases--&gt;scores'!$A:$B,2,FALSE))</f>
        <v/>
      </c>
      <c r="J92" s="1" t="str">
        <f>IF(ISERROR(VLOOKUP('INPUT-Substances'!J92,'R-phrases--&gt;scores'!$A:$B,2,FALSE)),"",VLOOKUP('INPUT-Substances'!J92,'R-phrases--&gt;scores'!$A:$B,2,FALSE))</f>
        <v/>
      </c>
      <c r="K92" s="8" t="str">
        <f>IF(ISERROR(VLOOKUP('INPUT-Substances'!K92,'R-phrases--&gt;scores'!$A:$B,2,FALSE)),"",VLOOKUP('INPUT-Substances'!K92,'R-phrases--&gt;scores'!$A:$B,2,FALSE))</f>
        <v/>
      </c>
      <c r="L92">
        <f t="shared" si="1"/>
        <v>0</v>
      </c>
    </row>
    <row r="93" spans="1:12">
      <c r="A93" s="1">
        <f>'INPUT-Substances'!A93</f>
        <v>0</v>
      </c>
      <c r="B93" s="7" t="str">
        <f>IF(ISERROR(VLOOKUP('INPUT-Substances'!B93,'R-phrases--&gt;scores'!$A:$B,2,FALSE)),"",VLOOKUP('INPUT-Substances'!B93,'R-phrases--&gt;scores'!$A:$B,2,FALSE))</f>
        <v/>
      </c>
      <c r="C93" s="1" t="str">
        <f>IF(ISERROR(VLOOKUP('INPUT-Substances'!C93,'R-phrases--&gt;scores'!$A:$B,2,FALSE)),"",VLOOKUP('INPUT-Substances'!C93,'R-phrases--&gt;scores'!$A:$B,2,FALSE))</f>
        <v/>
      </c>
      <c r="D93" s="1" t="str">
        <f>IF(ISERROR(VLOOKUP('INPUT-Substances'!D93,'R-phrases--&gt;scores'!$A:$B,2,FALSE)),"",VLOOKUP('INPUT-Substances'!D93,'R-phrases--&gt;scores'!$A:$B,2,FALSE))</f>
        <v/>
      </c>
      <c r="E93" s="1" t="str">
        <f>IF(ISERROR(VLOOKUP('INPUT-Substances'!E93,'R-phrases--&gt;scores'!$A:$B,2,FALSE)),"",VLOOKUP('INPUT-Substances'!E93,'R-phrases--&gt;scores'!$A:$B,2,FALSE))</f>
        <v/>
      </c>
      <c r="F93" s="1" t="str">
        <f>IF(ISERROR(VLOOKUP('INPUT-Substances'!F93,'R-phrases--&gt;scores'!$A:$B,2,FALSE)),"",VLOOKUP('INPUT-Substances'!F93,'R-phrases--&gt;scores'!$A:$B,2,FALSE))</f>
        <v/>
      </c>
      <c r="G93" s="1" t="str">
        <f>IF(ISERROR(VLOOKUP('INPUT-Substances'!G93,'R-phrases--&gt;scores'!$A:$B,2,FALSE)),"",VLOOKUP('INPUT-Substances'!G93,'R-phrases--&gt;scores'!$A:$B,2,FALSE))</f>
        <v/>
      </c>
      <c r="H93" s="1" t="str">
        <f>IF(ISERROR(VLOOKUP('INPUT-Substances'!H93,'R-phrases--&gt;scores'!$A:$B,2,FALSE)),"",VLOOKUP('INPUT-Substances'!H93,'R-phrases--&gt;scores'!$A:$B,2,FALSE))</f>
        <v/>
      </c>
      <c r="I93" s="1" t="str">
        <f>IF(ISERROR(VLOOKUP('INPUT-Substances'!I93,'R-phrases--&gt;scores'!$A:$B,2,FALSE)),"",VLOOKUP('INPUT-Substances'!I93,'R-phrases--&gt;scores'!$A:$B,2,FALSE))</f>
        <v/>
      </c>
      <c r="J93" s="1" t="str">
        <f>IF(ISERROR(VLOOKUP('INPUT-Substances'!J93,'R-phrases--&gt;scores'!$A:$B,2,FALSE)),"",VLOOKUP('INPUT-Substances'!J93,'R-phrases--&gt;scores'!$A:$B,2,FALSE))</f>
        <v/>
      </c>
      <c r="K93" s="8" t="str">
        <f>IF(ISERROR(VLOOKUP('INPUT-Substances'!K93,'R-phrases--&gt;scores'!$A:$B,2,FALSE)),"",VLOOKUP('INPUT-Substances'!K93,'R-phrases--&gt;scores'!$A:$B,2,FALSE))</f>
        <v/>
      </c>
      <c r="L93">
        <f t="shared" si="1"/>
        <v>0</v>
      </c>
    </row>
    <row r="94" spans="1:12">
      <c r="A94" s="1">
        <f>'INPUT-Substances'!A94</f>
        <v>0</v>
      </c>
      <c r="B94" s="7" t="str">
        <f>IF(ISERROR(VLOOKUP('INPUT-Substances'!B94,'R-phrases--&gt;scores'!$A:$B,2,FALSE)),"",VLOOKUP('INPUT-Substances'!B94,'R-phrases--&gt;scores'!$A:$B,2,FALSE))</f>
        <v/>
      </c>
      <c r="C94" s="1" t="str">
        <f>IF(ISERROR(VLOOKUP('INPUT-Substances'!C94,'R-phrases--&gt;scores'!$A:$B,2,FALSE)),"",VLOOKUP('INPUT-Substances'!C94,'R-phrases--&gt;scores'!$A:$B,2,FALSE))</f>
        <v/>
      </c>
      <c r="D94" s="1" t="str">
        <f>IF(ISERROR(VLOOKUP('INPUT-Substances'!D94,'R-phrases--&gt;scores'!$A:$B,2,FALSE)),"",VLOOKUP('INPUT-Substances'!D94,'R-phrases--&gt;scores'!$A:$B,2,FALSE))</f>
        <v/>
      </c>
      <c r="E94" s="1" t="str">
        <f>IF(ISERROR(VLOOKUP('INPUT-Substances'!E94,'R-phrases--&gt;scores'!$A:$B,2,FALSE)),"",VLOOKUP('INPUT-Substances'!E94,'R-phrases--&gt;scores'!$A:$B,2,FALSE))</f>
        <v/>
      </c>
      <c r="F94" s="1" t="str">
        <f>IF(ISERROR(VLOOKUP('INPUT-Substances'!F94,'R-phrases--&gt;scores'!$A:$B,2,FALSE)),"",VLOOKUP('INPUT-Substances'!F94,'R-phrases--&gt;scores'!$A:$B,2,FALSE))</f>
        <v/>
      </c>
      <c r="G94" s="1" t="str">
        <f>IF(ISERROR(VLOOKUP('INPUT-Substances'!G94,'R-phrases--&gt;scores'!$A:$B,2,FALSE)),"",VLOOKUP('INPUT-Substances'!G94,'R-phrases--&gt;scores'!$A:$B,2,FALSE))</f>
        <v/>
      </c>
      <c r="H94" s="1" t="str">
        <f>IF(ISERROR(VLOOKUP('INPUT-Substances'!H94,'R-phrases--&gt;scores'!$A:$B,2,FALSE)),"",VLOOKUP('INPUT-Substances'!H94,'R-phrases--&gt;scores'!$A:$B,2,FALSE))</f>
        <v/>
      </c>
      <c r="I94" s="1" t="str">
        <f>IF(ISERROR(VLOOKUP('INPUT-Substances'!I94,'R-phrases--&gt;scores'!$A:$B,2,FALSE)),"",VLOOKUP('INPUT-Substances'!I94,'R-phrases--&gt;scores'!$A:$B,2,FALSE))</f>
        <v/>
      </c>
      <c r="J94" s="1" t="str">
        <f>IF(ISERROR(VLOOKUP('INPUT-Substances'!J94,'R-phrases--&gt;scores'!$A:$B,2,FALSE)),"",VLOOKUP('INPUT-Substances'!J94,'R-phrases--&gt;scores'!$A:$B,2,FALSE))</f>
        <v/>
      </c>
      <c r="K94" s="8" t="str">
        <f>IF(ISERROR(VLOOKUP('INPUT-Substances'!K94,'R-phrases--&gt;scores'!$A:$B,2,FALSE)),"",VLOOKUP('INPUT-Substances'!K94,'R-phrases--&gt;scores'!$A:$B,2,FALSE))</f>
        <v/>
      </c>
      <c r="L94">
        <f t="shared" si="1"/>
        <v>0</v>
      </c>
    </row>
    <row r="95" spans="1:12">
      <c r="A95" s="1">
        <f>'INPUT-Substances'!A95</f>
        <v>0</v>
      </c>
      <c r="B95" s="7" t="str">
        <f>IF(ISERROR(VLOOKUP('INPUT-Substances'!B95,'R-phrases--&gt;scores'!$A:$B,2,FALSE)),"",VLOOKUP('INPUT-Substances'!B95,'R-phrases--&gt;scores'!$A:$B,2,FALSE))</f>
        <v/>
      </c>
      <c r="C95" s="1" t="str">
        <f>IF(ISERROR(VLOOKUP('INPUT-Substances'!C95,'R-phrases--&gt;scores'!$A:$B,2,FALSE)),"",VLOOKUP('INPUT-Substances'!C95,'R-phrases--&gt;scores'!$A:$B,2,FALSE))</f>
        <v/>
      </c>
      <c r="D95" s="1" t="str">
        <f>IF(ISERROR(VLOOKUP('INPUT-Substances'!D95,'R-phrases--&gt;scores'!$A:$B,2,FALSE)),"",VLOOKUP('INPUT-Substances'!D95,'R-phrases--&gt;scores'!$A:$B,2,FALSE))</f>
        <v/>
      </c>
      <c r="E95" s="1" t="str">
        <f>IF(ISERROR(VLOOKUP('INPUT-Substances'!E95,'R-phrases--&gt;scores'!$A:$B,2,FALSE)),"",VLOOKUP('INPUT-Substances'!E95,'R-phrases--&gt;scores'!$A:$B,2,FALSE))</f>
        <v/>
      </c>
      <c r="F95" s="1" t="str">
        <f>IF(ISERROR(VLOOKUP('INPUT-Substances'!F95,'R-phrases--&gt;scores'!$A:$B,2,FALSE)),"",VLOOKUP('INPUT-Substances'!F95,'R-phrases--&gt;scores'!$A:$B,2,FALSE))</f>
        <v/>
      </c>
      <c r="G95" s="1" t="str">
        <f>IF(ISERROR(VLOOKUP('INPUT-Substances'!G95,'R-phrases--&gt;scores'!$A:$B,2,FALSE)),"",VLOOKUP('INPUT-Substances'!G95,'R-phrases--&gt;scores'!$A:$B,2,FALSE))</f>
        <v/>
      </c>
      <c r="H95" s="1" t="str">
        <f>IF(ISERROR(VLOOKUP('INPUT-Substances'!H95,'R-phrases--&gt;scores'!$A:$B,2,FALSE)),"",VLOOKUP('INPUT-Substances'!H95,'R-phrases--&gt;scores'!$A:$B,2,FALSE))</f>
        <v/>
      </c>
      <c r="I95" s="1" t="str">
        <f>IF(ISERROR(VLOOKUP('INPUT-Substances'!I95,'R-phrases--&gt;scores'!$A:$B,2,FALSE)),"",VLOOKUP('INPUT-Substances'!I95,'R-phrases--&gt;scores'!$A:$B,2,FALSE))</f>
        <v/>
      </c>
      <c r="J95" s="1" t="str">
        <f>IF(ISERROR(VLOOKUP('INPUT-Substances'!J95,'R-phrases--&gt;scores'!$A:$B,2,FALSE)),"",VLOOKUP('INPUT-Substances'!J95,'R-phrases--&gt;scores'!$A:$B,2,FALSE))</f>
        <v/>
      </c>
      <c r="K95" s="8" t="str">
        <f>IF(ISERROR(VLOOKUP('INPUT-Substances'!K95,'R-phrases--&gt;scores'!$A:$B,2,FALSE)),"",VLOOKUP('INPUT-Substances'!K95,'R-phrases--&gt;scores'!$A:$B,2,FALSE))</f>
        <v/>
      </c>
      <c r="L95">
        <f t="shared" si="1"/>
        <v>0</v>
      </c>
    </row>
    <row r="96" spans="1:12">
      <c r="A96" s="1">
        <f>'INPUT-Substances'!A96</f>
        <v>0</v>
      </c>
      <c r="B96" s="7" t="str">
        <f>IF(ISERROR(VLOOKUP('INPUT-Substances'!B96,'R-phrases--&gt;scores'!$A:$B,2,FALSE)),"",VLOOKUP('INPUT-Substances'!B96,'R-phrases--&gt;scores'!$A:$B,2,FALSE))</f>
        <v/>
      </c>
      <c r="C96" s="1" t="str">
        <f>IF(ISERROR(VLOOKUP('INPUT-Substances'!C96,'R-phrases--&gt;scores'!$A:$B,2,FALSE)),"",VLOOKUP('INPUT-Substances'!C96,'R-phrases--&gt;scores'!$A:$B,2,FALSE))</f>
        <v/>
      </c>
      <c r="D96" s="1" t="str">
        <f>IF(ISERROR(VLOOKUP('INPUT-Substances'!D96,'R-phrases--&gt;scores'!$A:$B,2,FALSE)),"",VLOOKUP('INPUT-Substances'!D96,'R-phrases--&gt;scores'!$A:$B,2,FALSE))</f>
        <v/>
      </c>
      <c r="E96" s="1" t="str">
        <f>IF(ISERROR(VLOOKUP('INPUT-Substances'!E96,'R-phrases--&gt;scores'!$A:$B,2,FALSE)),"",VLOOKUP('INPUT-Substances'!E96,'R-phrases--&gt;scores'!$A:$B,2,FALSE))</f>
        <v/>
      </c>
      <c r="F96" s="1" t="str">
        <f>IF(ISERROR(VLOOKUP('INPUT-Substances'!F96,'R-phrases--&gt;scores'!$A:$B,2,FALSE)),"",VLOOKUP('INPUT-Substances'!F96,'R-phrases--&gt;scores'!$A:$B,2,FALSE))</f>
        <v/>
      </c>
      <c r="G96" s="1" t="str">
        <f>IF(ISERROR(VLOOKUP('INPUT-Substances'!G96,'R-phrases--&gt;scores'!$A:$B,2,FALSE)),"",VLOOKUP('INPUT-Substances'!G96,'R-phrases--&gt;scores'!$A:$B,2,FALSE))</f>
        <v/>
      </c>
      <c r="H96" s="1" t="str">
        <f>IF(ISERROR(VLOOKUP('INPUT-Substances'!H96,'R-phrases--&gt;scores'!$A:$B,2,FALSE)),"",VLOOKUP('INPUT-Substances'!H96,'R-phrases--&gt;scores'!$A:$B,2,FALSE))</f>
        <v/>
      </c>
      <c r="I96" s="1" t="str">
        <f>IF(ISERROR(VLOOKUP('INPUT-Substances'!I96,'R-phrases--&gt;scores'!$A:$B,2,FALSE)),"",VLOOKUP('INPUT-Substances'!I96,'R-phrases--&gt;scores'!$A:$B,2,FALSE))</f>
        <v/>
      </c>
      <c r="J96" s="1" t="str">
        <f>IF(ISERROR(VLOOKUP('INPUT-Substances'!J96,'R-phrases--&gt;scores'!$A:$B,2,FALSE)),"",VLOOKUP('INPUT-Substances'!J96,'R-phrases--&gt;scores'!$A:$B,2,FALSE))</f>
        <v/>
      </c>
      <c r="K96" s="8" t="str">
        <f>IF(ISERROR(VLOOKUP('INPUT-Substances'!K96,'R-phrases--&gt;scores'!$A:$B,2,FALSE)),"",VLOOKUP('INPUT-Substances'!K96,'R-phrases--&gt;scores'!$A:$B,2,FALSE))</f>
        <v/>
      </c>
      <c r="L96">
        <f t="shared" si="1"/>
        <v>0</v>
      </c>
    </row>
    <row r="97" spans="1:12">
      <c r="A97" s="1">
        <f>'INPUT-Substances'!A97</f>
        <v>0</v>
      </c>
      <c r="B97" s="7" t="str">
        <f>IF(ISERROR(VLOOKUP('INPUT-Substances'!B97,'R-phrases--&gt;scores'!$A:$B,2,FALSE)),"",VLOOKUP('INPUT-Substances'!B97,'R-phrases--&gt;scores'!$A:$B,2,FALSE))</f>
        <v/>
      </c>
      <c r="C97" s="1" t="str">
        <f>IF(ISERROR(VLOOKUP('INPUT-Substances'!C97,'R-phrases--&gt;scores'!$A:$B,2,FALSE)),"",VLOOKUP('INPUT-Substances'!C97,'R-phrases--&gt;scores'!$A:$B,2,FALSE))</f>
        <v/>
      </c>
      <c r="D97" s="1" t="str">
        <f>IF(ISERROR(VLOOKUP('INPUT-Substances'!D97,'R-phrases--&gt;scores'!$A:$B,2,FALSE)),"",VLOOKUP('INPUT-Substances'!D97,'R-phrases--&gt;scores'!$A:$B,2,FALSE))</f>
        <v/>
      </c>
      <c r="E97" s="1" t="str">
        <f>IF(ISERROR(VLOOKUP('INPUT-Substances'!E97,'R-phrases--&gt;scores'!$A:$B,2,FALSE)),"",VLOOKUP('INPUT-Substances'!E97,'R-phrases--&gt;scores'!$A:$B,2,FALSE))</f>
        <v/>
      </c>
      <c r="F97" s="1" t="str">
        <f>IF(ISERROR(VLOOKUP('INPUT-Substances'!F97,'R-phrases--&gt;scores'!$A:$B,2,FALSE)),"",VLOOKUP('INPUT-Substances'!F97,'R-phrases--&gt;scores'!$A:$B,2,FALSE))</f>
        <v/>
      </c>
      <c r="G97" s="1" t="str">
        <f>IF(ISERROR(VLOOKUP('INPUT-Substances'!G97,'R-phrases--&gt;scores'!$A:$B,2,FALSE)),"",VLOOKUP('INPUT-Substances'!G97,'R-phrases--&gt;scores'!$A:$B,2,FALSE))</f>
        <v/>
      </c>
      <c r="H97" s="1" t="str">
        <f>IF(ISERROR(VLOOKUP('INPUT-Substances'!H97,'R-phrases--&gt;scores'!$A:$B,2,FALSE)),"",VLOOKUP('INPUT-Substances'!H97,'R-phrases--&gt;scores'!$A:$B,2,FALSE))</f>
        <v/>
      </c>
      <c r="I97" s="1" t="str">
        <f>IF(ISERROR(VLOOKUP('INPUT-Substances'!I97,'R-phrases--&gt;scores'!$A:$B,2,FALSE)),"",VLOOKUP('INPUT-Substances'!I97,'R-phrases--&gt;scores'!$A:$B,2,FALSE))</f>
        <v/>
      </c>
      <c r="J97" s="1" t="str">
        <f>IF(ISERROR(VLOOKUP('INPUT-Substances'!J97,'R-phrases--&gt;scores'!$A:$B,2,FALSE)),"",VLOOKUP('INPUT-Substances'!J97,'R-phrases--&gt;scores'!$A:$B,2,FALSE))</f>
        <v/>
      </c>
      <c r="K97" s="8" t="str">
        <f>IF(ISERROR(VLOOKUP('INPUT-Substances'!K97,'R-phrases--&gt;scores'!$A:$B,2,FALSE)),"",VLOOKUP('INPUT-Substances'!K97,'R-phrases--&gt;scores'!$A:$B,2,FALSE))</f>
        <v/>
      </c>
      <c r="L97">
        <f t="shared" si="1"/>
        <v>0</v>
      </c>
    </row>
    <row r="98" spans="1:12">
      <c r="A98" s="1">
        <f>'INPUT-Substances'!A98</f>
        <v>0</v>
      </c>
      <c r="B98" s="7" t="str">
        <f>IF(ISERROR(VLOOKUP('INPUT-Substances'!B98,'R-phrases--&gt;scores'!$A:$B,2,FALSE)),"",VLOOKUP('INPUT-Substances'!B98,'R-phrases--&gt;scores'!$A:$B,2,FALSE))</f>
        <v/>
      </c>
      <c r="C98" s="1" t="str">
        <f>IF(ISERROR(VLOOKUP('INPUT-Substances'!C98,'R-phrases--&gt;scores'!$A:$B,2,FALSE)),"",VLOOKUP('INPUT-Substances'!C98,'R-phrases--&gt;scores'!$A:$B,2,FALSE))</f>
        <v/>
      </c>
      <c r="D98" s="1" t="str">
        <f>IF(ISERROR(VLOOKUP('INPUT-Substances'!D98,'R-phrases--&gt;scores'!$A:$B,2,FALSE)),"",VLOOKUP('INPUT-Substances'!D98,'R-phrases--&gt;scores'!$A:$B,2,FALSE))</f>
        <v/>
      </c>
      <c r="E98" s="1" t="str">
        <f>IF(ISERROR(VLOOKUP('INPUT-Substances'!E98,'R-phrases--&gt;scores'!$A:$B,2,FALSE)),"",VLOOKUP('INPUT-Substances'!E98,'R-phrases--&gt;scores'!$A:$B,2,FALSE))</f>
        <v/>
      </c>
      <c r="F98" s="1" t="str">
        <f>IF(ISERROR(VLOOKUP('INPUT-Substances'!F98,'R-phrases--&gt;scores'!$A:$B,2,FALSE)),"",VLOOKUP('INPUT-Substances'!F98,'R-phrases--&gt;scores'!$A:$B,2,FALSE))</f>
        <v/>
      </c>
      <c r="G98" s="1" t="str">
        <f>IF(ISERROR(VLOOKUP('INPUT-Substances'!G98,'R-phrases--&gt;scores'!$A:$B,2,FALSE)),"",VLOOKUP('INPUT-Substances'!G98,'R-phrases--&gt;scores'!$A:$B,2,FALSE))</f>
        <v/>
      </c>
      <c r="H98" s="1" t="str">
        <f>IF(ISERROR(VLOOKUP('INPUT-Substances'!H98,'R-phrases--&gt;scores'!$A:$B,2,FALSE)),"",VLOOKUP('INPUT-Substances'!H98,'R-phrases--&gt;scores'!$A:$B,2,FALSE))</f>
        <v/>
      </c>
      <c r="I98" s="1" t="str">
        <f>IF(ISERROR(VLOOKUP('INPUT-Substances'!I98,'R-phrases--&gt;scores'!$A:$B,2,FALSE)),"",VLOOKUP('INPUT-Substances'!I98,'R-phrases--&gt;scores'!$A:$B,2,FALSE))</f>
        <v/>
      </c>
      <c r="J98" s="1" t="str">
        <f>IF(ISERROR(VLOOKUP('INPUT-Substances'!J98,'R-phrases--&gt;scores'!$A:$B,2,FALSE)),"",VLOOKUP('INPUT-Substances'!J98,'R-phrases--&gt;scores'!$A:$B,2,FALSE))</f>
        <v/>
      </c>
      <c r="K98" s="8" t="str">
        <f>IF(ISERROR(VLOOKUP('INPUT-Substances'!K98,'R-phrases--&gt;scores'!$A:$B,2,FALSE)),"",VLOOKUP('INPUT-Substances'!K98,'R-phrases--&gt;scores'!$A:$B,2,FALSE))</f>
        <v/>
      </c>
      <c r="L98">
        <f t="shared" si="1"/>
        <v>0</v>
      </c>
    </row>
    <row r="99" spans="1:12">
      <c r="A99" s="1">
        <f>'INPUT-Substances'!A99</f>
        <v>0</v>
      </c>
      <c r="B99" s="7" t="str">
        <f>IF(ISERROR(VLOOKUP('INPUT-Substances'!B99,'R-phrases--&gt;scores'!$A:$B,2,FALSE)),"",VLOOKUP('INPUT-Substances'!B99,'R-phrases--&gt;scores'!$A:$B,2,FALSE))</f>
        <v/>
      </c>
      <c r="C99" s="1" t="str">
        <f>IF(ISERROR(VLOOKUP('INPUT-Substances'!C99,'R-phrases--&gt;scores'!$A:$B,2,FALSE)),"",VLOOKUP('INPUT-Substances'!C99,'R-phrases--&gt;scores'!$A:$B,2,FALSE))</f>
        <v/>
      </c>
      <c r="D99" s="1" t="str">
        <f>IF(ISERROR(VLOOKUP('INPUT-Substances'!D99,'R-phrases--&gt;scores'!$A:$B,2,FALSE)),"",VLOOKUP('INPUT-Substances'!D99,'R-phrases--&gt;scores'!$A:$B,2,FALSE))</f>
        <v/>
      </c>
      <c r="E99" s="1" t="str">
        <f>IF(ISERROR(VLOOKUP('INPUT-Substances'!E99,'R-phrases--&gt;scores'!$A:$B,2,FALSE)),"",VLOOKUP('INPUT-Substances'!E99,'R-phrases--&gt;scores'!$A:$B,2,FALSE))</f>
        <v/>
      </c>
      <c r="F99" s="1" t="str">
        <f>IF(ISERROR(VLOOKUP('INPUT-Substances'!F99,'R-phrases--&gt;scores'!$A:$B,2,FALSE)),"",VLOOKUP('INPUT-Substances'!F99,'R-phrases--&gt;scores'!$A:$B,2,FALSE))</f>
        <v/>
      </c>
      <c r="G99" s="1" t="str">
        <f>IF(ISERROR(VLOOKUP('INPUT-Substances'!G99,'R-phrases--&gt;scores'!$A:$B,2,FALSE)),"",VLOOKUP('INPUT-Substances'!G99,'R-phrases--&gt;scores'!$A:$B,2,FALSE))</f>
        <v/>
      </c>
      <c r="H99" s="1" t="str">
        <f>IF(ISERROR(VLOOKUP('INPUT-Substances'!H99,'R-phrases--&gt;scores'!$A:$B,2,FALSE)),"",VLOOKUP('INPUT-Substances'!H99,'R-phrases--&gt;scores'!$A:$B,2,FALSE))</f>
        <v/>
      </c>
      <c r="I99" s="1" t="str">
        <f>IF(ISERROR(VLOOKUP('INPUT-Substances'!I99,'R-phrases--&gt;scores'!$A:$B,2,FALSE)),"",VLOOKUP('INPUT-Substances'!I99,'R-phrases--&gt;scores'!$A:$B,2,FALSE))</f>
        <v/>
      </c>
      <c r="J99" s="1" t="str">
        <f>IF(ISERROR(VLOOKUP('INPUT-Substances'!J99,'R-phrases--&gt;scores'!$A:$B,2,FALSE)),"",VLOOKUP('INPUT-Substances'!J99,'R-phrases--&gt;scores'!$A:$B,2,FALSE))</f>
        <v/>
      </c>
      <c r="K99" s="8" t="str">
        <f>IF(ISERROR(VLOOKUP('INPUT-Substances'!K99,'R-phrases--&gt;scores'!$A:$B,2,FALSE)),"",VLOOKUP('INPUT-Substances'!K99,'R-phrases--&gt;scores'!$A:$B,2,FALSE))</f>
        <v/>
      </c>
      <c r="L99">
        <f t="shared" si="1"/>
        <v>0</v>
      </c>
    </row>
    <row r="100" spans="1:12" ht="15" thickBot="1">
      <c r="A100" s="1">
        <f>'INPUT-Substances'!A100</f>
        <v>0</v>
      </c>
      <c r="B100" s="5" t="str">
        <f>IF(ISERROR(VLOOKUP('INPUT-Substances'!B100,'R-phrases--&gt;scores'!$A:$B,2,FALSE)),"",VLOOKUP('INPUT-Substances'!B100,'R-phrases--&gt;scores'!$A:$B,2,FALSE))</f>
        <v/>
      </c>
      <c r="C100" s="4" t="str">
        <f>IF(ISERROR(VLOOKUP('INPUT-Substances'!C100,'R-phrases--&gt;scores'!$A:$B,2,FALSE)),"",VLOOKUP('INPUT-Substances'!C100,'R-phrases--&gt;scores'!$A:$B,2,FALSE))</f>
        <v/>
      </c>
      <c r="D100" s="4" t="str">
        <f>IF(ISERROR(VLOOKUP('INPUT-Substances'!D100,'R-phrases--&gt;scores'!$A:$B,2,FALSE)),"",VLOOKUP('INPUT-Substances'!D100,'R-phrases--&gt;scores'!$A:$B,2,FALSE))</f>
        <v/>
      </c>
      <c r="E100" s="4" t="str">
        <f>IF(ISERROR(VLOOKUP('INPUT-Substances'!E100,'R-phrases--&gt;scores'!$A:$B,2,FALSE)),"",VLOOKUP('INPUT-Substances'!E100,'R-phrases--&gt;scores'!$A:$B,2,FALSE))</f>
        <v/>
      </c>
      <c r="F100" s="4" t="str">
        <f>IF(ISERROR(VLOOKUP('INPUT-Substances'!F100,'R-phrases--&gt;scores'!$A:$B,2,FALSE)),"",VLOOKUP('INPUT-Substances'!F100,'R-phrases--&gt;scores'!$A:$B,2,FALSE))</f>
        <v/>
      </c>
      <c r="G100" s="4" t="str">
        <f>IF(ISERROR(VLOOKUP('INPUT-Substances'!G100,'R-phrases--&gt;scores'!$A:$B,2,FALSE)),"",VLOOKUP('INPUT-Substances'!G100,'R-phrases--&gt;scores'!$A:$B,2,FALSE))</f>
        <v/>
      </c>
      <c r="H100" s="4" t="str">
        <f>IF(ISERROR(VLOOKUP('INPUT-Substances'!H100,'R-phrases--&gt;scores'!$A:$B,2,FALSE)),"",VLOOKUP('INPUT-Substances'!H100,'R-phrases--&gt;scores'!$A:$B,2,FALSE))</f>
        <v/>
      </c>
      <c r="I100" s="4" t="str">
        <f>IF(ISERROR(VLOOKUP('INPUT-Substances'!I100,'R-phrases--&gt;scores'!$A:$B,2,FALSE)),"",VLOOKUP('INPUT-Substances'!I100,'R-phrases--&gt;scores'!$A:$B,2,FALSE))</f>
        <v/>
      </c>
      <c r="J100" s="4" t="str">
        <f>IF(ISERROR(VLOOKUP('INPUT-Substances'!J100,'R-phrases--&gt;scores'!$A:$B,2,FALSE)),"",VLOOKUP('INPUT-Substances'!J100,'R-phrases--&gt;scores'!$A:$B,2,FALSE))</f>
        <v/>
      </c>
      <c r="K100" s="6" t="str">
        <f>IF(ISERROR(VLOOKUP('INPUT-Substances'!K100,'R-phrases--&gt;scores'!$A:$B,2,FALSE)),"",VLOOKUP('INPUT-Substances'!K100,'R-phrases--&gt;scores'!$A:$B,2,FALSE))</f>
        <v/>
      </c>
      <c r="L100">
        <f t="shared" si="1"/>
        <v>0</v>
      </c>
    </row>
  </sheetData>
  <phoneticPr fontId="0" type="noConversion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00"/>
  <sheetViews>
    <sheetView workbookViewId="0">
      <pane ySplit="2" topLeftCell="A162" activePane="bottomLeft" state="frozenSplit"/>
      <selection pane="bottomLeft" activeCell="G3" sqref="G3"/>
    </sheetView>
  </sheetViews>
  <sheetFormatPr baseColWidth="10" defaultRowHeight="14.4"/>
  <cols>
    <col min="6" max="6" width="5.6640625" bestFit="1" customWidth="1"/>
    <col min="12" max="12" width="12" bestFit="1" customWidth="1"/>
  </cols>
  <sheetData>
    <row r="1" spans="1:8" s="23" customFormat="1">
      <c r="A1" s="23" t="str">
        <f>IF(ISBLANK('INPUT-production-Glutaraldehyde'!A1),"",'INPUT-production-Glutaraldehyde'!A1)</f>
        <v/>
      </c>
      <c r="B1" s="23" t="str">
        <f>IF(ISBLANK('INPUT-production-Glutaraldehyde'!B1),"",'INPUT-production-Glutaraldehyde'!B1)</f>
        <v/>
      </c>
      <c r="C1" s="23" t="str">
        <f>IF(ISBLANK('INPUT-production-Glutaraldehyde'!C1),"",'INPUT-production-Glutaraldehyde'!C1)</f>
        <v/>
      </c>
      <c r="D1" s="23" t="str">
        <f>IF(ISBLANK('INPUT-production-Glutaraldehyde'!D1),"",'INPUT-production-Glutaraldehyde'!D1)</f>
        <v/>
      </c>
      <c r="E1" s="23" t="str">
        <f>IF(ISBLANK('INPUT-production-Glutaraldehyde'!E1),"",'INPUT-production-Glutaraldehyde'!E1)</f>
        <v/>
      </c>
    </row>
    <row r="2" spans="1:8" s="23" customFormat="1">
      <c r="A2" s="23" t="str">
        <f>IF(ISBLANK('INPUT-production-Glutaraldehyde'!A2),"",'INPUT-production-Glutaraldehyde'!A2)</f>
        <v>Step</v>
      </c>
      <c r="B2" s="23" t="str">
        <f>IF(ISBLANK('INPUT-production-Glutaraldehyde'!B2),"",'INPUT-production-Glutaraldehyde'!B2)</f>
        <v>Name</v>
      </c>
      <c r="C2" s="23" t="str">
        <f>IF(ISBLANK('INPUT-production-Glutaraldehyde'!C2),"",'INPUT-production-Glutaraldehyde'!C2)</f>
        <v>In/Out</v>
      </c>
      <c r="D2" s="23" t="str">
        <f>IF(ISBLANK('INPUT-production-Glutaraldehyde'!D2),"",'INPUT-production-Glutaraldehyde'!D2)</f>
        <v>Substance</v>
      </c>
      <c r="E2" s="23" t="str">
        <f>IF(ISBLANK('INPUT-production-Glutaraldehyde'!E2),"",'INPUT-production-Glutaraldehyde'!E2)</f>
        <v>mass (kg)</v>
      </c>
      <c r="F2" s="23" t="s">
        <v>109</v>
      </c>
      <c r="G2" s="23" t="s">
        <v>78</v>
      </c>
      <c r="H2" s="23" t="s">
        <v>110</v>
      </c>
    </row>
    <row r="3" spans="1:8">
      <c r="A3">
        <f>IF(ISBLANK('INPUT-production-Glutaraldehyde'!A3),"",'INPUT-production-Glutaraldehyde'!A3)</f>
        <v>1</v>
      </c>
      <c r="B3" t="str">
        <f>IF(ISBLANK('INPUT-production-Glutaraldehyde'!B3),"",'INPUT-production-Glutaraldehyde'!B3)</f>
        <v>upstream: propylene</v>
      </c>
      <c r="C3" t="str">
        <f>IF(ISBLANK('INPUT-production-Glutaraldehyde'!C3),"",'INPUT-production-Glutaraldehyde'!C3)</f>
        <v>input</v>
      </c>
      <c r="D3" t="str">
        <f>IF(ISBLANK('INPUT-production-Glutaraldehyde'!D3),"",'INPUT-production-Glutaraldehyde'!D3)</f>
        <v>propane</v>
      </c>
      <c r="E3">
        <f>IF(ISBLANK('INPUT-production-Glutaraldehyde'!E3),"",'INPUT-production-Glutaraldehyde'!E3)</f>
        <v>10332043</v>
      </c>
      <c r="F3">
        <f>IF(ISBLANK(E3),"",VLOOKUP(D3,'substances--&gt;scores'!A:M,12,FALSE))</f>
        <v>0</v>
      </c>
      <c r="G3">
        <f>IF(C3="input",COUNTIFS(D:D,D3,E:E,E3,C:C,"output"),0)</f>
        <v>0</v>
      </c>
      <c r="H3">
        <f>IF(ISERROR(IF(G3=0,E3*F3,"")),"",IF(G3=0,E3*F3,""))</f>
        <v>0</v>
      </c>
    </row>
    <row r="4" spans="1:8">
      <c r="A4">
        <f>IF(ISBLANK('INPUT-production-Glutaraldehyde'!A4),"",'INPUT-production-Glutaraldehyde'!A4)</f>
        <v>1</v>
      </c>
      <c r="B4" t="str">
        <f>IF(ISBLANK('INPUT-production-Glutaraldehyde'!B4),"",'INPUT-production-Glutaraldehyde'!B4)</f>
        <v/>
      </c>
      <c r="C4" t="str">
        <f>IF(ISBLANK('INPUT-production-Glutaraldehyde'!C4),"",'INPUT-production-Glutaraldehyde'!C4)</f>
        <v>input</v>
      </c>
      <c r="D4" t="str">
        <f>IF(ISBLANK('INPUT-production-Glutaraldehyde'!D4),"",'INPUT-production-Glutaraldehyde'!D4)</f>
        <v>oxygen</v>
      </c>
      <c r="E4">
        <f>IF(ISBLANK('INPUT-production-Glutaraldehyde'!E4),"",'INPUT-production-Glutaraldehyde'!E4)</f>
        <v>3748587</v>
      </c>
      <c r="F4">
        <f>IF(ISBLANK(E4),"",VLOOKUP(D4,'substances--&gt;scores'!A:M,12,FALSE))</f>
        <v>0</v>
      </c>
      <c r="G4">
        <f t="shared" ref="G4:G67" si="0">IF(C4="input",COUNTIFS(D:D,D4,E:E,E4,C:C,"output"),0)</f>
        <v>0</v>
      </c>
      <c r="H4">
        <f t="shared" ref="H4:H67" si="1">IF(ISERROR(IF(G4=0,E4*F4,"")),"",IF(G4=0,E4*F4,""))</f>
        <v>0</v>
      </c>
    </row>
    <row r="5" spans="1:8">
      <c r="A5">
        <f>IF(ISBLANK('INPUT-production-Glutaraldehyde'!A5),"",'INPUT-production-Glutaraldehyde'!A5)</f>
        <v>1</v>
      </c>
      <c r="B5" t="str">
        <f>IF(ISBLANK('INPUT-production-Glutaraldehyde'!B5),"",'INPUT-production-Glutaraldehyde'!B5)</f>
        <v/>
      </c>
      <c r="C5" t="str">
        <f>IF(ISBLANK('INPUT-production-Glutaraldehyde'!C5),"",'INPUT-production-Glutaraldehyde'!C5)</f>
        <v>output</v>
      </c>
      <c r="D5" t="str">
        <f>IF(ISBLANK('INPUT-production-Glutaraldehyde'!D5),"",'INPUT-production-Glutaraldehyde'!D5)</f>
        <v>propylene</v>
      </c>
      <c r="E5">
        <f>IF(ISBLANK('INPUT-production-Glutaraldehyde'!E5),"",'INPUT-production-Glutaraldehyde'!E5)</f>
        <v>9858784</v>
      </c>
      <c r="F5">
        <f>IF(ISBLANK(E5),"",VLOOKUP(D5,'substances--&gt;scores'!A:M,12,FALSE))</f>
        <v>0</v>
      </c>
      <c r="G5">
        <f t="shared" si="0"/>
        <v>0</v>
      </c>
      <c r="H5">
        <f t="shared" si="1"/>
        <v>0</v>
      </c>
    </row>
    <row r="6" spans="1:8">
      <c r="A6">
        <f>IF(ISBLANK('INPUT-production-Glutaraldehyde'!A6),"",'INPUT-production-Glutaraldehyde'!A6)</f>
        <v>1</v>
      </c>
      <c r="B6" t="str">
        <f>IF(ISBLANK('INPUT-production-Glutaraldehyde'!B6),"",'INPUT-production-Glutaraldehyde'!B6)</f>
        <v/>
      </c>
      <c r="C6" t="str">
        <f>IF(ISBLANK('INPUT-production-Glutaraldehyde'!C6),"",'INPUT-production-Glutaraldehyde'!C6)</f>
        <v>output</v>
      </c>
      <c r="D6" t="str">
        <f>IF(ISBLANK('INPUT-production-Glutaraldehyde'!D6),"",'INPUT-production-Glutaraldehyde'!D6)</f>
        <v xml:space="preserve">water </v>
      </c>
      <c r="E6">
        <f>IF(ISBLANK('INPUT-production-Glutaraldehyde'!E6),"",'INPUT-production-Glutaraldehyde'!E6)</f>
        <v>4221846</v>
      </c>
      <c r="F6">
        <f>IF(ISBLANK(E6),"",VLOOKUP(D6,'substances--&gt;scores'!A:M,12,FALSE))</f>
        <v>0</v>
      </c>
      <c r="G6">
        <f t="shared" si="0"/>
        <v>0</v>
      </c>
      <c r="H6">
        <f t="shared" si="1"/>
        <v>0</v>
      </c>
    </row>
    <row r="7" spans="1:8">
      <c r="A7">
        <f>IF(ISBLANK('INPUT-production-Glutaraldehyde'!A7),"",'INPUT-production-Glutaraldehyde'!A7)</f>
        <v>2</v>
      </c>
      <c r="B7" t="str">
        <f>IF(ISBLANK('INPUT-production-Glutaraldehyde'!B7),"",'INPUT-production-Glutaraldehyde'!B7)</f>
        <v>upstream: methanol</v>
      </c>
      <c r="C7" t="str">
        <f>IF(ISBLANK('INPUT-production-Glutaraldehyde'!C7),"",'INPUT-production-Glutaraldehyde'!C7)</f>
        <v>input</v>
      </c>
      <c r="D7" t="str">
        <f>IF(ISBLANK('INPUT-production-Glutaraldehyde'!D7),"",'INPUT-production-Glutaraldehyde'!D7)</f>
        <v>natural gas</v>
      </c>
      <c r="E7">
        <f>IF(ISBLANK('INPUT-production-Glutaraldehyde'!E7),"",'INPUT-production-Glutaraldehyde'!E7)</f>
        <v>2555399</v>
      </c>
      <c r="F7">
        <f>IF(ISBLANK(E7),"",VLOOKUP(D7,'substances--&gt;scores'!A:M,12,FALSE))</f>
        <v>0</v>
      </c>
      <c r="G7">
        <f t="shared" si="0"/>
        <v>0</v>
      </c>
      <c r="H7">
        <f t="shared" si="1"/>
        <v>0</v>
      </c>
    </row>
    <row r="8" spans="1:8">
      <c r="A8">
        <f>IF(ISBLANK('INPUT-production-Glutaraldehyde'!A8),"",'INPUT-production-Glutaraldehyde'!A8)</f>
        <v>2</v>
      </c>
      <c r="B8" t="str">
        <f>IF(ISBLANK('INPUT-production-Glutaraldehyde'!B8),"",'INPUT-production-Glutaraldehyde'!B8)</f>
        <v/>
      </c>
      <c r="C8" t="str">
        <f>IF(ISBLANK('INPUT-production-Glutaraldehyde'!C8),"",'INPUT-production-Glutaraldehyde'!C8)</f>
        <v>input</v>
      </c>
      <c r="D8" t="str">
        <f>IF(ISBLANK('INPUT-production-Glutaraldehyde'!D8),"",'INPUT-production-Glutaraldehyde'!D8)</f>
        <v>oxygen</v>
      </c>
      <c r="E8">
        <f>IF(ISBLANK('INPUT-production-Glutaraldehyde'!E8),"",'INPUT-production-Glutaraldehyde'!E8)</f>
        <v>2549027</v>
      </c>
      <c r="F8">
        <f>IF(ISBLANK(E8),"",VLOOKUP(D8,'substances--&gt;scores'!A:M,12,FALSE))</f>
        <v>0</v>
      </c>
      <c r="G8">
        <f t="shared" si="0"/>
        <v>0</v>
      </c>
      <c r="H8">
        <f t="shared" si="1"/>
        <v>0</v>
      </c>
    </row>
    <row r="9" spans="1:8">
      <c r="A9">
        <f>IF(ISBLANK('INPUT-production-Glutaraldehyde'!A9),"",'INPUT-production-Glutaraldehyde'!A9)</f>
        <v>2</v>
      </c>
      <c r="B9" t="str">
        <f>IF(ISBLANK('INPUT-production-Glutaraldehyde'!B9),"",'INPUT-production-Glutaraldehyde'!B9)</f>
        <v/>
      </c>
      <c r="C9" t="str">
        <f>IF(ISBLANK('INPUT-production-Glutaraldehyde'!C9),"",'INPUT-production-Glutaraldehyde'!C9)</f>
        <v>output</v>
      </c>
      <c r="D9" t="str">
        <f>IF(ISBLANK('INPUT-production-Glutaraldehyde'!D9),"",'INPUT-production-Glutaraldehyde'!D9)</f>
        <v>carbon monoxide</v>
      </c>
      <c r="E9">
        <f>IF(ISBLANK('INPUT-production-Glutaraldehyde'!E9),"",'INPUT-production-Glutaraldehyde'!E9)</f>
        <v>2549027</v>
      </c>
      <c r="F9">
        <f>IF(ISBLANK(E9),"",VLOOKUP(D9,'substances--&gt;scores'!A:M,12,FALSE))</f>
        <v>550</v>
      </c>
      <c r="G9">
        <f t="shared" si="0"/>
        <v>0</v>
      </c>
      <c r="H9">
        <f t="shared" si="1"/>
        <v>1401964850</v>
      </c>
    </row>
    <row r="10" spans="1:8">
      <c r="A10">
        <f>IF(ISBLANK('INPUT-production-Glutaraldehyde'!A10),"",'INPUT-production-Glutaraldehyde'!A10)</f>
        <v>2</v>
      </c>
      <c r="B10" t="str">
        <f>IF(ISBLANK('INPUT-production-Glutaraldehyde'!B10),"",'INPUT-production-Glutaraldehyde'!B10)</f>
        <v/>
      </c>
      <c r="C10" t="str">
        <f>IF(ISBLANK('INPUT-production-Glutaraldehyde'!C10),"",'INPUT-production-Glutaraldehyde'!C10)</f>
        <v>output</v>
      </c>
      <c r="D10" t="str">
        <f>IF(ISBLANK('INPUT-production-Glutaraldehyde'!D10),"",'INPUT-production-Glutaraldehyde'!D10)</f>
        <v>hydrogen</v>
      </c>
      <c r="E10">
        <f>IF(ISBLANK('INPUT-production-Glutaraldehyde'!E10),"",'INPUT-production-Glutaraldehyde'!E10)</f>
        <v>637256</v>
      </c>
      <c r="F10">
        <f>IF(ISBLANK(E10),"",VLOOKUP(D10,'substances--&gt;scores'!A:M,12,FALSE))</f>
        <v>0</v>
      </c>
      <c r="G10">
        <f t="shared" si="0"/>
        <v>0</v>
      </c>
      <c r="H10">
        <f t="shared" si="1"/>
        <v>0</v>
      </c>
    </row>
    <row r="11" spans="1:8">
      <c r="A11">
        <f>IF(ISBLANK('INPUT-production-Glutaraldehyde'!A11),"",'INPUT-production-Glutaraldehyde'!A11)</f>
        <v>3</v>
      </c>
      <c r="B11" t="str">
        <f>IF(ISBLANK('INPUT-production-Glutaraldehyde'!B11),"",'INPUT-production-Glutaraldehyde'!B11)</f>
        <v>upstream: methanol 2</v>
      </c>
      <c r="C11" t="str">
        <f>IF(ISBLANK('INPUT-production-Glutaraldehyde'!C11),"",'INPUT-production-Glutaraldehyde'!C11)</f>
        <v>input</v>
      </c>
      <c r="D11" t="str">
        <f>IF(ISBLANK('INPUT-production-Glutaraldehyde'!D11),"",'INPUT-production-Glutaraldehyde'!D11)</f>
        <v>carbon monoxide</v>
      </c>
      <c r="E11">
        <f>IF(ISBLANK('INPUT-production-Glutaraldehyde'!E11),"",'INPUT-production-Glutaraldehyde'!E11)</f>
        <v>2549027</v>
      </c>
      <c r="F11">
        <f>IF(ISBLANK(E11),"",VLOOKUP(D11,'substances--&gt;scores'!A:M,12,FALSE))</f>
        <v>550</v>
      </c>
      <c r="G11">
        <f t="shared" si="0"/>
        <v>1</v>
      </c>
      <c r="H11" t="str">
        <f t="shared" si="1"/>
        <v/>
      </c>
    </row>
    <row r="12" spans="1:8">
      <c r="A12">
        <f>IF(ISBLANK('INPUT-production-Glutaraldehyde'!A12),"",'INPUT-production-Glutaraldehyde'!A12)</f>
        <v>3</v>
      </c>
      <c r="B12" t="str">
        <f>IF(ISBLANK('INPUT-production-Glutaraldehyde'!B12),"",'INPUT-production-Glutaraldehyde'!B12)</f>
        <v/>
      </c>
      <c r="C12" t="str">
        <f>IF(ISBLANK('INPUT-production-Glutaraldehyde'!C12),"",'INPUT-production-Glutaraldehyde'!C12)</f>
        <v>input</v>
      </c>
      <c r="D12" t="str">
        <f>IF(ISBLANK('INPUT-production-Glutaraldehyde'!D12),"",'INPUT-production-Glutaraldehyde'!D12)</f>
        <v>hydrogen</v>
      </c>
      <c r="E12">
        <f>IF(ISBLANK('INPUT-production-Glutaraldehyde'!E12),"",'INPUT-production-Glutaraldehyde'!E12)</f>
        <v>637256</v>
      </c>
      <c r="F12">
        <f>IF(ISBLANK(E12),"",VLOOKUP(D12,'substances--&gt;scores'!A:M,12,FALSE))</f>
        <v>0</v>
      </c>
      <c r="G12">
        <f t="shared" si="0"/>
        <v>1</v>
      </c>
      <c r="H12" t="str">
        <f t="shared" si="1"/>
        <v/>
      </c>
    </row>
    <row r="13" spans="1:8">
      <c r="A13">
        <f>IF(ISBLANK('INPUT-production-Glutaraldehyde'!A13),"",'INPUT-production-Glutaraldehyde'!A13)</f>
        <v>3</v>
      </c>
      <c r="B13" t="str">
        <f>IF(ISBLANK('INPUT-production-Glutaraldehyde'!B13),"",'INPUT-production-Glutaraldehyde'!B13)</f>
        <v/>
      </c>
      <c r="C13" t="str">
        <f>IF(ISBLANK('INPUT-production-Glutaraldehyde'!C13),"",'INPUT-production-Glutaraldehyde'!C13)</f>
        <v>output</v>
      </c>
      <c r="D13" t="str">
        <f>IF(ISBLANK('INPUT-production-Glutaraldehyde'!D13),"",'INPUT-production-Glutaraldehyde'!D13)</f>
        <v>methanol</v>
      </c>
      <c r="E13">
        <f>IF(ISBLANK('INPUT-production-Glutaraldehyde'!E13),"",'INPUT-production-Glutaraldehyde'!E13)</f>
        <v>6805902</v>
      </c>
      <c r="F13">
        <f>IF(ISBLANK(E13),"",VLOOKUP(D13,'substances--&gt;scores'!A:M,12,FALSE))</f>
        <v>550</v>
      </c>
      <c r="G13">
        <f t="shared" si="0"/>
        <v>0</v>
      </c>
      <c r="H13">
        <f t="shared" si="1"/>
        <v>3743246100</v>
      </c>
    </row>
    <row r="14" spans="1:8">
      <c r="A14">
        <f>IF(ISBLANK('INPUT-production-Glutaraldehyde'!A14),"",'INPUT-production-Glutaraldehyde'!A14)</f>
        <v>4</v>
      </c>
      <c r="B14" t="str">
        <f>IF(ISBLANK('INPUT-production-Glutaraldehyde'!B14),"",'INPUT-production-Glutaraldehyde'!B14)</f>
        <v>upstream: acetylene</v>
      </c>
      <c r="C14" t="str">
        <f>IF(ISBLANK('INPUT-production-Glutaraldehyde'!C14),"",'INPUT-production-Glutaraldehyde'!C14)</f>
        <v>input</v>
      </c>
      <c r="D14" t="str">
        <f>IF(ISBLANK('INPUT-production-Glutaraldehyde'!D14),"",'INPUT-production-Glutaraldehyde'!D14)</f>
        <v>natural gas</v>
      </c>
      <c r="E14">
        <f>IF(ISBLANK('INPUT-production-Glutaraldehyde'!E14),"",'INPUT-production-Glutaraldehyde'!E14)</f>
        <v>5374629</v>
      </c>
      <c r="F14">
        <f>IF(ISBLANK(E14),"",VLOOKUP(D14,'substances--&gt;scores'!A:M,12,FALSE))</f>
        <v>0</v>
      </c>
      <c r="G14">
        <f t="shared" si="0"/>
        <v>0</v>
      </c>
      <c r="H14">
        <f t="shared" si="1"/>
        <v>0</v>
      </c>
    </row>
    <row r="15" spans="1:8">
      <c r="A15">
        <f>IF(ISBLANK('INPUT-production-Glutaraldehyde'!A15),"",'INPUT-production-Glutaraldehyde'!A15)</f>
        <v>4</v>
      </c>
      <c r="B15" t="str">
        <f>IF(ISBLANK('INPUT-production-Glutaraldehyde'!B15),"",'INPUT-production-Glutaraldehyde'!B15)</f>
        <v/>
      </c>
      <c r="C15" t="str">
        <f>IF(ISBLANK('INPUT-production-Glutaraldehyde'!C15),"",'INPUT-production-Glutaraldehyde'!C15)</f>
        <v>output</v>
      </c>
      <c r="D15" t="str">
        <f>IF(ISBLANK('INPUT-production-Glutaraldehyde'!D15),"",'INPUT-production-Glutaraldehyde'!D15)</f>
        <v>acetylene</v>
      </c>
      <c r="E15">
        <f>IF(ISBLANK('INPUT-production-Glutaraldehyde'!E15),"",'INPUT-production-Glutaraldehyde'!E15)</f>
        <v>4366886</v>
      </c>
      <c r="F15">
        <f>IF(ISBLANK(E15),"",VLOOKUP(D15,'substances--&gt;scores'!A:M,12,FALSE))</f>
        <v>0</v>
      </c>
      <c r="G15">
        <f t="shared" si="0"/>
        <v>0</v>
      </c>
      <c r="H15">
        <f t="shared" si="1"/>
        <v>0</v>
      </c>
    </row>
    <row r="16" spans="1:8">
      <c r="A16">
        <f>IF(ISBLANK('INPUT-production-Glutaraldehyde'!A16),"",'INPUT-production-Glutaraldehyde'!A16)</f>
        <v>4</v>
      </c>
      <c r="B16" t="str">
        <f>IF(ISBLANK('INPUT-production-Glutaraldehyde'!B16),"",'INPUT-production-Glutaraldehyde'!B16)</f>
        <v/>
      </c>
      <c r="C16" t="str">
        <f>IF(ISBLANK('INPUT-production-Glutaraldehyde'!C16),"",'INPUT-production-Glutaraldehyde'!C16)</f>
        <v>output</v>
      </c>
      <c r="D16" t="str">
        <f>IF(ISBLANK('INPUT-production-Glutaraldehyde'!D16),"",'INPUT-production-Glutaraldehyde'!D16)</f>
        <v>hydrogen</v>
      </c>
      <c r="E16">
        <f>IF(ISBLANK('INPUT-production-Glutaraldehyde'!E16),"",'INPUT-production-Glutaraldehyde'!E16)</f>
        <v>1007742</v>
      </c>
      <c r="F16">
        <f>IF(ISBLANK(E16),"",VLOOKUP(D16,'substances--&gt;scores'!A:M,12,FALSE))</f>
        <v>0</v>
      </c>
      <c r="G16">
        <f t="shared" si="0"/>
        <v>0</v>
      </c>
      <c r="H16">
        <f t="shared" si="1"/>
        <v>0</v>
      </c>
    </row>
    <row r="17" spans="1:8">
      <c r="A17">
        <f>IF(ISBLANK('INPUT-production-Glutaraldehyde'!A17),"",'INPUT-production-Glutaraldehyde'!A17)</f>
        <v>5</v>
      </c>
      <c r="B17" t="str">
        <f>IF(ISBLANK('INPUT-production-Glutaraldehyde'!B17),"",'INPUT-production-Glutaraldehyde'!B17)</f>
        <v>upstream: sodium hydroxide</v>
      </c>
      <c r="C17" t="str">
        <f>IF(ISBLANK('INPUT-production-Glutaraldehyde'!C17),"",'INPUT-production-Glutaraldehyde'!C17)</f>
        <v>input</v>
      </c>
      <c r="D17" t="str">
        <f>IF(ISBLANK('INPUT-production-Glutaraldehyde'!D17),"",'INPUT-production-Glutaraldehyde'!D17)</f>
        <v>sodium chloride</v>
      </c>
      <c r="E17">
        <f>IF(ISBLANK('INPUT-production-Glutaraldehyde'!E17),"",'INPUT-production-Glutaraldehyde'!E17)</f>
        <v>128363</v>
      </c>
      <c r="F17">
        <f>IF(ISBLANK(E17),"",VLOOKUP(D17,'substances--&gt;scores'!A:M,12,FALSE))</f>
        <v>0</v>
      </c>
      <c r="G17">
        <f t="shared" si="0"/>
        <v>0</v>
      </c>
      <c r="H17">
        <f t="shared" si="1"/>
        <v>0</v>
      </c>
    </row>
    <row r="18" spans="1:8">
      <c r="A18">
        <f>IF(ISBLANK('INPUT-production-Glutaraldehyde'!A18),"",'INPUT-production-Glutaraldehyde'!A18)</f>
        <v>5</v>
      </c>
      <c r="B18" t="str">
        <f>IF(ISBLANK('INPUT-production-Glutaraldehyde'!B18),"",'INPUT-production-Glutaraldehyde'!B18)</f>
        <v/>
      </c>
      <c r="C18" t="str">
        <f>IF(ISBLANK('INPUT-production-Glutaraldehyde'!C18),"",'INPUT-production-Glutaraldehyde'!C18)</f>
        <v>output</v>
      </c>
      <c r="D18" t="str">
        <f>IF(ISBLANK('INPUT-production-Glutaraldehyde'!D18),"",'INPUT-production-Glutaraldehyde'!D18)</f>
        <v>sodium</v>
      </c>
      <c r="E18">
        <f>IF(ISBLANK('INPUT-production-Glutaraldehyde'!E18),"",'INPUT-production-Glutaraldehyde'!E18)</f>
        <v>50472</v>
      </c>
      <c r="F18">
        <f>IF(ISBLANK(E18),"",VLOOKUP(D18,'substances--&gt;scores'!A:M,12,FALSE))</f>
        <v>300</v>
      </c>
      <c r="G18">
        <f t="shared" si="0"/>
        <v>0</v>
      </c>
      <c r="H18">
        <f t="shared" si="1"/>
        <v>15141600</v>
      </c>
    </row>
    <row r="19" spans="1:8">
      <c r="A19">
        <f>IF(ISBLANK('INPUT-production-Glutaraldehyde'!A19),"",'INPUT-production-Glutaraldehyde'!A19)</f>
        <v>5</v>
      </c>
      <c r="B19" t="str">
        <f>IF(ISBLANK('INPUT-production-Glutaraldehyde'!B19),"",'INPUT-production-Glutaraldehyde'!B19)</f>
        <v/>
      </c>
      <c r="C19" t="str">
        <f>IF(ISBLANK('INPUT-production-Glutaraldehyde'!C19),"",'INPUT-production-Glutaraldehyde'!C19)</f>
        <v>output</v>
      </c>
      <c r="D19" t="str">
        <f>IF(ISBLANK('INPUT-production-Glutaraldehyde'!D19),"",'INPUT-production-Glutaraldehyde'!D19)</f>
        <v>chlorine (Cl2)</v>
      </c>
      <c r="E19">
        <f>IF(ISBLANK('INPUT-production-Glutaraldehyde'!E19),"",'INPUT-production-Glutaraldehyde'!E19)</f>
        <v>77861</v>
      </c>
      <c r="F19">
        <f>IF(ISBLANK(E19),"",VLOOKUP(D19,'substances--&gt;scores'!A:M,12,FALSE))</f>
        <v>550</v>
      </c>
      <c r="G19">
        <f t="shared" si="0"/>
        <v>0</v>
      </c>
      <c r="H19">
        <f t="shared" si="1"/>
        <v>42823550</v>
      </c>
    </row>
    <row r="20" spans="1:8">
      <c r="A20">
        <f>IF(ISBLANK('INPUT-production-Glutaraldehyde'!A20),"",'INPUT-production-Glutaraldehyde'!A20)</f>
        <v>6</v>
      </c>
      <c r="B20" t="str">
        <f>IF(ISBLANK('INPUT-production-Glutaraldehyde'!B20),"",'INPUT-production-Glutaraldehyde'!B20)</f>
        <v>upstream: sodium hydroxide 2</v>
      </c>
      <c r="C20" t="str">
        <f>IF(ISBLANK('INPUT-production-Glutaraldehyde'!C20),"",'INPUT-production-Glutaraldehyde'!C20)</f>
        <v>input</v>
      </c>
      <c r="D20" t="str">
        <f>IF(ISBLANK('INPUT-production-Glutaraldehyde'!D20),"",'INPUT-production-Glutaraldehyde'!D20)</f>
        <v>sodium</v>
      </c>
      <c r="E20">
        <f>IF(ISBLANK('INPUT-production-Glutaraldehyde'!E20),"",'INPUT-production-Glutaraldehyde'!E20)</f>
        <v>50472</v>
      </c>
      <c r="F20">
        <f>IF(ISBLANK(E20),"",VLOOKUP(D20,'substances--&gt;scores'!A:M,12,FALSE))</f>
        <v>300</v>
      </c>
      <c r="G20">
        <f t="shared" si="0"/>
        <v>1</v>
      </c>
      <c r="H20" t="str">
        <f t="shared" si="1"/>
        <v/>
      </c>
    </row>
    <row r="21" spans="1:8">
      <c r="A21">
        <f>IF(ISBLANK('INPUT-production-Glutaraldehyde'!A21),"",'INPUT-production-Glutaraldehyde'!A21)</f>
        <v>6</v>
      </c>
      <c r="B21" t="str">
        <f>IF(ISBLANK('INPUT-production-Glutaraldehyde'!B21),"",'INPUT-production-Glutaraldehyde'!B21)</f>
        <v/>
      </c>
      <c r="C21" t="str">
        <f>IF(ISBLANK('INPUT-production-Glutaraldehyde'!C21),"",'INPUT-production-Glutaraldehyde'!C21)</f>
        <v>input</v>
      </c>
      <c r="D21" t="str">
        <f>IF(ISBLANK('INPUT-production-Glutaraldehyde'!D21),"",'INPUT-production-Glutaraldehyde'!D21)</f>
        <v xml:space="preserve">water </v>
      </c>
      <c r="E21">
        <f>IF(ISBLANK('INPUT-production-Glutaraldehyde'!E21),"",'INPUT-production-Glutaraldehyde'!E21)</f>
        <v>39500</v>
      </c>
      <c r="F21">
        <f>IF(ISBLANK(E21),"",VLOOKUP(D21,'substances--&gt;scores'!A:M,12,FALSE))</f>
        <v>0</v>
      </c>
      <c r="G21">
        <f t="shared" si="0"/>
        <v>0</v>
      </c>
      <c r="H21">
        <f t="shared" si="1"/>
        <v>0</v>
      </c>
    </row>
    <row r="22" spans="1:8">
      <c r="A22">
        <f>IF(ISBLANK('INPUT-production-Glutaraldehyde'!A22),"",'INPUT-production-Glutaraldehyde'!A22)</f>
        <v>6</v>
      </c>
      <c r="B22" t="str">
        <f>IF(ISBLANK('INPUT-production-Glutaraldehyde'!B22),"",'INPUT-production-Glutaraldehyde'!B22)</f>
        <v/>
      </c>
      <c r="C22" t="str">
        <f>IF(ISBLANK('INPUT-production-Glutaraldehyde'!C22),"",'INPUT-production-Glutaraldehyde'!C22)</f>
        <v>output</v>
      </c>
      <c r="D22" t="str">
        <f>IF(ISBLANK('INPUT-production-Glutaraldehyde'!D22),"",'INPUT-production-Glutaraldehyde'!D22)</f>
        <v>sodium hydroxide</v>
      </c>
      <c r="E22">
        <f>IF(ISBLANK('INPUT-production-Glutaraldehyde'!E22),"",'INPUT-production-Glutaraldehyde'!E22)</f>
        <v>87778</v>
      </c>
      <c r="F22">
        <f>IF(ISBLANK(E22),"",VLOOKUP(D22,'substances--&gt;scores'!A:M,12,FALSE))</f>
        <v>300</v>
      </c>
      <c r="G22">
        <f t="shared" si="0"/>
        <v>0</v>
      </c>
      <c r="H22">
        <f t="shared" si="1"/>
        <v>26333400</v>
      </c>
    </row>
    <row r="23" spans="1:8">
      <c r="A23">
        <f>IF(ISBLANK('INPUT-production-Glutaraldehyde'!A23),"",'INPUT-production-Glutaraldehyde'!A23)</f>
        <v>6</v>
      </c>
      <c r="B23" t="str">
        <f>IF(ISBLANK('INPUT-production-Glutaraldehyde'!B23),"",'INPUT-production-Glutaraldehyde'!B23)</f>
        <v/>
      </c>
      <c r="C23" t="str">
        <f>IF(ISBLANK('INPUT-production-Glutaraldehyde'!C23),"",'INPUT-production-Glutaraldehyde'!C23)</f>
        <v>output</v>
      </c>
      <c r="D23" t="str">
        <f>IF(ISBLANK('INPUT-production-Glutaraldehyde'!D23),"",'INPUT-production-Glutaraldehyde'!D23)</f>
        <v>hydrogen</v>
      </c>
      <c r="E23">
        <f>IF(ISBLANK('INPUT-production-Glutaraldehyde'!E23),"",'INPUT-production-Glutaraldehyde'!E23)</f>
        <v>2194</v>
      </c>
      <c r="F23">
        <f>IF(ISBLANK(E23),"",VLOOKUP(D23,'substances--&gt;scores'!A:M,12,FALSE))</f>
        <v>0</v>
      </c>
      <c r="G23">
        <f t="shared" si="0"/>
        <v>0</v>
      </c>
      <c r="H23">
        <f t="shared" si="1"/>
        <v>0</v>
      </c>
    </row>
    <row r="24" spans="1:8">
      <c r="A24">
        <f>IF(ISBLANK('INPUT-production-Glutaraldehyde'!A24),"",'INPUT-production-Glutaraldehyde'!A24)</f>
        <v>7</v>
      </c>
      <c r="B24" t="str">
        <f>IF(ISBLANK('INPUT-production-Glutaraldehyde'!B24),"",'INPUT-production-Glutaraldehyde'!B24)</f>
        <v>upstream: phosphoric acid</v>
      </c>
      <c r="C24" t="str">
        <f>IF(ISBLANK('INPUT-production-Glutaraldehyde'!C24),"",'INPUT-production-Glutaraldehyde'!C24)</f>
        <v>input</v>
      </c>
      <c r="D24" t="str">
        <f>IF(ISBLANK('INPUT-production-Glutaraldehyde'!D24),"",'INPUT-production-Glutaraldehyde'!D24)</f>
        <v>sulfur</v>
      </c>
      <c r="E24">
        <f>IF(ISBLANK('INPUT-production-Glutaraldehyde'!E24),"",'INPUT-production-Glutaraldehyde'!E24)</f>
        <v>23409</v>
      </c>
      <c r="F24">
        <f>IF(ISBLANK(E24),"",VLOOKUP(D24,'substances--&gt;scores'!A:M,12,FALSE))</f>
        <v>100</v>
      </c>
      <c r="G24">
        <f t="shared" si="0"/>
        <v>0</v>
      </c>
      <c r="H24">
        <f t="shared" si="1"/>
        <v>2340900</v>
      </c>
    </row>
    <row r="25" spans="1:8">
      <c r="A25">
        <f>IF(ISBLANK('INPUT-production-Glutaraldehyde'!A25),"",'INPUT-production-Glutaraldehyde'!A25)</f>
        <v>7</v>
      </c>
      <c r="B25" t="str">
        <f>IF(ISBLANK('INPUT-production-Glutaraldehyde'!B25),"",'INPUT-production-Glutaraldehyde'!B25)</f>
        <v/>
      </c>
      <c r="C25" t="str">
        <f>IF(ISBLANK('INPUT-production-Glutaraldehyde'!C25),"",'INPUT-production-Glutaraldehyde'!C25)</f>
        <v>input</v>
      </c>
      <c r="D25" t="str">
        <f>IF(ISBLANK('INPUT-production-Glutaraldehyde'!D25),"",'INPUT-production-Glutaraldehyde'!D25)</f>
        <v>air</v>
      </c>
      <c r="E25">
        <f>IF(ISBLANK('INPUT-production-Glutaraldehyde'!E25),"",'INPUT-production-Glutaraldehyde'!E25)</f>
        <v>23409</v>
      </c>
      <c r="F25">
        <f>IF(ISBLANK(E25),"",VLOOKUP(D25,'substances--&gt;scores'!A:M,12,FALSE))</f>
        <v>0</v>
      </c>
      <c r="G25">
        <f t="shared" si="0"/>
        <v>0</v>
      </c>
      <c r="H25">
        <f t="shared" si="1"/>
        <v>0</v>
      </c>
    </row>
    <row r="26" spans="1:8">
      <c r="A26">
        <f>IF(ISBLANK('INPUT-production-Glutaraldehyde'!A26),"",'INPUT-production-Glutaraldehyde'!A26)</f>
        <v>7</v>
      </c>
      <c r="B26" t="str">
        <f>IF(ISBLANK('INPUT-production-Glutaraldehyde'!B26),"",'INPUT-production-Glutaraldehyde'!B26)</f>
        <v/>
      </c>
      <c r="C26" t="str">
        <f>IF(ISBLANK('INPUT-production-Glutaraldehyde'!C26),"",'INPUT-production-Glutaraldehyde'!C26)</f>
        <v>output</v>
      </c>
      <c r="D26" t="str">
        <f>IF(ISBLANK('INPUT-production-Glutaraldehyde'!D26),"",'INPUT-production-Glutaraldehyde'!D26)</f>
        <v>sulfur dioxide</v>
      </c>
      <c r="E26">
        <f>IF(ISBLANK('INPUT-production-Glutaraldehyde'!E26),"",'INPUT-production-Glutaraldehyde'!E26)</f>
        <v>46818</v>
      </c>
      <c r="F26">
        <f>IF(ISBLANK(E26),"",VLOOKUP(D26,'substances--&gt;scores'!A:M,12,FALSE))</f>
        <v>550</v>
      </c>
      <c r="G26">
        <f t="shared" si="0"/>
        <v>0</v>
      </c>
      <c r="H26">
        <f t="shared" si="1"/>
        <v>25749900</v>
      </c>
    </row>
    <row r="27" spans="1:8">
      <c r="A27">
        <f>IF(ISBLANK('INPUT-production-Glutaraldehyde'!A27),"",'INPUT-production-Glutaraldehyde'!A27)</f>
        <v>8</v>
      </c>
      <c r="B27" t="str">
        <f>IF(ISBLANK('INPUT-production-Glutaraldehyde'!B27),"",'INPUT-production-Glutaraldehyde'!B27)</f>
        <v>upstream: phosphoric acid 2</v>
      </c>
      <c r="C27" t="str">
        <f>IF(ISBLANK('INPUT-production-Glutaraldehyde'!C27),"",'INPUT-production-Glutaraldehyde'!C27)</f>
        <v>input</v>
      </c>
      <c r="D27" t="str">
        <f>IF(ISBLANK('INPUT-production-Glutaraldehyde'!D27),"",'INPUT-production-Glutaraldehyde'!D27)</f>
        <v>sulfur dioxide</v>
      </c>
      <c r="E27">
        <f>IF(ISBLANK('INPUT-production-Glutaraldehyde'!E27),"",'INPUT-production-Glutaraldehyde'!E27)</f>
        <v>46818</v>
      </c>
      <c r="F27">
        <f>IF(ISBLANK(E27),"",VLOOKUP(D27,'substances--&gt;scores'!A:M,12,FALSE))</f>
        <v>550</v>
      </c>
      <c r="G27">
        <f t="shared" si="0"/>
        <v>1</v>
      </c>
      <c r="H27" t="str">
        <f t="shared" si="1"/>
        <v/>
      </c>
    </row>
    <row r="28" spans="1:8">
      <c r="A28">
        <f>IF(ISBLANK('INPUT-production-Glutaraldehyde'!A28),"",'INPUT-production-Glutaraldehyde'!A28)</f>
        <v>8</v>
      </c>
      <c r="B28" t="str">
        <f>IF(ISBLANK('INPUT-production-Glutaraldehyde'!B28),"",'INPUT-production-Glutaraldehyde'!B28)</f>
        <v/>
      </c>
      <c r="C28" t="str">
        <f>IF(ISBLANK('INPUT-production-Glutaraldehyde'!C28),"",'INPUT-production-Glutaraldehyde'!C28)</f>
        <v>input</v>
      </c>
      <c r="D28" t="str">
        <f>IF(ISBLANK('INPUT-production-Glutaraldehyde'!D28),"",'INPUT-production-Glutaraldehyde'!D28)</f>
        <v>oxygen</v>
      </c>
      <c r="E28">
        <f>IF(ISBLANK('INPUT-production-Glutaraldehyde'!E28),"",'INPUT-production-Glutaraldehyde'!E28)</f>
        <v>11704</v>
      </c>
      <c r="F28">
        <f>IF(ISBLANK(E28),"",VLOOKUP(D28,'substances--&gt;scores'!A:M,12,FALSE))</f>
        <v>0</v>
      </c>
      <c r="G28">
        <f t="shared" si="0"/>
        <v>0</v>
      </c>
      <c r="H28">
        <f t="shared" si="1"/>
        <v>0</v>
      </c>
    </row>
    <row r="29" spans="1:8">
      <c r="A29">
        <f>IF(ISBLANK('INPUT-production-Glutaraldehyde'!A29),"",'INPUT-production-Glutaraldehyde'!A29)</f>
        <v>8</v>
      </c>
      <c r="B29" t="str">
        <f>IF(ISBLANK('INPUT-production-Glutaraldehyde'!B29),"",'INPUT-production-Glutaraldehyde'!B29)</f>
        <v/>
      </c>
      <c r="C29" t="str">
        <f>IF(ISBLANK('INPUT-production-Glutaraldehyde'!C29),"",'INPUT-production-Glutaraldehyde'!C29)</f>
        <v>output</v>
      </c>
      <c r="D29" t="str">
        <f>IF(ISBLANK('INPUT-production-Glutaraldehyde'!D29),"",'INPUT-production-Glutaraldehyde'!D29)</f>
        <v>sulfur trioxide</v>
      </c>
      <c r="E29">
        <f>IF(ISBLANK('INPUT-production-Glutaraldehyde'!E29),"",'INPUT-production-Glutaraldehyde'!E29)</f>
        <v>58523</v>
      </c>
      <c r="F29">
        <f>IF(ISBLANK(E29),"",VLOOKUP(D29,'substances--&gt;scores'!A:M,12,FALSE))</f>
        <v>300</v>
      </c>
      <c r="G29">
        <f t="shared" si="0"/>
        <v>0</v>
      </c>
      <c r="H29">
        <f t="shared" si="1"/>
        <v>17556900</v>
      </c>
    </row>
    <row r="30" spans="1:8">
      <c r="A30">
        <f>IF(ISBLANK('INPUT-production-Glutaraldehyde'!A30),"",'INPUT-production-Glutaraldehyde'!A30)</f>
        <v>9</v>
      </c>
      <c r="B30" t="str">
        <f>IF(ISBLANK('INPUT-production-Glutaraldehyde'!B30),"",'INPUT-production-Glutaraldehyde'!B30)</f>
        <v>upstream: phosphoric acid 3</v>
      </c>
      <c r="C30" t="str">
        <f>IF(ISBLANK('INPUT-production-Glutaraldehyde'!C30),"",'INPUT-production-Glutaraldehyde'!C30)</f>
        <v>input</v>
      </c>
      <c r="D30" t="str">
        <f>IF(ISBLANK('INPUT-production-Glutaraldehyde'!D30),"",'INPUT-production-Glutaraldehyde'!D30)</f>
        <v>sulfur trioxide</v>
      </c>
      <c r="E30">
        <f>IF(ISBLANK('INPUT-production-Glutaraldehyde'!E30),"",'INPUT-production-Glutaraldehyde'!E30)</f>
        <v>58523</v>
      </c>
      <c r="F30">
        <f>IF(ISBLANK(E30),"",VLOOKUP(D30,'substances--&gt;scores'!A:M,12,FALSE))</f>
        <v>300</v>
      </c>
      <c r="G30">
        <f t="shared" si="0"/>
        <v>1</v>
      </c>
      <c r="H30" t="str">
        <f t="shared" si="1"/>
        <v/>
      </c>
    </row>
    <row r="31" spans="1:8">
      <c r="A31">
        <f>IF(ISBLANK('INPUT-production-Glutaraldehyde'!A31),"",'INPUT-production-Glutaraldehyde'!A31)</f>
        <v>9</v>
      </c>
      <c r="B31" t="str">
        <f>IF(ISBLANK('INPUT-production-Glutaraldehyde'!B31),"",'INPUT-production-Glutaraldehyde'!B31)</f>
        <v/>
      </c>
      <c r="C31" t="str">
        <f>IF(ISBLANK('INPUT-production-Glutaraldehyde'!C31),"",'INPUT-production-Glutaraldehyde'!C31)</f>
        <v>input</v>
      </c>
      <c r="D31" t="str">
        <f>IF(ISBLANK('INPUT-production-Glutaraldehyde'!D31),"",'INPUT-production-Glutaraldehyde'!D31)</f>
        <v xml:space="preserve">water </v>
      </c>
      <c r="E31">
        <f>IF(ISBLANK('INPUT-production-Glutaraldehyde'!E31),"",'INPUT-production-Glutaraldehyde'!E31)</f>
        <v>13167</v>
      </c>
      <c r="F31">
        <f>IF(ISBLANK(E31),"",VLOOKUP(D31,'substances--&gt;scores'!A:M,12,FALSE))</f>
        <v>0</v>
      </c>
      <c r="G31">
        <f t="shared" si="0"/>
        <v>0</v>
      </c>
      <c r="H31">
        <f t="shared" si="1"/>
        <v>0</v>
      </c>
    </row>
    <row r="32" spans="1:8">
      <c r="A32">
        <f>IF(ISBLANK('INPUT-production-Glutaraldehyde'!A32),"",'INPUT-production-Glutaraldehyde'!A32)</f>
        <v>9</v>
      </c>
      <c r="B32" t="str">
        <f>IF(ISBLANK('INPUT-production-Glutaraldehyde'!B32),"",'INPUT-production-Glutaraldehyde'!B32)</f>
        <v/>
      </c>
      <c r="C32" t="str">
        <f>IF(ISBLANK('INPUT-production-Glutaraldehyde'!C32),"",'INPUT-production-Glutaraldehyde'!C32)</f>
        <v>output</v>
      </c>
      <c r="D32" t="str">
        <f>IF(ISBLANK('INPUT-production-Glutaraldehyde'!D32),"",'INPUT-production-Glutaraldehyde'!D32)</f>
        <v>sulfuric acid</v>
      </c>
      <c r="E32">
        <f>IF(ISBLANK('INPUT-production-Glutaraldehyde'!E32),"",'INPUT-production-Glutaraldehyde'!E32)</f>
        <v>71691</v>
      </c>
      <c r="F32">
        <f>IF(ISBLANK(E32),"",VLOOKUP(D32,'substances--&gt;scores'!A:M,12,FALSE))</f>
        <v>300</v>
      </c>
      <c r="G32">
        <f t="shared" si="0"/>
        <v>0</v>
      </c>
      <c r="H32">
        <f t="shared" si="1"/>
        <v>21507300</v>
      </c>
    </row>
    <row r="33" spans="1:8">
      <c r="A33">
        <f>IF(ISBLANK('INPUT-production-Glutaraldehyde'!A33),"",'INPUT-production-Glutaraldehyde'!A33)</f>
        <v>10</v>
      </c>
      <c r="B33" t="str">
        <f>IF(ISBLANK('INPUT-production-Glutaraldehyde'!B33),"",'INPUT-production-Glutaraldehyde'!B33)</f>
        <v>upstream: phosphoric acid 4</v>
      </c>
      <c r="C33" t="str">
        <f>IF(ISBLANK('INPUT-production-Glutaraldehyde'!C33),"",'INPUT-production-Glutaraldehyde'!C33)</f>
        <v>input</v>
      </c>
      <c r="D33" t="str">
        <f>IF(ISBLANK('INPUT-production-Glutaraldehyde'!D33),"",'INPUT-production-Glutaraldehyde'!D33)</f>
        <v>sulfuric acid</v>
      </c>
      <c r="E33">
        <f>IF(ISBLANK('INPUT-production-Glutaraldehyde'!E33),"",'INPUT-production-Glutaraldehyde'!E33)</f>
        <v>71691</v>
      </c>
      <c r="F33">
        <f>IF(ISBLANK(E33),"",VLOOKUP(D33,'substances--&gt;scores'!A:M,12,FALSE))</f>
        <v>300</v>
      </c>
      <c r="G33">
        <f t="shared" si="0"/>
        <v>1</v>
      </c>
      <c r="H33" t="str">
        <f t="shared" si="1"/>
        <v/>
      </c>
    </row>
    <row r="34" spans="1:8">
      <c r="A34">
        <f>IF(ISBLANK('INPUT-production-Glutaraldehyde'!A34),"",'INPUT-production-Glutaraldehyde'!A34)</f>
        <v>10</v>
      </c>
      <c r="B34" t="str">
        <f>IF(ISBLANK('INPUT-production-Glutaraldehyde'!B34),"",'INPUT-production-Glutaraldehyde'!B34)</f>
        <v/>
      </c>
      <c r="C34" t="str">
        <f>IF(ISBLANK('INPUT-production-Glutaraldehyde'!C34),"",'INPUT-production-Glutaraldehyde'!C34)</f>
        <v>input</v>
      </c>
      <c r="D34" t="str">
        <f>IF(ISBLANK('INPUT-production-Glutaraldehyde'!D34),"",'INPUT-production-Glutaraldehyde'!D34)</f>
        <v>apatite</v>
      </c>
      <c r="E34">
        <f>IF(ISBLANK('INPUT-production-Glutaraldehyde'!E34),"",'INPUT-production-Glutaraldehyde'!E34)</f>
        <v>363577</v>
      </c>
      <c r="F34">
        <f>IF(ISBLANK(E34),"",VLOOKUP(D34,'substances--&gt;scores'!A:M,12,FALSE))</f>
        <v>0</v>
      </c>
      <c r="G34">
        <f t="shared" si="0"/>
        <v>0</v>
      </c>
      <c r="H34">
        <f t="shared" si="1"/>
        <v>0</v>
      </c>
    </row>
    <row r="35" spans="1:8">
      <c r="A35">
        <f>IF(ISBLANK('INPUT-production-Glutaraldehyde'!A35),"",'INPUT-production-Glutaraldehyde'!A35)</f>
        <v>10</v>
      </c>
      <c r="B35" t="str">
        <f>IF(ISBLANK('INPUT-production-Glutaraldehyde'!B35),"",'INPUT-production-Glutaraldehyde'!B35)</f>
        <v/>
      </c>
      <c r="C35" t="str">
        <f>IF(ISBLANK('INPUT-production-Glutaraldehyde'!C35),"",'INPUT-production-Glutaraldehyde'!C35)</f>
        <v>output</v>
      </c>
      <c r="D35" t="str">
        <f>IF(ISBLANK('INPUT-production-Glutaraldehyde'!D35),"",'INPUT-production-Glutaraldehyde'!D35)</f>
        <v>phosphoric acid</v>
      </c>
      <c r="E35">
        <f>IF(ISBLANK('INPUT-production-Glutaraldehyde'!E35),"",'INPUT-production-Glutaraldehyde'!E35)</f>
        <v>71691</v>
      </c>
      <c r="F35">
        <f>IF(ISBLANK(E35),"",VLOOKUP(D35,'substances--&gt;scores'!A:M,12,FALSE))</f>
        <v>300</v>
      </c>
      <c r="G35">
        <f t="shared" si="0"/>
        <v>0</v>
      </c>
      <c r="H35">
        <f t="shared" si="1"/>
        <v>21507300</v>
      </c>
    </row>
    <row r="36" spans="1:8">
      <c r="A36">
        <f>IF(ISBLANK('INPUT-production-Glutaraldehyde'!A36),"",'INPUT-production-Glutaraldehyde'!A36)</f>
        <v>10</v>
      </c>
      <c r="B36" t="str">
        <f>IF(ISBLANK('INPUT-production-Glutaraldehyde'!B36),"",'INPUT-production-Glutaraldehyde'!B36)</f>
        <v/>
      </c>
      <c r="C36" t="str">
        <f>IF(ISBLANK('INPUT-production-Glutaraldehyde'!C36),"",'INPUT-production-Glutaraldehyde'!C36)</f>
        <v>output</v>
      </c>
      <c r="D36" t="str">
        <f>IF(ISBLANK('INPUT-production-Glutaraldehyde'!D36),"",'INPUT-production-Glutaraldehyde'!D36)</f>
        <v>byproducts</v>
      </c>
      <c r="E36">
        <f>IF(ISBLANK('INPUT-production-Glutaraldehyde'!E36),"",'INPUT-production-Glutaraldehyde'!E36)</f>
        <v>363577</v>
      </c>
      <c r="F36">
        <f>IF(ISBLANK(E36),"",VLOOKUP(D36,'substances--&gt;scores'!A:M,12,FALSE))</f>
        <v>0</v>
      </c>
      <c r="G36">
        <f t="shared" si="0"/>
        <v>0</v>
      </c>
      <c r="H36">
        <f t="shared" si="1"/>
        <v>0</v>
      </c>
    </row>
    <row r="37" spans="1:8">
      <c r="A37">
        <f>IF(ISBLANK('INPUT-production-Glutaraldehyde'!A37),"",'INPUT-production-Glutaraldehyde'!A37)</f>
        <v>11</v>
      </c>
      <c r="B37" t="str">
        <f>IF(ISBLANK('INPUT-production-Glutaraldehyde'!B37),"",'INPUT-production-Glutaraldehyde'!B37)</f>
        <v>upstream: potassium hydroxide</v>
      </c>
      <c r="C37" t="str">
        <f>IF(ISBLANK('INPUT-production-Glutaraldehyde'!C37),"",'INPUT-production-Glutaraldehyde'!C37)</f>
        <v>input</v>
      </c>
      <c r="D37" t="str">
        <f>IF(ISBLANK('INPUT-production-Glutaraldehyde'!D37),"",'INPUT-production-Glutaraldehyde'!D37)</f>
        <v>potassium chloride</v>
      </c>
      <c r="E37">
        <f>IF(ISBLANK('INPUT-production-Glutaraldehyde'!E37),"",'INPUT-production-Glutaraldehyde'!E37)</f>
        <v>1230975</v>
      </c>
      <c r="F37">
        <f>IF(ISBLANK(E37),"",VLOOKUP(D37,'substances--&gt;scores'!A:M,12,FALSE))</f>
        <v>0</v>
      </c>
      <c r="G37">
        <f t="shared" si="0"/>
        <v>0</v>
      </c>
      <c r="H37">
        <f t="shared" si="1"/>
        <v>0</v>
      </c>
    </row>
    <row r="38" spans="1:8">
      <c r="A38">
        <f>IF(ISBLANK('INPUT-production-Glutaraldehyde'!A38),"",'INPUT-production-Glutaraldehyde'!A38)</f>
        <v>11</v>
      </c>
      <c r="B38" t="str">
        <f>IF(ISBLANK('INPUT-production-Glutaraldehyde'!B38),"",'INPUT-production-Glutaraldehyde'!B38)</f>
        <v/>
      </c>
      <c r="C38" t="str">
        <f>IF(ISBLANK('INPUT-production-Glutaraldehyde'!C38),"",'INPUT-production-Glutaraldehyde'!C38)</f>
        <v>output</v>
      </c>
      <c r="D38" t="str">
        <f>IF(ISBLANK('INPUT-production-Glutaraldehyde'!D38),"",'INPUT-production-Glutaraldehyde'!D38)</f>
        <v>potassium</v>
      </c>
      <c r="E38">
        <f>IF(ISBLANK('INPUT-production-Glutaraldehyde'!E38),"",'INPUT-production-Glutaraldehyde'!E38)</f>
        <v>644403</v>
      </c>
      <c r="F38">
        <f>IF(ISBLANK(E38),"",VLOOKUP(D38,'substances--&gt;scores'!A:M,12,FALSE))</f>
        <v>300</v>
      </c>
      <c r="G38">
        <f t="shared" si="0"/>
        <v>0</v>
      </c>
      <c r="H38">
        <f t="shared" si="1"/>
        <v>193320900</v>
      </c>
    </row>
    <row r="39" spans="1:8">
      <c r="A39">
        <f>IF(ISBLANK('INPUT-production-Glutaraldehyde'!A39),"",'INPUT-production-Glutaraldehyde'!A39)</f>
        <v>11</v>
      </c>
      <c r="B39" t="str">
        <f>IF(ISBLANK('INPUT-production-Glutaraldehyde'!B39),"",'INPUT-production-Glutaraldehyde'!B39)</f>
        <v/>
      </c>
      <c r="C39" t="str">
        <f>IF(ISBLANK('INPUT-production-Glutaraldehyde'!C39),"",'INPUT-production-Glutaraldehyde'!C39)</f>
        <v>output</v>
      </c>
      <c r="D39" t="str">
        <f>IF(ISBLANK('INPUT-production-Glutaraldehyde'!D39),"",'INPUT-production-Glutaraldehyde'!D39)</f>
        <v>chlorine (Cl2)</v>
      </c>
      <c r="E39">
        <f>IF(ISBLANK('INPUT-production-Glutaraldehyde'!E39),"",'INPUT-production-Glutaraldehyde'!E39)</f>
        <v>586572</v>
      </c>
      <c r="F39">
        <f>IF(ISBLANK(E39),"",VLOOKUP(D39,'substances--&gt;scores'!A:M,12,FALSE))</f>
        <v>550</v>
      </c>
      <c r="G39">
        <f t="shared" si="0"/>
        <v>0</v>
      </c>
      <c r="H39">
        <f t="shared" si="1"/>
        <v>322614600</v>
      </c>
    </row>
    <row r="40" spans="1:8">
      <c r="A40">
        <f>IF(ISBLANK('INPUT-production-Glutaraldehyde'!A40),"",'INPUT-production-Glutaraldehyde'!A40)</f>
        <v>12</v>
      </c>
      <c r="B40" t="str">
        <f>IF(ISBLANK('INPUT-production-Glutaraldehyde'!B40),"",'INPUT-production-Glutaraldehyde'!B40)</f>
        <v>upstream: potassium hydroxide 2</v>
      </c>
      <c r="C40" t="str">
        <f>IF(ISBLANK('INPUT-production-Glutaraldehyde'!C40),"",'INPUT-production-Glutaraldehyde'!C40)</f>
        <v>input</v>
      </c>
      <c r="D40" t="str">
        <f>IF(ISBLANK('INPUT-production-Glutaraldehyde'!D40),"",'INPUT-production-Glutaraldehyde'!D40)</f>
        <v>potassium</v>
      </c>
      <c r="E40">
        <f>IF(ISBLANK('INPUT-production-Glutaraldehyde'!E40),"",'INPUT-production-Glutaraldehyde'!E40)</f>
        <v>644403</v>
      </c>
      <c r="F40">
        <f>IF(ISBLANK(E40),"",VLOOKUP(D40,'substances--&gt;scores'!A:M,12,FALSE))</f>
        <v>300</v>
      </c>
      <c r="G40">
        <f t="shared" si="0"/>
        <v>1</v>
      </c>
      <c r="H40" t="str">
        <f t="shared" si="1"/>
        <v/>
      </c>
    </row>
    <row r="41" spans="1:8">
      <c r="A41">
        <f>IF(ISBLANK('INPUT-production-Glutaraldehyde'!A41),"",'INPUT-production-Glutaraldehyde'!A41)</f>
        <v>12</v>
      </c>
      <c r="B41" t="str">
        <f>IF(ISBLANK('INPUT-production-Glutaraldehyde'!B41),"",'INPUT-production-Glutaraldehyde'!B41)</f>
        <v/>
      </c>
      <c r="C41" t="str">
        <f>IF(ISBLANK('INPUT-production-Glutaraldehyde'!C41),"",'INPUT-production-Glutaraldehyde'!C41)</f>
        <v>input</v>
      </c>
      <c r="D41" t="str">
        <f>IF(ISBLANK('INPUT-production-Glutaraldehyde'!D41),"",'INPUT-production-Glutaraldehyde'!D41)</f>
        <v xml:space="preserve">water </v>
      </c>
      <c r="E41">
        <f>IF(ISBLANK('INPUT-production-Glutaraldehyde'!E41),"",'INPUT-production-Glutaraldehyde'!E41)</f>
        <v>297416</v>
      </c>
      <c r="F41">
        <f>IF(ISBLANK(E41),"",VLOOKUP(D41,'substances--&gt;scores'!A:M,12,FALSE))</f>
        <v>0</v>
      </c>
      <c r="G41">
        <f t="shared" si="0"/>
        <v>0</v>
      </c>
      <c r="H41">
        <f t="shared" si="1"/>
        <v>0</v>
      </c>
    </row>
    <row r="42" spans="1:8">
      <c r="A42">
        <f>IF(ISBLANK('INPUT-production-Glutaraldehyde'!A42),"",'INPUT-production-Glutaraldehyde'!A42)</f>
        <v>12</v>
      </c>
      <c r="B42" t="str">
        <f>IF(ISBLANK('INPUT-production-Glutaraldehyde'!B42),"",'INPUT-production-Glutaraldehyde'!B42)</f>
        <v/>
      </c>
      <c r="C42" t="str">
        <f>IF(ISBLANK('INPUT-production-Glutaraldehyde'!C42),"",'INPUT-production-Glutaraldehyde'!C42)</f>
        <v>output</v>
      </c>
      <c r="D42" t="str">
        <f>IF(ISBLANK('INPUT-production-Glutaraldehyde'!D42),"",'INPUT-production-Glutaraldehyde'!D42)</f>
        <v>potassium hydroxide</v>
      </c>
      <c r="E42">
        <f>IF(ISBLANK('INPUT-production-Glutaraldehyde'!E42),"",'INPUT-production-Glutaraldehyde'!E42)</f>
        <v>925296</v>
      </c>
      <c r="F42">
        <f>IF(ISBLANK(E42),"",VLOOKUP(D42,'substances--&gt;scores'!A:M,12,FALSE))</f>
        <v>300</v>
      </c>
      <c r="G42">
        <f t="shared" si="0"/>
        <v>0</v>
      </c>
      <c r="H42">
        <f t="shared" si="1"/>
        <v>277588800</v>
      </c>
    </row>
    <row r="43" spans="1:8">
      <c r="A43">
        <f>IF(ISBLANK('INPUT-production-Glutaraldehyde'!A43),"",'INPUT-production-Glutaraldehyde'!A43)</f>
        <v>12</v>
      </c>
      <c r="B43" t="str">
        <f>IF(ISBLANK('INPUT-production-Glutaraldehyde'!B43),"",'INPUT-production-Glutaraldehyde'!B43)</f>
        <v/>
      </c>
      <c r="C43" t="str">
        <f>IF(ISBLANK('INPUT-production-Glutaraldehyde'!C43),"",'INPUT-production-Glutaraldehyde'!C43)</f>
        <v>output</v>
      </c>
      <c r="D43" t="str">
        <f>IF(ISBLANK('INPUT-production-Glutaraldehyde'!D43),"",'INPUT-production-Glutaraldehyde'!D43)</f>
        <v>hydrogen</v>
      </c>
      <c r="E43">
        <f>IF(ISBLANK('INPUT-production-Glutaraldehyde'!E43),"",'INPUT-production-Glutaraldehyde'!E43)</f>
        <v>16523</v>
      </c>
      <c r="F43">
        <f>IF(ISBLANK(E43),"",VLOOKUP(D43,'substances--&gt;scores'!A:M,12,FALSE))</f>
        <v>0</v>
      </c>
      <c r="G43">
        <f t="shared" si="0"/>
        <v>0</v>
      </c>
      <c r="H43">
        <f t="shared" si="1"/>
        <v>0</v>
      </c>
    </row>
    <row r="44" spans="1:8">
      <c r="A44">
        <f>IF(ISBLANK('INPUT-production-Glutaraldehyde'!A44),"",'INPUT-production-Glutaraldehyde'!A44)</f>
        <v>13</v>
      </c>
      <c r="B44" t="str">
        <f>IF(ISBLANK('INPUT-production-Glutaraldehyde'!B44),"",'INPUT-production-Glutaraldehyde'!B44)</f>
        <v>fixed-bed reactor</v>
      </c>
      <c r="C44" t="str">
        <f>IF(ISBLANK('INPUT-production-Glutaraldehyde'!C44),"",'INPUT-production-Glutaraldehyde'!C44)</f>
        <v>input</v>
      </c>
      <c r="D44" t="str">
        <f>IF(ISBLANK('INPUT-production-Glutaraldehyde'!D44),"",'INPUT-production-Glutaraldehyde'!D44)</f>
        <v>propylene</v>
      </c>
      <c r="E44">
        <f>IF(ISBLANK('INPUT-production-Glutaraldehyde'!E44),"",'INPUT-production-Glutaraldehyde'!E44)</f>
        <v>9858784</v>
      </c>
      <c r="F44">
        <f>IF(ISBLANK(E44),"",VLOOKUP(D44,'substances--&gt;scores'!A:M,12,FALSE))</f>
        <v>0</v>
      </c>
      <c r="G44">
        <f t="shared" si="0"/>
        <v>1</v>
      </c>
      <c r="H44" t="str">
        <f t="shared" si="1"/>
        <v/>
      </c>
    </row>
    <row r="45" spans="1:8">
      <c r="A45">
        <f>IF(ISBLANK('INPUT-production-Glutaraldehyde'!A45),"",'INPUT-production-Glutaraldehyde'!A45)</f>
        <v>13</v>
      </c>
      <c r="B45" t="str">
        <f>IF(ISBLANK('INPUT-production-Glutaraldehyde'!B45),"",'INPUT-production-Glutaraldehyde'!B45)</f>
        <v/>
      </c>
      <c r="C45" t="str">
        <f>IF(ISBLANK('INPUT-production-Glutaraldehyde'!C45),"",'INPUT-production-Glutaraldehyde'!C45)</f>
        <v>input</v>
      </c>
      <c r="D45" t="str">
        <f>IF(ISBLANK('INPUT-production-Glutaraldehyde'!D45),"",'INPUT-production-Glutaraldehyde'!D45)</f>
        <v>air</v>
      </c>
      <c r="E45">
        <f>IF(ISBLANK('INPUT-production-Glutaraldehyde'!E45),"",'INPUT-production-Glutaraldehyde'!E45)</f>
        <v>54279544</v>
      </c>
      <c r="F45">
        <f>IF(ISBLANK(E45),"",VLOOKUP(D45,'substances--&gt;scores'!A:M,12,FALSE))</f>
        <v>0</v>
      </c>
      <c r="G45">
        <f t="shared" si="0"/>
        <v>0</v>
      </c>
      <c r="H45">
        <f t="shared" si="1"/>
        <v>0</v>
      </c>
    </row>
    <row r="46" spans="1:8">
      <c r="A46">
        <f>IF(ISBLANK('INPUT-production-Glutaraldehyde'!A46),"",'INPUT-production-Glutaraldehyde'!A46)</f>
        <v>13</v>
      </c>
      <c r="B46" t="str">
        <f>IF(ISBLANK('INPUT-production-Glutaraldehyde'!B46),"",'INPUT-production-Glutaraldehyde'!B46)</f>
        <v/>
      </c>
      <c r="C46" t="str">
        <f>IF(ISBLANK('INPUT-production-Glutaraldehyde'!C46),"",'INPUT-production-Glutaraldehyde'!C46)</f>
        <v>input</v>
      </c>
      <c r="D46" t="str">
        <f>IF(ISBLANK('INPUT-production-Glutaraldehyde'!D46),"",'INPUT-production-Glutaraldehyde'!D46)</f>
        <v>catalyst, metal oxyde</v>
      </c>
      <c r="E46">
        <f>IF(ISBLANK('INPUT-production-Glutaraldehyde'!E46),"",'INPUT-production-Glutaraldehyde'!E46)</f>
        <v>1</v>
      </c>
      <c r="F46">
        <f>IF(ISBLANK(E46),"",VLOOKUP(D46,'substances--&gt;scores'!A:M,12,FALSE))</f>
        <v>0</v>
      </c>
      <c r="G46">
        <f t="shared" si="0"/>
        <v>1</v>
      </c>
      <c r="H46" t="str">
        <f t="shared" si="1"/>
        <v/>
      </c>
    </row>
    <row r="47" spans="1:8">
      <c r="A47">
        <f>IF(ISBLANK('INPUT-production-Glutaraldehyde'!A47),"",'INPUT-production-Glutaraldehyde'!A47)</f>
        <v>13</v>
      </c>
      <c r="B47" t="str">
        <f>IF(ISBLANK('INPUT-production-Glutaraldehyde'!B47),"",'INPUT-production-Glutaraldehyde'!B47)</f>
        <v/>
      </c>
      <c r="C47" t="str">
        <f>IF(ISBLANK('INPUT-production-Glutaraldehyde'!C47),"",'INPUT-production-Glutaraldehyde'!C47)</f>
        <v>output</v>
      </c>
      <c r="D47" t="str">
        <f>IF(ISBLANK('INPUT-production-Glutaraldehyde'!D47),"",'INPUT-production-Glutaraldehyde'!D47)</f>
        <v>catalyst, metal oxyde</v>
      </c>
      <c r="E47">
        <f>IF(ISBLANK('INPUT-production-Glutaraldehyde'!E47),"",'INPUT-production-Glutaraldehyde'!E47)</f>
        <v>1</v>
      </c>
      <c r="F47">
        <f>IF(ISBLANK(E47),"",VLOOKUP(D47,'substances--&gt;scores'!A:M,12,FALSE))</f>
        <v>0</v>
      </c>
      <c r="G47">
        <f t="shared" si="0"/>
        <v>0</v>
      </c>
      <c r="H47">
        <f t="shared" si="1"/>
        <v>0</v>
      </c>
    </row>
    <row r="48" spans="1:8">
      <c r="A48">
        <f>IF(ISBLANK('INPUT-production-Glutaraldehyde'!A48),"",'INPUT-production-Glutaraldehyde'!A48)</f>
        <v>13</v>
      </c>
      <c r="B48" t="str">
        <f>IF(ISBLANK('INPUT-production-Glutaraldehyde'!B48),"",'INPUT-production-Glutaraldehyde'!B48)</f>
        <v/>
      </c>
      <c r="C48" t="str">
        <f>IF(ISBLANK('INPUT-production-Glutaraldehyde'!C48),"",'INPUT-production-Glutaraldehyde'!C48)</f>
        <v>output</v>
      </c>
      <c r="D48" t="str">
        <f>IF(ISBLANK('INPUT-production-Glutaraldehyde'!D48),"",'INPUT-production-Glutaraldehyde'!D48)</f>
        <v>acrolein</v>
      </c>
      <c r="E48">
        <f>IF(ISBLANK('INPUT-production-Glutaraldehyde'!E48),"",'INPUT-production-Glutaraldehyde'!E48)</f>
        <v>10507240</v>
      </c>
      <c r="F48">
        <f>IF(ISBLANK(E48),"",VLOOKUP(D48,'substances--&gt;scores'!A:M,12,FALSE))</f>
        <v>800</v>
      </c>
      <c r="G48">
        <f t="shared" si="0"/>
        <v>0</v>
      </c>
      <c r="H48">
        <f t="shared" si="1"/>
        <v>8405792000</v>
      </c>
    </row>
    <row r="49" spans="1:8">
      <c r="A49">
        <f>IF(ISBLANK('INPUT-production-Glutaraldehyde'!A49),"",'INPUT-production-Glutaraldehyde'!A49)</f>
        <v>13</v>
      </c>
      <c r="B49" t="str">
        <f>IF(ISBLANK('INPUT-production-Glutaraldehyde'!B49),"",'INPUT-production-Glutaraldehyde'!B49)</f>
        <v/>
      </c>
      <c r="C49" t="str">
        <f>IF(ISBLANK('INPUT-production-Glutaraldehyde'!C49),"",'INPUT-production-Glutaraldehyde'!C49)</f>
        <v>output</v>
      </c>
      <c r="D49" t="str">
        <f>IF(ISBLANK('INPUT-production-Glutaraldehyde'!D49),"",'INPUT-production-Glutaraldehyde'!D49)</f>
        <v>sewage</v>
      </c>
      <c r="E49">
        <f>IF(ISBLANK('INPUT-production-Glutaraldehyde'!E49),"",'INPUT-production-Glutaraldehyde'!E49)</f>
        <v>67512057</v>
      </c>
      <c r="F49">
        <f>IF(ISBLANK(E49),"",VLOOKUP(D49,'substances--&gt;scores'!A:M,12,FALSE))</f>
        <v>0</v>
      </c>
      <c r="G49">
        <f t="shared" si="0"/>
        <v>0</v>
      </c>
      <c r="H49">
        <f t="shared" si="1"/>
        <v>0</v>
      </c>
    </row>
    <row r="50" spans="1:8">
      <c r="A50">
        <f>IF(ISBLANK('INPUT-production-Glutaraldehyde'!A50),"",'INPUT-production-Glutaraldehyde'!A50)</f>
        <v>13</v>
      </c>
      <c r="B50" t="str">
        <f>IF(ISBLANK('INPUT-production-Glutaraldehyde'!B50),"",'INPUT-production-Glutaraldehyde'!B50)</f>
        <v/>
      </c>
      <c r="C50" t="str">
        <f>IF(ISBLANK('INPUT-production-Glutaraldehyde'!C50),"",'INPUT-production-Glutaraldehyde'!C50)</f>
        <v>output</v>
      </c>
      <c r="D50" t="str">
        <f>IF(ISBLANK('INPUT-production-Glutaraldehyde'!D50),"",'INPUT-production-Glutaraldehyde'!D50)</f>
        <v>acetic acid</v>
      </c>
      <c r="E50">
        <f>IF(ISBLANK('INPUT-production-Glutaraldehyde'!E50),"",'INPUT-production-Glutaraldehyde'!E50)</f>
        <v>140689</v>
      </c>
      <c r="F50">
        <f>IF(ISBLANK(E50),"",VLOOKUP(D50,'substances--&gt;scores'!A:M,12,FALSE))</f>
        <v>300</v>
      </c>
      <c r="G50">
        <f t="shared" si="0"/>
        <v>0</v>
      </c>
      <c r="H50">
        <f t="shared" si="1"/>
        <v>42206700</v>
      </c>
    </row>
    <row r="51" spans="1:8">
      <c r="A51">
        <f>IF(ISBLANK('INPUT-production-Glutaraldehyde'!A51),"",'INPUT-production-Glutaraldehyde'!A51)</f>
        <v>13</v>
      </c>
      <c r="B51" t="str">
        <f>IF(ISBLANK('INPUT-production-Glutaraldehyde'!B51),"",'INPUT-production-Glutaraldehyde'!B51)</f>
        <v/>
      </c>
      <c r="C51" t="str">
        <f>IF(ISBLANK('INPUT-production-Glutaraldehyde'!C51),"",'INPUT-production-Glutaraldehyde'!C51)</f>
        <v>output</v>
      </c>
      <c r="D51" t="str">
        <f>IF(ISBLANK('INPUT-production-Glutaraldehyde'!D51),"",'INPUT-production-Glutaraldehyde'!D51)</f>
        <v>acrylic acid</v>
      </c>
      <c r="E51">
        <f>IF(ISBLANK('INPUT-production-Glutaraldehyde'!E51),"",'INPUT-production-Glutaraldehyde'!E51)</f>
        <v>1350616</v>
      </c>
      <c r="F51">
        <f>IF(ISBLANK(E51),"",VLOOKUP(D51,'substances--&gt;scores'!A:M,12,FALSE))</f>
        <v>300</v>
      </c>
      <c r="G51">
        <f t="shared" si="0"/>
        <v>0</v>
      </c>
      <c r="H51">
        <f t="shared" si="1"/>
        <v>405184800</v>
      </c>
    </row>
    <row r="52" spans="1:8">
      <c r="A52">
        <f>IF(ISBLANK('INPUT-production-Glutaraldehyde'!A52),"",'INPUT-production-Glutaraldehyde'!A52)</f>
        <v>14</v>
      </c>
      <c r="B52" t="str">
        <f>IF(ISBLANK('INPUT-production-Glutaraldehyde'!B52),"",'INPUT-production-Glutaraldehyde'!B52)</f>
        <v>quench</v>
      </c>
      <c r="C52" t="str">
        <f>IF(ISBLANK('INPUT-production-Glutaraldehyde'!C52),"",'INPUT-production-Glutaraldehyde'!C52)</f>
        <v>input</v>
      </c>
      <c r="D52" t="str">
        <f>IF(ISBLANK('INPUT-production-Glutaraldehyde'!D52),"",'INPUT-production-Glutaraldehyde'!D52)</f>
        <v>acrolein</v>
      </c>
      <c r="E52">
        <f>IF(ISBLANK('INPUT-production-Glutaraldehyde'!E52),"",'INPUT-production-Glutaraldehyde'!E52)</f>
        <v>10507240</v>
      </c>
      <c r="F52">
        <f>IF(ISBLANK(E52),"",VLOOKUP(D52,'substances--&gt;scores'!A:M,12,FALSE))</f>
        <v>800</v>
      </c>
      <c r="G52">
        <f t="shared" si="0"/>
        <v>5</v>
      </c>
      <c r="H52" t="str">
        <f t="shared" si="1"/>
        <v/>
      </c>
    </row>
    <row r="53" spans="1:8">
      <c r="A53">
        <f>IF(ISBLANK('INPUT-production-Glutaraldehyde'!A53),"",'INPUT-production-Glutaraldehyde'!A53)</f>
        <v>14</v>
      </c>
      <c r="B53" t="str">
        <f>IF(ISBLANK('INPUT-production-Glutaraldehyde'!B53),"",'INPUT-production-Glutaraldehyde'!B53)</f>
        <v/>
      </c>
      <c r="C53" t="str">
        <f>IF(ISBLANK('INPUT-production-Glutaraldehyde'!C53),"",'INPUT-production-Glutaraldehyde'!C53)</f>
        <v>input</v>
      </c>
      <c r="D53" t="str">
        <f>IF(ISBLANK('INPUT-production-Glutaraldehyde'!D53),"",'INPUT-production-Glutaraldehyde'!D53)</f>
        <v>sewage</v>
      </c>
      <c r="E53">
        <f>IF(ISBLANK('INPUT-production-Glutaraldehyde'!E53),"",'INPUT-production-Glutaraldehyde'!E53)</f>
        <v>67512057</v>
      </c>
      <c r="F53">
        <f>IF(ISBLANK(E53),"",VLOOKUP(D53,'substances--&gt;scores'!A:M,12,FALSE))</f>
        <v>0</v>
      </c>
      <c r="G53">
        <f t="shared" si="0"/>
        <v>3</v>
      </c>
      <c r="H53" t="str">
        <f t="shared" si="1"/>
        <v/>
      </c>
    </row>
    <row r="54" spans="1:8">
      <c r="A54">
        <f>IF(ISBLANK('INPUT-production-Glutaraldehyde'!A54),"",'INPUT-production-Glutaraldehyde'!A54)</f>
        <v>14</v>
      </c>
      <c r="B54" t="str">
        <f>IF(ISBLANK('INPUT-production-Glutaraldehyde'!B54),"",'INPUT-production-Glutaraldehyde'!B54)</f>
        <v/>
      </c>
      <c r="C54" t="str">
        <f>IF(ISBLANK('INPUT-production-Glutaraldehyde'!C54),"",'INPUT-production-Glutaraldehyde'!C54)</f>
        <v>input</v>
      </c>
      <c r="D54" t="str">
        <f>IF(ISBLANK('INPUT-production-Glutaraldehyde'!D54),"",'INPUT-production-Glutaraldehyde'!D54)</f>
        <v>acetic acid</v>
      </c>
      <c r="E54">
        <f>IF(ISBLANK('INPUT-production-Glutaraldehyde'!E54),"",'INPUT-production-Glutaraldehyde'!E54)</f>
        <v>140689</v>
      </c>
      <c r="F54">
        <f>IF(ISBLANK(E54),"",VLOOKUP(D54,'substances--&gt;scores'!A:M,12,FALSE))</f>
        <v>300</v>
      </c>
      <c r="G54">
        <f t="shared" si="0"/>
        <v>3</v>
      </c>
      <c r="H54" t="str">
        <f t="shared" si="1"/>
        <v/>
      </c>
    </row>
    <row r="55" spans="1:8">
      <c r="A55">
        <f>IF(ISBLANK('INPUT-production-Glutaraldehyde'!A55),"",'INPUT-production-Glutaraldehyde'!A55)</f>
        <v>14</v>
      </c>
      <c r="B55" t="str">
        <f>IF(ISBLANK('INPUT-production-Glutaraldehyde'!B55),"",'INPUT-production-Glutaraldehyde'!B55)</f>
        <v/>
      </c>
      <c r="C55" t="str">
        <f>IF(ISBLANK('INPUT-production-Glutaraldehyde'!C55),"",'INPUT-production-Glutaraldehyde'!C55)</f>
        <v>input</v>
      </c>
      <c r="D55" t="str">
        <f>IF(ISBLANK('INPUT-production-Glutaraldehyde'!D55),"",'INPUT-production-Glutaraldehyde'!D55)</f>
        <v>acrylic acid</v>
      </c>
      <c r="E55">
        <f>IF(ISBLANK('INPUT-production-Glutaraldehyde'!E55),"",'INPUT-production-Glutaraldehyde'!E55)</f>
        <v>1350616</v>
      </c>
      <c r="F55">
        <f>IF(ISBLANK(E55),"",VLOOKUP(D55,'substances--&gt;scores'!A:M,12,FALSE))</f>
        <v>300</v>
      </c>
      <c r="G55">
        <f t="shared" si="0"/>
        <v>3</v>
      </c>
      <c r="H55" t="str">
        <f t="shared" si="1"/>
        <v/>
      </c>
    </row>
    <row r="56" spans="1:8">
      <c r="A56">
        <f>IF(ISBLANK('INPUT-production-Glutaraldehyde'!A56),"",'INPUT-production-Glutaraldehyde'!A56)</f>
        <v>14</v>
      </c>
      <c r="B56" t="str">
        <f>IF(ISBLANK('INPUT-production-Glutaraldehyde'!B56),"",'INPUT-production-Glutaraldehyde'!B56)</f>
        <v/>
      </c>
      <c r="C56" t="str">
        <f>IF(ISBLANK('INPUT-production-Glutaraldehyde'!C56),"",'INPUT-production-Glutaraldehyde'!C56)</f>
        <v>output</v>
      </c>
      <c r="D56" t="str">
        <f>IF(ISBLANK('INPUT-production-Glutaraldehyde'!D56),"",'INPUT-production-Glutaraldehyde'!D56)</f>
        <v>acrolein</v>
      </c>
      <c r="E56">
        <f>IF(ISBLANK('INPUT-production-Glutaraldehyde'!E56),"",'INPUT-production-Glutaraldehyde'!E56)</f>
        <v>10507240</v>
      </c>
      <c r="F56">
        <f>IF(ISBLANK(E56),"",VLOOKUP(D56,'substances--&gt;scores'!A:M,12,FALSE))</f>
        <v>800</v>
      </c>
      <c r="G56">
        <f t="shared" si="0"/>
        <v>0</v>
      </c>
      <c r="H56">
        <f t="shared" si="1"/>
        <v>8405792000</v>
      </c>
    </row>
    <row r="57" spans="1:8">
      <c r="A57">
        <f>IF(ISBLANK('INPUT-production-Glutaraldehyde'!A57),"",'INPUT-production-Glutaraldehyde'!A57)</f>
        <v>14</v>
      </c>
      <c r="B57" t="str">
        <f>IF(ISBLANK('INPUT-production-Glutaraldehyde'!B57),"",'INPUT-production-Glutaraldehyde'!B57)</f>
        <v/>
      </c>
      <c r="C57" t="str">
        <f>IF(ISBLANK('INPUT-production-Glutaraldehyde'!C57),"",'INPUT-production-Glutaraldehyde'!C57)</f>
        <v>output</v>
      </c>
      <c r="D57" t="str">
        <f>IF(ISBLANK('INPUT-production-Glutaraldehyde'!D57),"",'INPUT-production-Glutaraldehyde'!D57)</f>
        <v>sewage</v>
      </c>
      <c r="E57">
        <f>IF(ISBLANK('INPUT-production-Glutaraldehyde'!E57),"",'INPUT-production-Glutaraldehyde'!E57)</f>
        <v>67512057</v>
      </c>
      <c r="F57">
        <f>IF(ISBLANK(E57),"",VLOOKUP(D57,'substances--&gt;scores'!A:M,12,FALSE))</f>
        <v>0</v>
      </c>
      <c r="G57">
        <f t="shared" si="0"/>
        <v>0</v>
      </c>
      <c r="H57">
        <f t="shared" si="1"/>
        <v>0</v>
      </c>
    </row>
    <row r="58" spans="1:8">
      <c r="A58">
        <f>IF(ISBLANK('INPUT-production-Glutaraldehyde'!A58),"",'INPUT-production-Glutaraldehyde'!A58)</f>
        <v>14</v>
      </c>
      <c r="B58" t="str">
        <f>IF(ISBLANK('INPUT-production-Glutaraldehyde'!B58),"",'INPUT-production-Glutaraldehyde'!B58)</f>
        <v/>
      </c>
      <c r="C58" t="str">
        <f>IF(ISBLANK('INPUT-production-Glutaraldehyde'!C58),"",'INPUT-production-Glutaraldehyde'!C58)</f>
        <v>output</v>
      </c>
      <c r="D58" t="str">
        <f>IF(ISBLANK('INPUT-production-Glutaraldehyde'!D58),"",'INPUT-production-Glutaraldehyde'!D58)</f>
        <v>acetic acid</v>
      </c>
      <c r="E58">
        <f>IF(ISBLANK('INPUT-production-Glutaraldehyde'!E58),"",'INPUT-production-Glutaraldehyde'!E58)</f>
        <v>140689</v>
      </c>
      <c r="F58">
        <f>IF(ISBLANK(E58),"",VLOOKUP(D58,'substances--&gt;scores'!A:M,12,FALSE))</f>
        <v>300</v>
      </c>
      <c r="G58">
        <f t="shared" si="0"/>
        <v>0</v>
      </c>
      <c r="H58">
        <f t="shared" si="1"/>
        <v>42206700</v>
      </c>
    </row>
    <row r="59" spans="1:8">
      <c r="A59">
        <f>IF(ISBLANK('INPUT-production-Glutaraldehyde'!A59),"",'INPUT-production-Glutaraldehyde'!A59)</f>
        <v>14</v>
      </c>
      <c r="B59" t="str">
        <f>IF(ISBLANK('INPUT-production-Glutaraldehyde'!B59),"",'INPUT-production-Glutaraldehyde'!B59)</f>
        <v/>
      </c>
      <c r="C59" t="str">
        <f>IF(ISBLANK('INPUT-production-Glutaraldehyde'!C59),"",'INPUT-production-Glutaraldehyde'!C59)</f>
        <v>output</v>
      </c>
      <c r="D59" t="str">
        <f>IF(ISBLANK('INPUT-production-Glutaraldehyde'!D59),"",'INPUT-production-Glutaraldehyde'!D59)</f>
        <v>acrylic acid</v>
      </c>
      <c r="E59">
        <f>IF(ISBLANK('INPUT-production-Glutaraldehyde'!E59),"",'INPUT-production-Glutaraldehyde'!E59)</f>
        <v>1350616</v>
      </c>
      <c r="F59">
        <f>IF(ISBLANK(E59),"",VLOOKUP(D59,'substances--&gt;scores'!A:M,12,FALSE))</f>
        <v>300</v>
      </c>
      <c r="G59">
        <f t="shared" si="0"/>
        <v>0</v>
      </c>
      <c r="H59">
        <f t="shared" si="1"/>
        <v>405184800</v>
      </c>
    </row>
    <row r="60" spans="1:8">
      <c r="A60">
        <f>IF(ISBLANK('INPUT-production-Glutaraldehyde'!A60),"",'INPUT-production-Glutaraldehyde'!A60)</f>
        <v>15</v>
      </c>
      <c r="B60" t="str">
        <f>IF(ISBLANK('INPUT-production-Glutaraldehyde'!B60),"",'INPUT-production-Glutaraldehyde'!B60)</f>
        <v>gas purification</v>
      </c>
      <c r="C60" t="str">
        <f>IF(ISBLANK('INPUT-production-Glutaraldehyde'!C60),"",'INPUT-production-Glutaraldehyde'!C60)</f>
        <v>input</v>
      </c>
      <c r="D60" t="str">
        <f>IF(ISBLANK('INPUT-production-Glutaraldehyde'!D60),"",'INPUT-production-Glutaraldehyde'!D60)</f>
        <v>acrolein</v>
      </c>
      <c r="E60">
        <f>IF(ISBLANK('INPUT-production-Glutaraldehyde'!E60),"",'INPUT-production-Glutaraldehyde'!E60)</f>
        <v>10507240</v>
      </c>
      <c r="F60">
        <f>IF(ISBLANK(E60),"",VLOOKUP(D60,'substances--&gt;scores'!A:M,12,FALSE))</f>
        <v>800</v>
      </c>
      <c r="G60">
        <f t="shared" si="0"/>
        <v>5</v>
      </c>
      <c r="H60" t="str">
        <f t="shared" si="1"/>
        <v/>
      </c>
    </row>
    <row r="61" spans="1:8">
      <c r="A61">
        <f>IF(ISBLANK('INPUT-production-Glutaraldehyde'!A61),"",'INPUT-production-Glutaraldehyde'!A61)</f>
        <v>15</v>
      </c>
      <c r="B61" t="str">
        <f>IF(ISBLANK('INPUT-production-Glutaraldehyde'!B61),"",'INPUT-production-Glutaraldehyde'!B61)</f>
        <v/>
      </c>
      <c r="C61" t="str">
        <f>IF(ISBLANK('INPUT-production-Glutaraldehyde'!C61),"",'INPUT-production-Glutaraldehyde'!C61)</f>
        <v>input</v>
      </c>
      <c r="D61" t="str">
        <f>IF(ISBLANK('INPUT-production-Glutaraldehyde'!D61),"",'INPUT-production-Glutaraldehyde'!D61)</f>
        <v>sewage</v>
      </c>
      <c r="E61">
        <f>IF(ISBLANK('INPUT-production-Glutaraldehyde'!E61),"",'INPUT-production-Glutaraldehyde'!E61)</f>
        <v>67512057</v>
      </c>
      <c r="F61">
        <f>IF(ISBLANK(E61),"",VLOOKUP(D61,'substances--&gt;scores'!A:M,12,FALSE))</f>
        <v>0</v>
      </c>
      <c r="G61">
        <f t="shared" si="0"/>
        <v>3</v>
      </c>
      <c r="H61" t="str">
        <f t="shared" si="1"/>
        <v/>
      </c>
    </row>
    <row r="62" spans="1:8">
      <c r="A62">
        <f>IF(ISBLANK('INPUT-production-Glutaraldehyde'!A62),"",'INPUT-production-Glutaraldehyde'!A62)</f>
        <v>15</v>
      </c>
      <c r="B62" t="str">
        <f>IF(ISBLANK('INPUT-production-Glutaraldehyde'!B62),"",'INPUT-production-Glutaraldehyde'!B62)</f>
        <v/>
      </c>
      <c r="C62" t="str">
        <f>IF(ISBLANK('INPUT-production-Glutaraldehyde'!C62),"",'INPUT-production-Glutaraldehyde'!C62)</f>
        <v>input</v>
      </c>
      <c r="D62" t="str">
        <f>IF(ISBLANK('INPUT-production-Glutaraldehyde'!D62),"",'INPUT-production-Glutaraldehyde'!D62)</f>
        <v>acetic acid</v>
      </c>
      <c r="E62">
        <f>IF(ISBLANK('INPUT-production-Glutaraldehyde'!E62),"",'INPUT-production-Glutaraldehyde'!E62)</f>
        <v>140689</v>
      </c>
      <c r="F62">
        <f>IF(ISBLANK(E62),"",VLOOKUP(D62,'substances--&gt;scores'!A:M,12,FALSE))</f>
        <v>300</v>
      </c>
      <c r="G62">
        <f t="shared" si="0"/>
        <v>3</v>
      </c>
      <c r="H62" t="str">
        <f t="shared" si="1"/>
        <v/>
      </c>
    </row>
    <row r="63" spans="1:8">
      <c r="A63">
        <f>IF(ISBLANK('INPUT-production-Glutaraldehyde'!A63),"",'INPUT-production-Glutaraldehyde'!A63)</f>
        <v>15</v>
      </c>
      <c r="B63" t="str">
        <f>IF(ISBLANK('INPUT-production-Glutaraldehyde'!B63),"",'INPUT-production-Glutaraldehyde'!B63)</f>
        <v/>
      </c>
      <c r="C63" t="str">
        <f>IF(ISBLANK('INPUT-production-Glutaraldehyde'!C63),"",'INPUT-production-Glutaraldehyde'!C63)</f>
        <v>input</v>
      </c>
      <c r="D63" t="str">
        <f>IF(ISBLANK('INPUT-production-Glutaraldehyde'!D63),"",'INPUT-production-Glutaraldehyde'!D63)</f>
        <v>acrylic acid</v>
      </c>
      <c r="E63">
        <f>IF(ISBLANK('INPUT-production-Glutaraldehyde'!E63),"",'INPUT-production-Glutaraldehyde'!E63)</f>
        <v>1350616</v>
      </c>
      <c r="F63">
        <f>IF(ISBLANK(E63),"",VLOOKUP(D63,'substances--&gt;scores'!A:M,12,FALSE))</f>
        <v>300</v>
      </c>
      <c r="G63">
        <f t="shared" si="0"/>
        <v>3</v>
      </c>
      <c r="H63" t="str">
        <f t="shared" si="1"/>
        <v/>
      </c>
    </row>
    <row r="64" spans="1:8">
      <c r="A64">
        <f>IF(ISBLANK('INPUT-production-Glutaraldehyde'!A64),"",'INPUT-production-Glutaraldehyde'!A64)</f>
        <v>15</v>
      </c>
      <c r="B64" t="str">
        <f>IF(ISBLANK('INPUT-production-Glutaraldehyde'!B64),"",'INPUT-production-Glutaraldehyde'!B64)</f>
        <v/>
      </c>
      <c r="C64" t="str">
        <f>IF(ISBLANK('INPUT-production-Glutaraldehyde'!C64),"",'INPUT-production-Glutaraldehyde'!C64)</f>
        <v>output</v>
      </c>
      <c r="D64" t="str">
        <f>IF(ISBLANK('INPUT-production-Glutaraldehyde'!D64),"",'INPUT-production-Glutaraldehyde'!D64)</f>
        <v>acrolein</v>
      </c>
      <c r="E64">
        <f>IF(ISBLANK('INPUT-production-Glutaraldehyde'!E64),"",'INPUT-production-Glutaraldehyde'!E64)</f>
        <v>10507240</v>
      </c>
      <c r="F64">
        <f>IF(ISBLANK(E64),"",VLOOKUP(D64,'substances--&gt;scores'!A:M,12,FALSE))</f>
        <v>800</v>
      </c>
      <c r="G64">
        <f t="shared" si="0"/>
        <v>0</v>
      </c>
      <c r="H64">
        <f t="shared" si="1"/>
        <v>8405792000</v>
      </c>
    </row>
    <row r="65" spans="1:8">
      <c r="A65">
        <f>IF(ISBLANK('INPUT-production-Glutaraldehyde'!A65),"",'INPUT-production-Glutaraldehyde'!A65)</f>
        <v>15</v>
      </c>
      <c r="B65" t="str">
        <f>IF(ISBLANK('INPUT-production-Glutaraldehyde'!B65),"",'INPUT-production-Glutaraldehyde'!B65)</f>
        <v/>
      </c>
      <c r="C65" t="str">
        <f>IF(ISBLANK('INPUT-production-Glutaraldehyde'!C65),"",'INPUT-production-Glutaraldehyde'!C65)</f>
        <v>output</v>
      </c>
      <c r="D65" t="str">
        <f>IF(ISBLANK('INPUT-production-Glutaraldehyde'!D65),"",'INPUT-production-Glutaraldehyde'!D65)</f>
        <v>sewage</v>
      </c>
      <c r="E65">
        <f>IF(ISBLANK('INPUT-production-Glutaraldehyde'!E65),"",'INPUT-production-Glutaraldehyde'!E65)</f>
        <v>67512057</v>
      </c>
      <c r="F65">
        <f>IF(ISBLANK(E65),"",VLOOKUP(D65,'substances--&gt;scores'!A:M,12,FALSE))</f>
        <v>0</v>
      </c>
      <c r="G65">
        <f t="shared" si="0"/>
        <v>0</v>
      </c>
      <c r="H65">
        <f t="shared" si="1"/>
        <v>0</v>
      </c>
    </row>
    <row r="66" spans="1:8">
      <c r="A66">
        <f>IF(ISBLANK('INPUT-production-Glutaraldehyde'!A66),"",'INPUT-production-Glutaraldehyde'!A66)</f>
        <v>15</v>
      </c>
      <c r="B66" t="str">
        <f>IF(ISBLANK('INPUT-production-Glutaraldehyde'!B66),"",'INPUT-production-Glutaraldehyde'!B66)</f>
        <v/>
      </c>
      <c r="C66" t="str">
        <f>IF(ISBLANK('INPUT-production-Glutaraldehyde'!C66),"",'INPUT-production-Glutaraldehyde'!C66)</f>
        <v>output</v>
      </c>
      <c r="D66" t="str">
        <f>IF(ISBLANK('INPUT-production-Glutaraldehyde'!D66),"",'INPUT-production-Glutaraldehyde'!D66)</f>
        <v>acetic acid</v>
      </c>
      <c r="E66">
        <f>IF(ISBLANK('INPUT-production-Glutaraldehyde'!E66),"",'INPUT-production-Glutaraldehyde'!E66)</f>
        <v>140689</v>
      </c>
      <c r="F66">
        <f>IF(ISBLANK(E66),"",VLOOKUP(D66,'substances--&gt;scores'!A:M,12,FALSE))</f>
        <v>300</v>
      </c>
      <c r="G66">
        <f t="shared" si="0"/>
        <v>0</v>
      </c>
      <c r="H66">
        <f t="shared" si="1"/>
        <v>42206700</v>
      </c>
    </row>
    <row r="67" spans="1:8">
      <c r="A67">
        <f>IF(ISBLANK('INPUT-production-Glutaraldehyde'!A67),"",'INPUT-production-Glutaraldehyde'!A67)</f>
        <v>15</v>
      </c>
      <c r="B67" t="str">
        <f>IF(ISBLANK('INPUT-production-Glutaraldehyde'!B67),"",'INPUT-production-Glutaraldehyde'!B67)</f>
        <v/>
      </c>
      <c r="C67" t="str">
        <f>IF(ISBLANK('INPUT-production-Glutaraldehyde'!C67),"",'INPUT-production-Glutaraldehyde'!C67)</f>
        <v>output</v>
      </c>
      <c r="D67" t="str">
        <f>IF(ISBLANK('INPUT-production-Glutaraldehyde'!D67),"",'INPUT-production-Glutaraldehyde'!D67)</f>
        <v>acrylic acid</v>
      </c>
      <c r="E67">
        <f>IF(ISBLANK('INPUT-production-Glutaraldehyde'!E67),"",'INPUT-production-Glutaraldehyde'!E67)</f>
        <v>1350616</v>
      </c>
      <c r="F67">
        <f>IF(ISBLANK(E67),"",VLOOKUP(D67,'substances--&gt;scores'!A:M,12,FALSE))</f>
        <v>300</v>
      </c>
      <c r="G67">
        <f t="shared" si="0"/>
        <v>0</v>
      </c>
      <c r="H67">
        <f t="shared" si="1"/>
        <v>405184800</v>
      </c>
    </row>
    <row r="68" spans="1:8">
      <c r="A68">
        <f>IF(ISBLANK('INPUT-production-Glutaraldehyde'!A68),"",'INPUT-production-Glutaraldehyde'!A68)</f>
        <v>16</v>
      </c>
      <c r="B68" t="str">
        <f>IF(ISBLANK('INPUT-production-Glutaraldehyde'!B68),"",'INPUT-production-Glutaraldehyde'!B68)</f>
        <v>adsorption</v>
      </c>
      <c r="C68" t="str">
        <f>IF(ISBLANK('INPUT-production-Glutaraldehyde'!C68),"",'INPUT-production-Glutaraldehyde'!C68)</f>
        <v>input</v>
      </c>
      <c r="D68" t="str">
        <f>IF(ISBLANK('INPUT-production-Glutaraldehyde'!D68),"",'INPUT-production-Glutaraldehyde'!D68)</f>
        <v>acrolein</v>
      </c>
      <c r="E68">
        <f>IF(ISBLANK('INPUT-production-Glutaraldehyde'!E68),"",'INPUT-production-Glutaraldehyde'!E68)</f>
        <v>10507240</v>
      </c>
      <c r="F68">
        <f>IF(ISBLANK(E68),"",VLOOKUP(D68,'substances--&gt;scores'!A:M,12,FALSE))</f>
        <v>800</v>
      </c>
      <c r="G68">
        <f t="shared" ref="G68:G131" si="2">IF(C68="input",COUNTIFS(D:D,D68,E:E,E68,C:C,"output"),0)</f>
        <v>5</v>
      </c>
      <c r="H68" t="str">
        <f t="shared" ref="H68:H131" si="3">IF(ISERROR(IF(G68=0,E68*F68,"")),"",IF(G68=0,E68*F68,""))</f>
        <v/>
      </c>
    </row>
    <row r="69" spans="1:8">
      <c r="A69">
        <f>IF(ISBLANK('INPUT-production-Glutaraldehyde'!A69),"",'INPUT-production-Glutaraldehyde'!A69)</f>
        <v>16</v>
      </c>
      <c r="B69" t="str">
        <f>IF(ISBLANK('INPUT-production-Glutaraldehyde'!B69),"",'INPUT-production-Glutaraldehyde'!B69)</f>
        <v/>
      </c>
      <c r="C69" t="str">
        <f>IF(ISBLANK('INPUT-production-Glutaraldehyde'!C69),"",'INPUT-production-Glutaraldehyde'!C69)</f>
        <v>input</v>
      </c>
      <c r="D69" t="str">
        <f>IF(ISBLANK('INPUT-production-Glutaraldehyde'!D69),"",'INPUT-production-Glutaraldehyde'!D69)</f>
        <v xml:space="preserve">water </v>
      </c>
      <c r="E69">
        <f>IF(ISBLANK('INPUT-production-Glutaraldehyde'!E69),"",'INPUT-production-Glutaraldehyde'!E69)</f>
        <v>42723665</v>
      </c>
      <c r="F69">
        <f>IF(ISBLANK(E69),"",VLOOKUP(D69,'substances--&gt;scores'!A:M,12,FALSE))</f>
        <v>0</v>
      </c>
      <c r="G69">
        <f t="shared" si="2"/>
        <v>1</v>
      </c>
      <c r="H69" t="str">
        <f t="shared" si="3"/>
        <v/>
      </c>
    </row>
    <row r="70" spans="1:8">
      <c r="A70">
        <f>IF(ISBLANK('INPUT-production-Glutaraldehyde'!A70),"",'INPUT-production-Glutaraldehyde'!A70)</f>
        <v>16</v>
      </c>
      <c r="B70" t="str">
        <f>IF(ISBLANK('INPUT-production-Glutaraldehyde'!B70),"",'INPUT-production-Glutaraldehyde'!B70)</f>
        <v/>
      </c>
      <c r="C70" t="str">
        <f>IF(ISBLANK('INPUT-production-Glutaraldehyde'!C70),"",'INPUT-production-Glutaraldehyde'!C70)</f>
        <v>output</v>
      </c>
      <c r="D70" t="str">
        <f>IF(ISBLANK('INPUT-production-Glutaraldehyde'!D70),"",'INPUT-production-Glutaraldehyde'!D70)</f>
        <v>carbon dioxide</v>
      </c>
      <c r="E70">
        <f>IF(ISBLANK('INPUT-production-Glutaraldehyde'!E70),"",'INPUT-production-Glutaraldehyde'!E70)</f>
        <v>1214802</v>
      </c>
      <c r="F70">
        <f>IF(ISBLANK(E70),"",VLOOKUP(D70,'substances--&gt;scores'!A:M,12,FALSE))</f>
        <v>0</v>
      </c>
      <c r="G70">
        <f t="shared" si="2"/>
        <v>0</v>
      </c>
      <c r="H70">
        <f t="shared" si="3"/>
        <v>0</v>
      </c>
    </row>
    <row r="71" spans="1:8">
      <c r="A71">
        <f>IF(ISBLANK('INPUT-production-Glutaraldehyde'!A71),"",'INPUT-production-Glutaraldehyde'!A71)</f>
        <v>16</v>
      </c>
      <c r="B71" t="str">
        <f>IF(ISBLANK('INPUT-production-Glutaraldehyde'!B71),"",'INPUT-production-Glutaraldehyde'!B71)</f>
        <v/>
      </c>
      <c r="C71" t="str">
        <f>IF(ISBLANK('INPUT-production-Glutaraldehyde'!C71),"",'INPUT-production-Glutaraldehyde'!C71)</f>
        <v>output</v>
      </c>
      <c r="D71" t="str">
        <f>IF(ISBLANK('INPUT-production-Glutaraldehyde'!D71),"",'INPUT-production-Glutaraldehyde'!D71)</f>
        <v>carbon monoxide</v>
      </c>
      <c r="E71">
        <f>IF(ISBLANK('INPUT-production-Glutaraldehyde'!E71),"",'INPUT-production-Glutaraldehyde'!E71)</f>
        <v>1214802</v>
      </c>
      <c r="F71">
        <f>IF(ISBLANK(E71),"",VLOOKUP(D71,'substances--&gt;scores'!A:M,12,FALSE))</f>
        <v>550</v>
      </c>
      <c r="G71">
        <f t="shared" si="2"/>
        <v>0</v>
      </c>
      <c r="H71">
        <f t="shared" si="3"/>
        <v>668141100</v>
      </c>
    </row>
    <row r="72" spans="1:8">
      <c r="A72">
        <f>IF(ISBLANK('INPUT-production-Glutaraldehyde'!A72),"",'INPUT-production-Glutaraldehyde'!A72)</f>
        <v>16</v>
      </c>
      <c r="B72" t="str">
        <f>IF(ISBLANK('INPUT-production-Glutaraldehyde'!B72),"",'INPUT-production-Glutaraldehyde'!B72)</f>
        <v/>
      </c>
      <c r="C72" t="str">
        <f>IF(ISBLANK('INPUT-production-Glutaraldehyde'!C72),"",'INPUT-production-Glutaraldehyde'!C72)</f>
        <v>output</v>
      </c>
      <c r="D72" t="str">
        <f>IF(ISBLANK('INPUT-production-Glutaraldehyde'!D72),"",'INPUT-production-Glutaraldehyde'!D72)</f>
        <v>nitrogen</v>
      </c>
      <c r="E72">
        <f>IF(ISBLANK('INPUT-production-Glutaraldehyde'!E72),"",'INPUT-production-Glutaraldehyde'!E72)</f>
        <v>41303282</v>
      </c>
      <c r="F72">
        <f>IF(ISBLANK(E72),"",VLOOKUP(D72,'substances--&gt;scores'!A:M,12,FALSE))</f>
        <v>0</v>
      </c>
      <c r="G72">
        <f t="shared" si="2"/>
        <v>0</v>
      </c>
      <c r="H72">
        <f t="shared" si="3"/>
        <v>0</v>
      </c>
    </row>
    <row r="73" spans="1:8">
      <c r="A73">
        <f>IF(ISBLANK('INPUT-production-Glutaraldehyde'!A73),"",'INPUT-production-Glutaraldehyde'!A73)</f>
        <v>16</v>
      </c>
      <c r="B73" t="str">
        <f>IF(ISBLANK('INPUT-production-Glutaraldehyde'!B73),"",'INPUT-production-Glutaraldehyde'!B73)</f>
        <v/>
      </c>
      <c r="C73" t="str">
        <f>IF(ISBLANK('INPUT-production-Glutaraldehyde'!C73),"",'INPUT-production-Glutaraldehyde'!C73)</f>
        <v>output</v>
      </c>
      <c r="D73" t="str">
        <f>IF(ISBLANK('INPUT-production-Glutaraldehyde'!D73),"",'INPUT-production-Glutaraldehyde'!D73)</f>
        <v>oxygen</v>
      </c>
      <c r="E73">
        <f>IF(ISBLANK('INPUT-production-Glutaraldehyde'!E73),"",'INPUT-production-Glutaraldehyde'!E73)</f>
        <v>4859209</v>
      </c>
      <c r="F73">
        <f>IF(ISBLANK(E73),"",VLOOKUP(D73,'substances--&gt;scores'!A:M,12,FALSE))</f>
        <v>0</v>
      </c>
      <c r="G73">
        <f t="shared" si="2"/>
        <v>0</v>
      </c>
      <c r="H73">
        <f t="shared" si="3"/>
        <v>0</v>
      </c>
    </row>
    <row r="74" spans="1:8">
      <c r="A74">
        <f>IF(ISBLANK('INPUT-production-Glutaraldehyde'!A74),"",'INPUT-production-Glutaraldehyde'!A74)</f>
        <v>16</v>
      </c>
      <c r="B74" t="str">
        <f>IF(ISBLANK('INPUT-production-Glutaraldehyde'!B74),"",'INPUT-production-Glutaraldehyde'!B74)</f>
        <v/>
      </c>
      <c r="C74" t="str">
        <f>IF(ISBLANK('INPUT-production-Glutaraldehyde'!C74),"",'INPUT-production-Glutaraldehyde'!C74)</f>
        <v>output</v>
      </c>
      <c r="D74" t="str">
        <f>IF(ISBLANK('INPUT-production-Glutaraldehyde'!D74),"",'INPUT-production-Glutaraldehyde'!D74)</f>
        <v>acrolein</v>
      </c>
      <c r="E74">
        <f>IF(ISBLANK('INPUT-production-Glutaraldehyde'!E74),"",'INPUT-production-Glutaraldehyde'!E74)</f>
        <v>10507240</v>
      </c>
      <c r="F74">
        <f>IF(ISBLANK(E74),"",VLOOKUP(D74,'substances--&gt;scores'!A:M,12,FALSE))</f>
        <v>800</v>
      </c>
      <c r="G74">
        <f t="shared" si="2"/>
        <v>0</v>
      </c>
      <c r="H74">
        <f t="shared" si="3"/>
        <v>8405792000</v>
      </c>
    </row>
    <row r="75" spans="1:8">
      <c r="A75">
        <f>IF(ISBLANK('INPUT-production-Glutaraldehyde'!A75),"",'INPUT-production-Glutaraldehyde'!A75)</f>
        <v>17</v>
      </c>
      <c r="B75" t="str">
        <f>IF(ISBLANK('INPUT-production-Glutaraldehyde'!B75),"",'INPUT-production-Glutaraldehyde'!B75)</f>
        <v>combustion</v>
      </c>
      <c r="C75" t="str">
        <f>IF(ISBLANK('INPUT-production-Glutaraldehyde'!C75),"",'INPUT-production-Glutaraldehyde'!C75)</f>
        <v>input</v>
      </c>
      <c r="D75" t="str">
        <f>IF(ISBLANK('INPUT-production-Glutaraldehyde'!D75),"",'INPUT-production-Glutaraldehyde'!D75)</f>
        <v>carbon dioxide</v>
      </c>
      <c r="E75">
        <f>IF(ISBLANK('INPUT-production-Glutaraldehyde'!E75),"",'INPUT-production-Glutaraldehyde'!E75)</f>
        <v>1214802</v>
      </c>
      <c r="F75">
        <f>IF(ISBLANK(E75),"",VLOOKUP(D75,'substances--&gt;scores'!A:M,12,FALSE))</f>
        <v>0</v>
      </c>
      <c r="G75">
        <f t="shared" si="2"/>
        <v>1</v>
      </c>
      <c r="H75" t="str">
        <f t="shared" si="3"/>
        <v/>
      </c>
    </row>
    <row r="76" spans="1:8">
      <c r="A76">
        <f>IF(ISBLANK('INPUT-production-Glutaraldehyde'!A76),"",'INPUT-production-Glutaraldehyde'!A76)</f>
        <v>17</v>
      </c>
      <c r="B76" t="str">
        <f>IF(ISBLANK('INPUT-production-Glutaraldehyde'!B76),"",'INPUT-production-Glutaraldehyde'!B76)</f>
        <v/>
      </c>
      <c r="C76" t="str">
        <f>IF(ISBLANK('INPUT-production-Glutaraldehyde'!C76),"",'INPUT-production-Glutaraldehyde'!C76)</f>
        <v>input</v>
      </c>
      <c r="D76" t="str">
        <f>IF(ISBLANK('INPUT-production-Glutaraldehyde'!D76),"",'INPUT-production-Glutaraldehyde'!D76)</f>
        <v>carbon monoxide</v>
      </c>
      <c r="E76">
        <f>IF(ISBLANK('INPUT-production-Glutaraldehyde'!E76),"",'INPUT-production-Glutaraldehyde'!E76)</f>
        <v>1214802</v>
      </c>
      <c r="F76">
        <f>IF(ISBLANK(E76),"",VLOOKUP(D76,'substances--&gt;scores'!A:M,12,FALSE))</f>
        <v>550</v>
      </c>
      <c r="G76">
        <f t="shared" si="2"/>
        <v>1</v>
      </c>
      <c r="H76" t="str">
        <f t="shared" si="3"/>
        <v/>
      </c>
    </row>
    <row r="77" spans="1:8">
      <c r="A77">
        <f>IF(ISBLANK('INPUT-production-Glutaraldehyde'!A77),"",'INPUT-production-Glutaraldehyde'!A77)</f>
        <v>17</v>
      </c>
      <c r="B77" t="str">
        <f>IF(ISBLANK('INPUT-production-Glutaraldehyde'!B77),"",'INPUT-production-Glutaraldehyde'!B77)</f>
        <v/>
      </c>
      <c r="C77" t="str">
        <f>IF(ISBLANK('INPUT-production-Glutaraldehyde'!C77),"",'INPUT-production-Glutaraldehyde'!C77)</f>
        <v>input</v>
      </c>
      <c r="D77" t="str">
        <f>IF(ISBLANK('INPUT-production-Glutaraldehyde'!D77),"",'INPUT-production-Glutaraldehyde'!D77)</f>
        <v>nitrogen</v>
      </c>
      <c r="E77">
        <f>IF(ISBLANK('INPUT-production-Glutaraldehyde'!E77),"",'INPUT-production-Glutaraldehyde'!E77)</f>
        <v>41303282</v>
      </c>
      <c r="F77">
        <f>IF(ISBLANK(E77),"",VLOOKUP(D77,'substances--&gt;scores'!A:M,12,FALSE))</f>
        <v>0</v>
      </c>
      <c r="G77">
        <f t="shared" si="2"/>
        <v>1</v>
      </c>
      <c r="H77" t="str">
        <f t="shared" si="3"/>
        <v/>
      </c>
    </row>
    <row r="78" spans="1:8">
      <c r="A78">
        <f>IF(ISBLANK('INPUT-production-Glutaraldehyde'!A78),"",'INPUT-production-Glutaraldehyde'!A78)</f>
        <v>17</v>
      </c>
      <c r="B78" t="str">
        <f>IF(ISBLANK('INPUT-production-Glutaraldehyde'!B78),"",'INPUT-production-Glutaraldehyde'!B78)</f>
        <v/>
      </c>
      <c r="C78" t="str">
        <f>IF(ISBLANK('INPUT-production-Glutaraldehyde'!C78),"",'INPUT-production-Glutaraldehyde'!C78)</f>
        <v>input</v>
      </c>
      <c r="D78" t="str">
        <f>IF(ISBLANK('INPUT-production-Glutaraldehyde'!D78),"",'INPUT-production-Glutaraldehyde'!D78)</f>
        <v>oxygen</v>
      </c>
      <c r="E78">
        <f>IF(ISBLANK('INPUT-production-Glutaraldehyde'!E78),"",'INPUT-production-Glutaraldehyde'!E78)</f>
        <v>4859209</v>
      </c>
      <c r="F78">
        <f>IF(ISBLANK(E78),"",VLOOKUP(D78,'substances--&gt;scores'!A:M,12,FALSE))</f>
        <v>0</v>
      </c>
      <c r="G78">
        <f t="shared" si="2"/>
        <v>2</v>
      </c>
      <c r="H78" t="str">
        <f t="shared" si="3"/>
        <v/>
      </c>
    </row>
    <row r="79" spans="1:8">
      <c r="A79">
        <f>IF(ISBLANK('INPUT-production-Glutaraldehyde'!A79),"",'INPUT-production-Glutaraldehyde'!A79)</f>
        <v>17</v>
      </c>
      <c r="B79" t="str">
        <f>IF(ISBLANK('INPUT-production-Glutaraldehyde'!B79),"",'INPUT-production-Glutaraldehyde'!B79)</f>
        <v/>
      </c>
      <c r="C79" t="str">
        <f>IF(ISBLANK('INPUT-production-Glutaraldehyde'!C79),"",'INPUT-production-Glutaraldehyde'!C79)</f>
        <v>output</v>
      </c>
      <c r="D79" t="str">
        <f>IF(ISBLANK('INPUT-production-Glutaraldehyde'!D79),"",'INPUT-production-Glutaraldehyde'!D79)</f>
        <v>carbon dioxide</v>
      </c>
      <c r="E79">
        <f>IF(ISBLANK('INPUT-production-Glutaraldehyde'!E79),"",'INPUT-production-Glutaraldehyde'!E79)</f>
        <v>2429604</v>
      </c>
      <c r="F79">
        <f>IF(ISBLANK(E79),"",VLOOKUP(D79,'substances--&gt;scores'!A:M,12,FALSE))</f>
        <v>0</v>
      </c>
      <c r="G79">
        <f t="shared" si="2"/>
        <v>0</v>
      </c>
      <c r="H79">
        <f t="shared" si="3"/>
        <v>0</v>
      </c>
    </row>
    <row r="80" spans="1:8">
      <c r="A80">
        <f>IF(ISBLANK('INPUT-production-Glutaraldehyde'!A80),"",'INPUT-production-Glutaraldehyde'!A80)</f>
        <v>17</v>
      </c>
      <c r="B80" t="str">
        <f>IF(ISBLANK('INPUT-production-Glutaraldehyde'!B80),"",'INPUT-production-Glutaraldehyde'!B80)</f>
        <v/>
      </c>
      <c r="C80" t="str">
        <f>IF(ISBLANK('INPUT-production-Glutaraldehyde'!C80),"",'INPUT-production-Glutaraldehyde'!C80)</f>
        <v>output</v>
      </c>
      <c r="D80" t="str">
        <f>IF(ISBLANK('INPUT-production-Glutaraldehyde'!D80),"",'INPUT-production-Glutaraldehyde'!D80)</f>
        <v>carbon monoxide</v>
      </c>
      <c r="E80">
        <f>IF(ISBLANK('INPUT-production-Glutaraldehyde'!E80),"",'INPUT-production-Glutaraldehyde'!E80)</f>
        <v>242</v>
      </c>
      <c r="F80">
        <f>IF(ISBLANK(E80),"",VLOOKUP(D80,'substances--&gt;scores'!A:M,12,FALSE))</f>
        <v>550</v>
      </c>
      <c r="G80">
        <f t="shared" si="2"/>
        <v>0</v>
      </c>
      <c r="H80">
        <f t="shared" si="3"/>
        <v>133100</v>
      </c>
    </row>
    <row r="81" spans="1:8">
      <c r="A81">
        <f>IF(ISBLANK('INPUT-production-Glutaraldehyde'!A81),"",'INPUT-production-Glutaraldehyde'!A81)</f>
        <v>17</v>
      </c>
      <c r="B81" t="str">
        <f>IF(ISBLANK('INPUT-production-Glutaraldehyde'!B81),"",'INPUT-production-Glutaraldehyde'!B81)</f>
        <v/>
      </c>
      <c r="C81" t="str">
        <f>IF(ISBLANK('INPUT-production-Glutaraldehyde'!C81),"",'INPUT-production-Glutaraldehyde'!C81)</f>
        <v>output</v>
      </c>
      <c r="D81" t="str">
        <f>IF(ISBLANK('INPUT-production-Glutaraldehyde'!D81),"",'INPUT-production-Glutaraldehyde'!D81)</f>
        <v>dinitrogen monoxide</v>
      </c>
      <c r="E81">
        <f>IF(ISBLANK('INPUT-production-Glutaraldehyde'!E81),"",'INPUT-production-Glutaraldehyde'!E81)</f>
        <v>24</v>
      </c>
      <c r="F81">
        <f>IF(ISBLANK(E81),"",VLOOKUP(D81,'substances--&gt;scores'!A:M,12,FALSE))</f>
        <v>0</v>
      </c>
      <c r="G81">
        <f t="shared" si="2"/>
        <v>0</v>
      </c>
      <c r="H81">
        <f t="shared" si="3"/>
        <v>0</v>
      </c>
    </row>
    <row r="82" spans="1:8">
      <c r="A82">
        <f>IF(ISBLANK('INPUT-production-Glutaraldehyde'!A82),"",'INPUT-production-Glutaraldehyde'!A82)</f>
        <v>17</v>
      </c>
      <c r="B82" t="str">
        <f>IF(ISBLANK('INPUT-production-Glutaraldehyde'!B82),"",'INPUT-production-Glutaraldehyde'!B82)</f>
        <v/>
      </c>
      <c r="C82" t="str">
        <f>IF(ISBLANK('INPUT-production-Glutaraldehyde'!C82),"",'INPUT-production-Glutaraldehyde'!C82)</f>
        <v>output</v>
      </c>
      <c r="D82" t="str">
        <f>IF(ISBLANK('INPUT-production-Glutaraldehyde'!D82),"",'INPUT-production-Glutaraldehyde'!D82)</f>
        <v>oxygen</v>
      </c>
      <c r="E82">
        <f>IF(ISBLANK('INPUT-production-Glutaraldehyde'!E82),"",'INPUT-production-Glutaraldehyde'!E82)</f>
        <v>4859209</v>
      </c>
      <c r="F82">
        <f>IF(ISBLANK(E82),"",VLOOKUP(D82,'substances--&gt;scores'!A:M,12,FALSE))</f>
        <v>0</v>
      </c>
      <c r="G82">
        <f t="shared" si="2"/>
        <v>0</v>
      </c>
      <c r="H82">
        <f t="shared" si="3"/>
        <v>0</v>
      </c>
    </row>
    <row r="83" spans="1:8">
      <c r="A83">
        <f>IF(ISBLANK('INPUT-production-Glutaraldehyde'!A83),"",'INPUT-production-Glutaraldehyde'!A83)</f>
        <v>17</v>
      </c>
      <c r="B83" t="str">
        <f>IF(ISBLANK('INPUT-production-Glutaraldehyde'!B83),"",'INPUT-production-Glutaraldehyde'!B83)</f>
        <v/>
      </c>
      <c r="C83" t="str">
        <f>IF(ISBLANK('INPUT-production-Glutaraldehyde'!C83),"",'INPUT-production-Glutaraldehyde'!C83)</f>
        <v>output</v>
      </c>
      <c r="D83" t="str">
        <f>IF(ISBLANK('INPUT-production-Glutaraldehyde'!D83),"",'INPUT-production-Glutaraldehyde'!D83)</f>
        <v>nitrogen</v>
      </c>
      <c r="E83">
        <f>IF(ISBLANK('INPUT-production-Glutaraldehyde'!E83),"",'INPUT-production-Glutaraldehyde'!E83)</f>
        <v>41303283</v>
      </c>
      <c r="F83">
        <f>IF(ISBLANK(E83),"",VLOOKUP(D83,'substances--&gt;scores'!A:M,12,FALSE))</f>
        <v>0</v>
      </c>
      <c r="G83">
        <f t="shared" si="2"/>
        <v>0</v>
      </c>
      <c r="H83">
        <f t="shared" si="3"/>
        <v>0</v>
      </c>
    </row>
    <row r="84" spans="1:8">
      <c r="A84">
        <f>IF(ISBLANK('INPUT-production-Glutaraldehyde'!A84),"",'INPUT-production-Glutaraldehyde'!A84)</f>
        <v>18</v>
      </c>
      <c r="B84" t="str">
        <f>IF(ISBLANK('INPUT-production-Glutaraldehyde'!B84),"",'INPUT-production-Glutaraldehyde'!B84)</f>
        <v>desorption</v>
      </c>
      <c r="C84" t="str">
        <f>IF(ISBLANK('INPUT-production-Glutaraldehyde'!C84),"",'INPUT-production-Glutaraldehyde'!C84)</f>
        <v>input</v>
      </c>
      <c r="D84" t="str">
        <f>IF(ISBLANK('INPUT-production-Glutaraldehyde'!D84),"",'INPUT-production-Glutaraldehyde'!D84)</f>
        <v>acrolein</v>
      </c>
      <c r="E84">
        <f>IF(ISBLANK('INPUT-production-Glutaraldehyde'!E84),"",'INPUT-production-Glutaraldehyde'!E84)</f>
        <v>10507240</v>
      </c>
      <c r="F84">
        <f>IF(ISBLANK(E84),"",VLOOKUP(D84,'substances--&gt;scores'!A:M,12,FALSE))</f>
        <v>800</v>
      </c>
      <c r="G84">
        <f t="shared" si="2"/>
        <v>5</v>
      </c>
      <c r="H84" t="str">
        <f t="shared" si="3"/>
        <v/>
      </c>
    </row>
    <row r="85" spans="1:8">
      <c r="A85">
        <f>IF(ISBLANK('INPUT-production-Glutaraldehyde'!A85),"",'INPUT-production-Glutaraldehyde'!A85)</f>
        <v>18</v>
      </c>
      <c r="B85" t="str">
        <f>IF(ISBLANK('INPUT-production-Glutaraldehyde'!B85),"",'INPUT-production-Glutaraldehyde'!B85)</f>
        <v/>
      </c>
      <c r="C85" t="str">
        <f>IF(ISBLANK('INPUT-production-Glutaraldehyde'!C85),"",'INPUT-production-Glutaraldehyde'!C85)</f>
        <v>input</v>
      </c>
      <c r="D85" t="str">
        <f>IF(ISBLANK('INPUT-production-Glutaraldehyde'!D85),"",'INPUT-production-Glutaraldehyde'!D85)</f>
        <v xml:space="preserve">water </v>
      </c>
      <c r="E85">
        <f>IF(ISBLANK('INPUT-production-Glutaraldehyde'!E85),"",'INPUT-production-Glutaraldehyde'!E85)</f>
        <v>42723665</v>
      </c>
      <c r="F85">
        <f>IF(ISBLANK(E85),"",VLOOKUP(D85,'substances--&gt;scores'!A:M,12,FALSE))</f>
        <v>0</v>
      </c>
      <c r="G85">
        <f t="shared" si="2"/>
        <v>1</v>
      </c>
      <c r="H85" t="str">
        <f t="shared" si="3"/>
        <v/>
      </c>
    </row>
    <row r="86" spans="1:8">
      <c r="A86">
        <f>IF(ISBLANK('INPUT-production-Glutaraldehyde'!A86),"",'INPUT-production-Glutaraldehyde'!A86)</f>
        <v>18</v>
      </c>
      <c r="B86" t="str">
        <f>IF(ISBLANK('INPUT-production-Glutaraldehyde'!B86),"",'INPUT-production-Glutaraldehyde'!B86)</f>
        <v/>
      </c>
      <c r="C86" t="str">
        <f>IF(ISBLANK('INPUT-production-Glutaraldehyde'!C86),"",'INPUT-production-Glutaraldehyde'!C86)</f>
        <v>output</v>
      </c>
      <c r="D86" t="str">
        <f>IF(ISBLANK('INPUT-production-Glutaraldehyde'!D86),"",'INPUT-production-Glutaraldehyde'!D86)</f>
        <v>acrolein</v>
      </c>
      <c r="E86">
        <f>IF(ISBLANK('INPUT-production-Glutaraldehyde'!E86),"",'INPUT-production-Glutaraldehyde'!E86)</f>
        <v>10507240</v>
      </c>
      <c r="F86">
        <f>IF(ISBLANK(E86),"",VLOOKUP(D86,'substances--&gt;scores'!A:M,12,FALSE))</f>
        <v>800</v>
      </c>
      <c r="G86">
        <f t="shared" si="2"/>
        <v>0</v>
      </c>
      <c r="H86">
        <f t="shared" si="3"/>
        <v>8405792000</v>
      </c>
    </row>
    <row r="87" spans="1:8">
      <c r="A87">
        <f>IF(ISBLANK('INPUT-production-Glutaraldehyde'!A87),"",'INPUT-production-Glutaraldehyde'!A87)</f>
        <v>18</v>
      </c>
      <c r="B87" t="str">
        <f>IF(ISBLANK('INPUT-production-Glutaraldehyde'!B87),"",'INPUT-production-Glutaraldehyde'!B87)</f>
        <v/>
      </c>
      <c r="C87" t="str">
        <f>IF(ISBLANK('INPUT-production-Glutaraldehyde'!C87),"",'INPUT-production-Glutaraldehyde'!C87)</f>
        <v>output</v>
      </c>
      <c r="D87" t="str">
        <f>IF(ISBLANK('INPUT-production-Glutaraldehyde'!D87),"",'INPUT-production-Glutaraldehyde'!D87)</f>
        <v xml:space="preserve">water </v>
      </c>
      <c r="E87">
        <f>IF(ISBLANK('INPUT-production-Glutaraldehyde'!E87),"",'INPUT-production-Glutaraldehyde'!E87)</f>
        <v>42723665</v>
      </c>
      <c r="F87">
        <f>IF(ISBLANK(E87),"",VLOOKUP(D87,'substances--&gt;scores'!A:M,12,FALSE))</f>
        <v>0</v>
      </c>
      <c r="G87">
        <f t="shared" si="2"/>
        <v>0</v>
      </c>
      <c r="H87">
        <f t="shared" si="3"/>
        <v>0</v>
      </c>
    </row>
    <row r="88" spans="1:8">
      <c r="A88">
        <f>IF(ISBLANK('INPUT-production-Glutaraldehyde'!A88),"",'INPUT-production-Glutaraldehyde'!A88)</f>
        <v>19</v>
      </c>
      <c r="B88" t="str">
        <f>IF(ISBLANK('INPUT-production-Glutaraldehyde'!B88),"",'INPUT-production-Glutaraldehyde'!B88)</f>
        <v>compressor</v>
      </c>
      <c r="C88" t="str">
        <f>IF(ISBLANK('INPUT-production-Glutaraldehyde'!C88),"",'INPUT-production-Glutaraldehyde'!C88)</f>
        <v>input</v>
      </c>
      <c r="D88" t="str">
        <f>IF(ISBLANK('INPUT-production-Glutaraldehyde'!D88),"",'INPUT-production-Glutaraldehyde'!D88)</f>
        <v>acetylene</v>
      </c>
      <c r="E88">
        <f>IF(ISBLANK('INPUT-production-Glutaraldehyde'!E88),"",'INPUT-production-Glutaraldehyde'!E88)</f>
        <v>4596722</v>
      </c>
      <c r="F88">
        <f>IF(ISBLANK(E88),"",VLOOKUP(D88,'substances--&gt;scores'!A:M,12,FALSE))</f>
        <v>0</v>
      </c>
      <c r="G88">
        <f t="shared" si="2"/>
        <v>1</v>
      </c>
      <c r="H88" t="str">
        <f t="shared" si="3"/>
        <v/>
      </c>
    </row>
    <row r="89" spans="1:8">
      <c r="A89">
        <f>IF(ISBLANK('INPUT-production-Glutaraldehyde'!A89),"",'INPUT-production-Glutaraldehyde'!A89)</f>
        <v>19</v>
      </c>
      <c r="B89" t="str">
        <f>IF(ISBLANK('INPUT-production-Glutaraldehyde'!B89),"",'INPUT-production-Glutaraldehyde'!B89)</f>
        <v/>
      </c>
      <c r="C89" t="str">
        <f>IF(ISBLANK('INPUT-production-Glutaraldehyde'!C89),"",'INPUT-production-Glutaraldehyde'!C89)</f>
        <v>input</v>
      </c>
      <c r="D89" t="str">
        <f>IF(ISBLANK('INPUT-production-Glutaraldehyde'!D89),"",'INPUT-production-Glutaraldehyde'!D89)</f>
        <v>methanol</v>
      </c>
      <c r="E89">
        <f>IF(ISBLANK('INPUT-production-Glutaraldehyde'!E89),"",'INPUT-production-Glutaraldehyde'!E89)</f>
        <v>6805902</v>
      </c>
      <c r="F89">
        <f>IF(ISBLANK(E89),"",VLOOKUP(D89,'substances--&gt;scores'!A:M,12,FALSE))</f>
        <v>550</v>
      </c>
      <c r="G89">
        <f t="shared" si="2"/>
        <v>2</v>
      </c>
      <c r="H89" t="str">
        <f t="shared" si="3"/>
        <v/>
      </c>
    </row>
    <row r="90" spans="1:8">
      <c r="A90">
        <f>IF(ISBLANK('INPUT-production-Glutaraldehyde'!A90),"",'INPUT-production-Glutaraldehyde'!A90)</f>
        <v>19</v>
      </c>
      <c r="B90" t="str">
        <f>IF(ISBLANK('INPUT-production-Glutaraldehyde'!B90),"",'INPUT-production-Glutaraldehyde'!B90)</f>
        <v/>
      </c>
      <c r="C90" t="str">
        <f>IF(ISBLANK('INPUT-production-Glutaraldehyde'!C90),"",'INPUT-production-Glutaraldehyde'!C90)</f>
        <v>input</v>
      </c>
      <c r="D90" t="str">
        <f>IF(ISBLANK('INPUT-production-Glutaraldehyde'!D90),"",'INPUT-production-Glutaraldehyde'!D90)</f>
        <v>nitrogen</v>
      </c>
      <c r="E90">
        <f>IF(ISBLANK('INPUT-production-Glutaraldehyde'!E90),"",'INPUT-production-Glutaraldehyde'!E90)</f>
        <v>4044037</v>
      </c>
      <c r="F90">
        <f>IF(ISBLANK(E90),"",VLOOKUP(D90,'substances--&gt;scores'!A:M,12,FALSE))</f>
        <v>0</v>
      </c>
      <c r="G90">
        <f t="shared" si="2"/>
        <v>2</v>
      </c>
      <c r="H90" t="str">
        <f t="shared" si="3"/>
        <v/>
      </c>
    </row>
    <row r="91" spans="1:8">
      <c r="A91">
        <f>IF(ISBLANK('INPUT-production-Glutaraldehyde'!A91),"",'INPUT-production-Glutaraldehyde'!A91)</f>
        <v>19</v>
      </c>
      <c r="B91" t="str">
        <f>IF(ISBLANK('INPUT-production-Glutaraldehyde'!B91),"",'INPUT-production-Glutaraldehyde'!B91)</f>
        <v/>
      </c>
      <c r="C91" t="str">
        <f>IF(ISBLANK('INPUT-production-Glutaraldehyde'!C91),"",'INPUT-production-Glutaraldehyde'!C91)</f>
        <v>output</v>
      </c>
      <c r="D91" t="str">
        <f>IF(ISBLANK('INPUT-production-Glutaraldehyde'!D91),"",'INPUT-production-Glutaraldehyde'!D91)</f>
        <v>acetylene</v>
      </c>
      <c r="E91">
        <f>IF(ISBLANK('INPUT-production-Glutaraldehyde'!E91),"",'INPUT-production-Glutaraldehyde'!E91)</f>
        <v>4596722</v>
      </c>
      <c r="F91">
        <f>IF(ISBLANK(E91),"",VLOOKUP(D91,'substances--&gt;scores'!A:M,12,FALSE))</f>
        <v>0</v>
      </c>
      <c r="G91">
        <f t="shared" si="2"/>
        <v>0</v>
      </c>
      <c r="H91">
        <f t="shared" si="3"/>
        <v>0</v>
      </c>
    </row>
    <row r="92" spans="1:8">
      <c r="A92">
        <f>IF(ISBLANK('INPUT-production-Glutaraldehyde'!A92),"",'INPUT-production-Glutaraldehyde'!A92)</f>
        <v>19</v>
      </c>
      <c r="B92" t="str">
        <f>IF(ISBLANK('INPUT-production-Glutaraldehyde'!B92),"",'INPUT-production-Glutaraldehyde'!B92)</f>
        <v/>
      </c>
      <c r="C92" t="str">
        <f>IF(ISBLANK('INPUT-production-Glutaraldehyde'!C92),"",'INPUT-production-Glutaraldehyde'!C92)</f>
        <v>output</v>
      </c>
      <c r="D92" t="str">
        <f>IF(ISBLANK('INPUT-production-Glutaraldehyde'!D92),"",'INPUT-production-Glutaraldehyde'!D92)</f>
        <v>methanol</v>
      </c>
      <c r="E92">
        <f>IF(ISBLANK('INPUT-production-Glutaraldehyde'!E92),"",'INPUT-production-Glutaraldehyde'!E92)</f>
        <v>6805902</v>
      </c>
      <c r="F92">
        <f>IF(ISBLANK(E92),"",VLOOKUP(D92,'substances--&gt;scores'!A:M,12,FALSE))</f>
        <v>550</v>
      </c>
      <c r="G92">
        <f t="shared" si="2"/>
        <v>0</v>
      </c>
      <c r="H92">
        <f t="shared" si="3"/>
        <v>3743246100</v>
      </c>
    </row>
    <row r="93" spans="1:8">
      <c r="A93">
        <f>IF(ISBLANK('INPUT-production-Glutaraldehyde'!A93),"",'INPUT-production-Glutaraldehyde'!A93)</f>
        <v>19</v>
      </c>
      <c r="B93" t="str">
        <f>IF(ISBLANK('INPUT-production-Glutaraldehyde'!B93),"",'INPUT-production-Glutaraldehyde'!B93)</f>
        <v/>
      </c>
      <c r="C93" t="str">
        <f>IF(ISBLANK('INPUT-production-Glutaraldehyde'!C93),"",'INPUT-production-Glutaraldehyde'!C93)</f>
        <v>output</v>
      </c>
      <c r="D93" t="str">
        <f>IF(ISBLANK('INPUT-production-Glutaraldehyde'!D93),"",'INPUT-production-Glutaraldehyde'!D93)</f>
        <v>nitrogen</v>
      </c>
      <c r="E93">
        <f>IF(ISBLANK('INPUT-production-Glutaraldehyde'!E93),"",'INPUT-production-Glutaraldehyde'!E93)</f>
        <v>4044037</v>
      </c>
      <c r="F93">
        <f>IF(ISBLANK(E93),"",VLOOKUP(D93,'substances--&gt;scores'!A:M,12,FALSE))</f>
        <v>0</v>
      </c>
      <c r="G93">
        <f t="shared" si="2"/>
        <v>0</v>
      </c>
      <c r="H93">
        <f t="shared" si="3"/>
        <v>0</v>
      </c>
    </row>
    <row r="94" spans="1:8">
      <c r="A94">
        <f>IF(ISBLANK('INPUT-production-Glutaraldehyde'!A94),"",'INPUT-production-Glutaraldehyde'!A94)</f>
        <v>20</v>
      </c>
      <c r="B94" t="str">
        <f>IF(ISBLANK('INPUT-production-Glutaraldehyde'!B94),"",'INPUT-production-Glutaraldehyde'!B94)</f>
        <v>pressure reactor</v>
      </c>
      <c r="C94" t="str">
        <f>IF(ISBLANK('INPUT-production-Glutaraldehyde'!C94),"",'INPUT-production-Glutaraldehyde'!C94)</f>
        <v>input</v>
      </c>
      <c r="D94" t="str">
        <f>IF(ISBLANK('INPUT-production-Glutaraldehyde'!D94),"",'INPUT-production-Glutaraldehyde'!D94)</f>
        <v>acetylene</v>
      </c>
      <c r="E94">
        <f>IF(ISBLANK('INPUT-production-Glutaraldehyde'!E94),"",'INPUT-production-Glutaraldehyde'!E94)</f>
        <v>4596722</v>
      </c>
      <c r="F94">
        <f>IF(ISBLANK(E94),"",VLOOKUP(D94,'substances--&gt;scores'!A:M,12,FALSE))</f>
        <v>0</v>
      </c>
      <c r="G94">
        <f t="shared" si="2"/>
        <v>1</v>
      </c>
      <c r="H94" t="str">
        <f t="shared" si="3"/>
        <v/>
      </c>
    </row>
    <row r="95" spans="1:8">
      <c r="A95">
        <f>IF(ISBLANK('INPUT-production-Glutaraldehyde'!A95),"",'INPUT-production-Glutaraldehyde'!A95)</f>
        <v>20</v>
      </c>
      <c r="B95" t="str">
        <f>IF(ISBLANK('INPUT-production-Glutaraldehyde'!B95),"",'INPUT-production-Glutaraldehyde'!B95)</f>
        <v/>
      </c>
      <c r="C95" t="str">
        <f>IF(ISBLANK('INPUT-production-Glutaraldehyde'!C95),"",'INPUT-production-Glutaraldehyde'!C95)</f>
        <v>input</v>
      </c>
      <c r="D95" t="str">
        <f>IF(ISBLANK('INPUT-production-Glutaraldehyde'!D95),"",'INPUT-production-Glutaraldehyde'!D95)</f>
        <v>methanol</v>
      </c>
      <c r="E95">
        <f>IF(ISBLANK('INPUT-production-Glutaraldehyde'!E95),"",'INPUT-production-Glutaraldehyde'!E95)</f>
        <v>6805902</v>
      </c>
      <c r="F95">
        <f>IF(ISBLANK(E95),"",VLOOKUP(D95,'substances--&gt;scores'!A:M,12,FALSE))</f>
        <v>550</v>
      </c>
      <c r="G95">
        <f t="shared" si="2"/>
        <v>2</v>
      </c>
      <c r="H95" t="str">
        <f t="shared" si="3"/>
        <v/>
      </c>
    </row>
    <row r="96" spans="1:8">
      <c r="A96">
        <f>IF(ISBLANK('INPUT-production-Glutaraldehyde'!A96),"",'INPUT-production-Glutaraldehyde'!A96)</f>
        <v>20</v>
      </c>
      <c r="B96" t="str">
        <f>IF(ISBLANK('INPUT-production-Glutaraldehyde'!B96),"",'INPUT-production-Glutaraldehyde'!B96)</f>
        <v/>
      </c>
      <c r="C96" t="str">
        <f>IF(ISBLANK('INPUT-production-Glutaraldehyde'!C96),"",'INPUT-production-Glutaraldehyde'!C96)</f>
        <v>input</v>
      </c>
      <c r="D96" t="str">
        <f>IF(ISBLANK('INPUT-production-Glutaraldehyde'!D96),"",'INPUT-production-Glutaraldehyde'!D96)</f>
        <v>nitrogen</v>
      </c>
      <c r="E96">
        <f>IF(ISBLANK('INPUT-production-Glutaraldehyde'!E96),"",'INPUT-production-Glutaraldehyde'!E96)</f>
        <v>4044037</v>
      </c>
      <c r="F96">
        <f>IF(ISBLANK(E96),"",VLOOKUP(D96,'substances--&gt;scores'!A:M,12,FALSE))</f>
        <v>0</v>
      </c>
      <c r="G96">
        <f t="shared" si="2"/>
        <v>2</v>
      </c>
      <c r="H96" t="str">
        <f t="shared" si="3"/>
        <v/>
      </c>
    </row>
    <row r="97" spans="1:8">
      <c r="A97">
        <f>IF(ISBLANK('INPUT-production-Glutaraldehyde'!A97),"",'INPUT-production-Glutaraldehyde'!A97)</f>
        <v>20</v>
      </c>
      <c r="B97" t="str">
        <f>IF(ISBLANK('INPUT-production-Glutaraldehyde'!B97),"",'INPUT-production-Glutaraldehyde'!B97)</f>
        <v/>
      </c>
      <c r="C97" t="str">
        <f>IF(ISBLANK('INPUT-production-Glutaraldehyde'!C97),"",'INPUT-production-Glutaraldehyde'!C97)</f>
        <v>output</v>
      </c>
      <c r="D97" t="str">
        <f>IF(ISBLANK('INPUT-production-Glutaraldehyde'!D97),"",'INPUT-production-Glutaraldehyde'!D97)</f>
        <v>methylvinylether</v>
      </c>
      <c r="E97">
        <f>IF(ISBLANK('INPUT-production-Glutaraldehyde'!E97),"",'INPUT-production-Glutaraldehyde'!E97)</f>
        <v>9252969</v>
      </c>
      <c r="F97">
        <f>IF(ISBLANK(E97),"",VLOOKUP(D97,'substances--&gt;scores'!A:M,12,FALSE))</f>
        <v>0</v>
      </c>
      <c r="G97">
        <f t="shared" si="2"/>
        <v>0</v>
      </c>
      <c r="H97">
        <f t="shared" si="3"/>
        <v>0</v>
      </c>
    </row>
    <row r="98" spans="1:8">
      <c r="A98">
        <f>IF(ISBLANK('INPUT-production-Glutaraldehyde'!A98),"",'INPUT-production-Glutaraldehyde'!A98)</f>
        <v>20</v>
      </c>
      <c r="B98" t="str">
        <f>IF(ISBLANK('INPUT-production-Glutaraldehyde'!B98),"",'INPUT-production-Glutaraldehyde'!B98)</f>
        <v/>
      </c>
      <c r="C98" t="str">
        <f>IF(ISBLANK('INPUT-production-Glutaraldehyde'!C98),"",'INPUT-production-Glutaraldehyde'!C98)</f>
        <v>output</v>
      </c>
      <c r="D98" t="str">
        <f>IF(ISBLANK('INPUT-production-Glutaraldehyde'!D98),"",'INPUT-production-Glutaraldehyde'!D98)</f>
        <v>catalyst</v>
      </c>
      <c r="E98">
        <f>IF(ISBLANK('INPUT-production-Glutaraldehyde'!E98),"",'INPUT-production-Glutaraldehyde'!E98)</f>
        <v>218344</v>
      </c>
      <c r="F98">
        <f>IF(ISBLANK(E98),"",VLOOKUP(D98,'substances--&gt;scores'!A:M,12,FALSE))</f>
        <v>0</v>
      </c>
      <c r="G98">
        <f t="shared" si="2"/>
        <v>0</v>
      </c>
      <c r="H98">
        <f t="shared" si="3"/>
        <v>0</v>
      </c>
    </row>
    <row r="99" spans="1:8">
      <c r="A99">
        <f>IF(ISBLANK('INPUT-production-Glutaraldehyde'!A99),"",'INPUT-production-Glutaraldehyde'!A99)</f>
        <v>20</v>
      </c>
      <c r="B99" t="str">
        <f>IF(ISBLANK('INPUT-production-Glutaraldehyde'!B99),"",'INPUT-production-Glutaraldehyde'!B99)</f>
        <v/>
      </c>
      <c r="C99" t="str">
        <f>IF(ISBLANK('INPUT-production-Glutaraldehyde'!C99),"",'INPUT-production-Glutaraldehyde'!C99)</f>
        <v>output</v>
      </c>
      <c r="D99" t="str">
        <f>IF(ISBLANK('INPUT-production-Glutaraldehyde'!D99),"",'INPUT-production-Glutaraldehyde'!D99)</f>
        <v>emissions, air unspec.</v>
      </c>
      <c r="E99">
        <f>IF(ISBLANK('INPUT-production-Glutaraldehyde'!E99),"",'INPUT-production-Glutaraldehyde'!E99)</f>
        <v>3882275</v>
      </c>
      <c r="F99">
        <f>IF(ISBLANK(E99),"",VLOOKUP(D99,'substances--&gt;scores'!A:M,12,FALSE))</f>
        <v>0</v>
      </c>
      <c r="G99">
        <f t="shared" si="2"/>
        <v>0</v>
      </c>
      <c r="H99">
        <f t="shared" si="3"/>
        <v>0</v>
      </c>
    </row>
    <row r="100" spans="1:8">
      <c r="A100">
        <f>IF(ISBLANK('INPUT-production-Glutaraldehyde'!A100),"",'INPUT-production-Glutaraldehyde'!A100)</f>
        <v>20</v>
      </c>
      <c r="B100" t="str">
        <f>IF(ISBLANK('INPUT-production-Glutaraldehyde'!B100),"",'INPUT-production-Glutaraldehyde'!B100)</f>
        <v/>
      </c>
      <c r="C100" t="str">
        <f>IF(ISBLANK('INPUT-production-Glutaraldehyde'!C100),"",'INPUT-production-Glutaraldehyde'!C100)</f>
        <v>output</v>
      </c>
      <c r="D100" t="str">
        <f>IF(ISBLANK('INPUT-production-Glutaraldehyde'!D100),"",'INPUT-production-Glutaraldehyde'!D100)</f>
        <v>acetylene</v>
      </c>
      <c r="E100">
        <f>IF(ISBLANK('INPUT-production-Glutaraldehyde'!E100),"",'INPUT-production-Glutaraldehyde'!E100)</f>
        <v>45967</v>
      </c>
      <c r="F100">
        <f>IF(ISBLANK(E100),"",VLOOKUP(D100,'substances--&gt;scores'!A:M,12,FALSE))</f>
        <v>0</v>
      </c>
      <c r="G100">
        <f t="shared" si="2"/>
        <v>0</v>
      </c>
      <c r="H100">
        <f t="shared" si="3"/>
        <v>0</v>
      </c>
    </row>
    <row r="101" spans="1:8">
      <c r="A101">
        <f>IF(ISBLANK('INPUT-production-Glutaraldehyde'!A101),"",'INPUT-production-Glutaraldehyde'!A101)</f>
        <v>20</v>
      </c>
      <c r="B101" t="str">
        <f>IF(ISBLANK('INPUT-production-Glutaraldehyde'!B101),"",'INPUT-production-Glutaraldehyde'!B101)</f>
        <v/>
      </c>
      <c r="C101" t="str">
        <f>IF(ISBLANK('INPUT-production-Glutaraldehyde'!C101),"",'INPUT-production-Glutaraldehyde'!C101)</f>
        <v>output</v>
      </c>
      <c r="D101" t="str">
        <f>IF(ISBLANK('INPUT-production-Glutaraldehyde'!D101),"",'INPUT-production-Glutaraldehyde'!D101)</f>
        <v>nitrogen</v>
      </c>
      <c r="E101">
        <f>IF(ISBLANK('INPUT-production-Glutaraldehyde'!E101),"",'INPUT-production-Glutaraldehyde'!E101)</f>
        <v>4044037</v>
      </c>
      <c r="F101">
        <f>IF(ISBLANK(E101),"",VLOOKUP(D101,'substances--&gt;scores'!A:M,12,FALSE))</f>
        <v>0</v>
      </c>
      <c r="G101">
        <f t="shared" si="2"/>
        <v>0</v>
      </c>
      <c r="H101">
        <f t="shared" si="3"/>
        <v>0</v>
      </c>
    </row>
    <row r="102" spans="1:8">
      <c r="A102">
        <f>IF(ISBLANK('INPUT-production-Glutaraldehyde'!A102),"",'INPUT-production-Glutaraldehyde'!A102)</f>
        <v>20</v>
      </c>
      <c r="B102" t="str">
        <f>IF(ISBLANK('INPUT-production-Glutaraldehyde'!B102),"",'INPUT-production-Glutaraldehyde'!B102)</f>
        <v/>
      </c>
      <c r="C102" t="str">
        <f>IF(ISBLANK('INPUT-production-Glutaraldehyde'!C102),"",'INPUT-production-Glutaraldehyde'!C102)</f>
        <v>output</v>
      </c>
      <c r="D102" t="str">
        <f>IF(ISBLANK('INPUT-production-Glutaraldehyde'!D102),"",'INPUT-production-Glutaraldehyde'!D102)</f>
        <v>methanol</v>
      </c>
      <c r="E102">
        <f>IF(ISBLANK('INPUT-production-Glutaraldehyde'!E102),"",'INPUT-production-Glutaraldehyde'!E102)</f>
        <v>1701475</v>
      </c>
      <c r="F102">
        <f>IF(ISBLANK(E102),"",VLOOKUP(D102,'substances--&gt;scores'!A:M,12,FALSE))</f>
        <v>550</v>
      </c>
      <c r="G102">
        <f t="shared" si="2"/>
        <v>0</v>
      </c>
      <c r="H102">
        <f t="shared" si="3"/>
        <v>935811250</v>
      </c>
    </row>
    <row r="103" spans="1:8">
      <c r="A103">
        <f>IF(ISBLANK('INPUT-production-Glutaraldehyde'!A103),"",'INPUT-production-Glutaraldehyde'!A103)</f>
        <v>21</v>
      </c>
      <c r="B103" t="str">
        <f>IF(ISBLANK('INPUT-production-Glutaraldehyde'!B103),"",'INPUT-production-Glutaraldehyde'!B103)</f>
        <v>condenser</v>
      </c>
      <c r="C103" t="str">
        <f>IF(ISBLANK('INPUT-production-Glutaraldehyde'!C103),"",'INPUT-production-Glutaraldehyde'!C103)</f>
        <v>input</v>
      </c>
      <c r="D103" t="str">
        <f>IF(ISBLANK('INPUT-production-Glutaraldehyde'!D103),"",'INPUT-production-Glutaraldehyde'!D103)</f>
        <v>methylvinylether</v>
      </c>
      <c r="E103">
        <f>IF(ISBLANK('INPUT-production-Glutaraldehyde'!E103),"",'INPUT-production-Glutaraldehyde'!E103)</f>
        <v>9252969</v>
      </c>
      <c r="F103">
        <f>IF(ISBLANK(E103),"",VLOOKUP(D103,'substances--&gt;scores'!A:M,12,FALSE))</f>
        <v>0</v>
      </c>
      <c r="G103">
        <f t="shared" si="2"/>
        <v>7</v>
      </c>
      <c r="H103" t="str">
        <f t="shared" si="3"/>
        <v/>
      </c>
    </row>
    <row r="104" spans="1:8">
      <c r="A104">
        <f>IF(ISBLANK('INPUT-production-Glutaraldehyde'!A104),"",'INPUT-production-Glutaraldehyde'!A104)</f>
        <v>21</v>
      </c>
      <c r="B104" t="str">
        <f>IF(ISBLANK('INPUT-production-Glutaraldehyde'!B104),"",'INPUT-production-Glutaraldehyde'!B104)</f>
        <v/>
      </c>
      <c r="C104" t="str">
        <f>IF(ISBLANK('INPUT-production-Glutaraldehyde'!C104),"",'INPUT-production-Glutaraldehyde'!C104)</f>
        <v>input</v>
      </c>
      <c r="D104" t="str">
        <f>IF(ISBLANK('INPUT-production-Glutaraldehyde'!D104),"",'INPUT-production-Glutaraldehyde'!D104)</f>
        <v>emissions, air unspec.</v>
      </c>
      <c r="E104">
        <f>IF(ISBLANK('INPUT-production-Glutaraldehyde'!E104),"",'INPUT-production-Glutaraldehyde'!E104)</f>
        <v>3882275</v>
      </c>
      <c r="F104">
        <f>IF(ISBLANK(E104),"",VLOOKUP(D104,'substances--&gt;scores'!A:M,12,FALSE))</f>
        <v>0</v>
      </c>
      <c r="G104">
        <f t="shared" si="2"/>
        <v>2</v>
      </c>
      <c r="H104" t="str">
        <f t="shared" si="3"/>
        <v/>
      </c>
    </row>
    <row r="105" spans="1:8">
      <c r="A105">
        <f>IF(ISBLANK('INPUT-production-Glutaraldehyde'!A105),"",'INPUT-production-Glutaraldehyde'!A105)</f>
        <v>21</v>
      </c>
      <c r="B105" t="str">
        <f>IF(ISBLANK('INPUT-production-Glutaraldehyde'!B105),"",'INPUT-production-Glutaraldehyde'!B105)</f>
        <v/>
      </c>
      <c r="C105" t="str">
        <f>IF(ISBLANK('INPUT-production-Glutaraldehyde'!C105),"",'INPUT-production-Glutaraldehyde'!C105)</f>
        <v>input</v>
      </c>
      <c r="D105" t="str">
        <f>IF(ISBLANK('INPUT-production-Glutaraldehyde'!D105),"",'INPUT-production-Glutaraldehyde'!D105)</f>
        <v>acetylene</v>
      </c>
      <c r="E105">
        <f>IF(ISBLANK('INPUT-production-Glutaraldehyde'!E105),"",'INPUT-production-Glutaraldehyde'!E105)</f>
        <v>45967</v>
      </c>
      <c r="F105">
        <f>IF(ISBLANK(E105),"",VLOOKUP(D105,'substances--&gt;scores'!A:M,12,FALSE))</f>
        <v>0</v>
      </c>
      <c r="G105">
        <f t="shared" si="2"/>
        <v>2</v>
      </c>
      <c r="H105" t="str">
        <f t="shared" si="3"/>
        <v/>
      </c>
    </row>
    <row r="106" spans="1:8">
      <c r="A106">
        <f>IF(ISBLANK('INPUT-production-Glutaraldehyde'!A106),"",'INPUT-production-Glutaraldehyde'!A106)</f>
        <v>21</v>
      </c>
      <c r="B106" t="str">
        <f>IF(ISBLANK('INPUT-production-Glutaraldehyde'!B106),"",'INPUT-production-Glutaraldehyde'!B106)</f>
        <v/>
      </c>
      <c r="C106" t="str">
        <f>IF(ISBLANK('INPUT-production-Glutaraldehyde'!C106),"",'INPUT-production-Glutaraldehyde'!C106)</f>
        <v>input</v>
      </c>
      <c r="D106" t="str">
        <f>IF(ISBLANK('INPUT-production-Glutaraldehyde'!D106),"",'INPUT-production-Glutaraldehyde'!D106)</f>
        <v>nitrogen</v>
      </c>
      <c r="E106">
        <f>IF(ISBLANK('INPUT-production-Glutaraldehyde'!E106),"",'INPUT-production-Glutaraldehyde'!E106)</f>
        <v>4044037</v>
      </c>
      <c r="F106">
        <f>IF(ISBLANK(E106),"",VLOOKUP(D106,'substances--&gt;scores'!A:M,12,FALSE))</f>
        <v>0</v>
      </c>
      <c r="G106">
        <f t="shared" si="2"/>
        <v>2</v>
      </c>
      <c r="H106" t="str">
        <f t="shared" si="3"/>
        <v/>
      </c>
    </row>
    <row r="107" spans="1:8">
      <c r="A107">
        <f>IF(ISBLANK('INPUT-production-Glutaraldehyde'!A107),"",'INPUT-production-Glutaraldehyde'!A107)</f>
        <v>21</v>
      </c>
      <c r="B107" t="str">
        <f>IF(ISBLANK('INPUT-production-Glutaraldehyde'!B107),"",'INPUT-production-Glutaraldehyde'!B107)</f>
        <v/>
      </c>
      <c r="C107" t="str">
        <f>IF(ISBLANK('INPUT-production-Glutaraldehyde'!C107),"",'INPUT-production-Glutaraldehyde'!C107)</f>
        <v>input</v>
      </c>
      <c r="D107" t="str">
        <f>IF(ISBLANK('INPUT-production-Glutaraldehyde'!D107),"",'INPUT-production-Glutaraldehyde'!D107)</f>
        <v>methanol</v>
      </c>
      <c r="E107">
        <f>IF(ISBLANK('INPUT-production-Glutaraldehyde'!E107),"",'INPUT-production-Glutaraldehyde'!E107)</f>
        <v>1701475</v>
      </c>
      <c r="F107">
        <f>IF(ISBLANK(E107),"",VLOOKUP(D107,'substances--&gt;scores'!A:M,12,FALSE))</f>
        <v>550</v>
      </c>
      <c r="G107">
        <f t="shared" si="2"/>
        <v>5</v>
      </c>
      <c r="H107" t="str">
        <f t="shared" si="3"/>
        <v/>
      </c>
    </row>
    <row r="108" spans="1:8">
      <c r="A108">
        <f>IF(ISBLANK('INPUT-production-Glutaraldehyde'!A108),"",'INPUT-production-Glutaraldehyde'!A108)</f>
        <v>21</v>
      </c>
      <c r="B108" t="str">
        <f>IF(ISBLANK('INPUT-production-Glutaraldehyde'!B108),"",'INPUT-production-Glutaraldehyde'!B108)</f>
        <v/>
      </c>
      <c r="C108" t="str">
        <f>IF(ISBLANK('INPUT-production-Glutaraldehyde'!C108),"",'INPUT-production-Glutaraldehyde'!C108)</f>
        <v>output</v>
      </c>
      <c r="D108" t="str">
        <f>IF(ISBLANK('INPUT-production-Glutaraldehyde'!D108),"",'INPUT-production-Glutaraldehyde'!D108)</f>
        <v>emissions, air unspec.</v>
      </c>
      <c r="E108">
        <f>IF(ISBLANK('INPUT-production-Glutaraldehyde'!E108),"",'INPUT-production-Glutaraldehyde'!E108)</f>
        <v>3882275</v>
      </c>
      <c r="F108">
        <f>IF(ISBLANK(E108),"",VLOOKUP(D108,'substances--&gt;scores'!A:M,12,FALSE))</f>
        <v>0</v>
      </c>
      <c r="G108">
        <f t="shared" si="2"/>
        <v>0</v>
      </c>
      <c r="H108">
        <f t="shared" si="3"/>
        <v>0</v>
      </c>
    </row>
    <row r="109" spans="1:8">
      <c r="A109">
        <f>IF(ISBLANK('INPUT-production-Glutaraldehyde'!A109),"",'INPUT-production-Glutaraldehyde'!A109)</f>
        <v>21</v>
      </c>
      <c r="B109" t="str">
        <f>IF(ISBLANK('INPUT-production-Glutaraldehyde'!B109),"",'INPUT-production-Glutaraldehyde'!B109)</f>
        <v/>
      </c>
      <c r="C109" t="str">
        <f>IF(ISBLANK('INPUT-production-Glutaraldehyde'!C109),"",'INPUT-production-Glutaraldehyde'!C109)</f>
        <v>output</v>
      </c>
      <c r="D109" t="str">
        <f>IF(ISBLANK('INPUT-production-Glutaraldehyde'!D109),"",'INPUT-production-Glutaraldehyde'!D109)</f>
        <v>acetylen</v>
      </c>
      <c r="E109">
        <f>IF(ISBLANK('INPUT-production-Glutaraldehyde'!E109),"",'INPUT-production-Glutaraldehyde'!E109)</f>
        <v>45967</v>
      </c>
      <c r="F109" t="e">
        <f>IF(ISBLANK(E109),"",VLOOKUP(D109,'substances--&gt;scores'!A:M,12,FALSE))</f>
        <v>#N/A</v>
      </c>
      <c r="G109">
        <f t="shared" si="2"/>
        <v>0</v>
      </c>
      <c r="H109" t="str">
        <f t="shared" si="3"/>
        <v/>
      </c>
    </row>
    <row r="110" spans="1:8">
      <c r="A110">
        <f>IF(ISBLANK('INPUT-production-Glutaraldehyde'!A110),"",'INPUT-production-Glutaraldehyde'!A110)</f>
        <v>21</v>
      </c>
      <c r="B110" t="str">
        <f>IF(ISBLANK('INPUT-production-Glutaraldehyde'!B110),"",'INPUT-production-Glutaraldehyde'!B110)</f>
        <v/>
      </c>
      <c r="C110" t="str">
        <f>IF(ISBLANK('INPUT-production-Glutaraldehyde'!C110),"",'INPUT-production-Glutaraldehyde'!C110)</f>
        <v>output</v>
      </c>
      <c r="D110" t="str">
        <f>IF(ISBLANK('INPUT-production-Glutaraldehyde'!D110),"",'INPUT-production-Glutaraldehyde'!D110)</f>
        <v>nitrogen</v>
      </c>
      <c r="E110">
        <f>IF(ISBLANK('INPUT-production-Glutaraldehyde'!E110),"",'INPUT-production-Glutaraldehyde'!E110)</f>
        <v>161761</v>
      </c>
      <c r="F110">
        <f>IF(ISBLANK(E110),"",VLOOKUP(D110,'substances--&gt;scores'!A:M,12,FALSE))</f>
        <v>0</v>
      </c>
      <c r="G110">
        <f t="shared" si="2"/>
        <v>0</v>
      </c>
      <c r="H110">
        <f t="shared" si="3"/>
        <v>0</v>
      </c>
    </row>
    <row r="111" spans="1:8">
      <c r="A111">
        <f>IF(ISBLANK('INPUT-production-Glutaraldehyde'!A111),"",'INPUT-production-Glutaraldehyde'!A111)</f>
        <v>21</v>
      </c>
      <c r="B111" t="str">
        <f>IF(ISBLANK('INPUT-production-Glutaraldehyde'!B111),"",'INPUT-production-Glutaraldehyde'!B111)</f>
        <v/>
      </c>
      <c r="C111" t="str">
        <f>IF(ISBLANK('INPUT-production-Glutaraldehyde'!C111),"",'INPUT-production-Glutaraldehyde'!C111)</f>
        <v>output</v>
      </c>
      <c r="D111" t="str">
        <f>IF(ISBLANK('INPUT-production-Glutaraldehyde'!D111),"",'INPUT-production-Glutaraldehyde'!D111)</f>
        <v>methanol</v>
      </c>
      <c r="E111">
        <f>IF(ISBLANK('INPUT-production-Glutaraldehyde'!E111),"",'INPUT-production-Glutaraldehyde'!E111)</f>
        <v>1701475</v>
      </c>
      <c r="F111">
        <f>IF(ISBLANK(E111),"",VLOOKUP(D111,'substances--&gt;scores'!A:M,12,FALSE))</f>
        <v>550</v>
      </c>
      <c r="G111">
        <f t="shared" si="2"/>
        <v>0</v>
      </c>
      <c r="H111">
        <f t="shared" si="3"/>
        <v>935811250</v>
      </c>
    </row>
    <row r="112" spans="1:8">
      <c r="A112">
        <f>IF(ISBLANK('INPUT-production-Glutaraldehyde'!A112),"",'INPUT-production-Glutaraldehyde'!A112)</f>
        <v>21</v>
      </c>
      <c r="B112" t="str">
        <f>IF(ISBLANK('INPUT-production-Glutaraldehyde'!B112),"",'INPUT-production-Glutaraldehyde'!B112)</f>
        <v/>
      </c>
      <c r="C112" t="str">
        <f>IF(ISBLANK('INPUT-production-Glutaraldehyde'!C112),"",'INPUT-production-Glutaraldehyde'!C112)</f>
        <v>output</v>
      </c>
      <c r="D112" t="str">
        <f>IF(ISBLANK('INPUT-production-Glutaraldehyde'!D112),"",'INPUT-production-Glutaraldehyde'!D112)</f>
        <v>methylvinylether</v>
      </c>
      <c r="E112">
        <f>IF(ISBLANK('INPUT-production-Glutaraldehyde'!E112),"",'INPUT-production-Glutaraldehyde'!E112)</f>
        <v>9252969</v>
      </c>
      <c r="F112">
        <f>IF(ISBLANK(E112),"",VLOOKUP(D112,'substances--&gt;scores'!A:M,12,FALSE))</f>
        <v>0</v>
      </c>
      <c r="G112">
        <f t="shared" si="2"/>
        <v>0</v>
      </c>
      <c r="H112">
        <f t="shared" si="3"/>
        <v>0</v>
      </c>
    </row>
    <row r="113" spans="1:8">
      <c r="A113">
        <f>IF(ISBLANK('INPUT-production-Glutaraldehyde'!A113),"",'INPUT-production-Glutaraldehyde'!A113)</f>
        <v>22</v>
      </c>
      <c r="B113" t="str">
        <f>IF(ISBLANK('INPUT-production-Glutaraldehyde'!B113),"",'INPUT-production-Glutaraldehyde'!B113)</f>
        <v>pressure de-aerator</v>
      </c>
      <c r="C113" t="str">
        <f>IF(ISBLANK('INPUT-production-Glutaraldehyde'!C113),"",'INPUT-production-Glutaraldehyde'!C113)</f>
        <v>input</v>
      </c>
      <c r="D113" t="str">
        <f>IF(ISBLANK('INPUT-production-Glutaraldehyde'!D113),"",'INPUT-production-Glutaraldehyde'!D113)</f>
        <v>methylvinylether</v>
      </c>
      <c r="E113">
        <f>IF(ISBLANK('INPUT-production-Glutaraldehyde'!E113),"",'INPUT-production-Glutaraldehyde'!E113)</f>
        <v>9252969</v>
      </c>
      <c r="F113">
        <f>IF(ISBLANK(E113),"",VLOOKUP(D113,'substances--&gt;scores'!A:M,12,FALSE))</f>
        <v>0</v>
      </c>
      <c r="G113">
        <f t="shared" si="2"/>
        <v>7</v>
      </c>
      <c r="H113" t="str">
        <f t="shared" si="3"/>
        <v/>
      </c>
    </row>
    <row r="114" spans="1:8">
      <c r="A114">
        <f>IF(ISBLANK('INPUT-production-Glutaraldehyde'!A114),"",'INPUT-production-Glutaraldehyde'!A114)</f>
        <v>22</v>
      </c>
      <c r="B114" t="str">
        <f>IF(ISBLANK('INPUT-production-Glutaraldehyde'!B114),"",'INPUT-production-Glutaraldehyde'!B114)</f>
        <v/>
      </c>
      <c r="C114" t="str">
        <f>IF(ISBLANK('INPUT-production-Glutaraldehyde'!C114),"",'INPUT-production-Glutaraldehyde'!C114)</f>
        <v>input</v>
      </c>
      <c r="D114" t="str">
        <f>IF(ISBLANK('INPUT-production-Glutaraldehyde'!D114),"",'INPUT-production-Glutaraldehyde'!D114)</f>
        <v>acetylene</v>
      </c>
      <c r="E114">
        <f>IF(ISBLANK('INPUT-production-Glutaraldehyde'!E114),"",'INPUT-production-Glutaraldehyde'!E114)</f>
        <v>45967</v>
      </c>
      <c r="F114">
        <f>IF(ISBLANK(E114),"",VLOOKUP(D114,'substances--&gt;scores'!A:M,12,FALSE))</f>
        <v>0</v>
      </c>
      <c r="G114">
        <f t="shared" si="2"/>
        <v>2</v>
      </c>
      <c r="H114" t="str">
        <f t="shared" si="3"/>
        <v/>
      </c>
    </row>
    <row r="115" spans="1:8">
      <c r="A115">
        <f>IF(ISBLANK('INPUT-production-Glutaraldehyde'!A115),"",'INPUT-production-Glutaraldehyde'!A115)</f>
        <v>22</v>
      </c>
      <c r="B115" t="str">
        <f>IF(ISBLANK('INPUT-production-Glutaraldehyde'!B115),"",'INPUT-production-Glutaraldehyde'!B115)</f>
        <v/>
      </c>
      <c r="C115" t="str">
        <f>IF(ISBLANK('INPUT-production-Glutaraldehyde'!C115),"",'INPUT-production-Glutaraldehyde'!C115)</f>
        <v>input</v>
      </c>
      <c r="D115" t="str">
        <f>IF(ISBLANK('INPUT-production-Glutaraldehyde'!D115),"",'INPUT-production-Glutaraldehyde'!D115)</f>
        <v>methanol</v>
      </c>
      <c r="E115">
        <f>IF(ISBLANK('INPUT-production-Glutaraldehyde'!E115),"",'INPUT-production-Glutaraldehyde'!E115)</f>
        <v>1701475</v>
      </c>
      <c r="F115">
        <f>IF(ISBLANK(E115),"",VLOOKUP(D115,'substances--&gt;scores'!A:M,12,FALSE))</f>
        <v>550</v>
      </c>
      <c r="G115">
        <f t="shared" si="2"/>
        <v>5</v>
      </c>
      <c r="H115" t="str">
        <f t="shared" si="3"/>
        <v/>
      </c>
    </row>
    <row r="116" spans="1:8">
      <c r="A116">
        <f>IF(ISBLANK('INPUT-production-Glutaraldehyde'!A116),"",'INPUT-production-Glutaraldehyde'!A116)</f>
        <v>22</v>
      </c>
      <c r="B116" t="str">
        <f>IF(ISBLANK('INPUT-production-Glutaraldehyde'!B116),"",'INPUT-production-Glutaraldehyde'!B116)</f>
        <v/>
      </c>
      <c r="C116" t="str">
        <f>IF(ISBLANK('INPUT-production-Glutaraldehyde'!C116),"",'INPUT-production-Glutaraldehyde'!C116)</f>
        <v>output</v>
      </c>
      <c r="D116" t="str">
        <f>IF(ISBLANK('INPUT-production-Glutaraldehyde'!D116),"",'INPUT-production-Glutaraldehyde'!D116)</f>
        <v>methylvinylether</v>
      </c>
      <c r="E116">
        <f>IF(ISBLANK('INPUT-production-Glutaraldehyde'!E116),"",'INPUT-production-Glutaraldehyde'!E116)</f>
        <v>9252969</v>
      </c>
      <c r="F116">
        <f>IF(ISBLANK(E116),"",VLOOKUP(D116,'substances--&gt;scores'!A:M,12,FALSE))</f>
        <v>0</v>
      </c>
      <c r="G116">
        <f t="shared" si="2"/>
        <v>0</v>
      </c>
      <c r="H116">
        <f t="shared" si="3"/>
        <v>0</v>
      </c>
    </row>
    <row r="117" spans="1:8">
      <c r="A117">
        <f>IF(ISBLANK('INPUT-production-Glutaraldehyde'!A117),"",'INPUT-production-Glutaraldehyde'!A117)</f>
        <v>22</v>
      </c>
      <c r="B117" t="str">
        <f>IF(ISBLANK('INPUT-production-Glutaraldehyde'!B117),"",'INPUT-production-Glutaraldehyde'!B117)</f>
        <v/>
      </c>
      <c r="C117" t="str">
        <f>IF(ISBLANK('INPUT-production-Glutaraldehyde'!C117),"",'INPUT-production-Glutaraldehyde'!C117)</f>
        <v>output</v>
      </c>
      <c r="D117" t="str">
        <f>IF(ISBLANK('INPUT-production-Glutaraldehyde'!D117),"",'INPUT-production-Glutaraldehyde'!D117)</f>
        <v>acetylene</v>
      </c>
      <c r="E117">
        <f>IF(ISBLANK('INPUT-production-Glutaraldehyde'!E117),"",'INPUT-production-Glutaraldehyde'!E117)</f>
        <v>45967</v>
      </c>
      <c r="F117">
        <f>IF(ISBLANK(E117),"",VLOOKUP(D117,'substances--&gt;scores'!A:M,12,FALSE))</f>
        <v>0</v>
      </c>
      <c r="G117">
        <f t="shared" si="2"/>
        <v>0</v>
      </c>
      <c r="H117">
        <f t="shared" si="3"/>
        <v>0</v>
      </c>
    </row>
    <row r="118" spans="1:8">
      <c r="A118">
        <f>IF(ISBLANK('INPUT-production-Glutaraldehyde'!A118),"",'INPUT-production-Glutaraldehyde'!A118)</f>
        <v>22</v>
      </c>
      <c r="B118" t="str">
        <f>IF(ISBLANK('INPUT-production-Glutaraldehyde'!B118),"",'INPUT-production-Glutaraldehyde'!B118)</f>
        <v/>
      </c>
      <c r="C118" t="str">
        <f>IF(ISBLANK('INPUT-production-Glutaraldehyde'!C118),"",'INPUT-production-Glutaraldehyde'!C118)</f>
        <v>output</v>
      </c>
      <c r="D118" t="str">
        <f>IF(ISBLANK('INPUT-production-Glutaraldehyde'!D118),"",'INPUT-production-Glutaraldehyde'!D118)</f>
        <v>methanol</v>
      </c>
      <c r="E118">
        <f>IF(ISBLANK('INPUT-production-Glutaraldehyde'!E118),"",'INPUT-production-Glutaraldehyde'!E118)</f>
        <v>1701475</v>
      </c>
      <c r="F118">
        <f>IF(ISBLANK(E118),"",VLOOKUP(D118,'substances--&gt;scores'!A:M,12,FALSE))</f>
        <v>550</v>
      </c>
      <c r="G118">
        <f t="shared" si="2"/>
        <v>0</v>
      </c>
      <c r="H118">
        <f t="shared" si="3"/>
        <v>935811250</v>
      </c>
    </row>
    <row r="119" spans="1:8">
      <c r="A119">
        <f>IF(ISBLANK('INPUT-production-Glutaraldehyde'!A119),"",'INPUT-production-Glutaraldehyde'!A119)</f>
        <v>23</v>
      </c>
      <c r="B119" t="str">
        <f>IF(ISBLANK('INPUT-production-Glutaraldehyde'!B119),"",'INPUT-production-Glutaraldehyde'!B119)</f>
        <v>column</v>
      </c>
      <c r="C119" t="str">
        <f>IF(ISBLANK('INPUT-production-Glutaraldehyde'!C119),"",'INPUT-production-Glutaraldehyde'!C119)</f>
        <v>input</v>
      </c>
      <c r="D119" t="str">
        <f>IF(ISBLANK('INPUT-production-Glutaraldehyde'!D119),"",'INPUT-production-Glutaraldehyde'!D119)</f>
        <v>methylvinylether</v>
      </c>
      <c r="E119">
        <f>IF(ISBLANK('INPUT-production-Glutaraldehyde'!E119),"",'INPUT-production-Glutaraldehyde'!E119)</f>
        <v>9252969</v>
      </c>
      <c r="F119">
        <f>IF(ISBLANK(E119),"",VLOOKUP(D119,'substances--&gt;scores'!A:M,12,FALSE))</f>
        <v>0</v>
      </c>
      <c r="G119">
        <f t="shared" si="2"/>
        <v>7</v>
      </c>
      <c r="H119" t="str">
        <f t="shared" si="3"/>
        <v/>
      </c>
    </row>
    <row r="120" spans="1:8">
      <c r="A120">
        <f>IF(ISBLANK('INPUT-production-Glutaraldehyde'!A120),"",'INPUT-production-Glutaraldehyde'!A120)</f>
        <v>23</v>
      </c>
      <c r="B120" t="str">
        <f>IF(ISBLANK('INPUT-production-Glutaraldehyde'!B120),"",'INPUT-production-Glutaraldehyde'!B120)</f>
        <v/>
      </c>
      <c r="C120" t="str">
        <f>IF(ISBLANK('INPUT-production-Glutaraldehyde'!C120),"",'INPUT-production-Glutaraldehyde'!C120)</f>
        <v>input</v>
      </c>
      <c r="D120" t="str">
        <f>IF(ISBLANK('INPUT-production-Glutaraldehyde'!D120),"",'INPUT-production-Glutaraldehyde'!D120)</f>
        <v>methanol</v>
      </c>
      <c r="E120">
        <f>IF(ISBLANK('INPUT-production-Glutaraldehyde'!E120),"",'INPUT-production-Glutaraldehyde'!E120)</f>
        <v>1701475</v>
      </c>
      <c r="F120">
        <f>IF(ISBLANK(E120),"",VLOOKUP(D120,'substances--&gt;scores'!A:M,12,FALSE))</f>
        <v>550</v>
      </c>
      <c r="G120">
        <f t="shared" si="2"/>
        <v>5</v>
      </c>
      <c r="H120" t="str">
        <f t="shared" si="3"/>
        <v/>
      </c>
    </row>
    <row r="121" spans="1:8">
      <c r="A121">
        <f>IF(ISBLANK('INPUT-production-Glutaraldehyde'!A121),"",'INPUT-production-Glutaraldehyde'!A121)</f>
        <v>23</v>
      </c>
      <c r="B121" t="str">
        <f>IF(ISBLANK('INPUT-production-Glutaraldehyde'!B121),"",'INPUT-production-Glutaraldehyde'!B121)</f>
        <v/>
      </c>
      <c r="C121" t="str">
        <f>IF(ISBLANK('INPUT-production-Glutaraldehyde'!C121),"",'INPUT-production-Glutaraldehyde'!C121)</f>
        <v>output</v>
      </c>
      <c r="D121" t="str">
        <f>IF(ISBLANK('INPUT-production-Glutaraldehyde'!D121),"",'INPUT-production-Glutaraldehyde'!D121)</f>
        <v>methylvinylether</v>
      </c>
      <c r="E121">
        <f>IF(ISBLANK('INPUT-production-Glutaraldehyde'!E121),"",'INPUT-production-Glutaraldehyde'!E121)</f>
        <v>9252969</v>
      </c>
      <c r="F121">
        <f>IF(ISBLANK(E121),"",VLOOKUP(D121,'substances--&gt;scores'!A:M,12,FALSE))</f>
        <v>0</v>
      </c>
      <c r="G121">
        <f t="shared" si="2"/>
        <v>0</v>
      </c>
      <c r="H121">
        <f t="shared" si="3"/>
        <v>0</v>
      </c>
    </row>
    <row r="122" spans="1:8">
      <c r="A122">
        <f>IF(ISBLANK('INPUT-production-Glutaraldehyde'!A122),"",'INPUT-production-Glutaraldehyde'!A122)</f>
        <v>23</v>
      </c>
      <c r="B122" t="str">
        <f>IF(ISBLANK('INPUT-production-Glutaraldehyde'!B122),"",'INPUT-production-Glutaraldehyde'!B122)</f>
        <v/>
      </c>
      <c r="C122" t="str">
        <f>IF(ISBLANK('INPUT-production-Glutaraldehyde'!C122),"",'INPUT-production-Glutaraldehyde'!C122)</f>
        <v>output</v>
      </c>
      <c r="D122" t="str">
        <f>IF(ISBLANK('INPUT-production-Glutaraldehyde'!D122),"",'INPUT-production-Glutaraldehyde'!D122)</f>
        <v>methanol</v>
      </c>
      <c r="E122">
        <f>IF(ISBLANK('INPUT-production-Glutaraldehyde'!E122),"",'INPUT-production-Glutaraldehyde'!E122)</f>
        <v>1701475</v>
      </c>
      <c r="F122">
        <f>IF(ISBLANK(E122),"",VLOOKUP(D122,'substances--&gt;scores'!A:M,12,FALSE))</f>
        <v>550</v>
      </c>
      <c r="G122">
        <f t="shared" si="2"/>
        <v>0</v>
      </c>
      <c r="H122">
        <f t="shared" si="3"/>
        <v>935811250</v>
      </c>
    </row>
    <row r="123" spans="1:8">
      <c r="A123">
        <f>IF(ISBLANK('INPUT-production-Glutaraldehyde'!A123),"",'INPUT-production-Glutaraldehyde'!A123)</f>
        <v>24</v>
      </c>
      <c r="B123" t="str">
        <f>IF(ISBLANK('INPUT-production-Glutaraldehyde'!B123),"",'INPUT-production-Glutaraldehyde'!B123)</f>
        <v>destillation</v>
      </c>
      <c r="C123" t="str">
        <f>IF(ISBLANK('INPUT-production-Glutaraldehyde'!C123),"",'INPUT-production-Glutaraldehyde'!C123)</f>
        <v>input</v>
      </c>
      <c r="D123" t="str">
        <f>IF(ISBLANK('INPUT-production-Glutaraldehyde'!D123),"",'INPUT-production-Glutaraldehyde'!D123)</f>
        <v>methanol</v>
      </c>
      <c r="E123">
        <f>IF(ISBLANK('INPUT-production-Glutaraldehyde'!E123),"",'INPUT-production-Glutaraldehyde'!E123)</f>
        <v>1701475</v>
      </c>
      <c r="F123">
        <f>IF(ISBLANK(E123),"",VLOOKUP(D123,'substances--&gt;scores'!A:M,12,FALSE))</f>
        <v>550</v>
      </c>
      <c r="G123">
        <f t="shared" si="2"/>
        <v>5</v>
      </c>
      <c r="H123" t="str">
        <f t="shared" si="3"/>
        <v/>
      </c>
    </row>
    <row r="124" spans="1:8">
      <c r="A124">
        <f>IF(ISBLANK('INPUT-production-Glutaraldehyde'!A124),"",'INPUT-production-Glutaraldehyde'!A124)</f>
        <v>24</v>
      </c>
      <c r="B124" t="str">
        <f>IF(ISBLANK('INPUT-production-Glutaraldehyde'!B124),"",'INPUT-production-Glutaraldehyde'!B124)</f>
        <v/>
      </c>
      <c r="C124" t="str">
        <f>IF(ISBLANK('INPUT-production-Glutaraldehyde'!C124),"",'INPUT-production-Glutaraldehyde'!C124)</f>
        <v>input</v>
      </c>
      <c r="D124" t="str">
        <f>IF(ISBLANK('INPUT-production-Glutaraldehyde'!D124),"",'INPUT-production-Glutaraldehyde'!D124)</f>
        <v>methylvinylether</v>
      </c>
      <c r="E124">
        <f>IF(ISBLANK('INPUT-production-Glutaraldehyde'!E124),"",'INPUT-production-Glutaraldehyde'!E124)</f>
        <v>9252969</v>
      </c>
      <c r="F124">
        <f>IF(ISBLANK(E124),"",VLOOKUP(D124,'substances--&gt;scores'!A:M,12,FALSE))</f>
        <v>0</v>
      </c>
      <c r="G124">
        <f t="shared" si="2"/>
        <v>7</v>
      </c>
      <c r="H124" t="str">
        <f t="shared" si="3"/>
        <v/>
      </c>
    </row>
    <row r="125" spans="1:8">
      <c r="A125">
        <f>IF(ISBLANK('INPUT-production-Glutaraldehyde'!A125),"",'INPUT-production-Glutaraldehyde'!A125)</f>
        <v>24</v>
      </c>
      <c r="B125" t="str">
        <f>IF(ISBLANK('INPUT-production-Glutaraldehyde'!B125),"",'INPUT-production-Glutaraldehyde'!B125)</f>
        <v/>
      </c>
      <c r="C125" t="str">
        <f>IF(ISBLANK('INPUT-production-Glutaraldehyde'!C125),"",'INPUT-production-Glutaraldehyde'!C125)</f>
        <v>output</v>
      </c>
      <c r="D125" t="str">
        <f>IF(ISBLANK('INPUT-production-Glutaraldehyde'!D125),"",'INPUT-production-Glutaraldehyde'!D125)</f>
        <v>methanol</v>
      </c>
      <c r="E125">
        <f>IF(ISBLANK('INPUT-production-Glutaraldehyde'!E125),"",'INPUT-production-Glutaraldehyde'!E125)</f>
        <v>1701475</v>
      </c>
      <c r="F125">
        <f>IF(ISBLANK(E125),"",VLOOKUP(D125,'substances--&gt;scores'!A:M,12,FALSE))</f>
        <v>550</v>
      </c>
      <c r="G125">
        <f t="shared" si="2"/>
        <v>0</v>
      </c>
      <c r="H125">
        <f t="shared" si="3"/>
        <v>935811250</v>
      </c>
    </row>
    <row r="126" spans="1:8">
      <c r="A126">
        <f>IF(ISBLANK('INPUT-production-Glutaraldehyde'!A126),"",'INPUT-production-Glutaraldehyde'!A126)</f>
        <v>24</v>
      </c>
      <c r="B126" t="str">
        <f>IF(ISBLANK('INPUT-production-Glutaraldehyde'!B126),"",'INPUT-production-Glutaraldehyde'!B126)</f>
        <v/>
      </c>
      <c r="C126" t="str">
        <f>IF(ISBLANK('INPUT-production-Glutaraldehyde'!C126),"",'INPUT-production-Glutaraldehyde'!C126)</f>
        <v>output</v>
      </c>
      <c r="D126" t="str">
        <f>IF(ISBLANK('INPUT-production-Glutaraldehyde'!D126),"",'INPUT-production-Glutaraldehyde'!D126)</f>
        <v>methylvinylether</v>
      </c>
      <c r="E126">
        <f>IF(ISBLANK('INPUT-production-Glutaraldehyde'!E126),"",'INPUT-production-Glutaraldehyde'!E126)</f>
        <v>9252969</v>
      </c>
      <c r="F126">
        <f>IF(ISBLANK(E126),"",VLOOKUP(D126,'substances--&gt;scores'!A:M,12,FALSE))</f>
        <v>0</v>
      </c>
      <c r="G126">
        <f t="shared" si="2"/>
        <v>0</v>
      </c>
      <c r="H126">
        <f t="shared" si="3"/>
        <v>0</v>
      </c>
    </row>
    <row r="127" spans="1:8">
      <c r="A127">
        <f>IF(ISBLANK('INPUT-production-Glutaraldehyde'!A127),"",'INPUT-production-Glutaraldehyde'!A127)</f>
        <v>25</v>
      </c>
      <c r="B127" t="str">
        <f>IF(ISBLANK('INPUT-production-Glutaraldehyde'!B127),"",'INPUT-production-Glutaraldehyde'!B127)</f>
        <v>washing column</v>
      </c>
      <c r="C127" t="str">
        <f>IF(ISBLANK('INPUT-production-Glutaraldehyde'!C127),"",'INPUT-production-Glutaraldehyde'!C127)</f>
        <v>input</v>
      </c>
      <c r="D127" t="str">
        <f>IF(ISBLANK('INPUT-production-Glutaraldehyde'!D127),"",'INPUT-production-Glutaraldehyde'!D127)</f>
        <v>methylvinylether</v>
      </c>
      <c r="E127">
        <f>IF(ISBLANK('INPUT-production-Glutaraldehyde'!E127),"",'INPUT-production-Glutaraldehyde'!E127)</f>
        <v>9252969</v>
      </c>
      <c r="F127">
        <f>IF(ISBLANK(E127),"",VLOOKUP(D127,'substances--&gt;scores'!A:M,12,FALSE))</f>
        <v>0</v>
      </c>
      <c r="G127">
        <f t="shared" si="2"/>
        <v>7</v>
      </c>
      <c r="H127" t="str">
        <f t="shared" si="3"/>
        <v/>
      </c>
    </row>
    <row r="128" spans="1:8">
      <c r="A128">
        <f>IF(ISBLANK('INPUT-production-Glutaraldehyde'!A128),"",'INPUT-production-Glutaraldehyde'!A128)</f>
        <v>25</v>
      </c>
      <c r="B128" t="str">
        <f>IF(ISBLANK('INPUT-production-Glutaraldehyde'!B128),"",'INPUT-production-Glutaraldehyde'!B128)</f>
        <v/>
      </c>
      <c r="C128" t="str">
        <f>IF(ISBLANK('INPUT-production-Glutaraldehyde'!C128),"",'INPUT-production-Glutaraldehyde'!C128)</f>
        <v>input</v>
      </c>
      <c r="D128" t="str">
        <f>IF(ISBLANK('INPUT-production-Glutaraldehyde'!D128),"",'INPUT-production-Glutaraldehyde'!D128)</f>
        <v xml:space="preserve">water </v>
      </c>
      <c r="E128">
        <f>IF(ISBLANK('INPUT-production-Glutaraldehyde'!E128),"",'INPUT-production-Glutaraldehyde'!E128)</f>
        <v>4626484</v>
      </c>
      <c r="F128">
        <f>IF(ISBLANK(E128),"",VLOOKUP(D128,'substances--&gt;scores'!A:M,12,FALSE))</f>
        <v>0</v>
      </c>
      <c r="G128">
        <f t="shared" si="2"/>
        <v>0</v>
      </c>
      <c r="H128">
        <f t="shared" si="3"/>
        <v>0</v>
      </c>
    </row>
    <row r="129" spans="1:8">
      <c r="A129">
        <f>IF(ISBLANK('INPUT-production-Glutaraldehyde'!A129),"",'INPUT-production-Glutaraldehyde'!A129)</f>
        <v>25</v>
      </c>
      <c r="B129" t="str">
        <f>IF(ISBLANK('INPUT-production-Glutaraldehyde'!B129),"",'INPUT-production-Glutaraldehyde'!B129)</f>
        <v/>
      </c>
      <c r="C129" t="str">
        <f>IF(ISBLANK('INPUT-production-Glutaraldehyde'!C129),"",'INPUT-production-Glutaraldehyde'!C129)</f>
        <v>output</v>
      </c>
      <c r="D129" t="str">
        <f>IF(ISBLANK('INPUT-production-Glutaraldehyde'!D129),"",'INPUT-production-Glutaraldehyde'!D129)</f>
        <v>methylvinylether</v>
      </c>
      <c r="E129">
        <f>IF(ISBLANK('INPUT-production-Glutaraldehyde'!E129),"",'INPUT-production-Glutaraldehyde'!E129)</f>
        <v>9252969</v>
      </c>
      <c r="F129">
        <f>IF(ISBLANK(E129),"",VLOOKUP(D129,'substances--&gt;scores'!A:M,12,FALSE))</f>
        <v>0</v>
      </c>
      <c r="G129">
        <f t="shared" si="2"/>
        <v>0</v>
      </c>
      <c r="H129">
        <f t="shared" si="3"/>
        <v>0</v>
      </c>
    </row>
    <row r="130" spans="1:8">
      <c r="A130">
        <f>IF(ISBLANK('INPUT-production-Glutaraldehyde'!A130),"",'INPUT-production-Glutaraldehyde'!A130)</f>
        <v>25</v>
      </c>
      <c r="B130" t="str">
        <f>IF(ISBLANK('INPUT-production-Glutaraldehyde'!B130),"",'INPUT-production-Glutaraldehyde'!B130)</f>
        <v/>
      </c>
      <c r="C130" t="str">
        <f>IF(ISBLANK('INPUT-production-Glutaraldehyde'!C130),"",'INPUT-production-Glutaraldehyde'!C130)</f>
        <v>output</v>
      </c>
      <c r="D130" t="str">
        <f>IF(ISBLANK('INPUT-production-Glutaraldehyde'!D130),"",'INPUT-production-Glutaraldehyde'!D130)</f>
        <v xml:space="preserve">water </v>
      </c>
      <c r="E130">
        <f>IF(ISBLANK('INPUT-production-Glutaraldehyde'!E130),"",'INPUT-production-Glutaraldehyde'!E130)</f>
        <v>1850593</v>
      </c>
      <c r="F130">
        <f>IF(ISBLANK(E130),"",VLOOKUP(D130,'substances--&gt;scores'!A:M,12,FALSE))</f>
        <v>0</v>
      </c>
      <c r="G130">
        <f t="shared" si="2"/>
        <v>0</v>
      </c>
      <c r="H130">
        <f t="shared" si="3"/>
        <v>0</v>
      </c>
    </row>
    <row r="131" spans="1:8">
      <c r="A131">
        <f>IF(ISBLANK('INPUT-production-Glutaraldehyde'!A131),"",'INPUT-production-Glutaraldehyde'!A131)</f>
        <v>25</v>
      </c>
      <c r="B131" t="str">
        <f>IF(ISBLANK('INPUT-production-Glutaraldehyde'!B131),"",'INPUT-production-Glutaraldehyde'!B131)</f>
        <v/>
      </c>
      <c r="C131" t="str">
        <f>IF(ISBLANK('INPUT-production-Glutaraldehyde'!C131),"",'INPUT-production-Glutaraldehyde'!C131)</f>
        <v>output</v>
      </c>
      <c r="D131" t="str">
        <f>IF(ISBLANK('INPUT-production-Glutaraldehyde'!D131),"",'INPUT-production-Glutaraldehyde'!D131)</f>
        <v xml:space="preserve">water </v>
      </c>
      <c r="E131">
        <f>IF(ISBLANK('INPUT-production-Glutaraldehyde'!E131),"",'INPUT-production-Glutaraldehyde'!E131)</f>
        <v>2775890</v>
      </c>
      <c r="F131">
        <f>IF(ISBLANK(E131),"",VLOOKUP(D131,'substances--&gt;scores'!A:M,12,FALSE))</f>
        <v>0</v>
      </c>
      <c r="G131">
        <f t="shared" si="2"/>
        <v>0</v>
      </c>
      <c r="H131">
        <f t="shared" si="3"/>
        <v>0</v>
      </c>
    </row>
    <row r="132" spans="1:8">
      <c r="A132">
        <f>IF(ISBLANK('INPUT-production-Glutaraldehyde'!A132),"",'INPUT-production-Glutaraldehyde'!A132)</f>
        <v>26</v>
      </c>
      <c r="B132" t="str">
        <f>IF(ISBLANK('INPUT-production-Glutaraldehyde'!B132),"",'INPUT-production-Glutaraldehyde'!B132)</f>
        <v>drying</v>
      </c>
      <c r="C132" t="str">
        <f>IF(ISBLANK('INPUT-production-Glutaraldehyde'!C132),"",'INPUT-production-Glutaraldehyde'!C132)</f>
        <v>input</v>
      </c>
      <c r="D132" t="str">
        <f>IF(ISBLANK('INPUT-production-Glutaraldehyde'!D132),"",'INPUT-production-Glutaraldehyde'!D132)</f>
        <v xml:space="preserve">water </v>
      </c>
      <c r="E132">
        <f>IF(ISBLANK('INPUT-production-Glutaraldehyde'!E132),"",'INPUT-production-Glutaraldehyde'!E132)</f>
        <v>1850593</v>
      </c>
      <c r="F132">
        <f>IF(ISBLANK(E132),"",VLOOKUP(D132,'substances--&gt;scores'!A:M,12,FALSE))</f>
        <v>0</v>
      </c>
      <c r="G132">
        <f t="shared" ref="G132:G195" si="4">IF(C132="input",COUNTIFS(D:D,D132,E:E,E132,C:C,"output"),0)</f>
        <v>2</v>
      </c>
      <c r="H132" t="str">
        <f t="shared" ref="H132:H195" si="5">IF(ISERROR(IF(G132=0,E132*F132,"")),"",IF(G132=0,E132*F132,""))</f>
        <v/>
      </c>
    </row>
    <row r="133" spans="1:8">
      <c r="A133">
        <f>IF(ISBLANK('INPUT-production-Glutaraldehyde'!A133),"",'INPUT-production-Glutaraldehyde'!A133)</f>
        <v>26</v>
      </c>
      <c r="B133" t="str">
        <f>IF(ISBLANK('INPUT-production-Glutaraldehyde'!B133),"",'INPUT-production-Glutaraldehyde'!B133)</f>
        <v/>
      </c>
      <c r="C133" t="str">
        <f>IF(ISBLANK('INPUT-production-Glutaraldehyde'!C133),"",'INPUT-production-Glutaraldehyde'!C133)</f>
        <v>input</v>
      </c>
      <c r="D133" t="str">
        <f>IF(ISBLANK('INPUT-production-Glutaraldehyde'!D133),"",'INPUT-production-Glutaraldehyde'!D133)</f>
        <v>methylvinylether</v>
      </c>
      <c r="E133">
        <f>IF(ISBLANK('INPUT-production-Glutaraldehyde'!E133),"",'INPUT-production-Glutaraldehyde'!E133)</f>
        <v>9252969</v>
      </c>
      <c r="F133">
        <f>IF(ISBLANK(E133),"",VLOOKUP(D133,'substances--&gt;scores'!A:M,12,FALSE))</f>
        <v>0</v>
      </c>
      <c r="G133">
        <f t="shared" si="4"/>
        <v>7</v>
      </c>
      <c r="H133" t="str">
        <f t="shared" si="5"/>
        <v/>
      </c>
    </row>
    <row r="134" spans="1:8">
      <c r="A134">
        <f>IF(ISBLANK('INPUT-production-Glutaraldehyde'!A134),"",'INPUT-production-Glutaraldehyde'!A134)</f>
        <v>26</v>
      </c>
      <c r="B134" t="str">
        <f>IF(ISBLANK('INPUT-production-Glutaraldehyde'!B134),"",'INPUT-production-Glutaraldehyde'!B134)</f>
        <v/>
      </c>
      <c r="C134" t="str">
        <f>IF(ISBLANK('INPUT-production-Glutaraldehyde'!C134),"",'INPUT-production-Glutaraldehyde'!C134)</f>
        <v>input</v>
      </c>
      <c r="D134" t="str">
        <f>IF(ISBLANK('INPUT-production-Glutaraldehyde'!D134),"",'INPUT-production-Glutaraldehyde'!D134)</f>
        <v>potassium hydroxide</v>
      </c>
      <c r="E134">
        <f>IF(ISBLANK('INPUT-production-Glutaraldehyde'!E134),"",'INPUT-production-Glutaraldehyde'!E134)</f>
        <v>925296</v>
      </c>
      <c r="F134">
        <f>IF(ISBLANK(E134),"",VLOOKUP(D134,'substances--&gt;scores'!A:M,12,FALSE))</f>
        <v>300</v>
      </c>
      <c r="G134">
        <f t="shared" si="4"/>
        <v>2</v>
      </c>
      <c r="H134" t="str">
        <f t="shared" si="5"/>
        <v/>
      </c>
    </row>
    <row r="135" spans="1:8">
      <c r="A135">
        <f>IF(ISBLANK('INPUT-production-Glutaraldehyde'!A135),"",'INPUT-production-Glutaraldehyde'!A135)</f>
        <v>26</v>
      </c>
      <c r="B135" t="str">
        <f>IF(ISBLANK('INPUT-production-Glutaraldehyde'!B135),"",'INPUT-production-Glutaraldehyde'!B135)</f>
        <v/>
      </c>
      <c r="C135" t="str">
        <f>IF(ISBLANK('INPUT-production-Glutaraldehyde'!C135),"",'INPUT-production-Glutaraldehyde'!C135)</f>
        <v>output</v>
      </c>
      <c r="D135" t="str">
        <f>IF(ISBLANK('INPUT-production-Glutaraldehyde'!D135),"",'INPUT-production-Glutaraldehyde'!D135)</f>
        <v xml:space="preserve">water </v>
      </c>
      <c r="E135">
        <f>IF(ISBLANK('INPUT-production-Glutaraldehyde'!E135),"",'INPUT-production-Glutaraldehyde'!E135)</f>
        <v>1850593</v>
      </c>
      <c r="F135">
        <f>IF(ISBLANK(E135),"",VLOOKUP(D135,'substances--&gt;scores'!A:M,12,FALSE))</f>
        <v>0</v>
      </c>
      <c r="G135">
        <f t="shared" si="4"/>
        <v>0</v>
      </c>
      <c r="H135">
        <f t="shared" si="5"/>
        <v>0</v>
      </c>
    </row>
    <row r="136" spans="1:8">
      <c r="A136">
        <f>IF(ISBLANK('INPUT-production-Glutaraldehyde'!A136),"",'INPUT-production-Glutaraldehyde'!A136)</f>
        <v>26</v>
      </c>
      <c r="B136" t="str">
        <f>IF(ISBLANK('INPUT-production-Glutaraldehyde'!B136),"",'INPUT-production-Glutaraldehyde'!B136)</f>
        <v/>
      </c>
      <c r="C136" t="str">
        <f>IF(ISBLANK('INPUT-production-Glutaraldehyde'!C136),"",'INPUT-production-Glutaraldehyde'!C136)</f>
        <v>output</v>
      </c>
      <c r="D136" t="str">
        <f>IF(ISBLANK('INPUT-production-Glutaraldehyde'!D136),"",'INPUT-production-Glutaraldehyde'!D136)</f>
        <v>methylvinylether</v>
      </c>
      <c r="E136">
        <f>IF(ISBLANK('INPUT-production-Glutaraldehyde'!E136),"",'INPUT-production-Glutaraldehyde'!E136)</f>
        <v>9252969</v>
      </c>
      <c r="F136">
        <f>IF(ISBLANK(E136),"",VLOOKUP(D136,'substances--&gt;scores'!A:M,12,FALSE))</f>
        <v>0</v>
      </c>
      <c r="G136">
        <f t="shared" si="4"/>
        <v>0</v>
      </c>
      <c r="H136">
        <f t="shared" si="5"/>
        <v>0</v>
      </c>
    </row>
    <row r="137" spans="1:8">
      <c r="A137">
        <f>IF(ISBLANK('INPUT-production-Glutaraldehyde'!A137),"",'INPUT-production-Glutaraldehyde'!A137)</f>
        <v>26</v>
      </c>
      <c r="B137" t="str">
        <f>IF(ISBLANK('INPUT-production-Glutaraldehyde'!B137),"",'INPUT-production-Glutaraldehyde'!B137)</f>
        <v/>
      </c>
      <c r="C137" t="str">
        <f>IF(ISBLANK('INPUT-production-Glutaraldehyde'!C137),"",'INPUT-production-Glutaraldehyde'!C137)</f>
        <v>output</v>
      </c>
      <c r="D137" t="str">
        <f>IF(ISBLANK('INPUT-production-Glutaraldehyde'!D137),"",'INPUT-production-Glutaraldehyde'!D137)</f>
        <v>potassium hydroxide</v>
      </c>
      <c r="E137">
        <f>IF(ISBLANK('INPUT-production-Glutaraldehyde'!E137),"",'INPUT-production-Glutaraldehyde'!E137)</f>
        <v>925296</v>
      </c>
      <c r="F137">
        <f>IF(ISBLANK(E137),"",VLOOKUP(D137,'substances--&gt;scores'!A:M,12,FALSE))</f>
        <v>300</v>
      </c>
      <c r="G137">
        <f t="shared" si="4"/>
        <v>0</v>
      </c>
      <c r="H137">
        <f t="shared" si="5"/>
        <v>277588800</v>
      </c>
    </row>
    <row r="138" spans="1:8">
      <c r="A138">
        <f>IF(ISBLANK('INPUT-production-Glutaraldehyde'!A138),"",'INPUT-production-Glutaraldehyde'!A138)</f>
        <v>27</v>
      </c>
      <c r="B138" t="str">
        <f>IF(ISBLANK('INPUT-production-Glutaraldehyde'!B138),"",'INPUT-production-Glutaraldehyde'!B138)</f>
        <v>tubular reactor</v>
      </c>
      <c r="C138" t="str">
        <f>IF(ISBLANK('INPUT-production-Glutaraldehyde'!C138),"",'INPUT-production-Glutaraldehyde'!C138)</f>
        <v>input</v>
      </c>
      <c r="D138" t="str">
        <f>IF(ISBLANK('INPUT-production-Glutaraldehyde'!D138),"",'INPUT-production-Glutaraldehyde'!D138)</f>
        <v>methylvinylether</v>
      </c>
      <c r="E138">
        <f>IF(ISBLANK('INPUT-production-Glutaraldehyde'!E138),"",'INPUT-production-Glutaraldehyde'!E138)</f>
        <v>9252969</v>
      </c>
      <c r="F138">
        <f>IF(ISBLANK(E138),"",VLOOKUP(D138,'substances--&gt;scores'!A:M,12,FALSE))</f>
        <v>0</v>
      </c>
      <c r="G138">
        <f t="shared" si="4"/>
        <v>7</v>
      </c>
      <c r="H138" t="str">
        <f t="shared" si="5"/>
        <v/>
      </c>
    </row>
    <row r="139" spans="1:8">
      <c r="A139">
        <f>IF(ISBLANK('INPUT-production-Glutaraldehyde'!A139),"",'INPUT-production-Glutaraldehyde'!A139)</f>
        <v>27</v>
      </c>
      <c r="B139" t="str">
        <f>IF(ISBLANK('INPUT-production-Glutaraldehyde'!B139),"",'INPUT-production-Glutaraldehyde'!B139)</f>
        <v/>
      </c>
      <c r="C139" t="str">
        <f>IF(ISBLANK('INPUT-production-Glutaraldehyde'!C139),"",'INPUT-production-Glutaraldehyde'!C139)</f>
        <v>input</v>
      </c>
      <c r="D139" t="str">
        <f>IF(ISBLANK('INPUT-production-Glutaraldehyde'!D139),"",'INPUT-production-Glutaraldehyde'!D139)</f>
        <v>acrolein</v>
      </c>
      <c r="E139">
        <f>IF(ISBLANK('INPUT-production-Glutaraldehyde'!E139),"",'INPUT-production-Glutaraldehyde'!E139)</f>
        <v>10507240</v>
      </c>
      <c r="F139">
        <f>IF(ISBLANK(E139),"",VLOOKUP(D139,'substances--&gt;scores'!A:M,12,FALSE))</f>
        <v>800</v>
      </c>
      <c r="G139">
        <f t="shared" si="4"/>
        <v>5</v>
      </c>
      <c r="H139" t="str">
        <f t="shared" si="5"/>
        <v/>
      </c>
    </row>
    <row r="140" spans="1:8">
      <c r="A140">
        <f>IF(ISBLANK('INPUT-production-Glutaraldehyde'!A140),"",'INPUT-production-Glutaraldehyde'!A140)</f>
        <v>27</v>
      </c>
      <c r="B140" t="str">
        <f>IF(ISBLANK('INPUT-production-Glutaraldehyde'!B140),"",'INPUT-production-Glutaraldehyde'!B140)</f>
        <v/>
      </c>
      <c r="C140" t="str">
        <f>IF(ISBLANK('INPUT-production-Glutaraldehyde'!C140),"",'INPUT-production-Glutaraldehyde'!C140)</f>
        <v>output</v>
      </c>
      <c r="D140" t="str">
        <f>IF(ISBLANK('INPUT-production-Glutaraldehyde'!D140),"",'INPUT-production-Glutaraldehyde'!D140)</f>
        <v>methylvinylether</v>
      </c>
      <c r="E140">
        <f>IF(ISBLANK('INPUT-production-Glutaraldehyde'!E140),"",'INPUT-production-Glutaraldehyde'!E140)</f>
        <v>6168646</v>
      </c>
      <c r="F140">
        <f>IF(ISBLANK(E140),"",VLOOKUP(D140,'substances--&gt;scores'!A:M,12,FALSE))</f>
        <v>0</v>
      </c>
      <c r="G140">
        <f t="shared" si="4"/>
        <v>0</v>
      </c>
      <c r="H140">
        <f t="shared" si="5"/>
        <v>0</v>
      </c>
    </row>
    <row r="141" spans="1:8">
      <c r="A141">
        <f>IF(ISBLANK('INPUT-production-Glutaraldehyde'!A141),"",'INPUT-production-Glutaraldehyde'!A141)</f>
        <v>27</v>
      </c>
      <c r="B141" t="str">
        <f>IF(ISBLANK('INPUT-production-Glutaraldehyde'!B141),"",'INPUT-production-Glutaraldehyde'!B141)</f>
        <v/>
      </c>
      <c r="C141" t="str">
        <f>IF(ISBLANK('INPUT-production-Glutaraldehyde'!C141),"",'INPUT-production-Glutaraldehyde'!C141)</f>
        <v>output</v>
      </c>
      <c r="D141" t="str">
        <f>IF(ISBLANK('INPUT-production-Glutaraldehyde'!D141),"",'INPUT-production-Glutaraldehyde'!D141)</f>
        <v>acrolein</v>
      </c>
      <c r="E141">
        <f>IF(ISBLANK('INPUT-production-Glutaraldehyde'!E141),"",'INPUT-production-Glutaraldehyde'!E141)</f>
        <v>1167471</v>
      </c>
      <c r="F141">
        <f>IF(ISBLANK(E141),"",VLOOKUP(D141,'substances--&gt;scores'!A:M,12,FALSE))</f>
        <v>800</v>
      </c>
      <c r="G141">
        <f t="shared" si="4"/>
        <v>0</v>
      </c>
      <c r="H141">
        <f t="shared" si="5"/>
        <v>933976800</v>
      </c>
    </row>
    <row r="142" spans="1:8">
      <c r="A142">
        <f>IF(ISBLANK('INPUT-production-Glutaraldehyde'!A142),"",'INPUT-production-Glutaraldehyde'!A142)</f>
        <v>27</v>
      </c>
      <c r="B142" t="str">
        <f>IF(ISBLANK('INPUT-production-Glutaraldehyde'!B142),"",'INPUT-production-Glutaraldehyde'!B142)</f>
        <v/>
      </c>
      <c r="C142" t="str">
        <f>IF(ISBLANK('INPUT-production-Glutaraldehyde'!C142),"",'INPUT-production-Glutaraldehyde'!C142)</f>
        <v>output</v>
      </c>
      <c r="D142" t="str">
        <f>IF(ISBLANK('INPUT-production-Glutaraldehyde'!D142),"",'INPUT-production-Glutaraldehyde'!D142)</f>
        <v>MDP</v>
      </c>
      <c r="E142">
        <f>IF(ISBLANK('INPUT-production-Glutaraldehyde'!E142),"",'INPUT-production-Glutaraldehyde'!E142)</f>
        <v>18184123</v>
      </c>
      <c r="F142">
        <f>IF(ISBLANK(E142),"",VLOOKUP(D142,'substances--&gt;scores'!A:M,12,FALSE))</f>
        <v>100</v>
      </c>
      <c r="G142">
        <f t="shared" si="4"/>
        <v>0</v>
      </c>
      <c r="H142">
        <f t="shared" si="5"/>
        <v>1818412300</v>
      </c>
    </row>
    <row r="143" spans="1:8">
      <c r="A143">
        <f>IF(ISBLANK('INPUT-production-Glutaraldehyde'!A143),"",'INPUT-production-Glutaraldehyde'!A143)</f>
        <v>28</v>
      </c>
      <c r="B143" t="str">
        <f>IF(ISBLANK('INPUT-production-Glutaraldehyde'!B143),"",'INPUT-production-Glutaraldehyde'!B143)</f>
        <v>processing MDP</v>
      </c>
      <c r="C143" t="str">
        <f>IF(ISBLANK('INPUT-production-Glutaraldehyde'!C143),"",'INPUT-production-Glutaraldehyde'!C143)</f>
        <v>input</v>
      </c>
      <c r="D143" t="str">
        <f>IF(ISBLANK('INPUT-production-Glutaraldehyde'!D143),"",'INPUT-production-Glutaraldehyde'!D143)</f>
        <v>methylvinylether</v>
      </c>
      <c r="E143">
        <f>IF(ISBLANK('INPUT-production-Glutaraldehyde'!E143),"",'INPUT-production-Glutaraldehyde'!E143)</f>
        <v>6168646</v>
      </c>
      <c r="F143">
        <f>IF(ISBLANK(E143),"",VLOOKUP(D143,'substances--&gt;scores'!A:M,12,FALSE))</f>
        <v>0</v>
      </c>
      <c r="G143">
        <f t="shared" si="4"/>
        <v>2</v>
      </c>
      <c r="H143" t="str">
        <f t="shared" si="5"/>
        <v/>
      </c>
    </row>
    <row r="144" spans="1:8">
      <c r="A144">
        <f>IF(ISBLANK('INPUT-production-Glutaraldehyde'!A144),"",'INPUT-production-Glutaraldehyde'!A144)</f>
        <v>28</v>
      </c>
      <c r="B144" t="str">
        <f>IF(ISBLANK('INPUT-production-Glutaraldehyde'!B144),"",'INPUT-production-Glutaraldehyde'!B144)</f>
        <v/>
      </c>
      <c r="C144" t="str">
        <f>IF(ISBLANK('INPUT-production-Glutaraldehyde'!C144),"",'INPUT-production-Glutaraldehyde'!C144)</f>
        <v>input</v>
      </c>
      <c r="D144" t="str">
        <f>IF(ISBLANK('INPUT-production-Glutaraldehyde'!D144),"",'INPUT-production-Glutaraldehyde'!D144)</f>
        <v>acrolein</v>
      </c>
      <c r="E144">
        <f>IF(ISBLANK('INPUT-production-Glutaraldehyde'!E144),"",'INPUT-production-Glutaraldehyde'!E144)</f>
        <v>1167471</v>
      </c>
      <c r="F144">
        <f>IF(ISBLANK(E144),"",VLOOKUP(D144,'substances--&gt;scores'!A:M,12,FALSE))</f>
        <v>800</v>
      </c>
      <c r="G144">
        <f t="shared" si="4"/>
        <v>2</v>
      </c>
      <c r="H144" t="str">
        <f t="shared" si="5"/>
        <v/>
      </c>
    </row>
    <row r="145" spans="1:8">
      <c r="A145">
        <f>IF(ISBLANK('INPUT-production-Glutaraldehyde'!A145),"",'INPUT-production-Glutaraldehyde'!A145)</f>
        <v>28</v>
      </c>
      <c r="B145" t="str">
        <f>IF(ISBLANK('INPUT-production-Glutaraldehyde'!B145),"",'INPUT-production-Glutaraldehyde'!B145)</f>
        <v/>
      </c>
      <c r="C145" t="str">
        <f>IF(ISBLANK('INPUT-production-Glutaraldehyde'!C145),"",'INPUT-production-Glutaraldehyde'!C145)</f>
        <v>input</v>
      </c>
      <c r="D145" t="str">
        <f>IF(ISBLANK('INPUT-production-Glutaraldehyde'!D145),"",'INPUT-production-Glutaraldehyde'!D145)</f>
        <v>MDP</v>
      </c>
      <c r="E145">
        <f>IF(ISBLANK('INPUT-production-Glutaraldehyde'!E145),"",'INPUT-production-Glutaraldehyde'!E145)</f>
        <v>18184123</v>
      </c>
      <c r="F145">
        <f>IF(ISBLANK(E145),"",VLOOKUP(D145,'substances--&gt;scores'!A:M,12,FALSE))</f>
        <v>100</v>
      </c>
      <c r="G145">
        <f t="shared" si="4"/>
        <v>2</v>
      </c>
      <c r="H145" t="str">
        <f t="shared" si="5"/>
        <v/>
      </c>
    </row>
    <row r="146" spans="1:8">
      <c r="A146">
        <f>IF(ISBLANK('INPUT-production-Glutaraldehyde'!A146),"",'INPUT-production-Glutaraldehyde'!A146)</f>
        <v>28</v>
      </c>
      <c r="B146" t="str">
        <f>IF(ISBLANK('INPUT-production-Glutaraldehyde'!B146),"",'INPUT-production-Glutaraldehyde'!B146)</f>
        <v/>
      </c>
      <c r="C146" t="str">
        <f>IF(ISBLANK('INPUT-production-Glutaraldehyde'!C146),"",'INPUT-production-Glutaraldehyde'!C146)</f>
        <v>output</v>
      </c>
      <c r="D146" t="str">
        <f>IF(ISBLANK('INPUT-production-Glutaraldehyde'!D146),"",'INPUT-production-Glutaraldehyde'!D146)</f>
        <v>methylvinylether</v>
      </c>
      <c r="E146">
        <f>IF(ISBLANK('INPUT-production-Glutaraldehyde'!E146),"",'INPUT-production-Glutaraldehyde'!E146)</f>
        <v>6168646</v>
      </c>
      <c r="F146">
        <f>IF(ISBLANK(E146),"",VLOOKUP(D146,'substances--&gt;scores'!A:M,12,FALSE))</f>
        <v>0</v>
      </c>
      <c r="G146">
        <f t="shared" si="4"/>
        <v>0</v>
      </c>
      <c r="H146">
        <f t="shared" si="5"/>
        <v>0</v>
      </c>
    </row>
    <row r="147" spans="1:8">
      <c r="A147">
        <f>IF(ISBLANK('INPUT-production-Glutaraldehyde'!A147),"",'INPUT-production-Glutaraldehyde'!A147)</f>
        <v>28</v>
      </c>
      <c r="B147" t="str">
        <f>IF(ISBLANK('INPUT-production-Glutaraldehyde'!B147),"",'INPUT-production-Glutaraldehyde'!B147)</f>
        <v/>
      </c>
      <c r="C147" t="str">
        <f>IF(ISBLANK('INPUT-production-Glutaraldehyde'!C147),"",'INPUT-production-Glutaraldehyde'!C147)</f>
        <v>output</v>
      </c>
      <c r="D147" t="str">
        <f>IF(ISBLANK('INPUT-production-Glutaraldehyde'!D147),"",'INPUT-production-Glutaraldehyde'!D147)</f>
        <v>acrolein</v>
      </c>
      <c r="E147">
        <f>IF(ISBLANK('INPUT-production-Glutaraldehyde'!E147),"",'INPUT-production-Glutaraldehyde'!E147)</f>
        <v>1167471</v>
      </c>
      <c r="F147">
        <f>IF(ISBLANK(E147),"",VLOOKUP(D147,'substances--&gt;scores'!A:M,12,FALSE))</f>
        <v>800</v>
      </c>
      <c r="G147">
        <f t="shared" si="4"/>
        <v>0</v>
      </c>
      <c r="H147">
        <f t="shared" si="5"/>
        <v>933976800</v>
      </c>
    </row>
    <row r="148" spans="1:8">
      <c r="A148">
        <f>IF(ISBLANK('INPUT-production-Glutaraldehyde'!A148),"",'INPUT-production-Glutaraldehyde'!A148)</f>
        <v>28</v>
      </c>
      <c r="B148" t="str">
        <f>IF(ISBLANK('INPUT-production-Glutaraldehyde'!B148),"",'INPUT-production-Glutaraldehyde'!B148)</f>
        <v/>
      </c>
      <c r="C148" t="str">
        <f>IF(ISBLANK('INPUT-production-Glutaraldehyde'!C148),"",'INPUT-production-Glutaraldehyde'!C148)</f>
        <v>output</v>
      </c>
      <c r="D148" t="str">
        <f>IF(ISBLANK('INPUT-production-Glutaraldehyde'!D148),"",'INPUT-production-Glutaraldehyde'!D148)</f>
        <v>MDP</v>
      </c>
      <c r="E148">
        <f>IF(ISBLANK('INPUT-production-Glutaraldehyde'!E148),"",'INPUT-production-Glutaraldehyde'!E148)</f>
        <v>18184123</v>
      </c>
      <c r="F148">
        <f>IF(ISBLANK(E148),"",VLOOKUP(D148,'substances--&gt;scores'!A:M,12,FALSE))</f>
        <v>100</v>
      </c>
      <c r="G148">
        <f t="shared" si="4"/>
        <v>0</v>
      </c>
      <c r="H148">
        <f t="shared" si="5"/>
        <v>1818412300</v>
      </c>
    </row>
    <row r="149" spans="1:8">
      <c r="A149">
        <f>IF(ISBLANK('INPUT-production-Glutaraldehyde'!A149),"",'INPUT-production-Glutaraldehyde'!A149)</f>
        <v>29</v>
      </c>
      <c r="B149" t="str">
        <f>IF(ISBLANK('INPUT-production-Glutaraldehyde'!B149),"",'INPUT-production-Glutaraldehyde'!B149)</f>
        <v>reactor</v>
      </c>
      <c r="C149" t="str">
        <f>IF(ISBLANK('INPUT-production-Glutaraldehyde'!C149),"",'INPUT-production-Glutaraldehyde'!C149)</f>
        <v>input</v>
      </c>
      <c r="D149" t="str">
        <f>IF(ISBLANK('INPUT-production-Glutaraldehyde'!D149),"",'INPUT-production-Glutaraldehyde'!D149)</f>
        <v>MDP</v>
      </c>
      <c r="E149">
        <f>IF(ISBLANK('INPUT-production-Glutaraldehyde'!E149),"",'INPUT-production-Glutaraldehyde'!E149)</f>
        <v>18184123</v>
      </c>
      <c r="F149">
        <f>IF(ISBLANK(E149),"",VLOOKUP(D149,'substances--&gt;scores'!A:M,12,FALSE))</f>
        <v>100</v>
      </c>
      <c r="G149">
        <f t="shared" si="4"/>
        <v>2</v>
      </c>
      <c r="H149" t="str">
        <f t="shared" si="5"/>
        <v/>
      </c>
    </row>
    <row r="150" spans="1:8">
      <c r="A150">
        <f>IF(ISBLANK('INPUT-production-Glutaraldehyde'!A150),"",'INPUT-production-Glutaraldehyde'!A150)</f>
        <v>29</v>
      </c>
      <c r="B150" t="str">
        <f>IF(ISBLANK('INPUT-production-Glutaraldehyde'!B150),"",'INPUT-production-Glutaraldehyde'!B150)</f>
        <v/>
      </c>
      <c r="C150" t="str">
        <f>IF(ISBLANK('INPUT-production-Glutaraldehyde'!C150),"",'INPUT-production-Glutaraldehyde'!C150)</f>
        <v>input</v>
      </c>
      <c r="D150" t="str">
        <f>IF(ISBLANK('INPUT-production-Glutaraldehyde'!D150),"",'INPUT-production-Glutaraldehyde'!D150)</f>
        <v>phosphoric acid</v>
      </c>
      <c r="E150">
        <f>IF(ISBLANK('INPUT-production-Glutaraldehyde'!E150),"",'INPUT-production-Glutaraldehyde'!E150)</f>
        <v>71691</v>
      </c>
      <c r="F150">
        <f>IF(ISBLANK(E150),"",VLOOKUP(D150,'substances--&gt;scores'!A:M,12,FALSE))</f>
        <v>300</v>
      </c>
      <c r="G150">
        <f t="shared" si="4"/>
        <v>1</v>
      </c>
      <c r="H150" t="str">
        <f t="shared" si="5"/>
        <v/>
      </c>
    </row>
    <row r="151" spans="1:8">
      <c r="A151">
        <f>IF(ISBLANK('INPUT-production-Glutaraldehyde'!A151),"",'INPUT-production-Glutaraldehyde'!A151)</f>
        <v>29</v>
      </c>
      <c r="B151" t="str">
        <f>IF(ISBLANK('INPUT-production-Glutaraldehyde'!B151),"",'INPUT-production-Glutaraldehyde'!B151)</f>
        <v/>
      </c>
      <c r="C151" t="str">
        <f>IF(ISBLANK('INPUT-production-Glutaraldehyde'!C151),"",'INPUT-production-Glutaraldehyde'!C151)</f>
        <v>input</v>
      </c>
      <c r="D151" t="str">
        <f>IF(ISBLANK('INPUT-production-Glutaraldehyde'!D151),"",'INPUT-production-Glutaraldehyde'!D151)</f>
        <v xml:space="preserve">water </v>
      </c>
      <c r="E151">
        <f>IF(ISBLANK('INPUT-production-Glutaraldehyde'!E151),"",'INPUT-production-Glutaraldehyde'!E151)</f>
        <v>14338278</v>
      </c>
      <c r="F151">
        <f>IF(ISBLANK(E151),"",VLOOKUP(D151,'substances--&gt;scores'!A:M,12,FALSE))</f>
        <v>0</v>
      </c>
      <c r="G151">
        <f t="shared" si="4"/>
        <v>2</v>
      </c>
      <c r="H151" t="str">
        <f t="shared" si="5"/>
        <v/>
      </c>
    </row>
    <row r="152" spans="1:8">
      <c r="A152">
        <f>IF(ISBLANK('INPUT-production-Glutaraldehyde'!A152),"",'INPUT-production-Glutaraldehyde'!A152)</f>
        <v>29</v>
      </c>
      <c r="B152" t="str">
        <f>IF(ISBLANK('INPUT-production-Glutaraldehyde'!B152),"",'INPUT-production-Glutaraldehyde'!B152)</f>
        <v/>
      </c>
      <c r="C152" t="str">
        <f>IF(ISBLANK('INPUT-production-Glutaraldehyde'!C152),"",'INPUT-production-Glutaraldehyde'!C152)</f>
        <v>output</v>
      </c>
      <c r="D152" t="str">
        <f>IF(ISBLANK('INPUT-production-Glutaraldehyde'!D152),"",'INPUT-production-Glutaraldehyde'!D152)</f>
        <v>glutaraldehyde</v>
      </c>
      <c r="E152">
        <f>IF(ISBLANK('INPUT-production-Glutaraldehyde'!E152),"",'INPUT-production-Glutaraldehyde'!E152)</f>
        <v>15000000</v>
      </c>
      <c r="F152">
        <f>IF(ISBLANK(E152),"",VLOOKUP(D152,'substances--&gt;scores'!A:M,12,FALSE))</f>
        <v>550</v>
      </c>
      <c r="G152">
        <f t="shared" si="4"/>
        <v>0</v>
      </c>
      <c r="H152">
        <f t="shared" si="5"/>
        <v>8250000000</v>
      </c>
    </row>
    <row r="153" spans="1:8">
      <c r="A153">
        <f>IF(ISBLANK('INPUT-production-Glutaraldehyde'!A153),"",'INPUT-production-Glutaraldehyde'!A153)</f>
        <v>29</v>
      </c>
      <c r="B153" t="str">
        <f>IF(ISBLANK('INPUT-production-Glutaraldehyde'!B153),"",'INPUT-production-Glutaraldehyde'!B153)</f>
        <v/>
      </c>
      <c r="C153" t="str">
        <f>IF(ISBLANK('INPUT-production-Glutaraldehyde'!C153),"",'INPUT-production-Glutaraldehyde'!C153)</f>
        <v>output</v>
      </c>
      <c r="D153" t="str">
        <f>IF(ISBLANK('INPUT-production-Glutaraldehyde'!D153),"",'INPUT-production-Glutaraldehyde'!D153)</f>
        <v>MDP</v>
      </c>
      <c r="E153">
        <f>IF(ISBLANK('INPUT-production-Glutaraldehyde'!E153),"",'INPUT-production-Glutaraldehyde'!E153)</f>
        <v>181841</v>
      </c>
      <c r="F153">
        <f>IF(ISBLANK(E153),"",VLOOKUP(D153,'substances--&gt;scores'!A:M,12,FALSE))</f>
        <v>100</v>
      </c>
      <c r="G153">
        <f t="shared" si="4"/>
        <v>0</v>
      </c>
      <c r="H153">
        <f t="shared" si="5"/>
        <v>18184100</v>
      </c>
    </row>
    <row r="154" spans="1:8">
      <c r="A154">
        <f>IF(ISBLANK('INPUT-production-Glutaraldehyde'!A154),"",'INPUT-production-Glutaraldehyde'!A154)</f>
        <v>29</v>
      </c>
      <c r="B154" t="str">
        <f>IF(ISBLANK('INPUT-production-Glutaraldehyde'!B154),"",'INPUT-production-Glutaraldehyde'!B154)</f>
        <v/>
      </c>
      <c r="C154" t="str">
        <f>IF(ISBLANK('INPUT-production-Glutaraldehyde'!C154),"",'INPUT-production-Glutaraldehyde'!C154)</f>
        <v>output</v>
      </c>
      <c r="D154" t="str">
        <f>IF(ISBLANK('INPUT-production-Glutaraldehyde'!D154),"",'INPUT-production-Glutaraldehyde'!D154)</f>
        <v xml:space="preserve">water </v>
      </c>
      <c r="E154">
        <f>IF(ISBLANK('INPUT-production-Glutaraldehyde'!E154),"",'INPUT-production-Glutaraldehyde'!E154)</f>
        <v>14338278</v>
      </c>
      <c r="F154">
        <f>IF(ISBLANK(E154),"",VLOOKUP(D154,'substances--&gt;scores'!A:M,12,FALSE))</f>
        <v>0</v>
      </c>
      <c r="G154">
        <f t="shared" si="4"/>
        <v>0</v>
      </c>
      <c r="H154">
        <f t="shared" si="5"/>
        <v>0</v>
      </c>
    </row>
    <row r="155" spans="1:8">
      <c r="A155">
        <f>IF(ISBLANK('INPUT-production-Glutaraldehyde'!A155),"",'INPUT-production-Glutaraldehyde'!A155)</f>
        <v>29</v>
      </c>
      <c r="B155" t="str">
        <f>IF(ISBLANK('INPUT-production-Glutaraldehyde'!B155),"",'INPUT-production-Glutaraldehyde'!B155)</f>
        <v/>
      </c>
      <c r="C155" t="str">
        <f>IF(ISBLANK('INPUT-production-Glutaraldehyde'!C155),"",'INPUT-production-Glutaraldehyde'!C155)</f>
        <v>output</v>
      </c>
      <c r="D155" t="str">
        <f>IF(ISBLANK('INPUT-production-Glutaraldehyde'!D155),"",'INPUT-production-Glutaraldehyde'!D155)</f>
        <v>byproducts</v>
      </c>
      <c r="E155">
        <f>IF(ISBLANK('INPUT-production-Glutaraldehyde'!E155),"",'INPUT-production-Glutaraldehyde'!E155)</f>
        <v>898616</v>
      </c>
      <c r="F155">
        <f>IF(ISBLANK(E155),"",VLOOKUP(D155,'substances--&gt;scores'!A:M,12,FALSE))</f>
        <v>0</v>
      </c>
      <c r="G155">
        <f t="shared" si="4"/>
        <v>0</v>
      </c>
      <c r="H155">
        <f t="shared" si="5"/>
        <v>0</v>
      </c>
    </row>
    <row r="156" spans="1:8">
      <c r="A156">
        <f>IF(ISBLANK('INPUT-production-Glutaraldehyde'!A156),"",'INPUT-production-Glutaraldehyde'!A156)</f>
        <v>29</v>
      </c>
      <c r="B156" t="str">
        <f>IF(ISBLANK('INPUT-production-Glutaraldehyde'!B156),"",'INPUT-production-Glutaraldehyde'!B156)</f>
        <v/>
      </c>
      <c r="C156" t="str">
        <f>IF(ISBLANK('INPUT-production-Glutaraldehyde'!C156),"",'INPUT-production-Glutaraldehyde'!C156)</f>
        <v>output</v>
      </c>
      <c r="D156" t="str">
        <f>IF(ISBLANK('INPUT-production-Glutaraldehyde'!D156),"",'INPUT-production-Glutaraldehyde'!D156)</f>
        <v>methanol</v>
      </c>
      <c r="E156">
        <f>IF(ISBLANK('INPUT-production-Glutaraldehyde'!E156),"",'INPUT-production-Glutaraldehyde'!E156)</f>
        <v>4800719</v>
      </c>
      <c r="F156">
        <f>IF(ISBLANK(E156),"",VLOOKUP(D156,'substances--&gt;scores'!A:M,12,FALSE))</f>
        <v>550</v>
      </c>
      <c r="G156">
        <f t="shared" si="4"/>
        <v>0</v>
      </c>
      <c r="H156">
        <f t="shared" si="5"/>
        <v>2640395450</v>
      </c>
    </row>
    <row r="157" spans="1:8">
      <c r="A157">
        <f>IF(ISBLANK('INPUT-production-Glutaraldehyde'!A157),"",'INPUT-production-Glutaraldehyde'!A157)</f>
        <v>30</v>
      </c>
      <c r="B157" t="str">
        <f>IF(ISBLANK('INPUT-production-Glutaraldehyde'!B157),"",'INPUT-production-Glutaraldehyde'!B157)</f>
        <v>neutralization</v>
      </c>
      <c r="C157" t="str">
        <f>IF(ISBLANK('INPUT-production-Glutaraldehyde'!C157),"",'INPUT-production-Glutaraldehyde'!C157)</f>
        <v>input</v>
      </c>
      <c r="D157" t="str">
        <f>IF(ISBLANK('INPUT-production-Glutaraldehyde'!D157),"",'INPUT-production-Glutaraldehyde'!D157)</f>
        <v>glutaraldehyde</v>
      </c>
      <c r="E157">
        <f>IF(ISBLANK('INPUT-production-Glutaraldehyde'!E157),"",'INPUT-production-Glutaraldehyde'!E157)</f>
        <v>15000000</v>
      </c>
      <c r="F157">
        <f>IF(ISBLANK(E157),"",VLOOKUP(D157,'substances--&gt;scores'!A:M,12,FALSE))</f>
        <v>550</v>
      </c>
      <c r="G157">
        <f t="shared" si="4"/>
        <v>3</v>
      </c>
      <c r="H157" t="str">
        <f t="shared" si="5"/>
        <v/>
      </c>
    </row>
    <row r="158" spans="1:8">
      <c r="A158">
        <f>IF(ISBLANK('INPUT-production-Glutaraldehyde'!A158),"",'INPUT-production-Glutaraldehyde'!A158)</f>
        <v>30</v>
      </c>
      <c r="B158" t="str">
        <f>IF(ISBLANK('INPUT-production-Glutaraldehyde'!B158),"",'INPUT-production-Glutaraldehyde'!B158)</f>
        <v/>
      </c>
      <c r="C158" t="str">
        <f>IF(ISBLANK('INPUT-production-Glutaraldehyde'!C158),"",'INPUT-production-Glutaraldehyde'!C158)</f>
        <v>input</v>
      </c>
      <c r="D158" t="str">
        <f>IF(ISBLANK('INPUT-production-Glutaraldehyde'!D158),"",'INPUT-production-Glutaraldehyde'!D158)</f>
        <v>MDP</v>
      </c>
      <c r="E158">
        <f>IF(ISBLANK('INPUT-production-Glutaraldehyde'!E158),"",'INPUT-production-Glutaraldehyde'!E158)</f>
        <v>181841</v>
      </c>
      <c r="F158">
        <f>IF(ISBLANK(E158),"",VLOOKUP(D158,'substances--&gt;scores'!A:M,12,FALSE))</f>
        <v>100</v>
      </c>
      <c r="G158">
        <f t="shared" si="4"/>
        <v>3</v>
      </c>
      <c r="H158" t="str">
        <f t="shared" si="5"/>
        <v/>
      </c>
    </row>
    <row r="159" spans="1:8">
      <c r="A159">
        <f>IF(ISBLANK('INPUT-production-Glutaraldehyde'!A159),"",'INPUT-production-Glutaraldehyde'!A159)</f>
        <v>30</v>
      </c>
      <c r="B159" t="str">
        <f>IF(ISBLANK('INPUT-production-Glutaraldehyde'!B159),"",'INPUT-production-Glutaraldehyde'!B159)</f>
        <v/>
      </c>
      <c r="C159" t="str">
        <f>IF(ISBLANK('INPUT-production-Glutaraldehyde'!C159),"",'INPUT-production-Glutaraldehyde'!C159)</f>
        <v>input</v>
      </c>
      <c r="D159" t="str">
        <f>IF(ISBLANK('INPUT-production-Glutaraldehyde'!D159),"",'INPUT-production-Glutaraldehyde'!D159)</f>
        <v xml:space="preserve">water </v>
      </c>
      <c r="E159">
        <f>IF(ISBLANK('INPUT-production-Glutaraldehyde'!E159),"",'INPUT-production-Glutaraldehyde'!E159)</f>
        <v>14338278</v>
      </c>
      <c r="F159">
        <f>IF(ISBLANK(E159),"",VLOOKUP(D159,'substances--&gt;scores'!A:M,12,FALSE))</f>
        <v>0</v>
      </c>
      <c r="G159">
        <f t="shared" si="4"/>
        <v>2</v>
      </c>
      <c r="H159" t="str">
        <f t="shared" si="5"/>
        <v/>
      </c>
    </row>
    <row r="160" spans="1:8">
      <c r="A160">
        <f>IF(ISBLANK('INPUT-production-Glutaraldehyde'!A160),"",'INPUT-production-Glutaraldehyde'!A160)</f>
        <v>30</v>
      </c>
      <c r="B160" t="str">
        <f>IF(ISBLANK('INPUT-production-Glutaraldehyde'!B160),"",'INPUT-production-Glutaraldehyde'!B160)</f>
        <v/>
      </c>
      <c r="C160" t="str">
        <f>IF(ISBLANK('INPUT-production-Glutaraldehyde'!C160),"",'INPUT-production-Glutaraldehyde'!C160)</f>
        <v>input</v>
      </c>
      <c r="D160" t="str">
        <f>IF(ISBLANK('INPUT-production-Glutaraldehyde'!D160),"",'INPUT-production-Glutaraldehyde'!D160)</f>
        <v>byproducts</v>
      </c>
      <c r="E160">
        <f>IF(ISBLANK('INPUT-production-Glutaraldehyde'!E160),"",'INPUT-production-Glutaraldehyde'!E160)</f>
        <v>898616</v>
      </c>
      <c r="F160">
        <f>IF(ISBLANK(E160),"",VLOOKUP(D160,'substances--&gt;scores'!A:M,12,FALSE))</f>
        <v>0</v>
      </c>
      <c r="G160">
        <f t="shared" si="4"/>
        <v>3</v>
      </c>
      <c r="H160" t="str">
        <f t="shared" si="5"/>
        <v/>
      </c>
    </row>
    <row r="161" spans="1:8">
      <c r="A161">
        <f>IF(ISBLANK('INPUT-production-Glutaraldehyde'!A161),"",'INPUT-production-Glutaraldehyde'!A161)</f>
        <v>30</v>
      </c>
      <c r="B161" t="str">
        <f>IF(ISBLANK('INPUT-production-Glutaraldehyde'!B161),"",'INPUT-production-Glutaraldehyde'!B161)</f>
        <v/>
      </c>
      <c r="C161" t="str">
        <f>IF(ISBLANK('INPUT-production-Glutaraldehyde'!C161),"",'INPUT-production-Glutaraldehyde'!C161)</f>
        <v>input</v>
      </c>
      <c r="D161" t="str">
        <f>IF(ISBLANK('INPUT-production-Glutaraldehyde'!D161),"",'INPUT-production-Glutaraldehyde'!D161)</f>
        <v>methanol</v>
      </c>
      <c r="E161">
        <f>IF(ISBLANK('INPUT-production-Glutaraldehyde'!E161),"",'INPUT-production-Glutaraldehyde'!E161)</f>
        <v>4800719</v>
      </c>
      <c r="F161">
        <f>IF(ISBLANK(E161),"",VLOOKUP(D161,'substances--&gt;scores'!A:M,12,FALSE))</f>
        <v>550</v>
      </c>
      <c r="G161">
        <f t="shared" si="4"/>
        <v>3</v>
      </c>
      <c r="H161" t="str">
        <f t="shared" si="5"/>
        <v/>
      </c>
    </row>
    <row r="162" spans="1:8">
      <c r="A162">
        <f>IF(ISBLANK('INPUT-production-Glutaraldehyde'!A162),"",'INPUT-production-Glutaraldehyde'!A162)</f>
        <v>30</v>
      </c>
      <c r="B162" t="str">
        <f>IF(ISBLANK('INPUT-production-Glutaraldehyde'!B162),"",'INPUT-production-Glutaraldehyde'!B162)</f>
        <v/>
      </c>
      <c r="C162" t="str">
        <f>IF(ISBLANK('INPUT-production-Glutaraldehyde'!C162),"",'INPUT-production-Glutaraldehyde'!C162)</f>
        <v>input</v>
      </c>
      <c r="D162" t="str">
        <f>IF(ISBLANK('INPUT-production-Glutaraldehyde'!D162),"",'INPUT-production-Glutaraldehyde'!D162)</f>
        <v>sodium hydroxide</v>
      </c>
      <c r="E162">
        <f>IF(ISBLANK('INPUT-production-Glutaraldehyde'!E162),"",'INPUT-production-Glutaraldehyde'!E162)</f>
        <v>87778</v>
      </c>
      <c r="F162">
        <f>IF(ISBLANK(E162),"",VLOOKUP(D162,'substances--&gt;scores'!A:M,12,FALSE))</f>
        <v>300</v>
      </c>
      <c r="G162">
        <f t="shared" si="4"/>
        <v>1</v>
      </c>
      <c r="H162" t="str">
        <f t="shared" si="5"/>
        <v/>
      </c>
    </row>
    <row r="163" spans="1:8">
      <c r="A163">
        <f>IF(ISBLANK('INPUT-production-Glutaraldehyde'!A163),"",'INPUT-production-Glutaraldehyde'!A163)</f>
        <v>30</v>
      </c>
      <c r="B163" t="str">
        <f>IF(ISBLANK('INPUT-production-Glutaraldehyde'!B163),"",'INPUT-production-Glutaraldehyde'!B163)</f>
        <v/>
      </c>
      <c r="C163" t="str">
        <f>IF(ISBLANK('INPUT-production-Glutaraldehyde'!C163),"",'INPUT-production-Glutaraldehyde'!C163)</f>
        <v>output</v>
      </c>
      <c r="D163" t="str">
        <f>IF(ISBLANK('INPUT-production-Glutaraldehyde'!D163),"",'INPUT-production-Glutaraldehyde'!D163)</f>
        <v>glutaraldehyde</v>
      </c>
      <c r="E163">
        <f>IF(ISBLANK('INPUT-production-Glutaraldehyde'!E163),"",'INPUT-production-Glutaraldehyde'!E163)</f>
        <v>15000000</v>
      </c>
      <c r="F163">
        <f>IF(ISBLANK(E163),"",VLOOKUP(D163,'substances--&gt;scores'!A:M,12,FALSE))</f>
        <v>550</v>
      </c>
      <c r="G163">
        <f t="shared" si="4"/>
        <v>0</v>
      </c>
      <c r="H163">
        <f t="shared" si="5"/>
        <v>8250000000</v>
      </c>
    </row>
    <row r="164" spans="1:8">
      <c r="A164">
        <f>IF(ISBLANK('INPUT-production-Glutaraldehyde'!A164),"",'INPUT-production-Glutaraldehyde'!A164)</f>
        <v>30</v>
      </c>
      <c r="B164" t="str">
        <f>IF(ISBLANK('INPUT-production-Glutaraldehyde'!B164),"",'INPUT-production-Glutaraldehyde'!B164)</f>
        <v/>
      </c>
      <c r="C164" t="str">
        <f>IF(ISBLANK('INPUT-production-Glutaraldehyde'!C164),"",'INPUT-production-Glutaraldehyde'!C164)</f>
        <v>output</v>
      </c>
      <c r="D164" t="str">
        <f>IF(ISBLANK('INPUT-production-Glutaraldehyde'!D164),"",'INPUT-production-Glutaraldehyde'!D164)</f>
        <v>MDP</v>
      </c>
      <c r="E164">
        <f>IF(ISBLANK('INPUT-production-Glutaraldehyde'!E164),"",'INPUT-production-Glutaraldehyde'!E164)</f>
        <v>181841</v>
      </c>
      <c r="F164">
        <f>IF(ISBLANK(E164),"",VLOOKUP(D164,'substances--&gt;scores'!A:M,12,FALSE))</f>
        <v>100</v>
      </c>
      <c r="G164">
        <f t="shared" si="4"/>
        <v>0</v>
      </c>
      <c r="H164">
        <f t="shared" si="5"/>
        <v>18184100</v>
      </c>
    </row>
    <row r="165" spans="1:8">
      <c r="A165">
        <f>IF(ISBLANK('INPUT-production-Glutaraldehyde'!A165),"",'INPUT-production-Glutaraldehyde'!A165)</f>
        <v>30</v>
      </c>
      <c r="B165" t="str">
        <f>IF(ISBLANK('INPUT-production-Glutaraldehyde'!B165),"",'INPUT-production-Glutaraldehyde'!B165)</f>
        <v/>
      </c>
      <c r="C165" t="str">
        <f>IF(ISBLANK('INPUT-production-Glutaraldehyde'!C165),"",'INPUT-production-Glutaraldehyde'!C165)</f>
        <v>output</v>
      </c>
      <c r="D165" t="str">
        <f>IF(ISBLANK('INPUT-production-Glutaraldehyde'!D165),"",'INPUT-production-Glutaraldehyde'!D165)</f>
        <v xml:space="preserve">water </v>
      </c>
      <c r="E165">
        <f>IF(ISBLANK('INPUT-production-Glutaraldehyde'!E165),"",'INPUT-production-Glutaraldehyde'!E165)</f>
        <v>14338278</v>
      </c>
      <c r="F165">
        <f>IF(ISBLANK(E165),"",VLOOKUP(D165,'substances--&gt;scores'!A:M,12,FALSE))</f>
        <v>0</v>
      </c>
      <c r="G165">
        <f t="shared" si="4"/>
        <v>0</v>
      </c>
      <c r="H165">
        <f t="shared" si="5"/>
        <v>0</v>
      </c>
    </row>
    <row r="166" spans="1:8">
      <c r="A166">
        <f>IF(ISBLANK('INPUT-production-Glutaraldehyde'!A166),"",'INPUT-production-Glutaraldehyde'!A166)</f>
        <v>30</v>
      </c>
      <c r="B166" t="str">
        <f>IF(ISBLANK('INPUT-production-Glutaraldehyde'!B166),"",'INPUT-production-Glutaraldehyde'!B166)</f>
        <v/>
      </c>
      <c r="C166" t="str">
        <f>IF(ISBLANK('INPUT-production-Glutaraldehyde'!C166),"",'INPUT-production-Glutaraldehyde'!C166)</f>
        <v>output</v>
      </c>
      <c r="D166" t="str">
        <f>IF(ISBLANK('INPUT-production-Glutaraldehyde'!D166),"",'INPUT-production-Glutaraldehyde'!D166)</f>
        <v>byproducts</v>
      </c>
      <c r="E166">
        <f>IF(ISBLANK('INPUT-production-Glutaraldehyde'!E166),"",'INPUT-production-Glutaraldehyde'!E166)</f>
        <v>898616</v>
      </c>
      <c r="F166">
        <f>IF(ISBLANK(E166),"",VLOOKUP(D166,'substances--&gt;scores'!A:M,12,FALSE))</f>
        <v>0</v>
      </c>
      <c r="G166">
        <f t="shared" si="4"/>
        <v>0</v>
      </c>
      <c r="H166">
        <f t="shared" si="5"/>
        <v>0</v>
      </c>
    </row>
    <row r="167" spans="1:8">
      <c r="A167">
        <f>IF(ISBLANK('INPUT-production-Glutaraldehyde'!A167),"",'INPUT-production-Glutaraldehyde'!A167)</f>
        <v>30</v>
      </c>
      <c r="B167" t="str">
        <f>IF(ISBLANK('INPUT-production-Glutaraldehyde'!B167),"",'INPUT-production-Glutaraldehyde'!B167)</f>
        <v/>
      </c>
      <c r="C167" t="str">
        <f>IF(ISBLANK('INPUT-production-Glutaraldehyde'!C167),"",'INPUT-production-Glutaraldehyde'!C167)</f>
        <v>output</v>
      </c>
      <c r="D167" t="str">
        <f>IF(ISBLANK('INPUT-production-Glutaraldehyde'!D167),"",'INPUT-production-Glutaraldehyde'!D167)</f>
        <v>methanol</v>
      </c>
      <c r="E167">
        <f>IF(ISBLANK('INPUT-production-Glutaraldehyde'!E167),"",'INPUT-production-Glutaraldehyde'!E167)</f>
        <v>4800719</v>
      </c>
      <c r="F167">
        <f>IF(ISBLANK(E167),"",VLOOKUP(D167,'substances--&gt;scores'!A:M,12,FALSE))</f>
        <v>550</v>
      </c>
      <c r="G167">
        <f t="shared" si="4"/>
        <v>0</v>
      </c>
      <c r="H167">
        <f t="shared" si="5"/>
        <v>2640395450</v>
      </c>
    </row>
    <row r="168" spans="1:8">
      <c r="A168">
        <f>IF(ISBLANK('INPUT-production-Glutaraldehyde'!A168),"",'INPUT-production-Glutaraldehyde'!A168)</f>
        <v>30</v>
      </c>
      <c r="B168" t="str">
        <f>IF(ISBLANK('INPUT-production-Glutaraldehyde'!B168),"",'INPUT-production-Glutaraldehyde'!B168)</f>
        <v/>
      </c>
      <c r="C168" t="str">
        <f>IF(ISBLANK('INPUT-production-Glutaraldehyde'!C168),"",'INPUT-production-Glutaraldehyde'!C168)</f>
        <v>output</v>
      </c>
      <c r="D168" t="str">
        <f>IF(ISBLANK('INPUT-production-Glutaraldehyde'!D168),"",'INPUT-production-Glutaraldehyde'!D168)</f>
        <v>sodium phosphate</v>
      </c>
      <c r="E168">
        <f>IF(ISBLANK('INPUT-production-Glutaraldehyde'!E168),"",'INPUT-production-Glutaraldehyde'!E168)</f>
        <v>119929</v>
      </c>
      <c r="F168">
        <f>IF(ISBLANK(E168),"",VLOOKUP(D168,'substances--&gt;scores'!A:M,12,FALSE))</f>
        <v>300</v>
      </c>
      <c r="G168">
        <f t="shared" si="4"/>
        <v>0</v>
      </c>
      <c r="H168">
        <f t="shared" si="5"/>
        <v>35978700</v>
      </c>
    </row>
    <row r="169" spans="1:8">
      <c r="A169">
        <f>IF(ISBLANK('INPUT-production-Glutaraldehyde'!A169),"",'INPUT-production-Glutaraldehyde'!A169)</f>
        <v>31</v>
      </c>
      <c r="B169" t="str">
        <f>IF(ISBLANK('INPUT-production-Glutaraldehyde'!B169),"",'INPUT-production-Glutaraldehyde'!B169)</f>
        <v>processing glutaraldehyde</v>
      </c>
      <c r="C169" t="str">
        <f>IF(ISBLANK('INPUT-production-Glutaraldehyde'!C169),"",'INPUT-production-Glutaraldehyde'!C169)</f>
        <v>input</v>
      </c>
      <c r="D169" t="str">
        <f>IF(ISBLANK('INPUT-production-Glutaraldehyde'!D169),"",'INPUT-production-Glutaraldehyde'!D169)</f>
        <v>glutaraldehyde</v>
      </c>
      <c r="E169">
        <f>IF(ISBLANK('INPUT-production-Glutaraldehyde'!E169),"",'INPUT-production-Glutaraldehyde'!E169)</f>
        <v>15000000</v>
      </c>
      <c r="F169">
        <f>IF(ISBLANK(E169),"",VLOOKUP(D169,'substances--&gt;scores'!A:M,12,FALSE))</f>
        <v>550</v>
      </c>
      <c r="G169">
        <f t="shared" si="4"/>
        <v>3</v>
      </c>
      <c r="H169" t="str">
        <f t="shared" si="5"/>
        <v/>
      </c>
    </row>
    <row r="170" spans="1:8">
      <c r="A170">
        <f>IF(ISBLANK('INPUT-production-Glutaraldehyde'!A170),"",'INPUT-production-Glutaraldehyde'!A170)</f>
        <v>31</v>
      </c>
      <c r="B170" t="str">
        <f>IF(ISBLANK('INPUT-production-Glutaraldehyde'!B170),"",'INPUT-production-Glutaraldehyde'!B170)</f>
        <v/>
      </c>
      <c r="C170" t="str">
        <f>IF(ISBLANK('INPUT-production-Glutaraldehyde'!C170),"",'INPUT-production-Glutaraldehyde'!C170)</f>
        <v>input</v>
      </c>
      <c r="D170" t="str">
        <f>IF(ISBLANK('INPUT-production-Glutaraldehyde'!D170),"",'INPUT-production-Glutaraldehyde'!D170)</f>
        <v>MDP</v>
      </c>
      <c r="E170">
        <f>IF(ISBLANK('INPUT-production-Glutaraldehyde'!E170),"",'INPUT-production-Glutaraldehyde'!E170)</f>
        <v>181841</v>
      </c>
      <c r="F170">
        <f>IF(ISBLANK(E170),"",VLOOKUP(D170,'substances--&gt;scores'!A:M,12,FALSE))</f>
        <v>100</v>
      </c>
      <c r="G170">
        <f t="shared" si="4"/>
        <v>3</v>
      </c>
      <c r="H170" t="str">
        <f t="shared" si="5"/>
        <v/>
      </c>
    </row>
    <row r="171" spans="1:8">
      <c r="A171">
        <f>IF(ISBLANK('INPUT-production-Glutaraldehyde'!A171),"",'INPUT-production-Glutaraldehyde'!A171)</f>
        <v>31</v>
      </c>
      <c r="B171" t="str">
        <f>IF(ISBLANK('INPUT-production-Glutaraldehyde'!B171),"",'INPUT-production-Glutaraldehyde'!B171)</f>
        <v/>
      </c>
      <c r="C171" t="str">
        <f>IF(ISBLANK('INPUT-production-Glutaraldehyde'!C171),"",'INPUT-production-Glutaraldehyde'!C171)</f>
        <v>input</v>
      </c>
      <c r="D171" t="str">
        <f>IF(ISBLANK('INPUT-production-Glutaraldehyde'!D171),"",'INPUT-production-Glutaraldehyde'!D171)</f>
        <v xml:space="preserve">water </v>
      </c>
      <c r="E171">
        <f>IF(ISBLANK('INPUT-production-Glutaraldehyde'!E171),"",'INPUT-production-Glutaraldehyde'!E171)</f>
        <v>11680765</v>
      </c>
      <c r="F171">
        <f>IF(ISBLANK(E171),"",VLOOKUP(D171,'substances--&gt;scores'!A:M,12,FALSE))</f>
        <v>0</v>
      </c>
      <c r="G171">
        <f t="shared" si="4"/>
        <v>1</v>
      </c>
      <c r="H171" t="str">
        <f t="shared" si="5"/>
        <v/>
      </c>
    </row>
    <row r="172" spans="1:8">
      <c r="A172">
        <f>IF(ISBLANK('INPUT-production-Glutaraldehyde'!A172),"",'INPUT-production-Glutaraldehyde'!A172)</f>
        <v>31</v>
      </c>
      <c r="B172" t="str">
        <f>IF(ISBLANK('INPUT-production-Glutaraldehyde'!B172),"",'INPUT-production-Glutaraldehyde'!B172)</f>
        <v/>
      </c>
      <c r="C172" t="str">
        <f>IF(ISBLANK('INPUT-production-Glutaraldehyde'!C172),"",'INPUT-production-Glutaraldehyde'!C172)</f>
        <v>input</v>
      </c>
      <c r="D172" t="str">
        <f>IF(ISBLANK('INPUT-production-Glutaraldehyde'!D172),"",'INPUT-production-Glutaraldehyde'!D172)</f>
        <v>byproducts</v>
      </c>
      <c r="E172">
        <f>IF(ISBLANK('INPUT-production-Glutaraldehyde'!E172),"",'INPUT-production-Glutaraldehyde'!E172)</f>
        <v>898616</v>
      </c>
      <c r="F172">
        <f>IF(ISBLANK(E172),"",VLOOKUP(D172,'substances--&gt;scores'!A:M,12,FALSE))</f>
        <v>0</v>
      </c>
      <c r="G172">
        <f t="shared" si="4"/>
        <v>3</v>
      </c>
      <c r="H172" t="str">
        <f t="shared" si="5"/>
        <v/>
      </c>
    </row>
    <row r="173" spans="1:8">
      <c r="A173">
        <f>IF(ISBLANK('INPUT-production-Glutaraldehyde'!A173),"",'INPUT-production-Glutaraldehyde'!A173)</f>
        <v>31</v>
      </c>
      <c r="B173" t="str">
        <f>IF(ISBLANK('INPUT-production-Glutaraldehyde'!B173),"",'INPUT-production-Glutaraldehyde'!B173)</f>
        <v/>
      </c>
      <c r="C173" t="str">
        <f>IF(ISBLANK('INPUT-production-Glutaraldehyde'!C173),"",'INPUT-production-Glutaraldehyde'!C173)</f>
        <v>input</v>
      </c>
      <c r="D173" t="str">
        <f>IF(ISBLANK('INPUT-production-Glutaraldehyde'!D173),"",'INPUT-production-Glutaraldehyde'!D173)</f>
        <v>methanol</v>
      </c>
      <c r="E173">
        <f>IF(ISBLANK('INPUT-production-Glutaraldehyde'!E173),"",'INPUT-production-Glutaraldehyde'!E173)</f>
        <v>4800719</v>
      </c>
      <c r="F173">
        <f>IF(ISBLANK(E173),"",VLOOKUP(D173,'substances--&gt;scores'!A:M,12,FALSE))</f>
        <v>550</v>
      </c>
      <c r="G173">
        <f t="shared" si="4"/>
        <v>3</v>
      </c>
      <c r="H173" t="str">
        <f t="shared" si="5"/>
        <v/>
      </c>
    </row>
    <row r="174" spans="1:8">
      <c r="A174">
        <f>IF(ISBLANK('INPUT-production-Glutaraldehyde'!A174),"",'INPUT-production-Glutaraldehyde'!A174)</f>
        <v>31</v>
      </c>
      <c r="B174" t="str">
        <f>IF(ISBLANK('INPUT-production-Glutaraldehyde'!B174),"",'INPUT-production-Glutaraldehyde'!B174)</f>
        <v/>
      </c>
      <c r="C174" t="str">
        <f>IF(ISBLANK('INPUT-production-Glutaraldehyde'!C174),"",'INPUT-production-Glutaraldehyde'!C174)</f>
        <v>output</v>
      </c>
      <c r="D174" t="str">
        <f>IF(ISBLANK('INPUT-production-Glutaraldehyde'!D174),"",'INPUT-production-Glutaraldehyde'!D174)</f>
        <v>MDP</v>
      </c>
      <c r="E174">
        <f>IF(ISBLANK('INPUT-production-Glutaraldehyde'!E174),"",'INPUT-production-Glutaraldehyde'!E174)</f>
        <v>181841</v>
      </c>
      <c r="F174">
        <f>IF(ISBLANK(E174),"",VLOOKUP(D174,'substances--&gt;scores'!A:M,12,FALSE))</f>
        <v>100</v>
      </c>
      <c r="G174">
        <f t="shared" si="4"/>
        <v>0</v>
      </c>
      <c r="H174">
        <f t="shared" si="5"/>
        <v>18184100</v>
      </c>
    </row>
    <row r="175" spans="1:8">
      <c r="A175">
        <f>IF(ISBLANK('INPUT-production-Glutaraldehyde'!A175),"",'INPUT-production-Glutaraldehyde'!A175)</f>
        <v>31</v>
      </c>
      <c r="B175" t="str">
        <f>IF(ISBLANK('INPUT-production-Glutaraldehyde'!B175),"",'INPUT-production-Glutaraldehyde'!B175)</f>
        <v/>
      </c>
      <c r="C175" t="str">
        <f>IF(ISBLANK('INPUT-production-Glutaraldehyde'!C175),"",'INPUT-production-Glutaraldehyde'!C175)</f>
        <v>output</v>
      </c>
      <c r="D175" t="str">
        <f>IF(ISBLANK('INPUT-production-Glutaraldehyde'!D175),"",'INPUT-production-Glutaraldehyde'!D175)</f>
        <v xml:space="preserve">water </v>
      </c>
      <c r="E175">
        <f>IF(ISBLANK('INPUT-production-Glutaraldehyde'!E175),"",'INPUT-production-Glutaraldehyde'!E175)</f>
        <v>11680765</v>
      </c>
      <c r="F175">
        <f>IF(ISBLANK(E175),"",VLOOKUP(D175,'substances--&gt;scores'!A:M,12,FALSE))</f>
        <v>0</v>
      </c>
      <c r="G175">
        <f t="shared" si="4"/>
        <v>0</v>
      </c>
      <c r="H175">
        <f t="shared" si="5"/>
        <v>0</v>
      </c>
    </row>
    <row r="176" spans="1:8">
      <c r="A176">
        <f>IF(ISBLANK('INPUT-production-Glutaraldehyde'!A176),"",'INPUT-production-Glutaraldehyde'!A176)</f>
        <v>31</v>
      </c>
      <c r="B176" t="str">
        <f>IF(ISBLANK('INPUT-production-Glutaraldehyde'!B176),"",'INPUT-production-Glutaraldehyde'!B176)</f>
        <v/>
      </c>
      <c r="C176" t="str">
        <f>IF(ISBLANK('INPUT-production-Glutaraldehyde'!C176),"",'INPUT-production-Glutaraldehyde'!C176)</f>
        <v>output</v>
      </c>
      <c r="D176" t="str">
        <f>IF(ISBLANK('INPUT-production-Glutaraldehyde'!D176),"",'INPUT-production-Glutaraldehyde'!D176)</f>
        <v>byproducts</v>
      </c>
      <c r="E176">
        <f>IF(ISBLANK('INPUT-production-Glutaraldehyde'!E176),"",'INPUT-production-Glutaraldehyde'!E176)</f>
        <v>898616</v>
      </c>
      <c r="F176">
        <f>IF(ISBLANK(E176),"",VLOOKUP(D176,'substances--&gt;scores'!A:M,12,FALSE))</f>
        <v>0</v>
      </c>
      <c r="G176">
        <f t="shared" si="4"/>
        <v>0</v>
      </c>
      <c r="H176">
        <f t="shared" si="5"/>
        <v>0</v>
      </c>
    </row>
    <row r="177" spans="1:8">
      <c r="A177">
        <f>IF(ISBLANK('INPUT-production-Glutaraldehyde'!A177),"",'INPUT-production-Glutaraldehyde'!A177)</f>
        <v>31</v>
      </c>
      <c r="B177" t="str">
        <f>IF(ISBLANK('INPUT-production-Glutaraldehyde'!B177),"",'INPUT-production-Glutaraldehyde'!B177)</f>
        <v/>
      </c>
      <c r="C177" t="str">
        <f>IF(ISBLANK('INPUT-production-Glutaraldehyde'!C177),"",'INPUT-production-Glutaraldehyde'!C177)</f>
        <v>output</v>
      </c>
      <c r="D177" t="str">
        <f>IF(ISBLANK('INPUT-production-Glutaraldehyde'!D177),"",'INPUT-production-Glutaraldehyde'!D177)</f>
        <v>methanol</v>
      </c>
      <c r="E177">
        <f>IF(ISBLANK('INPUT-production-Glutaraldehyde'!E177),"",'INPUT-production-Glutaraldehyde'!E177)</f>
        <v>4800719</v>
      </c>
      <c r="F177">
        <f>IF(ISBLANK(E177),"",VLOOKUP(D177,'substances--&gt;scores'!A:M,12,FALSE))</f>
        <v>550</v>
      </c>
      <c r="G177">
        <f t="shared" si="4"/>
        <v>0</v>
      </c>
      <c r="H177">
        <f t="shared" si="5"/>
        <v>2640395450</v>
      </c>
    </row>
    <row r="178" spans="1:8">
      <c r="A178">
        <f>IF(ISBLANK('INPUT-production-Glutaraldehyde'!A178),"",'INPUT-production-Glutaraldehyde'!A178)</f>
        <v>31</v>
      </c>
      <c r="B178" t="str">
        <f>IF(ISBLANK('INPUT-production-Glutaraldehyde'!B178),"",'INPUT-production-Glutaraldehyde'!B178)</f>
        <v/>
      </c>
      <c r="C178" t="str">
        <f>IF(ISBLANK('INPUT-production-Glutaraldehyde'!C178),"",'INPUT-production-Glutaraldehyde'!C178)</f>
        <v>output</v>
      </c>
      <c r="D178" t="str">
        <f>IF(ISBLANK('INPUT-production-Glutaraldehyde'!D178),"",'INPUT-production-Glutaraldehyde'!D178)</f>
        <v>glutaraldehyde</v>
      </c>
      <c r="E178">
        <f>IF(ISBLANK('INPUT-production-Glutaraldehyde'!E178),"",'INPUT-production-Glutaraldehyde'!E178)</f>
        <v>15000000</v>
      </c>
      <c r="F178">
        <f>IF(ISBLANK(E178),"",VLOOKUP(D178,'substances--&gt;scores'!A:M,12,FALSE))</f>
        <v>550</v>
      </c>
      <c r="G178">
        <f t="shared" si="4"/>
        <v>0</v>
      </c>
      <c r="H178">
        <f t="shared" si="5"/>
        <v>8250000000</v>
      </c>
    </row>
    <row r="179" spans="1:8">
      <c r="A179" t="str">
        <f>IF(ISBLANK('INPUT-production-Glutaraldehyde'!A179),"",'INPUT-production-Glutaraldehyde'!A179)</f>
        <v/>
      </c>
      <c r="B179" t="str">
        <f>IF(ISBLANK('INPUT-production-Glutaraldehyde'!B179),"",'INPUT-production-Glutaraldehyde'!B179)</f>
        <v/>
      </c>
      <c r="C179" t="str">
        <f>IF(ISBLANK('INPUT-production-Glutaraldehyde'!C179),"",'INPUT-production-Glutaraldehyde'!C179)</f>
        <v/>
      </c>
      <c r="D179" t="str">
        <f>IF(ISBLANK('INPUT-production-Glutaraldehyde'!D179),"",'INPUT-production-Glutaraldehyde'!D179)</f>
        <v/>
      </c>
      <c r="E179" t="str">
        <f>IF(ISBLANK('INPUT-production-Glutaraldehyde'!E179),"",'INPUT-production-Glutaraldehyde'!E179)</f>
        <v/>
      </c>
      <c r="F179" t="e">
        <f>IF(ISBLANK(E179),"",VLOOKUP(D179,'substances--&gt;scores'!A:M,12,FALSE))</f>
        <v>#N/A</v>
      </c>
      <c r="G179">
        <f t="shared" si="4"/>
        <v>0</v>
      </c>
      <c r="H179" t="str">
        <f t="shared" si="5"/>
        <v/>
      </c>
    </row>
    <row r="180" spans="1:8">
      <c r="A180" t="str">
        <f>IF(ISBLANK('INPUT-production-Glutaraldehyde'!A180),"",'INPUT-production-Glutaraldehyde'!A180)</f>
        <v/>
      </c>
      <c r="B180" t="str">
        <f>IF(ISBLANK('INPUT-production-Glutaraldehyde'!B180),"",'INPUT-production-Glutaraldehyde'!B180)</f>
        <v/>
      </c>
      <c r="C180" t="str">
        <f>IF(ISBLANK('INPUT-production-Glutaraldehyde'!C180),"",'INPUT-production-Glutaraldehyde'!C180)</f>
        <v/>
      </c>
      <c r="D180" t="str">
        <f>IF(ISBLANK('INPUT-production-Glutaraldehyde'!D180),"",'INPUT-production-Glutaraldehyde'!D180)</f>
        <v/>
      </c>
      <c r="E180" t="str">
        <f>IF(ISBLANK('INPUT-production-Glutaraldehyde'!E180),"",'INPUT-production-Glutaraldehyde'!E180)</f>
        <v/>
      </c>
      <c r="F180" t="e">
        <f>IF(ISBLANK(E180),"",VLOOKUP(D180,'substances--&gt;scores'!A:M,12,FALSE))</f>
        <v>#N/A</v>
      </c>
      <c r="G180">
        <f t="shared" si="4"/>
        <v>0</v>
      </c>
      <c r="H180" t="str">
        <f t="shared" si="5"/>
        <v/>
      </c>
    </row>
    <row r="181" spans="1:8">
      <c r="A181" t="str">
        <f>IF(ISBLANK('INPUT-production-Glutaraldehyde'!A181),"",'INPUT-production-Glutaraldehyde'!A181)</f>
        <v/>
      </c>
      <c r="B181" t="str">
        <f>IF(ISBLANK('INPUT-production-Glutaraldehyde'!B181),"",'INPUT-production-Glutaraldehyde'!B181)</f>
        <v/>
      </c>
      <c r="C181" t="str">
        <f>IF(ISBLANK('INPUT-production-Glutaraldehyde'!C181),"",'INPUT-production-Glutaraldehyde'!C181)</f>
        <v/>
      </c>
      <c r="D181" t="str">
        <f>IF(ISBLANK('INPUT-production-Glutaraldehyde'!D181),"",'INPUT-production-Glutaraldehyde'!D181)</f>
        <v/>
      </c>
      <c r="E181" t="str">
        <f>IF(ISBLANK('INPUT-production-Glutaraldehyde'!E181),"",'INPUT-production-Glutaraldehyde'!E181)</f>
        <v/>
      </c>
      <c r="F181" t="e">
        <f>IF(ISBLANK(E181),"",VLOOKUP(D181,'substances--&gt;scores'!A:M,12,FALSE))</f>
        <v>#N/A</v>
      </c>
      <c r="G181">
        <f t="shared" si="4"/>
        <v>0</v>
      </c>
      <c r="H181" t="str">
        <f t="shared" si="5"/>
        <v/>
      </c>
    </row>
    <row r="182" spans="1:8">
      <c r="A182" t="str">
        <f>IF(ISBLANK('INPUT-production-Glutaraldehyde'!A182),"",'INPUT-production-Glutaraldehyde'!A182)</f>
        <v/>
      </c>
      <c r="B182" t="str">
        <f>IF(ISBLANK('INPUT-production-Glutaraldehyde'!B182),"",'INPUT-production-Glutaraldehyde'!B182)</f>
        <v/>
      </c>
      <c r="C182" t="str">
        <f>IF(ISBLANK('INPUT-production-Glutaraldehyde'!C182),"",'INPUT-production-Glutaraldehyde'!C182)</f>
        <v/>
      </c>
      <c r="D182" t="str">
        <f>IF(ISBLANK('INPUT-production-Glutaraldehyde'!D182),"",'INPUT-production-Glutaraldehyde'!D182)</f>
        <v/>
      </c>
      <c r="E182" t="str">
        <f>IF(ISBLANK('INPUT-production-Glutaraldehyde'!E182),"",'INPUT-production-Glutaraldehyde'!E182)</f>
        <v/>
      </c>
      <c r="F182" t="e">
        <f>IF(ISBLANK(E182),"",VLOOKUP(D182,'substances--&gt;scores'!A:M,12,FALSE))</f>
        <v>#N/A</v>
      </c>
      <c r="G182">
        <f t="shared" si="4"/>
        <v>0</v>
      </c>
      <c r="H182" t="str">
        <f t="shared" si="5"/>
        <v/>
      </c>
    </row>
    <row r="183" spans="1:8">
      <c r="A183" t="str">
        <f>IF(ISBLANK('INPUT-production-Glutaraldehyde'!A183),"",'INPUT-production-Glutaraldehyde'!A183)</f>
        <v/>
      </c>
      <c r="B183" t="str">
        <f>IF(ISBLANK('INPUT-production-Glutaraldehyde'!B183),"",'INPUT-production-Glutaraldehyde'!B183)</f>
        <v/>
      </c>
      <c r="C183" t="str">
        <f>IF(ISBLANK('INPUT-production-Glutaraldehyde'!C183),"",'INPUT-production-Glutaraldehyde'!C183)</f>
        <v/>
      </c>
      <c r="D183" t="str">
        <f>IF(ISBLANK('INPUT-production-Glutaraldehyde'!D183),"",'INPUT-production-Glutaraldehyde'!D183)</f>
        <v/>
      </c>
      <c r="E183" t="str">
        <f>IF(ISBLANK('INPUT-production-Glutaraldehyde'!E183),"",'INPUT-production-Glutaraldehyde'!E183)</f>
        <v/>
      </c>
      <c r="F183" t="e">
        <f>IF(ISBLANK(E183),"",VLOOKUP(D183,'substances--&gt;scores'!A:M,12,FALSE))</f>
        <v>#N/A</v>
      </c>
      <c r="G183">
        <f t="shared" si="4"/>
        <v>0</v>
      </c>
      <c r="H183" t="str">
        <f t="shared" si="5"/>
        <v/>
      </c>
    </row>
    <row r="184" spans="1:8">
      <c r="A184" t="str">
        <f>IF(ISBLANK('INPUT-production-Glutaraldehyde'!A184),"",'INPUT-production-Glutaraldehyde'!A184)</f>
        <v/>
      </c>
      <c r="B184" t="str">
        <f>IF(ISBLANK('INPUT-production-Glutaraldehyde'!B184),"",'INPUT-production-Glutaraldehyde'!B184)</f>
        <v/>
      </c>
      <c r="C184" t="str">
        <f>IF(ISBLANK('INPUT-production-Glutaraldehyde'!C184),"",'INPUT-production-Glutaraldehyde'!C184)</f>
        <v/>
      </c>
      <c r="D184" t="str">
        <f>IF(ISBLANK('INPUT-production-Glutaraldehyde'!D184),"",'INPUT-production-Glutaraldehyde'!D184)</f>
        <v/>
      </c>
      <c r="E184" t="str">
        <f>IF(ISBLANK('INPUT-production-Glutaraldehyde'!E184),"",'INPUT-production-Glutaraldehyde'!E184)</f>
        <v/>
      </c>
      <c r="F184" t="e">
        <f>IF(ISBLANK(E184),"",VLOOKUP(D184,'substances--&gt;scores'!A:M,12,FALSE))</f>
        <v>#N/A</v>
      </c>
      <c r="G184">
        <f t="shared" si="4"/>
        <v>0</v>
      </c>
      <c r="H184" t="str">
        <f t="shared" si="5"/>
        <v/>
      </c>
    </row>
    <row r="185" spans="1:8">
      <c r="A185" t="str">
        <f>IF(ISBLANK('INPUT-production-Glutaraldehyde'!A185),"",'INPUT-production-Glutaraldehyde'!A185)</f>
        <v/>
      </c>
      <c r="B185" t="str">
        <f>IF(ISBLANK('INPUT-production-Glutaraldehyde'!B185),"",'INPUT-production-Glutaraldehyde'!B185)</f>
        <v/>
      </c>
      <c r="C185" t="str">
        <f>IF(ISBLANK('INPUT-production-Glutaraldehyde'!C185),"",'INPUT-production-Glutaraldehyde'!C185)</f>
        <v/>
      </c>
      <c r="D185" t="str">
        <f>IF(ISBLANK('INPUT-production-Glutaraldehyde'!D185),"",'INPUT-production-Glutaraldehyde'!D185)</f>
        <v/>
      </c>
      <c r="E185" t="str">
        <f>IF(ISBLANK('INPUT-production-Glutaraldehyde'!E185),"",'INPUT-production-Glutaraldehyde'!E185)</f>
        <v/>
      </c>
      <c r="F185" t="e">
        <f>IF(ISBLANK(E185),"",VLOOKUP(D185,'substances--&gt;scores'!A:M,12,FALSE))</f>
        <v>#N/A</v>
      </c>
      <c r="G185">
        <f t="shared" si="4"/>
        <v>0</v>
      </c>
      <c r="H185" t="str">
        <f t="shared" si="5"/>
        <v/>
      </c>
    </row>
    <row r="186" spans="1:8">
      <c r="A186" t="str">
        <f>IF(ISBLANK('INPUT-production-Glutaraldehyde'!A186),"",'INPUT-production-Glutaraldehyde'!A186)</f>
        <v/>
      </c>
      <c r="B186" t="str">
        <f>IF(ISBLANK('INPUT-production-Glutaraldehyde'!B186),"",'INPUT-production-Glutaraldehyde'!B186)</f>
        <v/>
      </c>
      <c r="C186" t="str">
        <f>IF(ISBLANK('INPUT-production-Glutaraldehyde'!C186),"",'INPUT-production-Glutaraldehyde'!C186)</f>
        <v/>
      </c>
      <c r="D186" t="str">
        <f>IF(ISBLANK('INPUT-production-Glutaraldehyde'!D186),"",'INPUT-production-Glutaraldehyde'!D186)</f>
        <v/>
      </c>
      <c r="E186" t="str">
        <f>IF(ISBLANK('INPUT-production-Glutaraldehyde'!E186),"",'INPUT-production-Glutaraldehyde'!E186)</f>
        <v/>
      </c>
      <c r="F186" t="e">
        <f>IF(ISBLANK(E186),"",VLOOKUP(D186,'substances--&gt;scores'!A:M,12,FALSE))</f>
        <v>#N/A</v>
      </c>
      <c r="G186">
        <f t="shared" si="4"/>
        <v>0</v>
      </c>
      <c r="H186" t="str">
        <f t="shared" si="5"/>
        <v/>
      </c>
    </row>
    <row r="187" spans="1:8">
      <c r="A187" t="str">
        <f>IF(ISBLANK('INPUT-production-Glutaraldehyde'!A187),"",'INPUT-production-Glutaraldehyde'!A187)</f>
        <v/>
      </c>
      <c r="B187" t="str">
        <f>IF(ISBLANK('INPUT-production-Glutaraldehyde'!B187),"",'INPUT-production-Glutaraldehyde'!B187)</f>
        <v/>
      </c>
      <c r="C187" t="str">
        <f>IF(ISBLANK('INPUT-production-Glutaraldehyde'!C187),"",'INPUT-production-Glutaraldehyde'!C187)</f>
        <v/>
      </c>
      <c r="D187" t="str">
        <f>IF(ISBLANK('INPUT-production-Glutaraldehyde'!D187),"",'INPUT-production-Glutaraldehyde'!D187)</f>
        <v/>
      </c>
      <c r="E187" t="str">
        <f>IF(ISBLANK('INPUT-production-Glutaraldehyde'!E187),"",'INPUT-production-Glutaraldehyde'!E187)</f>
        <v/>
      </c>
      <c r="F187" t="e">
        <f>IF(ISBLANK(E187),"",VLOOKUP(D187,'substances--&gt;scores'!A:M,12,FALSE))</f>
        <v>#N/A</v>
      </c>
      <c r="G187">
        <f t="shared" si="4"/>
        <v>0</v>
      </c>
      <c r="H187" t="str">
        <f t="shared" si="5"/>
        <v/>
      </c>
    </row>
    <row r="188" spans="1:8">
      <c r="A188" t="str">
        <f>IF(ISBLANK('INPUT-production-Glutaraldehyde'!A188),"",'INPUT-production-Glutaraldehyde'!A188)</f>
        <v/>
      </c>
      <c r="B188" t="str">
        <f>IF(ISBLANK('INPUT-production-Glutaraldehyde'!B188),"",'INPUT-production-Glutaraldehyde'!B188)</f>
        <v/>
      </c>
      <c r="C188" t="str">
        <f>IF(ISBLANK('INPUT-production-Glutaraldehyde'!C188),"",'INPUT-production-Glutaraldehyde'!C188)</f>
        <v/>
      </c>
      <c r="D188" t="str">
        <f>IF(ISBLANK('INPUT-production-Glutaraldehyde'!D188),"",'INPUT-production-Glutaraldehyde'!D188)</f>
        <v/>
      </c>
      <c r="E188" t="str">
        <f>IF(ISBLANK('INPUT-production-Glutaraldehyde'!E188),"",'INPUT-production-Glutaraldehyde'!E188)</f>
        <v/>
      </c>
      <c r="F188" t="e">
        <f>IF(ISBLANK(E188),"",VLOOKUP(D188,'substances--&gt;scores'!A:M,12,FALSE))</f>
        <v>#N/A</v>
      </c>
      <c r="G188">
        <f t="shared" si="4"/>
        <v>0</v>
      </c>
      <c r="H188" t="str">
        <f t="shared" si="5"/>
        <v/>
      </c>
    </row>
    <row r="189" spans="1:8">
      <c r="A189" t="str">
        <f>IF(ISBLANK('INPUT-production-Glutaraldehyde'!A189),"",'INPUT-production-Glutaraldehyde'!A189)</f>
        <v/>
      </c>
      <c r="B189" t="str">
        <f>IF(ISBLANK('INPUT-production-Glutaraldehyde'!B189),"",'INPUT-production-Glutaraldehyde'!B189)</f>
        <v/>
      </c>
      <c r="C189" t="str">
        <f>IF(ISBLANK('INPUT-production-Glutaraldehyde'!C189),"",'INPUT-production-Glutaraldehyde'!C189)</f>
        <v/>
      </c>
      <c r="D189" t="str">
        <f>IF(ISBLANK('INPUT-production-Glutaraldehyde'!D189),"",'INPUT-production-Glutaraldehyde'!D189)</f>
        <v/>
      </c>
      <c r="E189" t="str">
        <f>IF(ISBLANK('INPUT-production-Glutaraldehyde'!E189),"",'INPUT-production-Glutaraldehyde'!E189)</f>
        <v/>
      </c>
      <c r="F189" t="e">
        <f>IF(ISBLANK(E189),"",VLOOKUP(D189,'substances--&gt;scores'!A:M,12,FALSE))</f>
        <v>#N/A</v>
      </c>
      <c r="G189">
        <f t="shared" si="4"/>
        <v>0</v>
      </c>
      <c r="H189" t="str">
        <f t="shared" si="5"/>
        <v/>
      </c>
    </row>
    <row r="190" spans="1:8">
      <c r="A190" t="str">
        <f>IF(ISBLANK('INPUT-production-Glutaraldehyde'!A190),"",'INPUT-production-Glutaraldehyde'!A190)</f>
        <v/>
      </c>
      <c r="B190" t="str">
        <f>IF(ISBLANK('INPUT-production-Glutaraldehyde'!B190),"",'INPUT-production-Glutaraldehyde'!B190)</f>
        <v/>
      </c>
      <c r="C190" t="str">
        <f>IF(ISBLANK('INPUT-production-Glutaraldehyde'!C190),"",'INPUT-production-Glutaraldehyde'!C190)</f>
        <v/>
      </c>
      <c r="D190" t="str">
        <f>IF(ISBLANK('INPUT-production-Glutaraldehyde'!D190),"",'INPUT-production-Glutaraldehyde'!D190)</f>
        <v/>
      </c>
      <c r="E190" t="str">
        <f>IF(ISBLANK('INPUT-production-Glutaraldehyde'!E190),"",'INPUT-production-Glutaraldehyde'!E190)</f>
        <v/>
      </c>
      <c r="F190" t="e">
        <f>IF(ISBLANK(E190),"",VLOOKUP(D190,'substances--&gt;scores'!A:M,12,FALSE))</f>
        <v>#N/A</v>
      </c>
      <c r="G190">
        <f t="shared" si="4"/>
        <v>0</v>
      </c>
      <c r="H190" t="str">
        <f t="shared" si="5"/>
        <v/>
      </c>
    </row>
    <row r="191" spans="1:8">
      <c r="A191" t="str">
        <f>IF(ISBLANK('INPUT-production-Glutaraldehyde'!A191),"",'INPUT-production-Glutaraldehyde'!A191)</f>
        <v/>
      </c>
      <c r="B191" t="str">
        <f>IF(ISBLANK('INPUT-production-Glutaraldehyde'!B191),"",'INPUT-production-Glutaraldehyde'!B191)</f>
        <v/>
      </c>
      <c r="C191" t="str">
        <f>IF(ISBLANK('INPUT-production-Glutaraldehyde'!C191),"",'INPUT-production-Glutaraldehyde'!C191)</f>
        <v/>
      </c>
      <c r="D191" t="str">
        <f>IF(ISBLANK('INPUT-production-Glutaraldehyde'!D191),"",'INPUT-production-Glutaraldehyde'!D191)</f>
        <v/>
      </c>
      <c r="E191" t="str">
        <f>IF(ISBLANK('INPUT-production-Glutaraldehyde'!E191),"",'INPUT-production-Glutaraldehyde'!E191)</f>
        <v/>
      </c>
      <c r="F191" t="e">
        <f>IF(ISBLANK(E191),"",VLOOKUP(D191,'substances--&gt;scores'!A:M,12,FALSE))</f>
        <v>#N/A</v>
      </c>
      <c r="G191">
        <f t="shared" si="4"/>
        <v>0</v>
      </c>
      <c r="H191" t="str">
        <f t="shared" si="5"/>
        <v/>
      </c>
    </row>
    <row r="192" spans="1:8">
      <c r="A192" t="str">
        <f>IF(ISBLANK('INPUT-production-Glutaraldehyde'!A192),"",'INPUT-production-Glutaraldehyde'!A192)</f>
        <v/>
      </c>
      <c r="B192" t="str">
        <f>IF(ISBLANK('INPUT-production-Glutaraldehyde'!B192),"",'INPUT-production-Glutaraldehyde'!B192)</f>
        <v/>
      </c>
      <c r="C192" t="str">
        <f>IF(ISBLANK('INPUT-production-Glutaraldehyde'!C192),"",'INPUT-production-Glutaraldehyde'!C192)</f>
        <v/>
      </c>
      <c r="D192" t="str">
        <f>IF(ISBLANK('INPUT-production-Glutaraldehyde'!D192),"",'INPUT-production-Glutaraldehyde'!D192)</f>
        <v/>
      </c>
      <c r="E192" t="str">
        <f>IF(ISBLANK('INPUT-production-Glutaraldehyde'!E192),"",'INPUT-production-Glutaraldehyde'!E192)</f>
        <v/>
      </c>
      <c r="F192" t="e">
        <f>IF(ISBLANK(E192),"",VLOOKUP(D192,'substances--&gt;scores'!A:M,12,FALSE))</f>
        <v>#N/A</v>
      </c>
      <c r="G192">
        <f t="shared" si="4"/>
        <v>0</v>
      </c>
      <c r="H192" t="str">
        <f t="shared" si="5"/>
        <v/>
      </c>
    </row>
    <row r="193" spans="1:8">
      <c r="A193" t="str">
        <f>IF(ISBLANK('INPUT-production-Glutaraldehyde'!A193),"",'INPUT-production-Glutaraldehyde'!A193)</f>
        <v/>
      </c>
      <c r="B193" t="str">
        <f>IF(ISBLANK('INPUT-production-Glutaraldehyde'!B193),"",'INPUT-production-Glutaraldehyde'!B193)</f>
        <v/>
      </c>
      <c r="C193" t="str">
        <f>IF(ISBLANK('INPUT-production-Glutaraldehyde'!C193),"",'INPUT-production-Glutaraldehyde'!C193)</f>
        <v/>
      </c>
      <c r="D193" t="str">
        <f>IF(ISBLANK('INPUT-production-Glutaraldehyde'!D193),"",'INPUT-production-Glutaraldehyde'!D193)</f>
        <v/>
      </c>
      <c r="E193" t="str">
        <f>IF(ISBLANK('INPUT-production-Glutaraldehyde'!E193),"",'INPUT-production-Glutaraldehyde'!E193)</f>
        <v/>
      </c>
      <c r="F193" t="e">
        <f>IF(ISBLANK(E193),"",VLOOKUP(D193,'substances--&gt;scores'!A:M,12,FALSE))</f>
        <v>#N/A</v>
      </c>
      <c r="G193">
        <f t="shared" si="4"/>
        <v>0</v>
      </c>
      <c r="H193" t="str">
        <f t="shared" si="5"/>
        <v/>
      </c>
    </row>
    <row r="194" spans="1:8">
      <c r="A194" t="str">
        <f>IF(ISBLANK('INPUT-production-Glutaraldehyde'!A194),"",'INPUT-production-Glutaraldehyde'!A194)</f>
        <v/>
      </c>
      <c r="B194" t="str">
        <f>IF(ISBLANK('INPUT-production-Glutaraldehyde'!B194),"",'INPUT-production-Glutaraldehyde'!B194)</f>
        <v/>
      </c>
      <c r="C194" t="str">
        <f>IF(ISBLANK('INPUT-production-Glutaraldehyde'!C194),"",'INPUT-production-Glutaraldehyde'!C194)</f>
        <v/>
      </c>
      <c r="D194" t="str">
        <f>IF(ISBLANK('INPUT-production-Glutaraldehyde'!D194),"",'INPUT-production-Glutaraldehyde'!D194)</f>
        <v/>
      </c>
      <c r="E194" t="str">
        <f>IF(ISBLANK('INPUT-production-Glutaraldehyde'!E194),"",'INPUT-production-Glutaraldehyde'!E194)</f>
        <v/>
      </c>
      <c r="F194" t="e">
        <f>IF(ISBLANK(E194),"",VLOOKUP(D194,'substances--&gt;scores'!A:M,12,FALSE))</f>
        <v>#N/A</v>
      </c>
      <c r="G194">
        <f t="shared" si="4"/>
        <v>0</v>
      </c>
      <c r="H194" t="str">
        <f t="shared" si="5"/>
        <v/>
      </c>
    </row>
    <row r="195" spans="1:8">
      <c r="A195" t="str">
        <f>IF(ISBLANK('INPUT-production-Glutaraldehyde'!A195),"",'INPUT-production-Glutaraldehyde'!A195)</f>
        <v/>
      </c>
      <c r="B195" t="str">
        <f>IF(ISBLANK('INPUT-production-Glutaraldehyde'!B195),"",'INPUT-production-Glutaraldehyde'!B195)</f>
        <v/>
      </c>
      <c r="C195" t="str">
        <f>IF(ISBLANK('INPUT-production-Glutaraldehyde'!C195),"",'INPUT-production-Glutaraldehyde'!C195)</f>
        <v/>
      </c>
      <c r="D195" t="str">
        <f>IF(ISBLANK('INPUT-production-Glutaraldehyde'!D195),"",'INPUT-production-Glutaraldehyde'!D195)</f>
        <v/>
      </c>
      <c r="E195" t="str">
        <f>IF(ISBLANK('INPUT-production-Glutaraldehyde'!E195),"",'INPUT-production-Glutaraldehyde'!E195)</f>
        <v/>
      </c>
      <c r="F195" t="e">
        <f>IF(ISBLANK(E195),"",VLOOKUP(D195,'substances--&gt;scores'!A:M,12,FALSE))</f>
        <v>#N/A</v>
      </c>
      <c r="G195">
        <f t="shared" si="4"/>
        <v>0</v>
      </c>
      <c r="H195" t="str">
        <f t="shared" si="5"/>
        <v/>
      </c>
    </row>
    <row r="196" spans="1:8">
      <c r="A196" t="str">
        <f>IF(ISBLANK('INPUT-production-Glutaraldehyde'!A196),"",'INPUT-production-Glutaraldehyde'!A196)</f>
        <v/>
      </c>
      <c r="B196" t="str">
        <f>IF(ISBLANK('INPUT-production-Glutaraldehyde'!B196),"",'INPUT-production-Glutaraldehyde'!B196)</f>
        <v/>
      </c>
      <c r="C196" t="str">
        <f>IF(ISBLANK('INPUT-production-Glutaraldehyde'!C196),"",'INPUT-production-Glutaraldehyde'!C196)</f>
        <v/>
      </c>
      <c r="D196" t="str">
        <f>IF(ISBLANK('INPUT-production-Glutaraldehyde'!D196),"",'INPUT-production-Glutaraldehyde'!D196)</f>
        <v/>
      </c>
      <c r="E196" t="str">
        <f>IF(ISBLANK('INPUT-production-Glutaraldehyde'!E196),"",'INPUT-production-Glutaraldehyde'!E196)</f>
        <v/>
      </c>
      <c r="F196" t="e">
        <f>IF(ISBLANK(E196),"",VLOOKUP(D196,'substances--&gt;scores'!A:M,12,FALSE))</f>
        <v>#N/A</v>
      </c>
      <c r="G196">
        <f t="shared" ref="G196:G259" si="6">IF(C196="input",COUNTIFS(D:D,D196,E:E,E196,C:C,"output"),0)</f>
        <v>0</v>
      </c>
      <c r="H196" t="str">
        <f t="shared" ref="H196:H259" si="7">IF(ISERROR(IF(G196=0,E196*F196,"")),"",IF(G196=0,E196*F196,""))</f>
        <v/>
      </c>
    </row>
    <row r="197" spans="1:8">
      <c r="A197" t="str">
        <f>IF(ISBLANK('INPUT-production-Glutaraldehyde'!A197),"",'INPUT-production-Glutaraldehyde'!A197)</f>
        <v/>
      </c>
      <c r="B197" t="str">
        <f>IF(ISBLANK('INPUT-production-Glutaraldehyde'!B197),"",'INPUT-production-Glutaraldehyde'!B197)</f>
        <v/>
      </c>
      <c r="C197" t="str">
        <f>IF(ISBLANK('INPUT-production-Glutaraldehyde'!C197),"",'INPUT-production-Glutaraldehyde'!C197)</f>
        <v/>
      </c>
      <c r="D197" t="str">
        <f>IF(ISBLANK('INPUT-production-Glutaraldehyde'!D197),"",'INPUT-production-Glutaraldehyde'!D197)</f>
        <v/>
      </c>
      <c r="E197" t="str">
        <f>IF(ISBLANK('INPUT-production-Glutaraldehyde'!E197),"",'INPUT-production-Glutaraldehyde'!E197)</f>
        <v/>
      </c>
      <c r="F197" t="e">
        <f>IF(ISBLANK(E197),"",VLOOKUP(D197,'substances--&gt;scores'!A:M,12,FALSE))</f>
        <v>#N/A</v>
      </c>
      <c r="G197">
        <f t="shared" si="6"/>
        <v>0</v>
      </c>
      <c r="H197" t="str">
        <f t="shared" si="7"/>
        <v/>
      </c>
    </row>
    <row r="198" spans="1:8">
      <c r="A198" t="str">
        <f>IF(ISBLANK('INPUT-production-Glutaraldehyde'!A198),"",'INPUT-production-Glutaraldehyde'!A198)</f>
        <v/>
      </c>
      <c r="B198" t="str">
        <f>IF(ISBLANK('INPUT-production-Glutaraldehyde'!B198),"",'INPUT-production-Glutaraldehyde'!B198)</f>
        <v/>
      </c>
      <c r="C198" t="str">
        <f>IF(ISBLANK('INPUT-production-Glutaraldehyde'!C198),"",'INPUT-production-Glutaraldehyde'!C198)</f>
        <v/>
      </c>
      <c r="D198" t="str">
        <f>IF(ISBLANK('INPUT-production-Glutaraldehyde'!D198),"",'INPUT-production-Glutaraldehyde'!D198)</f>
        <v/>
      </c>
      <c r="E198" t="str">
        <f>IF(ISBLANK('INPUT-production-Glutaraldehyde'!E198),"",'INPUT-production-Glutaraldehyde'!E198)</f>
        <v/>
      </c>
      <c r="F198" t="e">
        <f>IF(ISBLANK(E198),"",VLOOKUP(D198,'substances--&gt;scores'!A:M,12,FALSE))</f>
        <v>#N/A</v>
      </c>
      <c r="G198">
        <f t="shared" si="6"/>
        <v>0</v>
      </c>
      <c r="H198" t="str">
        <f t="shared" si="7"/>
        <v/>
      </c>
    </row>
    <row r="199" spans="1:8">
      <c r="A199" t="str">
        <f>IF(ISBLANK('INPUT-production-Glutaraldehyde'!A199),"",'INPUT-production-Glutaraldehyde'!A199)</f>
        <v/>
      </c>
      <c r="B199" t="str">
        <f>IF(ISBLANK('INPUT-production-Glutaraldehyde'!B199),"",'INPUT-production-Glutaraldehyde'!B199)</f>
        <v/>
      </c>
      <c r="C199" t="str">
        <f>IF(ISBLANK('INPUT-production-Glutaraldehyde'!C199),"",'INPUT-production-Glutaraldehyde'!C199)</f>
        <v/>
      </c>
      <c r="D199" t="str">
        <f>IF(ISBLANK('INPUT-production-Glutaraldehyde'!D199),"",'INPUT-production-Glutaraldehyde'!D199)</f>
        <v/>
      </c>
      <c r="E199" t="str">
        <f>IF(ISBLANK('INPUT-production-Glutaraldehyde'!E199),"",'INPUT-production-Glutaraldehyde'!E199)</f>
        <v/>
      </c>
      <c r="F199" t="e">
        <f>IF(ISBLANK(E199),"",VLOOKUP(D199,'substances--&gt;scores'!A:M,12,FALSE))</f>
        <v>#N/A</v>
      </c>
      <c r="G199">
        <f t="shared" si="6"/>
        <v>0</v>
      </c>
      <c r="H199" t="str">
        <f t="shared" si="7"/>
        <v/>
      </c>
    </row>
    <row r="200" spans="1:8">
      <c r="A200" t="str">
        <f>IF(ISBLANK('INPUT-production-Glutaraldehyde'!A200),"",'INPUT-production-Glutaraldehyde'!A200)</f>
        <v/>
      </c>
      <c r="B200" t="str">
        <f>IF(ISBLANK('INPUT-production-Glutaraldehyde'!B200),"",'INPUT-production-Glutaraldehyde'!B200)</f>
        <v/>
      </c>
      <c r="C200" t="str">
        <f>IF(ISBLANK('INPUT-production-Glutaraldehyde'!C200),"",'INPUT-production-Glutaraldehyde'!C200)</f>
        <v/>
      </c>
      <c r="D200" t="str">
        <f>IF(ISBLANK('INPUT-production-Glutaraldehyde'!D200),"",'INPUT-production-Glutaraldehyde'!D200)</f>
        <v/>
      </c>
      <c r="E200" t="str">
        <f>IF(ISBLANK('INPUT-production-Glutaraldehyde'!E200),"",'INPUT-production-Glutaraldehyde'!E200)</f>
        <v/>
      </c>
      <c r="F200" t="e">
        <f>IF(ISBLANK(E200),"",VLOOKUP(D200,'substances--&gt;scores'!A:M,12,FALSE))</f>
        <v>#N/A</v>
      </c>
      <c r="G200">
        <f t="shared" si="6"/>
        <v>0</v>
      </c>
      <c r="H200" t="str">
        <f t="shared" si="7"/>
        <v/>
      </c>
    </row>
    <row r="201" spans="1:8">
      <c r="A201" t="str">
        <f>IF(ISBLANK('INPUT-production-Glutaraldehyde'!A201),"",'INPUT-production-Glutaraldehyde'!A201)</f>
        <v/>
      </c>
      <c r="B201" t="str">
        <f>IF(ISBLANK('INPUT-production-Glutaraldehyde'!B201),"",'INPUT-production-Glutaraldehyde'!B201)</f>
        <v/>
      </c>
      <c r="C201" t="str">
        <f>IF(ISBLANK('INPUT-production-Glutaraldehyde'!C201),"",'INPUT-production-Glutaraldehyde'!C201)</f>
        <v/>
      </c>
      <c r="D201" t="str">
        <f>IF(ISBLANK('INPUT-production-Glutaraldehyde'!D201),"",'INPUT-production-Glutaraldehyde'!D201)</f>
        <v/>
      </c>
      <c r="E201" t="str">
        <f>IF(ISBLANK('INPUT-production-Glutaraldehyde'!E201),"",'INPUT-production-Glutaraldehyde'!E201)</f>
        <v/>
      </c>
      <c r="F201" t="e">
        <f>IF(ISBLANK(E201),"",VLOOKUP(D201,'substances--&gt;scores'!A:M,12,FALSE))</f>
        <v>#N/A</v>
      </c>
      <c r="G201">
        <f t="shared" si="6"/>
        <v>0</v>
      </c>
      <c r="H201" t="str">
        <f t="shared" si="7"/>
        <v/>
      </c>
    </row>
    <row r="202" spans="1:8">
      <c r="A202" t="str">
        <f>IF(ISBLANK('INPUT-production-Glutaraldehyde'!A202),"",'INPUT-production-Glutaraldehyde'!A202)</f>
        <v/>
      </c>
      <c r="B202" t="str">
        <f>IF(ISBLANK('INPUT-production-Glutaraldehyde'!B202),"",'INPUT-production-Glutaraldehyde'!B202)</f>
        <v/>
      </c>
      <c r="C202" t="str">
        <f>IF(ISBLANK('INPUT-production-Glutaraldehyde'!C202),"",'INPUT-production-Glutaraldehyde'!C202)</f>
        <v/>
      </c>
      <c r="D202" t="str">
        <f>IF(ISBLANK('INPUT-production-Glutaraldehyde'!D202),"",'INPUT-production-Glutaraldehyde'!D202)</f>
        <v/>
      </c>
      <c r="E202" t="str">
        <f>IF(ISBLANK('INPUT-production-Glutaraldehyde'!E202),"",'INPUT-production-Glutaraldehyde'!E202)</f>
        <v/>
      </c>
      <c r="F202" t="e">
        <f>IF(ISBLANK(E202),"",VLOOKUP(D202,'substances--&gt;scores'!A:M,12,FALSE))</f>
        <v>#N/A</v>
      </c>
      <c r="G202">
        <f t="shared" si="6"/>
        <v>0</v>
      </c>
      <c r="H202" t="str">
        <f t="shared" si="7"/>
        <v/>
      </c>
    </row>
    <row r="203" spans="1:8">
      <c r="A203" t="str">
        <f>IF(ISBLANK('INPUT-production-Glutaraldehyde'!A203),"",'INPUT-production-Glutaraldehyde'!A203)</f>
        <v/>
      </c>
      <c r="B203" t="str">
        <f>IF(ISBLANK('INPUT-production-Glutaraldehyde'!B203),"",'INPUT-production-Glutaraldehyde'!B203)</f>
        <v/>
      </c>
      <c r="C203" t="str">
        <f>IF(ISBLANK('INPUT-production-Glutaraldehyde'!C203),"",'INPUT-production-Glutaraldehyde'!C203)</f>
        <v/>
      </c>
      <c r="D203" t="str">
        <f>IF(ISBLANK('INPUT-production-Glutaraldehyde'!D203),"",'INPUT-production-Glutaraldehyde'!D203)</f>
        <v/>
      </c>
      <c r="E203" t="str">
        <f>IF(ISBLANK('INPUT-production-Glutaraldehyde'!E203),"",'INPUT-production-Glutaraldehyde'!E203)</f>
        <v/>
      </c>
      <c r="F203" t="e">
        <f>IF(ISBLANK(E203),"",VLOOKUP(D203,'substances--&gt;scores'!A:M,12,FALSE))</f>
        <v>#N/A</v>
      </c>
      <c r="G203">
        <f t="shared" si="6"/>
        <v>0</v>
      </c>
      <c r="H203" t="str">
        <f t="shared" si="7"/>
        <v/>
      </c>
    </row>
    <row r="204" spans="1:8">
      <c r="A204" t="str">
        <f>IF(ISBLANK('INPUT-production-Glutaraldehyde'!A204),"",'INPUT-production-Glutaraldehyde'!A204)</f>
        <v/>
      </c>
      <c r="B204" t="str">
        <f>IF(ISBLANK('INPUT-production-Glutaraldehyde'!B204),"",'INPUT-production-Glutaraldehyde'!B204)</f>
        <v/>
      </c>
      <c r="C204" t="str">
        <f>IF(ISBLANK('INPUT-production-Glutaraldehyde'!C204),"",'INPUT-production-Glutaraldehyde'!C204)</f>
        <v/>
      </c>
      <c r="D204" t="str">
        <f>IF(ISBLANK('INPUT-production-Glutaraldehyde'!D204),"",'INPUT-production-Glutaraldehyde'!D204)</f>
        <v/>
      </c>
      <c r="E204" t="str">
        <f>IF(ISBLANK('INPUT-production-Glutaraldehyde'!E204),"",'INPUT-production-Glutaraldehyde'!E204)</f>
        <v/>
      </c>
      <c r="F204" t="e">
        <f>IF(ISBLANK(E204),"",VLOOKUP(D204,'substances--&gt;scores'!A:M,12,FALSE))</f>
        <v>#N/A</v>
      </c>
      <c r="G204">
        <f t="shared" si="6"/>
        <v>0</v>
      </c>
      <c r="H204" t="str">
        <f t="shared" si="7"/>
        <v/>
      </c>
    </row>
    <row r="205" spans="1:8">
      <c r="A205" t="str">
        <f>IF(ISBLANK('INPUT-production-Glutaraldehyde'!A205),"",'INPUT-production-Glutaraldehyde'!A205)</f>
        <v/>
      </c>
      <c r="B205" t="str">
        <f>IF(ISBLANK('INPUT-production-Glutaraldehyde'!B205),"",'INPUT-production-Glutaraldehyde'!B205)</f>
        <v/>
      </c>
      <c r="C205" t="str">
        <f>IF(ISBLANK('INPUT-production-Glutaraldehyde'!C205),"",'INPUT-production-Glutaraldehyde'!C205)</f>
        <v/>
      </c>
      <c r="D205" t="str">
        <f>IF(ISBLANK('INPUT-production-Glutaraldehyde'!D205),"",'INPUT-production-Glutaraldehyde'!D205)</f>
        <v/>
      </c>
      <c r="E205" t="str">
        <f>IF(ISBLANK('INPUT-production-Glutaraldehyde'!E205),"",'INPUT-production-Glutaraldehyde'!E205)</f>
        <v/>
      </c>
      <c r="F205" t="e">
        <f>IF(ISBLANK(E205),"",VLOOKUP(D205,'substances--&gt;scores'!A:M,12,FALSE))</f>
        <v>#N/A</v>
      </c>
      <c r="G205">
        <f t="shared" si="6"/>
        <v>0</v>
      </c>
      <c r="H205" t="str">
        <f t="shared" si="7"/>
        <v/>
      </c>
    </row>
    <row r="206" spans="1:8">
      <c r="A206" t="str">
        <f>IF(ISBLANK('INPUT-production-Glutaraldehyde'!A206),"",'INPUT-production-Glutaraldehyde'!A206)</f>
        <v/>
      </c>
      <c r="B206" t="str">
        <f>IF(ISBLANK('INPUT-production-Glutaraldehyde'!B206),"",'INPUT-production-Glutaraldehyde'!B206)</f>
        <v/>
      </c>
      <c r="C206" t="str">
        <f>IF(ISBLANK('INPUT-production-Glutaraldehyde'!C206),"",'INPUT-production-Glutaraldehyde'!C206)</f>
        <v/>
      </c>
      <c r="D206" t="str">
        <f>IF(ISBLANK('INPUT-production-Glutaraldehyde'!D206),"",'INPUT-production-Glutaraldehyde'!D206)</f>
        <v/>
      </c>
      <c r="E206" t="str">
        <f>IF(ISBLANK('INPUT-production-Glutaraldehyde'!E206),"",'INPUT-production-Glutaraldehyde'!E206)</f>
        <v/>
      </c>
      <c r="F206" t="e">
        <f>IF(ISBLANK(E206),"",VLOOKUP(D206,'substances--&gt;scores'!A:M,12,FALSE))</f>
        <v>#N/A</v>
      </c>
      <c r="G206">
        <f t="shared" si="6"/>
        <v>0</v>
      </c>
      <c r="H206" t="str">
        <f t="shared" si="7"/>
        <v/>
      </c>
    </row>
    <row r="207" spans="1:8">
      <c r="A207" t="str">
        <f>IF(ISBLANK('INPUT-production-Glutaraldehyde'!A207),"",'INPUT-production-Glutaraldehyde'!A207)</f>
        <v/>
      </c>
      <c r="B207" t="str">
        <f>IF(ISBLANK('INPUT-production-Glutaraldehyde'!B207),"",'INPUT-production-Glutaraldehyde'!B207)</f>
        <v/>
      </c>
      <c r="C207" t="str">
        <f>IF(ISBLANK('INPUT-production-Glutaraldehyde'!C207),"",'INPUT-production-Glutaraldehyde'!C207)</f>
        <v/>
      </c>
      <c r="D207" t="str">
        <f>IF(ISBLANK('INPUT-production-Glutaraldehyde'!D207),"",'INPUT-production-Glutaraldehyde'!D207)</f>
        <v/>
      </c>
      <c r="E207" t="str">
        <f>IF(ISBLANK('INPUT-production-Glutaraldehyde'!E207),"",'INPUT-production-Glutaraldehyde'!E207)</f>
        <v/>
      </c>
      <c r="F207" t="e">
        <f>IF(ISBLANK(E207),"",VLOOKUP(D207,'substances--&gt;scores'!A:M,12,FALSE))</f>
        <v>#N/A</v>
      </c>
      <c r="G207">
        <f t="shared" si="6"/>
        <v>0</v>
      </c>
      <c r="H207" t="str">
        <f t="shared" si="7"/>
        <v/>
      </c>
    </row>
    <row r="208" spans="1:8">
      <c r="A208" t="str">
        <f>IF(ISBLANK('INPUT-production-Glutaraldehyde'!A208),"",'INPUT-production-Glutaraldehyde'!A208)</f>
        <v/>
      </c>
      <c r="B208" t="str">
        <f>IF(ISBLANK('INPUT-production-Glutaraldehyde'!B208),"",'INPUT-production-Glutaraldehyde'!B208)</f>
        <v/>
      </c>
      <c r="C208" t="str">
        <f>IF(ISBLANK('INPUT-production-Glutaraldehyde'!C208),"",'INPUT-production-Glutaraldehyde'!C208)</f>
        <v/>
      </c>
      <c r="D208" t="str">
        <f>IF(ISBLANK('INPUT-production-Glutaraldehyde'!D208),"",'INPUT-production-Glutaraldehyde'!D208)</f>
        <v/>
      </c>
      <c r="E208" t="str">
        <f>IF(ISBLANK('INPUT-production-Glutaraldehyde'!E208),"",'INPUT-production-Glutaraldehyde'!E208)</f>
        <v/>
      </c>
      <c r="F208" t="e">
        <f>IF(ISBLANK(E208),"",VLOOKUP(D208,'substances--&gt;scores'!A:M,12,FALSE))</f>
        <v>#N/A</v>
      </c>
      <c r="G208">
        <f t="shared" si="6"/>
        <v>0</v>
      </c>
      <c r="H208" t="str">
        <f t="shared" si="7"/>
        <v/>
      </c>
    </row>
    <row r="209" spans="1:8">
      <c r="A209" t="str">
        <f>IF(ISBLANK('INPUT-production-Glutaraldehyde'!A209),"",'INPUT-production-Glutaraldehyde'!A209)</f>
        <v/>
      </c>
      <c r="B209" t="str">
        <f>IF(ISBLANK('INPUT-production-Glutaraldehyde'!B209),"",'INPUT-production-Glutaraldehyde'!B209)</f>
        <v/>
      </c>
      <c r="C209" t="str">
        <f>IF(ISBLANK('INPUT-production-Glutaraldehyde'!C209),"",'INPUT-production-Glutaraldehyde'!C209)</f>
        <v/>
      </c>
      <c r="D209" t="str">
        <f>IF(ISBLANK('INPUT-production-Glutaraldehyde'!D209),"",'INPUT-production-Glutaraldehyde'!D209)</f>
        <v/>
      </c>
      <c r="E209" t="str">
        <f>IF(ISBLANK('INPUT-production-Glutaraldehyde'!E209),"",'INPUT-production-Glutaraldehyde'!E209)</f>
        <v/>
      </c>
      <c r="F209" t="e">
        <f>IF(ISBLANK(E209),"",VLOOKUP(D209,'substances--&gt;scores'!A:M,12,FALSE))</f>
        <v>#N/A</v>
      </c>
      <c r="G209">
        <f t="shared" si="6"/>
        <v>0</v>
      </c>
      <c r="H209" t="str">
        <f t="shared" si="7"/>
        <v/>
      </c>
    </row>
    <row r="210" spans="1:8">
      <c r="A210" t="str">
        <f>IF(ISBLANK('INPUT-production-Glutaraldehyde'!A210),"",'INPUT-production-Glutaraldehyde'!A210)</f>
        <v/>
      </c>
      <c r="B210" t="str">
        <f>IF(ISBLANK('INPUT-production-Glutaraldehyde'!B210),"",'INPUT-production-Glutaraldehyde'!B210)</f>
        <v/>
      </c>
      <c r="C210" t="str">
        <f>IF(ISBLANK('INPUT-production-Glutaraldehyde'!C210),"",'INPUT-production-Glutaraldehyde'!C210)</f>
        <v/>
      </c>
      <c r="D210" t="str">
        <f>IF(ISBLANK('INPUT-production-Glutaraldehyde'!D210),"",'INPUT-production-Glutaraldehyde'!D210)</f>
        <v/>
      </c>
      <c r="E210" t="str">
        <f>IF(ISBLANK('INPUT-production-Glutaraldehyde'!E210),"",'INPUT-production-Glutaraldehyde'!E210)</f>
        <v/>
      </c>
      <c r="F210" t="e">
        <f>IF(ISBLANK(E210),"",VLOOKUP(D210,'substances--&gt;scores'!A:M,12,FALSE))</f>
        <v>#N/A</v>
      </c>
      <c r="G210">
        <f t="shared" si="6"/>
        <v>0</v>
      </c>
      <c r="H210" t="str">
        <f t="shared" si="7"/>
        <v/>
      </c>
    </row>
    <row r="211" spans="1:8">
      <c r="A211" t="str">
        <f>IF(ISBLANK('INPUT-production-Glutaraldehyde'!A211),"",'INPUT-production-Glutaraldehyde'!A211)</f>
        <v/>
      </c>
      <c r="B211" t="str">
        <f>IF(ISBLANK('INPUT-production-Glutaraldehyde'!B211),"",'INPUT-production-Glutaraldehyde'!B211)</f>
        <v/>
      </c>
      <c r="C211" t="str">
        <f>IF(ISBLANK('INPUT-production-Glutaraldehyde'!C211),"",'INPUT-production-Glutaraldehyde'!C211)</f>
        <v/>
      </c>
      <c r="D211" t="str">
        <f>IF(ISBLANK('INPUT-production-Glutaraldehyde'!D211),"",'INPUT-production-Glutaraldehyde'!D211)</f>
        <v/>
      </c>
      <c r="E211" t="str">
        <f>IF(ISBLANK('INPUT-production-Glutaraldehyde'!E211),"",'INPUT-production-Glutaraldehyde'!E211)</f>
        <v/>
      </c>
      <c r="F211" t="e">
        <f>IF(ISBLANK(E211),"",VLOOKUP(D211,'substances--&gt;scores'!A:M,12,FALSE))</f>
        <v>#N/A</v>
      </c>
      <c r="G211">
        <f t="shared" si="6"/>
        <v>0</v>
      </c>
      <c r="H211" t="str">
        <f t="shared" si="7"/>
        <v/>
      </c>
    </row>
    <row r="212" spans="1:8">
      <c r="A212" t="str">
        <f>IF(ISBLANK('INPUT-production-Glutaraldehyde'!A212),"",'INPUT-production-Glutaraldehyde'!A212)</f>
        <v/>
      </c>
      <c r="B212" t="str">
        <f>IF(ISBLANK('INPUT-production-Glutaraldehyde'!B212),"",'INPUT-production-Glutaraldehyde'!B212)</f>
        <v/>
      </c>
      <c r="C212" t="str">
        <f>IF(ISBLANK('INPUT-production-Glutaraldehyde'!C212),"",'INPUT-production-Glutaraldehyde'!C212)</f>
        <v/>
      </c>
      <c r="D212" t="str">
        <f>IF(ISBLANK('INPUT-production-Glutaraldehyde'!D212),"",'INPUT-production-Glutaraldehyde'!D212)</f>
        <v/>
      </c>
      <c r="E212" t="str">
        <f>IF(ISBLANK('INPUT-production-Glutaraldehyde'!E212),"",'INPUT-production-Glutaraldehyde'!E212)</f>
        <v/>
      </c>
      <c r="F212" t="e">
        <f>IF(ISBLANK(E212),"",VLOOKUP(D212,'substances--&gt;scores'!A:M,12,FALSE))</f>
        <v>#N/A</v>
      </c>
      <c r="G212">
        <f t="shared" si="6"/>
        <v>0</v>
      </c>
      <c r="H212" t="str">
        <f t="shared" si="7"/>
        <v/>
      </c>
    </row>
    <row r="213" spans="1:8">
      <c r="A213" t="str">
        <f>IF(ISBLANK('INPUT-production-Glutaraldehyde'!A213),"",'INPUT-production-Glutaraldehyde'!A213)</f>
        <v/>
      </c>
      <c r="B213" t="str">
        <f>IF(ISBLANK('INPUT-production-Glutaraldehyde'!B213),"",'INPUT-production-Glutaraldehyde'!B213)</f>
        <v/>
      </c>
      <c r="C213" t="str">
        <f>IF(ISBLANK('INPUT-production-Glutaraldehyde'!C213),"",'INPUT-production-Glutaraldehyde'!C213)</f>
        <v/>
      </c>
      <c r="D213" t="str">
        <f>IF(ISBLANK('INPUT-production-Glutaraldehyde'!D213),"",'INPUT-production-Glutaraldehyde'!D213)</f>
        <v/>
      </c>
      <c r="E213" t="str">
        <f>IF(ISBLANK('INPUT-production-Glutaraldehyde'!E213),"",'INPUT-production-Glutaraldehyde'!E213)</f>
        <v/>
      </c>
      <c r="F213" t="e">
        <f>IF(ISBLANK(E213),"",VLOOKUP(D213,'substances--&gt;scores'!A:M,12,FALSE))</f>
        <v>#N/A</v>
      </c>
      <c r="G213">
        <f t="shared" si="6"/>
        <v>0</v>
      </c>
      <c r="H213" t="str">
        <f t="shared" si="7"/>
        <v/>
      </c>
    </row>
    <row r="214" spans="1:8">
      <c r="A214" t="str">
        <f>IF(ISBLANK('INPUT-production-Glutaraldehyde'!A214),"",'INPUT-production-Glutaraldehyde'!A214)</f>
        <v/>
      </c>
      <c r="B214" t="str">
        <f>IF(ISBLANK('INPUT-production-Glutaraldehyde'!B214),"",'INPUT-production-Glutaraldehyde'!B214)</f>
        <v/>
      </c>
      <c r="C214" t="str">
        <f>IF(ISBLANK('INPUT-production-Glutaraldehyde'!C214),"",'INPUT-production-Glutaraldehyde'!C214)</f>
        <v/>
      </c>
      <c r="D214" t="str">
        <f>IF(ISBLANK('INPUT-production-Glutaraldehyde'!D214),"",'INPUT-production-Glutaraldehyde'!D214)</f>
        <v/>
      </c>
      <c r="E214" t="str">
        <f>IF(ISBLANK('INPUT-production-Glutaraldehyde'!E214),"",'INPUT-production-Glutaraldehyde'!E214)</f>
        <v/>
      </c>
      <c r="F214" t="e">
        <f>IF(ISBLANK(E214),"",VLOOKUP(D214,'substances--&gt;scores'!A:M,12,FALSE))</f>
        <v>#N/A</v>
      </c>
      <c r="G214">
        <f t="shared" si="6"/>
        <v>0</v>
      </c>
      <c r="H214" t="str">
        <f t="shared" si="7"/>
        <v/>
      </c>
    </row>
    <row r="215" spans="1:8">
      <c r="A215" t="str">
        <f>IF(ISBLANK('INPUT-production-Glutaraldehyde'!A215),"",'INPUT-production-Glutaraldehyde'!A215)</f>
        <v/>
      </c>
      <c r="B215" t="str">
        <f>IF(ISBLANK('INPUT-production-Glutaraldehyde'!B215),"",'INPUT-production-Glutaraldehyde'!B215)</f>
        <v/>
      </c>
      <c r="C215" t="str">
        <f>IF(ISBLANK('INPUT-production-Glutaraldehyde'!C215),"",'INPUT-production-Glutaraldehyde'!C215)</f>
        <v/>
      </c>
      <c r="D215" t="str">
        <f>IF(ISBLANK('INPUT-production-Glutaraldehyde'!D215),"",'INPUT-production-Glutaraldehyde'!D215)</f>
        <v/>
      </c>
      <c r="E215" t="str">
        <f>IF(ISBLANK('INPUT-production-Glutaraldehyde'!E215),"",'INPUT-production-Glutaraldehyde'!E215)</f>
        <v/>
      </c>
      <c r="F215" t="e">
        <f>IF(ISBLANK(E215),"",VLOOKUP(D215,'substances--&gt;scores'!A:M,12,FALSE))</f>
        <v>#N/A</v>
      </c>
      <c r="G215">
        <f t="shared" si="6"/>
        <v>0</v>
      </c>
      <c r="H215" t="str">
        <f t="shared" si="7"/>
        <v/>
      </c>
    </row>
    <row r="216" spans="1:8">
      <c r="A216" t="str">
        <f>IF(ISBLANK('INPUT-production-Glutaraldehyde'!A216),"",'INPUT-production-Glutaraldehyde'!A216)</f>
        <v/>
      </c>
      <c r="B216" t="str">
        <f>IF(ISBLANK('INPUT-production-Glutaraldehyde'!B216),"",'INPUT-production-Glutaraldehyde'!B216)</f>
        <v/>
      </c>
      <c r="C216" t="str">
        <f>IF(ISBLANK('INPUT-production-Glutaraldehyde'!C216),"",'INPUT-production-Glutaraldehyde'!C216)</f>
        <v/>
      </c>
      <c r="D216" t="str">
        <f>IF(ISBLANK('INPUT-production-Glutaraldehyde'!D216),"",'INPUT-production-Glutaraldehyde'!D216)</f>
        <v/>
      </c>
      <c r="E216" t="str">
        <f>IF(ISBLANK('INPUT-production-Glutaraldehyde'!E216),"",'INPUT-production-Glutaraldehyde'!E216)</f>
        <v/>
      </c>
      <c r="F216" t="e">
        <f>IF(ISBLANK(E216),"",VLOOKUP(D216,'substances--&gt;scores'!A:M,12,FALSE))</f>
        <v>#N/A</v>
      </c>
      <c r="G216">
        <f t="shared" si="6"/>
        <v>0</v>
      </c>
      <c r="H216" t="str">
        <f t="shared" si="7"/>
        <v/>
      </c>
    </row>
    <row r="217" spans="1:8">
      <c r="A217" t="str">
        <f>IF(ISBLANK('INPUT-production-Glutaraldehyde'!A217),"",'INPUT-production-Glutaraldehyde'!A217)</f>
        <v/>
      </c>
      <c r="B217" t="str">
        <f>IF(ISBLANK('INPUT-production-Glutaraldehyde'!B217),"",'INPUT-production-Glutaraldehyde'!B217)</f>
        <v/>
      </c>
      <c r="C217" t="str">
        <f>IF(ISBLANK('INPUT-production-Glutaraldehyde'!C217),"",'INPUT-production-Glutaraldehyde'!C217)</f>
        <v/>
      </c>
      <c r="D217" t="str">
        <f>IF(ISBLANK('INPUT-production-Glutaraldehyde'!D217),"",'INPUT-production-Glutaraldehyde'!D217)</f>
        <v/>
      </c>
      <c r="E217" t="str">
        <f>IF(ISBLANK('INPUT-production-Glutaraldehyde'!E217),"",'INPUT-production-Glutaraldehyde'!E217)</f>
        <v/>
      </c>
      <c r="F217" t="e">
        <f>IF(ISBLANK(E217),"",VLOOKUP(D217,'substances--&gt;scores'!A:M,12,FALSE))</f>
        <v>#N/A</v>
      </c>
      <c r="G217">
        <f t="shared" si="6"/>
        <v>0</v>
      </c>
      <c r="H217" t="str">
        <f t="shared" si="7"/>
        <v/>
      </c>
    </row>
    <row r="218" spans="1:8">
      <c r="A218" t="str">
        <f>IF(ISBLANK('INPUT-production-Glutaraldehyde'!A218),"",'INPUT-production-Glutaraldehyde'!A218)</f>
        <v/>
      </c>
      <c r="B218" t="str">
        <f>IF(ISBLANK('INPUT-production-Glutaraldehyde'!B218),"",'INPUT-production-Glutaraldehyde'!B218)</f>
        <v/>
      </c>
      <c r="C218" t="str">
        <f>IF(ISBLANK('INPUT-production-Glutaraldehyde'!C218),"",'INPUT-production-Glutaraldehyde'!C218)</f>
        <v/>
      </c>
      <c r="D218" t="str">
        <f>IF(ISBLANK('INPUT-production-Glutaraldehyde'!D218),"",'INPUT-production-Glutaraldehyde'!D218)</f>
        <v/>
      </c>
      <c r="E218" t="str">
        <f>IF(ISBLANK('INPUT-production-Glutaraldehyde'!E218),"",'INPUT-production-Glutaraldehyde'!E218)</f>
        <v/>
      </c>
      <c r="F218" t="e">
        <f>IF(ISBLANK(E218),"",VLOOKUP(D218,'substances--&gt;scores'!A:M,12,FALSE))</f>
        <v>#N/A</v>
      </c>
      <c r="G218">
        <f t="shared" si="6"/>
        <v>0</v>
      </c>
      <c r="H218" t="str">
        <f t="shared" si="7"/>
        <v/>
      </c>
    </row>
    <row r="219" spans="1:8">
      <c r="A219" t="str">
        <f>IF(ISBLANK('INPUT-production-Glutaraldehyde'!A219),"",'INPUT-production-Glutaraldehyde'!A219)</f>
        <v/>
      </c>
      <c r="B219" t="str">
        <f>IF(ISBLANK('INPUT-production-Glutaraldehyde'!B219),"",'INPUT-production-Glutaraldehyde'!B219)</f>
        <v/>
      </c>
      <c r="C219" t="str">
        <f>IF(ISBLANK('INPUT-production-Glutaraldehyde'!C219),"",'INPUT-production-Glutaraldehyde'!C219)</f>
        <v/>
      </c>
      <c r="D219" t="str">
        <f>IF(ISBLANK('INPUT-production-Glutaraldehyde'!D219),"",'INPUT-production-Glutaraldehyde'!D219)</f>
        <v/>
      </c>
      <c r="E219" t="str">
        <f>IF(ISBLANK('INPUT-production-Glutaraldehyde'!E219),"",'INPUT-production-Glutaraldehyde'!E219)</f>
        <v/>
      </c>
      <c r="F219" t="e">
        <f>IF(ISBLANK(E219),"",VLOOKUP(D219,'substances--&gt;scores'!A:M,12,FALSE))</f>
        <v>#N/A</v>
      </c>
      <c r="G219">
        <f t="shared" si="6"/>
        <v>0</v>
      </c>
      <c r="H219" t="str">
        <f t="shared" si="7"/>
        <v/>
      </c>
    </row>
    <row r="220" spans="1:8">
      <c r="A220" t="str">
        <f>IF(ISBLANK('INPUT-production-Glutaraldehyde'!A220),"",'INPUT-production-Glutaraldehyde'!A220)</f>
        <v/>
      </c>
      <c r="B220" t="str">
        <f>IF(ISBLANK('INPUT-production-Glutaraldehyde'!B220),"",'INPUT-production-Glutaraldehyde'!B220)</f>
        <v/>
      </c>
      <c r="C220" t="str">
        <f>IF(ISBLANK('INPUT-production-Glutaraldehyde'!C220),"",'INPUT-production-Glutaraldehyde'!C220)</f>
        <v/>
      </c>
      <c r="D220" t="str">
        <f>IF(ISBLANK('INPUT-production-Glutaraldehyde'!D220),"",'INPUT-production-Glutaraldehyde'!D220)</f>
        <v/>
      </c>
      <c r="E220" t="str">
        <f>IF(ISBLANK('INPUT-production-Glutaraldehyde'!E220),"",'INPUT-production-Glutaraldehyde'!E220)</f>
        <v/>
      </c>
      <c r="F220" t="e">
        <f>IF(ISBLANK(E220),"",VLOOKUP(D220,'substances--&gt;scores'!A:M,12,FALSE))</f>
        <v>#N/A</v>
      </c>
      <c r="G220">
        <f t="shared" si="6"/>
        <v>0</v>
      </c>
      <c r="H220" t="str">
        <f t="shared" si="7"/>
        <v/>
      </c>
    </row>
    <row r="221" spans="1:8">
      <c r="A221" t="str">
        <f>IF(ISBLANK('INPUT-production-Glutaraldehyde'!A221),"",'INPUT-production-Glutaraldehyde'!A221)</f>
        <v/>
      </c>
      <c r="B221" t="str">
        <f>IF(ISBLANK('INPUT-production-Glutaraldehyde'!B221),"",'INPUT-production-Glutaraldehyde'!B221)</f>
        <v/>
      </c>
      <c r="C221" t="str">
        <f>IF(ISBLANK('INPUT-production-Glutaraldehyde'!C221),"",'INPUT-production-Glutaraldehyde'!C221)</f>
        <v/>
      </c>
      <c r="D221" t="str">
        <f>IF(ISBLANK('INPUT-production-Glutaraldehyde'!D221),"",'INPUT-production-Glutaraldehyde'!D221)</f>
        <v/>
      </c>
      <c r="E221" t="str">
        <f>IF(ISBLANK('INPUT-production-Glutaraldehyde'!E221),"",'INPUT-production-Glutaraldehyde'!E221)</f>
        <v/>
      </c>
      <c r="F221" t="e">
        <f>IF(ISBLANK(E221),"",VLOOKUP(D221,'substances--&gt;scores'!A:M,12,FALSE))</f>
        <v>#N/A</v>
      </c>
      <c r="G221">
        <f t="shared" si="6"/>
        <v>0</v>
      </c>
      <c r="H221" t="str">
        <f t="shared" si="7"/>
        <v/>
      </c>
    </row>
    <row r="222" spans="1:8">
      <c r="A222" t="str">
        <f>IF(ISBLANK('INPUT-production-Glutaraldehyde'!A222),"",'INPUT-production-Glutaraldehyde'!A222)</f>
        <v/>
      </c>
      <c r="B222" t="str">
        <f>IF(ISBLANK('INPUT-production-Glutaraldehyde'!B222),"",'INPUT-production-Glutaraldehyde'!B222)</f>
        <v/>
      </c>
      <c r="C222" t="str">
        <f>IF(ISBLANK('INPUT-production-Glutaraldehyde'!C222),"",'INPUT-production-Glutaraldehyde'!C222)</f>
        <v/>
      </c>
      <c r="D222" t="str">
        <f>IF(ISBLANK('INPUT-production-Glutaraldehyde'!D222),"",'INPUT-production-Glutaraldehyde'!D222)</f>
        <v/>
      </c>
      <c r="E222" t="str">
        <f>IF(ISBLANK('INPUT-production-Glutaraldehyde'!E222),"",'INPUT-production-Glutaraldehyde'!E222)</f>
        <v/>
      </c>
      <c r="F222" t="e">
        <f>IF(ISBLANK(E222),"",VLOOKUP(D222,'substances--&gt;scores'!A:M,12,FALSE))</f>
        <v>#N/A</v>
      </c>
      <c r="G222">
        <f t="shared" si="6"/>
        <v>0</v>
      </c>
      <c r="H222" t="str">
        <f t="shared" si="7"/>
        <v/>
      </c>
    </row>
    <row r="223" spans="1:8">
      <c r="A223" t="str">
        <f>IF(ISBLANK('INPUT-production-Glutaraldehyde'!A223),"",'INPUT-production-Glutaraldehyde'!A223)</f>
        <v/>
      </c>
      <c r="B223" t="str">
        <f>IF(ISBLANK('INPUT-production-Glutaraldehyde'!B223),"",'INPUT-production-Glutaraldehyde'!B223)</f>
        <v/>
      </c>
      <c r="C223" t="str">
        <f>IF(ISBLANK('INPUT-production-Glutaraldehyde'!C223),"",'INPUT-production-Glutaraldehyde'!C223)</f>
        <v/>
      </c>
      <c r="D223" t="str">
        <f>IF(ISBLANK('INPUT-production-Glutaraldehyde'!D223),"",'INPUT-production-Glutaraldehyde'!D223)</f>
        <v/>
      </c>
      <c r="E223" t="str">
        <f>IF(ISBLANK('INPUT-production-Glutaraldehyde'!E223),"",'INPUT-production-Glutaraldehyde'!E223)</f>
        <v/>
      </c>
      <c r="F223" t="e">
        <f>IF(ISBLANK(E223),"",VLOOKUP(D223,'substances--&gt;scores'!A:M,12,FALSE))</f>
        <v>#N/A</v>
      </c>
      <c r="G223">
        <f t="shared" si="6"/>
        <v>0</v>
      </c>
      <c r="H223" t="str">
        <f t="shared" si="7"/>
        <v/>
      </c>
    </row>
    <row r="224" spans="1:8">
      <c r="A224" t="str">
        <f>IF(ISBLANK('INPUT-production-Glutaraldehyde'!A224),"",'INPUT-production-Glutaraldehyde'!A224)</f>
        <v/>
      </c>
      <c r="B224" t="str">
        <f>IF(ISBLANK('INPUT-production-Glutaraldehyde'!B224),"",'INPUT-production-Glutaraldehyde'!B224)</f>
        <v/>
      </c>
      <c r="C224" t="str">
        <f>IF(ISBLANK('INPUT-production-Glutaraldehyde'!C224),"",'INPUT-production-Glutaraldehyde'!C224)</f>
        <v/>
      </c>
      <c r="D224" t="str">
        <f>IF(ISBLANK('INPUT-production-Glutaraldehyde'!D224),"",'INPUT-production-Glutaraldehyde'!D224)</f>
        <v/>
      </c>
      <c r="E224" t="str">
        <f>IF(ISBLANK('INPUT-production-Glutaraldehyde'!E224),"",'INPUT-production-Glutaraldehyde'!E224)</f>
        <v/>
      </c>
      <c r="F224" t="e">
        <f>IF(ISBLANK(E224),"",VLOOKUP(D224,'substances--&gt;scores'!A:M,12,FALSE))</f>
        <v>#N/A</v>
      </c>
      <c r="G224">
        <f t="shared" si="6"/>
        <v>0</v>
      </c>
      <c r="H224" t="str">
        <f t="shared" si="7"/>
        <v/>
      </c>
    </row>
    <row r="225" spans="1:8">
      <c r="A225" t="str">
        <f>IF(ISBLANK('INPUT-production-Glutaraldehyde'!A225),"",'INPUT-production-Glutaraldehyde'!A225)</f>
        <v/>
      </c>
      <c r="B225" t="str">
        <f>IF(ISBLANK('INPUT-production-Glutaraldehyde'!B225),"",'INPUT-production-Glutaraldehyde'!B225)</f>
        <v/>
      </c>
      <c r="C225" t="str">
        <f>IF(ISBLANK('INPUT-production-Glutaraldehyde'!C225),"",'INPUT-production-Glutaraldehyde'!C225)</f>
        <v/>
      </c>
      <c r="D225" t="str">
        <f>IF(ISBLANK('INPUT-production-Glutaraldehyde'!D225),"",'INPUT-production-Glutaraldehyde'!D225)</f>
        <v/>
      </c>
      <c r="E225" t="str">
        <f>IF(ISBLANK('INPUT-production-Glutaraldehyde'!E225),"",'INPUT-production-Glutaraldehyde'!E225)</f>
        <v/>
      </c>
      <c r="F225" t="e">
        <f>IF(ISBLANK(E225),"",VLOOKUP(D225,'substances--&gt;scores'!A:M,12,FALSE))</f>
        <v>#N/A</v>
      </c>
      <c r="G225">
        <f t="shared" si="6"/>
        <v>0</v>
      </c>
      <c r="H225" t="str">
        <f t="shared" si="7"/>
        <v/>
      </c>
    </row>
    <row r="226" spans="1:8">
      <c r="A226" t="str">
        <f>IF(ISBLANK('INPUT-production-Glutaraldehyde'!A226),"",'INPUT-production-Glutaraldehyde'!A226)</f>
        <v/>
      </c>
      <c r="B226" t="str">
        <f>IF(ISBLANK('INPUT-production-Glutaraldehyde'!B226),"",'INPUT-production-Glutaraldehyde'!B226)</f>
        <v/>
      </c>
      <c r="C226" t="str">
        <f>IF(ISBLANK('INPUT-production-Glutaraldehyde'!C226),"",'INPUT-production-Glutaraldehyde'!C226)</f>
        <v/>
      </c>
      <c r="D226" t="str">
        <f>IF(ISBLANK('INPUT-production-Glutaraldehyde'!D226),"",'INPUT-production-Glutaraldehyde'!D226)</f>
        <v/>
      </c>
      <c r="E226" t="str">
        <f>IF(ISBLANK('INPUT-production-Glutaraldehyde'!E226),"",'INPUT-production-Glutaraldehyde'!E226)</f>
        <v/>
      </c>
      <c r="F226" t="e">
        <f>IF(ISBLANK(E226),"",VLOOKUP(D226,'substances--&gt;scores'!A:M,12,FALSE))</f>
        <v>#N/A</v>
      </c>
      <c r="G226">
        <f t="shared" si="6"/>
        <v>0</v>
      </c>
      <c r="H226" t="str">
        <f t="shared" si="7"/>
        <v/>
      </c>
    </row>
    <row r="227" spans="1:8">
      <c r="A227" t="str">
        <f>IF(ISBLANK('INPUT-production-Glutaraldehyde'!A227),"",'INPUT-production-Glutaraldehyde'!A227)</f>
        <v/>
      </c>
      <c r="B227" t="str">
        <f>IF(ISBLANK('INPUT-production-Glutaraldehyde'!B227),"",'INPUT-production-Glutaraldehyde'!B227)</f>
        <v/>
      </c>
      <c r="C227" t="str">
        <f>IF(ISBLANK('INPUT-production-Glutaraldehyde'!C227),"",'INPUT-production-Glutaraldehyde'!C227)</f>
        <v/>
      </c>
      <c r="D227" t="str">
        <f>IF(ISBLANK('INPUT-production-Glutaraldehyde'!D227),"",'INPUT-production-Glutaraldehyde'!D227)</f>
        <v/>
      </c>
      <c r="E227" t="str">
        <f>IF(ISBLANK('INPUT-production-Glutaraldehyde'!E227),"",'INPUT-production-Glutaraldehyde'!E227)</f>
        <v/>
      </c>
      <c r="F227" t="e">
        <f>IF(ISBLANK(E227),"",VLOOKUP(D227,'substances--&gt;scores'!A:M,12,FALSE))</f>
        <v>#N/A</v>
      </c>
      <c r="G227">
        <f t="shared" si="6"/>
        <v>0</v>
      </c>
      <c r="H227" t="str">
        <f t="shared" si="7"/>
        <v/>
      </c>
    </row>
    <row r="228" spans="1:8">
      <c r="A228" t="str">
        <f>IF(ISBLANK('INPUT-production-Glutaraldehyde'!A228),"",'INPUT-production-Glutaraldehyde'!A228)</f>
        <v/>
      </c>
      <c r="B228" t="str">
        <f>IF(ISBLANK('INPUT-production-Glutaraldehyde'!B228),"",'INPUT-production-Glutaraldehyde'!B228)</f>
        <v/>
      </c>
      <c r="C228" t="str">
        <f>IF(ISBLANK('INPUT-production-Glutaraldehyde'!C228),"",'INPUT-production-Glutaraldehyde'!C228)</f>
        <v/>
      </c>
      <c r="D228" t="str">
        <f>IF(ISBLANK('INPUT-production-Glutaraldehyde'!D228),"",'INPUT-production-Glutaraldehyde'!D228)</f>
        <v/>
      </c>
      <c r="E228" t="str">
        <f>IF(ISBLANK('INPUT-production-Glutaraldehyde'!E228),"",'INPUT-production-Glutaraldehyde'!E228)</f>
        <v/>
      </c>
      <c r="F228" t="e">
        <f>IF(ISBLANK(E228),"",VLOOKUP(D228,'substances--&gt;scores'!A:M,12,FALSE))</f>
        <v>#N/A</v>
      </c>
      <c r="G228">
        <f t="shared" si="6"/>
        <v>0</v>
      </c>
      <c r="H228" t="str">
        <f t="shared" si="7"/>
        <v/>
      </c>
    </row>
    <row r="229" spans="1:8">
      <c r="A229" t="str">
        <f>IF(ISBLANK('INPUT-production-Glutaraldehyde'!A229),"",'INPUT-production-Glutaraldehyde'!A229)</f>
        <v/>
      </c>
      <c r="B229" t="str">
        <f>IF(ISBLANK('INPUT-production-Glutaraldehyde'!B229),"",'INPUT-production-Glutaraldehyde'!B229)</f>
        <v/>
      </c>
      <c r="C229" t="str">
        <f>IF(ISBLANK('INPUT-production-Glutaraldehyde'!C229),"",'INPUT-production-Glutaraldehyde'!C229)</f>
        <v/>
      </c>
      <c r="D229" t="str">
        <f>IF(ISBLANK('INPUT-production-Glutaraldehyde'!D229),"",'INPUT-production-Glutaraldehyde'!D229)</f>
        <v/>
      </c>
      <c r="E229" t="str">
        <f>IF(ISBLANK('INPUT-production-Glutaraldehyde'!E229),"",'INPUT-production-Glutaraldehyde'!E229)</f>
        <v/>
      </c>
      <c r="F229" t="e">
        <f>IF(ISBLANK(E229),"",VLOOKUP(D229,'substances--&gt;scores'!A:M,12,FALSE))</f>
        <v>#N/A</v>
      </c>
      <c r="G229">
        <f t="shared" si="6"/>
        <v>0</v>
      </c>
      <c r="H229" t="str">
        <f t="shared" si="7"/>
        <v/>
      </c>
    </row>
    <row r="230" spans="1:8">
      <c r="A230" t="str">
        <f>IF(ISBLANK('INPUT-production-Glutaraldehyde'!A230),"",'INPUT-production-Glutaraldehyde'!A230)</f>
        <v/>
      </c>
      <c r="B230" t="str">
        <f>IF(ISBLANK('INPUT-production-Glutaraldehyde'!B230),"",'INPUT-production-Glutaraldehyde'!B230)</f>
        <v/>
      </c>
      <c r="C230" t="str">
        <f>IF(ISBLANK('INPUT-production-Glutaraldehyde'!C230),"",'INPUT-production-Glutaraldehyde'!C230)</f>
        <v/>
      </c>
      <c r="D230" t="str">
        <f>IF(ISBLANK('INPUT-production-Glutaraldehyde'!D230),"",'INPUT-production-Glutaraldehyde'!D230)</f>
        <v/>
      </c>
      <c r="E230" t="str">
        <f>IF(ISBLANK('INPUT-production-Glutaraldehyde'!E230),"",'INPUT-production-Glutaraldehyde'!E230)</f>
        <v/>
      </c>
      <c r="F230" t="e">
        <f>IF(ISBLANK(E230),"",VLOOKUP(D230,'substances--&gt;scores'!A:M,12,FALSE))</f>
        <v>#N/A</v>
      </c>
      <c r="G230">
        <f t="shared" si="6"/>
        <v>0</v>
      </c>
      <c r="H230" t="str">
        <f t="shared" si="7"/>
        <v/>
      </c>
    </row>
    <row r="231" spans="1:8">
      <c r="A231" t="str">
        <f>IF(ISBLANK('INPUT-production-Glutaraldehyde'!A231),"",'INPUT-production-Glutaraldehyde'!A231)</f>
        <v/>
      </c>
      <c r="B231" t="str">
        <f>IF(ISBLANK('INPUT-production-Glutaraldehyde'!B231),"",'INPUT-production-Glutaraldehyde'!B231)</f>
        <v/>
      </c>
      <c r="C231" t="str">
        <f>IF(ISBLANK('INPUT-production-Glutaraldehyde'!C231),"",'INPUT-production-Glutaraldehyde'!C231)</f>
        <v/>
      </c>
      <c r="D231" t="str">
        <f>IF(ISBLANK('INPUT-production-Glutaraldehyde'!D231),"",'INPUT-production-Glutaraldehyde'!D231)</f>
        <v/>
      </c>
      <c r="E231" t="str">
        <f>IF(ISBLANK('INPUT-production-Glutaraldehyde'!E231),"",'INPUT-production-Glutaraldehyde'!E231)</f>
        <v/>
      </c>
      <c r="F231" t="e">
        <f>IF(ISBLANK(E231),"",VLOOKUP(D231,'substances--&gt;scores'!A:M,12,FALSE))</f>
        <v>#N/A</v>
      </c>
      <c r="G231">
        <f t="shared" si="6"/>
        <v>0</v>
      </c>
      <c r="H231" t="str">
        <f t="shared" si="7"/>
        <v/>
      </c>
    </row>
    <row r="232" spans="1:8">
      <c r="A232" t="str">
        <f>IF(ISBLANK('INPUT-production-Glutaraldehyde'!A232),"",'INPUT-production-Glutaraldehyde'!A232)</f>
        <v/>
      </c>
      <c r="B232" t="str">
        <f>IF(ISBLANK('INPUT-production-Glutaraldehyde'!B232),"",'INPUT-production-Glutaraldehyde'!B232)</f>
        <v/>
      </c>
      <c r="C232" t="str">
        <f>IF(ISBLANK('INPUT-production-Glutaraldehyde'!C232),"",'INPUT-production-Glutaraldehyde'!C232)</f>
        <v/>
      </c>
      <c r="D232" t="str">
        <f>IF(ISBLANK('INPUT-production-Glutaraldehyde'!D232),"",'INPUT-production-Glutaraldehyde'!D232)</f>
        <v/>
      </c>
      <c r="E232" t="str">
        <f>IF(ISBLANK('INPUT-production-Glutaraldehyde'!E232),"",'INPUT-production-Glutaraldehyde'!E232)</f>
        <v/>
      </c>
      <c r="F232" t="e">
        <f>IF(ISBLANK(E232),"",VLOOKUP(D232,'substances--&gt;scores'!A:M,12,FALSE))</f>
        <v>#N/A</v>
      </c>
      <c r="G232">
        <f t="shared" si="6"/>
        <v>0</v>
      </c>
      <c r="H232" t="str">
        <f t="shared" si="7"/>
        <v/>
      </c>
    </row>
    <row r="233" spans="1:8">
      <c r="A233" t="str">
        <f>IF(ISBLANK('INPUT-production-Glutaraldehyde'!A233),"",'INPUT-production-Glutaraldehyde'!A233)</f>
        <v/>
      </c>
      <c r="B233" t="str">
        <f>IF(ISBLANK('INPUT-production-Glutaraldehyde'!B233),"",'INPUT-production-Glutaraldehyde'!B233)</f>
        <v/>
      </c>
      <c r="C233" t="str">
        <f>IF(ISBLANK('INPUT-production-Glutaraldehyde'!C233),"",'INPUT-production-Glutaraldehyde'!C233)</f>
        <v/>
      </c>
      <c r="D233" t="str">
        <f>IF(ISBLANK('INPUT-production-Glutaraldehyde'!D233),"",'INPUT-production-Glutaraldehyde'!D233)</f>
        <v/>
      </c>
      <c r="E233" t="str">
        <f>IF(ISBLANK('INPUT-production-Glutaraldehyde'!E233),"",'INPUT-production-Glutaraldehyde'!E233)</f>
        <v/>
      </c>
      <c r="F233" t="e">
        <f>IF(ISBLANK(E233),"",VLOOKUP(D233,'substances--&gt;scores'!A:M,12,FALSE))</f>
        <v>#N/A</v>
      </c>
      <c r="G233">
        <f t="shared" si="6"/>
        <v>0</v>
      </c>
      <c r="H233" t="str">
        <f t="shared" si="7"/>
        <v/>
      </c>
    </row>
    <row r="234" spans="1:8">
      <c r="A234" t="str">
        <f>IF(ISBLANK('INPUT-production-Glutaraldehyde'!A234),"",'INPUT-production-Glutaraldehyde'!A234)</f>
        <v/>
      </c>
      <c r="B234" t="str">
        <f>IF(ISBLANK('INPUT-production-Glutaraldehyde'!B234),"",'INPUT-production-Glutaraldehyde'!B234)</f>
        <v/>
      </c>
      <c r="C234" t="str">
        <f>IF(ISBLANK('INPUT-production-Glutaraldehyde'!C234),"",'INPUT-production-Glutaraldehyde'!C234)</f>
        <v/>
      </c>
      <c r="D234" t="str">
        <f>IF(ISBLANK('INPUT-production-Glutaraldehyde'!D234),"",'INPUT-production-Glutaraldehyde'!D234)</f>
        <v/>
      </c>
      <c r="E234" t="str">
        <f>IF(ISBLANK('INPUT-production-Glutaraldehyde'!E234),"",'INPUT-production-Glutaraldehyde'!E234)</f>
        <v/>
      </c>
      <c r="F234" t="e">
        <f>IF(ISBLANK(E234),"",VLOOKUP(D234,'substances--&gt;scores'!A:M,12,FALSE))</f>
        <v>#N/A</v>
      </c>
      <c r="G234">
        <f t="shared" si="6"/>
        <v>0</v>
      </c>
      <c r="H234" t="str">
        <f t="shared" si="7"/>
        <v/>
      </c>
    </row>
    <row r="235" spans="1:8">
      <c r="A235" t="str">
        <f>IF(ISBLANK('INPUT-production-Glutaraldehyde'!A235),"",'INPUT-production-Glutaraldehyde'!A235)</f>
        <v/>
      </c>
      <c r="B235" t="str">
        <f>IF(ISBLANK('INPUT-production-Glutaraldehyde'!B235),"",'INPUT-production-Glutaraldehyde'!B235)</f>
        <v/>
      </c>
      <c r="C235" t="str">
        <f>IF(ISBLANK('INPUT-production-Glutaraldehyde'!C235),"",'INPUT-production-Glutaraldehyde'!C235)</f>
        <v/>
      </c>
      <c r="D235" t="str">
        <f>IF(ISBLANK('INPUT-production-Glutaraldehyde'!D235),"",'INPUT-production-Glutaraldehyde'!D235)</f>
        <v/>
      </c>
      <c r="E235" t="str">
        <f>IF(ISBLANK('INPUT-production-Glutaraldehyde'!E235),"",'INPUT-production-Glutaraldehyde'!E235)</f>
        <v/>
      </c>
      <c r="F235" t="e">
        <f>IF(ISBLANK(E235),"",VLOOKUP(D235,'substances--&gt;scores'!A:M,12,FALSE))</f>
        <v>#N/A</v>
      </c>
      <c r="G235">
        <f t="shared" si="6"/>
        <v>0</v>
      </c>
      <c r="H235" t="str">
        <f t="shared" si="7"/>
        <v/>
      </c>
    </row>
    <row r="236" spans="1:8">
      <c r="A236" t="str">
        <f>IF(ISBLANK('INPUT-production-Glutaraldehyde'!A236),"",'INPUT-production-Glutaraldehyde'!A236)</f>
        <v/>
      </c>
      <c r="B236" t="str">
        <f>IF(ISBLANK('INPUT-production-Glutaraldehyde'!B236),"",'INPUT-production-Glutaraldehyde'!B236)</f>
        <v/>
      </c>
      <c r="C236" t="str">
        <f>IF(ISBLANK('INPUT-production-Glutaraldehyde'!C236),"",'INPUT-production-Glutaraldehyde'!C236)</f>
        <v/>
      </c>
      <c r="D236" t="str">
        <f>IF(ISBLANK('INPUT-production-Glutaraldehyde'!D236),"",'INPUT-production-Glutaraldehyde'!D236)</f>
        <v/>
      </c>
      <c r="E236" t="str">
        <f>IF(ISBLANK('INPUT-production-Glutaraldehyde'!E236),"",'INPUT-production-Glutaraldehyde'!E236)</f>
        <v/>
      </c>
      <c r="F236" t="e">
        <f>IF(ISBLANK(E236),"",VLOOKUP(D236,'substances--&gt;scores'!A:M,12,FALSE))</f>
        <v>#N/A</v>
      </c>
      <c r="G236">
        <f t="shared" si="6"/>
        <v>0</v>
      </c>
      <c r="H236" t="str">
        <f t="shared" si="7"/>
        <v/>
      </c>
    </row>
    <row r="237" spans="1:8">
      <c r="A237" t="str">
        <f>IF(ISBLANK('INPUT-production-Glutaraldehyde'!A237),"",'INPUT-production-Glutaraldehyde'!A237)</f>
        <v/>
      </c>
      <c r="B237" t="str">
        <f>IF(ISBLANK('INPUT-production-Glutaraldehyde'!B237),"",'INPUT-production-Glutaraldehyde'!B237)</f>
        <v/>
      </c>
      <c r="C237" t="str">
        <f>IF(ISBLANK('INPUT-production-Glutaraldehyde'!C237),"",'INPUT-production-Glutaraldehyde'!C237)</f>
        <v/>
      </c>
      <c r="D237" t="str">
        <f>IF(ISBLANK('INPUT-production-Glutaraldehyde'!D237),"",'INPUT-production-Glutaraldehyde'!D237)</f>
        <v/>
      </c>
      <c r="E237" t="str">
        <f>IF(ISBLANK('INPUT-production-Glutaraldehyde'!E237),"",'INPUT-production-Glutaraldehyde'!E237)</f>
        <v/>
      </c>
      <c r="F237" t="e">
        <f>IF(ISBLANK(E237),"",VLOOKUP(D237,'substances--&gt;scores'!A:M,12,FALSE))</f>
        <v>#N/A</v>
      </c>
      <c r="G237">
        <f t="shared" si="6"/>
        <v>0</v>
      </c>
      <c r="H237" t="str">
        <f t="shared" si="7"/>
        <v/>
      </c>
    </row>
    <row r="238" spans="1:8">
      <c r="A238" t="str">
        <f>IF(ISBLANK('INPUT-production-Glutaraldehyde'!A238),"",'INPUT-production-Glutaraldehyde'!A238)</f>
        <v/>
      </c>
      <c r="B238" t="str">
        <f>IF(ISBLANK('INPUT-production-Glutaraldehyde'!B238),"",'INPUT-production-Glutaraldehyde'!B238)</f>
        <v/>
      </c>
      <c r="C238" t="str">
        <f>IF(ISBLANK('INPUT-production-Glutaraldehyde'!C238),"",'INPUT-production-Glutaraldehyde'!C238)</f>
        <v/>
      </c>
      <c r="D238" t="str">
        <f>IF(ISBLANK('INPUT-production-Glutaraldehyde'!D238),"",'INPUT-production-Glutaraldehyde'!D238)</f>
        <v/>
      </c>
      <c r="E238" t="str">
        <f>IF(ISBLANK('INPUT-production-Glutaraldehyde'!E238),"",'INPUT-production-Glutaraldehyde'!E238)</f>
        <v/>
      </c>
      <c r="F238" t="e">
        <f>IF(ISBLANK(E238),"",VLOOKUP(D238,'substances--&gt;scores'!A:M,12,FALSE))</f>
        <v>#N/A</v>
      </c>
      <c r="G238">
        <f t="shared" si="6"/>
        <v>0</v>
      </c>
      <c r="H238" t="str">
        <f t="shared" si="7"/>
        <v/>
      </c>
    </row>
    <row r="239" spans="1:8">
      <c r="A239" t="str">
        <f>IF(ISBLANK('INPUT-production-Glutaraldehyde'!A239),"",'INPUT-production-Glutaraldehyde'!A239)</f>
        <v/>
      </c>
      <c r="B239" t="str">
        <f>IF(ISBLANK('INPUT-production-Glutaraldehyde'!B239),"",'INPUT-production-Glutaraldehyde'!B239)</f>
        <v/>
      </c>
      <c r="C239" t="str">
        <f>IF(ISBLANK('INPUT-production-Glutaraldehyde'!C239),"",'INPUT-production-Glutaraldehyde'!C239)</f>
        <v/>
      </c>
      <c r="D239" t="str">
        <f>IF(ISBLANK('INPUT-production-Glutaraldehyde'!D239),"",'INPUT-production-Glutaraldehyde'!D239)</f>
        <v/>
      </c>
      <c r="E239" t="str">
        <f>IF(ISBLANK('INPUT-production-Glutaraldehyde'!E239),"",'INPUT-production-Glutaraldehyde'!E239)</f>
        <v/>
      </c>
      <c r="F239" t="e">
        <f>IF(ISBLANK(E239),"",VLOOKUP(D239,'substances--&gt;scores'!A:M,12,FALSE))</f>
        <v>#N/A</v>
      </c>
      <c r="G239">
        <f t="shared" si="6"/>
        <v>0</v>
      </c>
      <c r="H239" t="str">
        <f t="shared" si="7"/>
        <v/>
      </c>
    </row>
    <row r="240" spans="1:8">
      <c r="A240" t="str">
        <f>IF(ISBLANK('INPUT-production-Glutaraldehyde'!A240),"",'INPUT-production-Glutaraldehyde'!A240)</f>
        <v/>
      </c>
      <c r="B240" t="str">
        <f>IF(ISBLANK('INPUT-production-Glutaraldehyde'!B240),"",'INPUT-production-Glutaraldehyde'!B240)</f>
        <v/>
      </c>
      <c r="C240" t="str">
        <f>IF(ISBLANK('INPUT-production-Glutaraldehyde'!C240),"",'INPUT-production-Glutaraldehyde'!C240)</f>
        <v/>
      </c>
      <c r="D240" t="str">
        <f>IF(ISBLANK('INPUT-production-Glutaraldehyde'!D240),"",'INPUT-production-Glutaraldehyde'!D240)</f>
        <v/>
      </c>
      <c r="E240" t="str">
        <f>IF(ISBLANK('INPUT-production-Glutaraldehyde'!E240),"",'INPUT-production-Glutaraldehyde'!E240)</f>
        <v/>
      </c>
      <c r="F240" t="e">
        <f>IF(ISBLANK(E240),"",VLOOKUP(D240,'substances--&gt;scores'!A:M,12,FALSE))</f>
        <v>#N/A</v>
      </c>
      <c r="G240">
        <f t="shared" si="6"/>
        <v>0</v>
      </c>
      <c r="H240" t="str">
        <f t="shared" si="7"/>
        <v/>
      </c>
    </row>
    <row r="241" spans="1:8">
      <c r="A241" t="str">
        <f>IF(ISBLANK('INPUT-production-Glutaraldehyde'!A241),"",'INPUT-production-Glutaraldehyde'!A241)</f>
        <v/>
      </c>
      <c r="B241" t="str">
        <f>IF(ISBLANK('INPUT-production-Glutaraldehyde'!B241),"",'INPUT-production-Glutaraldehyde'!B241)</f>
        <v/>
      </c>
      <c r="C241" t="str">
        <f>IF(ISBLANK('INPUT-production-Glutaraldehyde'!C241),"",'INPUT-production-Glutaraldehyde'!C241)</f>
        <v/>
      </c>
      <c r="D241" t="str">
        <f>IF(ISBLANK('INPUT-production-Glutaraldehyde'!D241),"",'INPUT-production-Glutaraldehyde'!D241)</f>
        <v/>
      </c>
      <c r="E241" t="str">
        <f>IF(ISBLANK('INPUT-production-Glutaraldehyde'!E241),"",'INPUT-production-Glutaraldehyde'!E241)</f>
        <v/>
      </c>
      <c r="F241" t="e">
        <f>IF(ISBLANK(E241),"",VLOOKUP(D241,'substances--&gt;scores'!A:M,12,FALSE))</f>
        <v>#N/A</v>
      </c>
      <c r="G241">
        <f t="shared" si="6"/>
        <v>0</v>
      </c>
      <c r="H241" t="str">
        <f t="shared" si="7"/>
        <v/>
      </c>
    </row>
    <row r="242" spans="1:8">
      <c r="A242" t="str">
        <f>IF(ISBLANK('INPUT-production-Glutaraldehyde'!A242),"",'INPUT-production-Glutaraldehyde'!A242)</f>
        <v/>
      </c>
      <c r="B242" t="str">
        <f>IF(ISBLANK('INPUT-production-Glutaraldehyde'!B242),"",'INPUT-production-Glutaraldehyde'!B242)</f>
        <v/>
      </c>
      <c r="C242" t="str">
        <f>IF(ISBLANK('INPUT-production-Glutaraldehyde'!C242),"",'INPUT-production-Glutaraldehyde'!C242)</f>
        <v/>
      </c>
      <c r="D242" t="str">
        <f>IF(ISBLANK('INPUT-production-Glutaraldehyde'!D242),"",'INPUT-production-Glutaraldehyde'!D242)</f>
        <v/>
      </c>
      <c r="E242" t="str">
        <f>IF(ISBLANK('INPUT-production-Glutaraldehyde'!E242),"",'INPUT-production-Glutaraldehyde'!E242)</f>
        <v/>
      </c>
      <c r="F242" t="e">
        <f>IF(ISBLANK(E242),"",VLOOKUP(D242,'substances--&gt;scores'!A:M,12,FALSE))</f>
        <v>#N/A</v>
      </c>
      <c r="G242">
        <f t="shared" si="6"/>
        <v>0</v>
      </c>
      <c r="H242" t="str">
        <f t="shared" si="7"/>
        <v/>
      </c>
    </row>
    <row r="243" spans="1:8">
      <c r="A243" t="str">
        <f>IF(ISBLANK('INPUT-production-Glutaraldehyde'!A243),"",'INPUT-production-Glutaraldehyde'!A243)</f>
        <v/>
      </c>
      <c r="B243" t="str">
        <f>IF(ISBLANK('INPUT-production-Glutaraldehyde'!B243),"",'INPUT-production-Glutaraldehyde'!B243)</f>
        <v/>
      </c>
      <c r="C243" t="str">
        <f>IF(ISBLANK('INPUT-production-Glutaraldehyde'!C243),"",'INPUT-production-Glutaraldehyde'!C243)</f>
        <v/>
      </c>
      <c r="D243" t="str">
        <f>IF(ISBLANK('INPUT-production-Glutaraldehyde'!D243),"",'INPUT-production-Glutaraldehyde'!D243)</f>
        <v/>
      </c>
      <c r="E243" t="str">
        <f>IF(ISBLANK('INPUT-production-Glutaraldehyde'!E243),"",'INPUT-production-Glutaraldehyde'!E243)</f>
        <v/>
      </c>
      <c r="F243" t="e">
        <f>IF(ISBLANK(E243),"",VLOOKUP(D243,'substances--&gt;scores'!A:M,12,FALSE))</f>
        <v>#N/A</v>
      </c>
      <c r="G243">
        <f t="shared" si="6"/>
        <v>0</v>
      </c>
      <c r="H243" t="str">
        <f t="shared" si="7"/>
        <v/>
      </c>
    </row>
    <row r="244" spans="1:8">
      <c r="A244" t="str">
        <f>IF(ISBLANK('INPUT-production-Glutaraldehyde'!A244),"",'INPUT-production-Glutaraldehyde'!A244)</f>
        <v/>
      </c>
      <c r="B244" t="str">
        <f>IF(ISBLANK('INPUT-production-Glutaraldehyde'!B244),"",'INPUT-production-Glutaraldehyde'!B244)</f>
        <v/>
      </c>
      <c r="C244" t="str">
        <f>IF(ISBLANK('INPUT-production-Glutaraldehyde'!C244),"",'INPUT-production-Glutaraldehyde'!C244)</f>
        <v/>
      </c>
      <c r="D244" t="str">
        <f>IF(ISBLANK('INPUT-production-Glutaraldehyde'!D244),"",'INPUT-production-Glutaraldehyde'!D244)</f>
        <v/>
      </c>
      <c r="E244" t="str">
        <f>IF(ISBLANK('INPUT-production-Glutaraldehyde'!E244),"",'INPUT-production-Glutaraldehyde'!E244)</f>
        <v/>
      </c>
      <c r="F244" t="e">
        <f>IF(ISBLANK(E244),"",VLOOKUP(D244,'substances--&gt;scores'!A:M,12,FALSE))</f>
        <v>#N/A</v>
      </c>
      <c r="G244">
        <f t="shared" si="6"/>
        <v>0</v>
      </c>
      <c r="H244" t="str">
        <f t="shared" si="7"/>
        <v/>
      </c>
    </row>
    <row r="245" spans="1:8">
      <c r="A245" t="str">
        <f>IF(ISBLANK('INPUT-production-Glutaraldehyde'!A245),"",'INPUT-production-Glutaraldehyde'!A245)</f>
        <v/>
      </c>
      <c r="B245" t="str">
        <f>IF(ISBLANK('INPUT-production-Glutaraldehyde'!B245),"",'INPUT-production-Glutaraldehyde'!B245)</f>
        <v/>
      </c>
      <c r="C245" t="str">
        <f>IF(ISBLANK('INPUT-production-Glutaraldehyde'!C245),"",'INPUT-production-Glutaraldehyde'!C245)</f>
        <v/>
      </c>
      <c r="D245" t="str">
        <f>IF(ISBLANK('INPUT-production-Glutaraldehyde'!D245),"",'INPUT-production-Glutaraldehyde'!D245)</f>
        <v/>
      </c>
      <c r="E245" t="str">
        <f>IF(ISBLANK('INPUT-production-Glutaraldehyde'!E245),"",'INPUT-production-Glutaraldehyde'!E245)</f>
        <v/>
      </c>
      <c r="F245" t="e">
        <f>IF(ISBLANK(E245),"",VLOOKUP(D245,'substances--&gt;scores'!A:M,12,FALSE))</f>
        <v>#N/A</v>
      </c>
      <c r="G245">
        <f t="shared" si="6"/>
        <v>0</v>
      </c>
      <c r="H245" t="str">
        <f t="shared" si="7"/>
        <v/>
      </c>
    </row>
    <row r="246" spans="1:8">
      <c r="A246" t="str">
        <f>IF(ISBLANK('INPUT-production-Glutaraldehyde'!A246),"",'INPUT-production-Glutaraldehyde'!A246)</f>
        <v/>
      </c>
      <c r="B246" t="str">
        <f>IF(ISBLANK('INPUT-production-Glutaraldehyde'!B246),"",'INPUT-production-Glutaraldehyde'!B246)</f>
        <v/>
      </c>
      <c r="C246" t="str">
        <f>IF(ISBLANK('INPUT-production-Glutaraldehyde'!C246),"",'INPUT-production-Glutaraldehyde'!C246)</f>
        <v/>
      </c>
      <c r="D246" t="str">
        <f>IF(ISBLANK('INPUT-production-Glutaraldehyde'!D246),"",'INPUT-production-Glutaraldehyde'!D246)</f>
        <v/>
      </c>
      <c r="E246" t="str">
        <f>IF(ISBLANK('INPUT-production-Glutaraldehyde'!E246),"",'INPUT-production-Glutaraldehyde'!E246)</f>
        <v/>
      </c>
      <c r="F246" t="e">
        <f>IF(ISBLANK(E246),"",VLOOKUP(D246,'substances--&gt;scores'!A:M,12,FALSE))</f>
        <v>#N/A</v>
      </c>
      <c r="G246">
        <f t="shared" si="6"/>
        <v>0</v>
      </c>
      <c r="H246" t="str">
        <f t="shared" si="7"/>
        <v/>
      </c>
    </row>
    <row r="247" spans="1:8">
      <c r="A247" t="str">
        <f>IF(ISBLANK('INPUT-production-Glutaraldehyde'!A247),"",'INPUT-production-Glutaraldehyde'!A247)</f>
        <v/>
      </c>
      <c r="B247" t="str">
        <f>IF(ISBLANK('INPUT-production-Glutaraldehyde'!B247),"",'INPUT-production-Glutaraldehyde'!B247)</f>
        <v/>
      </c>
      <c r="C247" t="str">
        <f>IF(ISBLANK('INPUT-production-Glutaraldehyde'!C247),"",'INPUT-production-Glutaraldehyde'!C247)</f>
        <v/>
      </c>
      <c r="D247" t="str">
        <f>IF(ISBLANK('INPUT-production-Glutaraldehyde'!D247),"",'INPUT-production-Glutaraldehyde'!D247)</f>
        <v/>
      </c>
      <c r="E247" t="str">
        <f>IF(ISBLANK('INPUT-production-Glutaraldehyde'!E247),"",'INPUT-production-Glutaraldehyde'!E247)</f>
        <v/>
      </c>
      <c r="F247" t="e">
        <f>IF(ISBLANK(E247),"",VLOOKUP(D247,'substances--&gt;scores'!A:M,12,FALSE))</f>
        <v>#N/A</v>
      </c>
      <c r="G247">
        <f t="shared" si="6"/>
        <v>0</v>
      </c>
      <c r="H247" t="str">
        <f t="shared" si="7"/>
        <v/>
      </c>
    </row>
    <row r="248" spans="1:8">
      <c r="A248" t="str">
        <f>IF(ISBLANK('INPUT-production-Glutaraldehyde'!A248),"",'INPUT-production-Glutaraldehyde'!A248)</f>
        <v/>
      </c>
      <c r="B248" t="str">
        <f>IF(ISBLANK('INPUT-production-Glutaraldehyde'!B248),"",'INPUT-production-Glutaraldehyde'!B248)</f>
        <v/>
      </c>
      <c r="C248" t="str">
        <f>IF(ISBLANK('INPUT-production-Glutaraldehyde'!C248),"",'INPUT-production-Glutaraldehyde'!C248)</f>
        <v/>
      </c>
      <c r="D248" t="str">
        <f>IF(ISBLANK('INPUT-production-Glutaraldehyde'!D248),"",'INPUT-production-Glutaraldehyde'!D248)</f>
        <v/>
      </c>
      <c r="E248" t="str">
        <f>IF(ISBLANK('INPUT-production-Glutaraldehyde'!E248),"",'INPUT-production-Glutaraldehyde'!E248)</f>
        <v/>
      </c>
      <c r="F248" t="e">
        <f>IF(ISBLANK(E248),"",VLOOKUP(D248,'substances--&gt;scores'!A:M,12,FALSE))</f>
        <v>#N/A</v>
      </c>
      <c r="G248">
        <f t="shared" si="6"/>
        <v>0</v>
      </c>
      <c r="H248" t="str">
        <f t="shared" si="7"/>
        <v/>
      </c>
    </row>
    <row r="249" spans="1:8">
      <c r="A249" t="str">
        <f>IF(ISBLANK('INPUT-production-Glutaraldehyde'!A249),"",'INPUT-production-Glutaraldehyde'!A249)</f>
        <v/>
      </c>
      <c r="B249" t="str">
        <f>IF(ISBLANK('INPUT-production-Glutaraldehyde'!B249),"",'INPUT-production-Glutaraldehyde'!B249)</f>
        <v/>
      </c>
      <c r="C249" t="str">
        <f>IF(ISBLANK('INPUT-production-Glutaraldehyde'!C249),"",'INPUT-production-Glutaraldehyde'!C249)</f>
        <v/>
      </c>
      <c r="D249" t="str">
        <f>IF(ISBLANK('INPUT-production-Glutaraldehyde'!D249),"",'INPUT-production-Glutaraldehyde'!D249)</f>
        <v/>
      </c>
      <c r="E249" t="str">
        <f>IF(ISBLANK('INPUT-production-Glutaraldehyde'!E249),"",'INPUT-production-Glutaraldehyde'!E249)</f>
        <v/>
      </c>
      <c r="F249" t="e">
        <f>IF(ISBLANK(E249),"",VLOOKUP(D249,'substances--&gt;scores'!A:M,12,FALSE))</f>
        <v>#N/A</v>
      </c>
      <c r="G249">
        <f t="shared" si="6"/>
        <v>0</v>
      </c>
      <c r="H249" t="str">
        <f t="shared" si="7"/>
        <v/>
      </c>
    </row>
    <row r="250" spans="1:8">
      <c r="A250" t="str">
        <f>IF(ISBLANK('INPUT-production-Glutaraldehyde'!A250),"",'INPUT-production-Glutaraldehyde'!A250)</f>
        <v/>
      </c>
      <c r="B250" t="str">
        <f>IF(ISBLANK('INPUT-production-Glutaraldehyde'!B250),"",'INPUT-production-Glutaraldehyde'!B250)</f>
        <v/>
      </c>
      <c r="C250" t="str">
        <f>IF(ISBLANK('INPUT-production-Glutaraldehyde'!C250),"",'INPUT-production-Glutaraldehyde'!C250)</f>
        <v/>
      </c>
      <c r="D250" t="str">
        <f>IF(ISBLANK('INPUT-production-Glutaraldehyde'!D250),"",'INPUT-production-Glutaraldehyde'!D250)</f>
        <v/>
      </c>
      <c r="E250" t="str">
        <f>IF(ISBLANK('INPUT-production-Glutaraldehyde'!E250),"",'INPUT-production-Glutaraldehyde'!E250)</f>
        <v/>
      </c>
      <c r="F250" t="e">
        <f>IF(ISBLANK(E250),"",VLOOKUP(D250,'substances--&gt;scores'!A:M,12,FALSE))</f>
        <v>#N/A</v>
      </c>
      <c r="G250">
        <f t="shared" si="6"/>
        <v>0</v>
      </c>
      <c r="H250" t="str">
        <f t="shared" si="7"/>
        <v/>
      </c>
    </row>
    <row r="251" spans="1:8">
      <c r="A251" t="str">
        <f>IF(ISBLANK('INPUT-production-Glutaraldehyde'!A251),"",'INPUT-production-Glutaraldehyde'!A251)</f>
        <v/>
      </c>
      <c r="B251" t="str">
        <f>IF(ISBLANK('INPUT-production-Glutaraldehyde'!B251),"",'INPUT-production-Glutaraldehyde'!B251)</f>
        <v/>
      </c>
      <c r="C251" t="str">
        <f>IF(ISBLANK('INPUT-production-Glutaraldehyde'!C251),"",'INPUT-production-Glutaraldehyde'!C251)</f>
        <v/>
      </c>
      <c r="D251" t="str">
        <f>IF(ISBLANK('INPUT-production-Glutaraldehyde'!D251),"",'INPUT-production-Glutaraldehyde'!D251)</f>
        <v/>
      </c>
      <c r="E251" t="str">
        <f>IF(ISBLANK('INPUT-production-Glutaraldehyde'!E251),"",'INPUT-production-Glutaraldehyde'!E251)</f>
        <v/>
      </c>
      <c r="F251" t="e">
        <f>IF(ISBLANK(E251),"",VLOOKUP(D251,'substances--&gt;scores'!A:M,12,FALSE))</f>
        <v>#N/A</v>
      </c>
      <c r="G251">
        <f t="shared" si="6"/>
        <v>0</v>
      </c>
      <c r="H251" t="str">
        <f t="shared" si="7"/>
        <v/>
      </c>
    </row>
    <row r="252" spans="1:8">
      <c r="A252" t="str">
        <f>IF(ISBLANK('INPUT-production-Glutaraldehyde'!A252),"",'INPUT-production-Glutaraldehyde'!A252)</f>
        <v/>
      </c>
      <c r="B252" t="str">
        <f>IF(ISBLANK('INPUT-production-Glutaraldehyde'!B252),"",'INPUT-production-Glutaraldehyde'!B252)</f>
        <v/>
      </c>
      <c r="C252" t="str">
        <f>IF(ISBLANK('INPUT-production-Glutaraldehyde'!C252),"",'INPUT-production-Glutaraldehyde'!C252)</f>
        <v/>
      </c>
      <c r="D252" t="str">
        <f>IF(ISBLANK('INPUT-production-Glutaraldehyde'!D252),"",'INPUT-production-Glutaraldehyde'!D252)</f>
        <v/>
      </c>
      <c r="E252" t="str">
        <f>IF(ISBLANK('INPUT-production-Glutaraldehyde'!E252),"",'INPUT-production-Glutaraldehyde'!E252)</f>
        <v/>
      </c>
      <c r="F252" t="e">
        <f>IF(ISBLANK(E252),"",VLOOKUP(D252,'substances--&gt;scores'!A:M,12,FALSE))</f>
        <v>#N/A</v>
      </c>
      <c r="G252">
        <f t="shared" si="6"/>
        <v>0</v>
      </c>
      <c r="H252" t="str">
        <f t="shared" si="7"/>
        <v/>
      </c>
    </row>
    <row r="253" spans="1:8">
      <c r="A253" t="str">
        <f>IF(ISBLANK('INPUT-production-Glutaraldehyde'!A253),"",'INPUT-production-Glutaraldehyde'!A253)</f>
        <v/>
      </c>
      <c r="B253" t="str">
        <f>IF(ISBLANK('INPUT-production-Glutaraldehyde'!B253),"",'INPUT-production-Glutaraldehyde'!B253)</f>
        <v/>
      </c>
      <c r="C253" t="str">
        <f>IF(ISBLANK('INPUT-production-Glutaraldehyde'!C253),"",'INPUT-production-Glutaraldehyde'!C253)</f>
        <v/>
      </c>
      <c r="D253" t="str">
        <f>IF(ISBLANK('INPUT-production-Glutaraldehyde'!D253),"",'INPUT-production-Glutaraldehyde'!D253)</f>
        <v/>
      </c>
      <c r="E253" t="str">
        <f>IF(ISBLANK('INPUT-production-Glutaraldehyde'!E253),"",'INPUT-production-Glutaraldehyde'!E253)</f>
        <v/>
      </c>
      <c r="F253" t="e">
        <f>IF(ISBLANK(E253),"",VLOOKUP(D253,'substances--&gt;scores'!A:M,12,FALSE))</f>
        <v>#N/A</v>
      </c>
      <c r="G253">
        <f t="shared" si="6"/>
        <v>0</v>
      </c>
      <c r="H253" t="str">
        <f t="shared" si="7"/>
        <v/>
      </c>
    </row>
    <row r="254" spans="1:8">
      <c r="A254" t="str">
        <f>IF(ISBLANK('INPUT-production-Glutaraldehyde'!A254),"",'INPUT-production-Glutaraldehyde'!A254)</f>
        <v/>
      </c>
      <c r="B254" t="str">
        <f>IF(ISBLANK('INPUT-production-Glutaraldehyde'!B254),"",'INPUT-production-Glutaraldehyde'!B254)</f>
        <v/>
      </c>
      <c r="C254" t="str">
        <f>IF(ISBLANK('INPUT-production-Glutaraldehyde'!C254),"",'INPUT-production-Glutaraldehyde'!C254)</f>
        <v/>
      </c>
      <c r="D254" t="str">
        <f>IF(ISBLANK('INPUT-production-Glutaraldehyde'!D254),"",'INPUT-production-Glutaraldehyde'!D254)</f>
        <v/>
      </c>
      <c r="E254" t="str">
        <f>IF(ISBLANK('INPUT-production-Glutaraldehyde'!E254),"",'INPUT-production-Glutaraldehyde'!E254)</f>
        <v/>
      </c>
      <c r="F254" t="e">
        <f>IF(ISBLANK(E254),"",VLOOKUP(D254,'substances--&gt;scores'!A:M,12,FALSE))</f>
        <v>#N/A</v>
      </c>
      <c r="G254">
        <f t="shared" si="6"/>
        <v>0</v>
      </c>
      <c r="H254" t="str">
        <f t="shared" si="7"/>
        <v/>
      </c>
    </row>
    <row r="255" spans="1:8">
      <c r="A255" t="str">
        <f>IF(ISBLANK('INPUT-production-Glutaraldehyde'!A255),"",'INPUT-production-Glutaraldehyde'!A255)</f>
        <v/>
      </c>
      <c r="B255" t="str">
        <f>IF(ISBLANK('INPUT-production-Glutaraldehyde'!B255),"",'INPUT-production-Glutaraldehyde'!B255)</f>
        <v/>
      </c>
      <c r="C255" t="str">
        <f>IF(ISBLANK('INPUT-production-Glutaraldehyde'!C255),"",'INPUT-production-Glutaraldehyde'!C255)</f>
        <v/>
      </c>
      <c r="D255" t="str">
        <f>IF(ISBLANK('INPUT-production-Glutaraldehyde'!D255),"",'INPUT-production-Glutaraldehyde'!D255)</f>
        <v/>
      </c>
      <c r="E255" t="str">
        <f>IF(ISBLANK('INPUT-production-Glutaraldehyde'!E255),"",'INPUT-production-Glutaraldehyde'!E255)</f>
        <v/>
      </c>
      <c r="F255" t="e">
        <f>IF(ISBLANK(E255),"",VLOOKUP(D255,'substances--&gt;scores'!A:M,12,FALSE))</f>
        <v>#N/A</v>
      </c>
      <c r="G255">
        <f t="shared" si="6"/>
        <v>0</v>
      </c>
      <c r="H255" t="str">
        <f t="shared" si="7"/>
        <v/>
      </c>
    </row>
    <row r="256" spans="1:8">
      <c r="A256" t="str">
        <f>IF(ISBLANK('INPUT-production-Glutaraldehyde'!A256),"",'INPUT-production-Glutaraldehyde'!A256)</f>
        <v/>
      </c>
      <c r="B256" t="str">
        <f>IF(ISBLANK('INPUT-production-Glutaraldehyde'!B256),"",'INPUT-production-Glutaraldehyde'!B256)</f>
        <v/>
      </c>
      <c r="C256" t="str">
        <f>IF(ISBLANK('INPUT-production-Glutaraldehyde'!C256),"",'INPUT-production-Glutaraldehyde'!C256)</f>
        <v/>
      </c>
      <c r="D256" t="str">
        <f>IF(ISBLANK('INPUT-production-Glutaraldehyde'!D256),"",'INPUT-production-Glutaraldehyde'!D256)</f>
        <v/>
      </c>
      <c r="E256" t="str">
        <f>IF(ISBLANK('INPUT-production-Glutaraldehyde'!E256),"",'INPUT-production-Glutaraldehyde'!E256)</f>
        <v/>
      </c>
      <c r="F256" t="e">
        <f>IF(ISBLANK(E256),"",VLOOKUP(D256,'substances--&gt;scores'!A:M,12,FALSE))</f>
        <v>#N/A</v>
      </c>
      <c r="G256">
        <f t="shared" si="6"/>
        <v>0</v>
      </c>
      <c r="H256" t="str">
        <f t="shared" si="7"/>
        <v/>
      </c>
    </row>
    <row r="257" spans="1:8">
      <c r="A257" t="str">
        <f>IF(ISBLANK('INPUT-production-Glutaraldehyde'!A257),"",'INPUT-production-Glutaraldehyde'!A257)</f>
        <v/>
      </c>
      <c r="B257" t="str">
        <f>IF(ISBLANK('INPUT-production-Glutaraldehyde'!B257),"",'INPUT-production-Glutaraldehyde'!B257)</f>
        <v/>
      </c>
      <c r="C257" t="str">
        <f>IF(ISBLANK('INPUT-production-Glutaraldehyde'!C257),"",'INPUT-production-Glutaraldehyde'!C257)</f>
        <v/>
      </c>
      <c r="D257" t="str">
        <f>IF(ISBLANK('INPUT-production-Glutaraldehyde'!D257),"",'INPUT-production-Glutaraldehyde'!D257)</f>
        <v/>
      </c>
      <c r="E257" t="str">
        <f>IF(ISBLANK('INPUT-production-Glutaraldehyde'!E257),"",'INPUT-production-Glutaraldehyde'!E257)</f>
        <v/>
      </c>
      <c r="F257" t="e">
        <f>IF(ISBLANK(E257),"",VLOOKUP(D257,'substances--&gt;scores'!A:M,12,FALSE))</f>
        <v>#N/A</v>
      </c>
      <c r="G257">
        <f t="shared" si="6"/>
        <v>0</v>
      </c>
      <c r="H257" t="str">
        <f t="shared" si="7"/>
        <v/>
      </c>
    </row>
    <row r="258" spans="1:8">
      <c r="A258" t="str">
        <f>IF(ISBLANK('INPUT-production-Glutaraldehyde'!A258),"",'INPUT-production-Glutaraldehyde'!A258)</f>
        <v/>
      </c>
      <c r="B258" t="str">
        <f>IF(ISBLANK('INPUT-production-Glutaraldehyde'!B258),"",'INPUT-production-Glutaraldehyde'!B258)</f>
        <v/>
      </c>
      <c r="C258" t="str">
        <f>IF(ISBLANK('INPUT-production-Glutaraldehyde'!C258),"",'INPUT-production-Glutaraldehyde'!C258)</f>
        <v/>
      </c>
      <c r="D258" t="str">
        <f>IF(ISBLANK('INPUT-production-Glutaraldehyde'!D258),"",'INPUT-production-Glutaraldehyde'!D258)</f>
        <v/>
      </c>
      <c r="E258" t="str">
        <f>IF(ISBLANK('INPUT-production-Glutaraldehyde'!E258),"",'INPUT-production-Glutaraldehyde'!E258)</f>
        <v/>
      </c>
      <c r="F258" t="e">
        <f>IF(ISBLANK(E258),"",VLOOKUP(D258,'substances--&gt;scores'!A:M,12,FALSE))</f>
        <v>#N/A</v>
      </c>
      <c r="G258">
        <f t="shared" si="6"/>
        <v>0</v>
      </c>
      <c r="H258" t="str">
        <f t="shared" si="7"/>
        <v/>
      </c>
    </row>
    <row r="259" spans="1:8">
      <c r="A259" t="str">
        <f>IF(ISBLANK('INPUT-production-Glutaraldehyde'!A259),"",'INPUT-production-Glutaraldehyde'!A259)</f>
        <v/>
      </c>
      <c r="B259" t="str">
        <f>IF(ISBLANK('INPUT-production-Glutaraldehyde'!B259),"",'INPUT-production-Glutaraldehyde'!B259)</f>
        <v/>
      </c>
      <c r="C259" t="str">
        <f>IF(ISBLANK('INPUT-production-Glutaraldehyde'!C259),"",'INPUT-production-Glutaraldehyde'!C259)</f>
        <v/>
      </c>
      <c r="D259" t="str">
        <f>IF(ISBLANK('INPUT-production-Glutaraldehyde'!D259),"",'INPUT-production-Glutaraldehyde'!D259)</f>
        <v/>
      </c>
      <c r="E259" t="str">
        <f>IF(ISBLANK('INPUT-production-Glutaraldehyde'!E259),"",'INPUT-production-Glutaraldehyde'!E259)</f>
        <v/>
      </c>
      <c r="F259" t="e">
        <f>IF(ISBLANK(E259),"",VLOOKUP(D259,'substances--&gt;scores'!A:M,12,FALSE))</f>
        <v>#N/A</v>
      </c>
      <c r="G259">
        <f t="shared" si="6"/>
        <v>0</v>
      </c>
      <c r="H259" t="str">
        <f t="shared" si="7"/>
        <v/>
      </c>
    </row>
    <row r="260" spans="1:8">
      <c r="A260" t="str">
        <f>IF(ISBLANK('INPUT-production-Glutaraldehyde'!A260),"",'INPUT-production-Glutaraldehyde'!A260)</f>
        <v/>
      </c>
      <c r="B260" t="str">
        <f>IF(ISBLANK('INPUT-production-Glutaraldehyde'!B260),"",'INPUT-production-Glutaraldehyde'!B260)</f>
        <v/>
      </c>
      <c r="C260" t="str">
        <f>IF(ISBLANK('INPUT-production-Glutaraldehyde'!C260),"",'INPUT-production-Glutaraldehyde'!C260)</f>
        <v/>
      </c>
      <c r="D260" t="str">
        <f>IF(ISBLANK('INPUT-production-Glutaraldehyde'!D260),"",'INPUT-production-Glutaraldehyde'!D260)</f>
        <v/>
      </c>
      <c r="E260" t="str">
        <f>IF(ISBLANK('INPUT-production-Glutaraldehyde'!E260),"",'INPUT-production-Glutaraldehyde'!E260)</f>
        <v/>
      </c>
      <c r="F260" t="e">
        <f>IF(ISBLANK(E260),"",VLOOKUP(D260,'substances--&gt;scores'!A:M,12,FALSE))</f>
        <v>#N/A</v>
      </c>
      <c r="G260">
        <f t="shared" ref="G260:G300" si="8">IF(C260="input",COUNTIFS(D:D,D260,E:E,E260,C:C,"output"),0)</f>
        <v>0</v>
      </c>
      <c r="H260" t="str">
        <f t="shared" ref="H260:H300" si="9">IF(ISERROR(IF(G260=0,E260*F260,"")),"",IF(G260=0,E260*F260,""))</f>
        <v/>
      </c>
    </row>
    <row r="261" spans="1:8">
      <c r="A261" t="str">
        <f>IF(ISBLANK('INPUT-production-Glutaraldehyde'!A261),"",'INPUT-production-Glutaraldehyde'!A261)</f>
        <v/>
      </c>
      <c r="B261" t="str">
        <f>IF(ISBLANK('INPUT-production-Glutaraldehyde'!B261),"",'INPUT-production-Glutaraldehyde'!B261)</f>
        <v/>
      </c>
      <c r="C261" t="str">
        <f>IF(ISBLANK('INPUT-production-Glutaraldehyde'!C261),"",'INPUT-production-Glutaraldehyde'!C261)</f>
        <v/>
      </c>
      <c r="D261" t="str">
        <f>IF(ISBLANK('INPUT-production-Glutaraldehyde'!D261),"",'INPUT-production-Glutaraldehyde'!D261)</f>
        <v/>
      </c>
      <c r="E261" t="str">
        <f>IF(ISBLANK('INPUT-production-Glutaraldehyde'!E261),"",'INPUT-production-Glutaraldehyde'!E261)</f>
        <v/>
      </c>
      <c r="F261" t="e">
        <f>IF(ISBLANK(E261),"",VLOOKUP(D261,'substances--&gt;scores'!A:M,12,FALSE))</f>
        <v>#N/A</v>
      </c>
      <c r="G261">
        <f t="shared" si="8"/>
        <v>0</v>
      </c>
      <c r="H261" t="str">
        <f t="shared" si="9"/>
        <v/>
      </c>
    </row>
    <row r="262" spans="1:8">
      <c r="A262" t="str">
        <f>IF(ISBLANK('INPUT-production-Glutaraldehyde'!A262),"",'INPUT-production-Glutaraldehyde'!A262)</f>
        <v/>
      </c>
      <c r="B262" t="str">
        <f>IF(ISBLANK('INPUT-production-Glutaraldehyde'!B262),"",'INPUT-production-Glutaraldehyde'!B262)</f>
        <v/>
      </c>
      <c r="C262" t="str">
        <f>IF(ISBLANK('INPUT-production-Glutaraldehyde'!C262),"",'INPUT-production-Glutaraldehyde'!C262)</f>
        <v/>
      </c>
      <c r="D262" t="str">
        <f>IF(ISBLANK('INPUT-production-Glutaraldehyde'!D262),"",'INPUT-production-Glutaraldehyde'!D262)</f>
        <v/>
      </c>
      <c r="E262" t="str">
        <f>IF(ISBLANK('INPUT-production-Glutaraldehyde'!E262),"",'INPUT-production-Glutaraldehyde'!E262)</f>
        <v/>
      </c>
      <c r="F262" t="e">
        <f>IF(ISBLANK(E262),"",VLOOKUP(D262,'substances--&gt;scores'!A:M,12,FALSE))</f>
        <v>#N/A</v>
      </c>
      <c r="G262">
        <f t="shared" si="8"/>
        <v>0</v>
      </c>
      <c r="H262" t="str">
        <f t="shared" si="9"/>
        <v/>
      </c>
    </row>
    <row r="263" spans="1:8">
      <c r="A263" t="str">
        <f>IF(ISBLANK('INPUT-production-Glutaraldehyde'!A263),"",'INPUT-production-Glutaraldehyde'!A263)</f>
        <v/>
      </c>
      <c r="B263" t="str">
        <f>IF(ISBLANK('INPUT-production-Glutaraldehyde'!B263),"",'INPUT-production-Glutaraldehyde'!B263)</f>
        <v/>
      </c>
      <c r="C263" t="str">
        <f>IF(ISBLANK('INPUT-production-Glutaraldehyde'!C263),"",'INPUT-production-Glutaraldehyde'!C263)</f>
        <v/>
      </c>
      <c r="D263" t="str">
        <f>IF(ISBLANK('INPUT-production-Glutaraldehyde'!D263),"",'INPUT-production-Glutaraldehyde'!D263)</f>
        <v/>
      </c>
      <c r="E263" t="str">
        <f>IF(ISBLANK('INPUT-production-Glutaraldehyde'!E263),"",'INPUT-production-Glutaraldehyde'!E263)</f>
        <v/>
      </c>
      <c r="F263" t="e">
        <f>IF(ISBLANK(E263),"",VLOOKUP(D263,'substances--&gt;scores'!A:M,12,FALSE))</f>
        <v>#N/A</v>
      </c>
      <c r="G263">
        <f t="shared" si="8"/>
        <v>0</v>
      </c>
      <c r="H263" t="str">
        <f t="shared" si="9"/>
        <v/>
      </c>
    </row>
    <row r="264" spans="1:8">
      <c r="A264" t="str">
        <f>IF(ISBLANK('INPUT-production-Glutaraldehyde'!A264),"",'INPUT-production-Glutaraldehyde'!A264)</f>
        <v/>
      </c>
      <c r="B264" t="str">
        <f>IF(ISBLANK('INPUT-production-Glutaraldehyde'!B264),"",'INPUT-production-Glutaraldehyde'!B264)</f>
        <v/>
      </c>
      <c r="C264" t="str">
        <f>IF(ISBLANK('INPUT-production-Glutaraldehyde'!C264),"",'INPUT-production-Glutaraldehyde'!C264)</f>
        <v/>
      </c>
      <c r="D264" t="str">
        <f>IF(ISBLANK('INPUT-production-Glutaraldehyde'!D264),"",'INPUT-production-Glutaraldehyde'!D264)</f>
        <v/>
      </c>
      <c r="E264" t="str">
        <f>IF(ISBLANK('INPUT-production-Glutaraldehyde'!E264),"",'INPUT-production-Glutaraldehyde'!E264)</f>
        <v/>
      </c>
      <c r="F264" t="e">
        <f>IF(ISBLANK(E264),"",VLOOKUP(D264,'substances--&gt;scores'!A:M,12,FALSE))</f>
        <v>#N/A</v>
      </c>
      <c r="G264">
        <f t="shared" si="8"/>
        <v>0</v>
      </c>
      <c r="H264" t="str">
        <f t="shared" si="9"/>
        <v/>
      </c>
    </row>
    <row r="265" spans="1:8">
      <c r="A265" t="str">
        <f>IF(ISBLANK('INPUT-production-Glutaraldehyde'!A265),"",'INPUT-production-Glutaraldehyde'!A265)</f>
        <v/>
      </c>
      <c r="B265" t="str">
        <f>IF(ISBLANK('INPUT-production-Glutaraldehyde'!B265),"",'INPUT-production-Glutaraldehyde'!B265)</f>
        <v/>
      </c>
      <c r="C265" t="str">
        <f>IF(ISBLANK('INPUT-production-Glutaraldehyde'!C265),"",'INPUT-production-Glutaraldehyde'!C265)</f>
        <v/>
      </c>
      <c r="D265" t="str">
        <f>IF(ISBLANK('INPUT-production-Glutaraldehyde'!D265),"",'INPUT-production-Glutaraldehyde'!D265)</f>
        <v/>
      </c>
      <c r="E265" t="str">
        <f>IF(ISBLANK('INPUT-production-Glutaraldehyde'!E265),"",'INPUT-production-Glutaraldehyde'!E265)</f>
        <v/>
      </c>
      <c r="F265" t="e">
        <f>IF(ISBLANK(E265),"",VLOOKUP(D265,'substances--&gt;scores'!A:M,12,FALSE))</f>
        <v>#N/A</v>
      </c>
      <c r="G265">
        <f t="shared" si="8"/>
        <v>0</v>
      </c>
      <c r="H265" t="str">
        <f t="shared" si="9"/>
        <v/>
      </c>
    </row>
    <row r="266" spans="1:8">
      <c r="A266" t="str">
        <f>IF(ISBLANK('INPUT-production-Glutaraldehyde'!A266),"",'INPUT-production-Glutaraldehyde'!A266)</f>
        <v/>
      </c>
      <c r="B266" t="str">
        <f>IF(ISBLANK('INPUT-production-Glutaraldehyde'!B266),"",'INPUT-production-Glutaraldehyde'!B266)</f>
        <v/>
      </c>
      <c r="C266" t="str">
        <f>IF(ISBLANK('INPUT-production-Glutaraldehyde'!C266),"",'INPUT-production-Glutaraldehyde'!C266)</f>
        <v/>
      </c>
      <c r="D266" t="str">
        <f>IF(ISBLANK('INPUT-production-Glutaraldehyde'!D266),"",'INPUT-production-Glutaraldehyde'!D266)</f>
        <v/>
      </c>
      <c r="E266" t="str">
        <f>IF(ISBLANK('INPUT-production-Glutaraldehyde'!E266),"",'INPUT-production-Glutaraldehyde'!E266)</f>
        <v/>
      </c>
      <c r="F266" t="e">
        <f>IF(ISBLANK(E266),"",VLOOKUP(D266,'substances--&gt;scores'!A:M,12,FALSE))</f>
        <v>#N/A</v>
      </c>
      <c r="G266">
        <f t="shared" si="8"/>
        <v>0</v>
      </c>
      <c r="H266" t="str">
        <f t="shared" si="9"/>
        <v/>
      </c>
    </row>
    <row r="267" spans="1:8">
      <c r="A267" t="str">
        <f>IF(ISBLANK('INPUT-production-Glutaraldehyde'!A267),"",'INPUT-production-Glutaraldehyde'!A267)</f>
        <v/>
      </c>
      <c r="B267" t="str">
        <f>IF(ISBLANK('INPUT-production-Glutaraldehyde'!B267),"",'INPUT-production-Glutaraldehyde'!B267)</f>
        <v/>
      </c>
      <c r="C267" t="str">
        <f>IF(ISBLANK('INPUT-production-Glutaraldehyde'!C267),"",'INPUT-production-Glutaraldehyde'!C267)</f>
        <v/>
      </c>
      <c r="D267" t="str">
        <f>IF(ISBLANK('INPUT-production-Glutaraldehyde'!D267),"",'INPUT-production-Glutaraldehyde'!D267)</f>
        <v/>
      </c>
      <c r="E267" t="str">
        <f>IF(ISBLANK('INPUT-production-Glutaraldehyde'!E267),"",'INPUT-production-Glutaraldehyde'!E267)</f>
        <v/>
      </c>
      <c r="F267" t="e">
        <f>IF(ISBLANK(E267),"",VLOOKUP(D267,'substances--&gt;scores'!A:M,12,FALSE))</f>
        <v>#N/A</v>
      </c>
      <c r="G267">
        <f t="shared" si="8"/>
        <v>0</v>
      </c>
      <c r="H267" t="str">
        <f t="shared" si="9"/>
        <v/>
      </c>
    </row>
    <row r="268" spans="1:8">
      <c r="A268" t="str">
        <f>IF(ISBLANK('INPUT-production-Glutaraldehyde'!A268),"",'INPUT-production-Glutaraldehyde'!A268)</f>
        <v/>
      </c>
      <c r="B268" t="str">
        <f>IF(ISBLANK('INPUT-production-Glutaraldehyde'!B268),"",'INPUT-production-Glutaraldehyde'!B268)</f>
        <v/>
      </c>
      <c r="C268" t="str">
        <f>IF(ISBLANK('INPUT-production-Glutaraldehyde'!C268),"",'INPUT-production-Glutaraldehyde'!C268)</f>
        <v/>
      </c>
      <c r="D268" t="str">
        <f>IF(ISBLANK('INPUT-production-Glutaraldehyde'!D268),"",'INPUT-production-Glutaraldehyde'!D268)</f>
        <v/>
      </c>
      <c r="E268" t="str">
        <f>IF(ISBLANK('INPUT-production-Glutaraldehyde'!E268),"",'INPUT-production-Glutaraldehyde'!E268)</f>
        <v/>
      </c>
      <c r="F268" t="e">
        <f>IF(ISBLANK(E268),"",VLOOKUP(D268,'substances--&gt;scores'!A:M,12,FALSE))</f>
        <v>#N/A</v>
      </c>
      <c r="G268">
        <f t="shared" si="8"/>
        <v>0</v>
      </c>
      <c r="H268" t="str">
        <f t="shared" si="9"/>
        <v/>
      </c>
    </row>
    <row r="269" spans="1:8">
      <c r="A269" t="str">
        <f>IF(ISBLANK('INPUT-production-Glutaraldehyde'!A269),"",'INPUT-production-Glutaraldehyde'!A269)</f>
        <v/>
      </c>
      <c r="B269" t="str">
        <f>IF(ISBLANK('INPUT-production-Glutaraldehyde'!B269),"",'INPUT-production-Glutaraldehyde'!B269)</f>
        <v/>
      </c>
      <c r="C269" t="str">
        <f>IF(ISBLANK('INPUT-production-Glutaraldehyde'!C269),"",'INPUT-production-Glutaraldehyde'!C269)</f>
        <v/>
      </c>
      <c r="D269" t="str">
        <f>IF(ISBLANK('INPUT-production-Glutaraldehyde'!D269),"",'INPUT-production-Glutaraldehyde'!D269)</f>
        <v/>
      </c>
      <c r="E269" t="str">
        <f>IF(ISBLANK('INPUT-production-Glutaraldehyde'!E269),"",'INPUT-production-Glutaraldehyde'!E269)</f>
        <v/>
      </c>
      <c r="F269" t="e">
        <f>IF(ISBLANK(E269),"",VLOOKUP(D269,'substances--&gt;scores'!A:M,12,FALSE))</f>
        <v>#N/A</v>
      </c>
      <c r="G269">
        <f t="shared" si="8"/>
        <v>0</v>
      </c>
      <c r="H269" t="str">
        <f t="shared" si="9"/>
        <v/>
      </c>
    </row>
    <row r="270" spans="1:8">
      <c r="A270" t="str">
        <f>IF(ISBLANK('INPUT-production-Glutaraldehyde'!A270),"",'INPUT-production-Glutaraldehyde'!A270)</f>
        <v/>
      </c>
      <c r="B270" t="str">
        <f>IF(ISBLANK('INPUT-production-Glutaraldehyde'!B270),"",'INPUT-production-Glutaraldehyde'!B270)</f>
        <v/>
      </c>
      <c r="C270" t="str">
        <f>IF(ISBLANK('INPUT-production-Glutaraldehyde'!C270),"",'INPUT-production-Glutaraldehyde'!C270)</f>
        <v/>
      </c>
      <c r="D270" t="str">
        <f>IF(ISBLANK('INPUT-production-Glutaraldehyde'!D270),"",'INPUT-production-Glutaraldehyde'!D270)</f>
        <v/>
      </c>
      <c r="E270" t="str">
        <f>IF(ISBLANK('INPUT-production-Glutaraldehyde'!E270),"",'INPUT-production-Glutaraldehyde'!E270)</f>
        <v/>
      </c>
      <c r="F270" t="e">
        <f>IF(ISBLANK(E270),"",VLOOKUP(D270,'substances--&gt;scores'!A:M,12,FALSE))</f>
        <v>#N/A</v>
      </c>
      <c r="G270">
        <f t="shared" si="8"/>
        <v>0</v>
      </c>
      <c r="H270" t="str">
        <f t="shared" si="9"/>
        <v/>
      </c>
    </row>
    <row r="271" spans="1:8">
      <c r="A271" t="str">
        <f>IF(ISBLANK('INPUT-production-Glutaraldehyde'!A271),"",'INPUT-production-Glutaraldehyde'!A271)</f>
        <v/>
      </c>
      <c r="B271" t="str">
        <f>IF(ISBLANK('INPUT-production-Glutaraldehyde'!B271),"",'INPUT-production-Glutaraldehyde'!B271)</f>
        <v/>
      </c>
      <c r="C271" t="str">
        <f>IF(ISBLANK('INPUT-production-Glutaraldehyde'!C271),"",'INPUT-production-Glutaraldehyde'!C271)</f>
        <v/>
      </c>
      <c r="D271" t="str">
        <f>IF(ISBLANK('INPUT-production-Glutaraldehyde'!D271),"",'INPUT-production-Glutaraldehyde'!D271)</f>
        <v/>
      </c>
      <c r="E271" t="str">
        <f>IF(ISBLANK('INPUT-production-Glutaraldehyde'!E271),"",'INPUT-production-Glutaraldehyde'!E271)</f>
        <v/>
      </c>
      <c r="F271" t="e">
        <f>IF(ISBLANK(E271),"",VLOOKUP(D271,'substances--&gt;scores'!A:M,12,FALSE))</f>
        <v>#N/A</v>
      </c>
      <c r="G271">
        <f t="shared" si="8"/>
        <v>0</v>
      </c>
      <c r="H271" t="str">
        <f t="shared" si="9"/>
        <v/>
      </c>
    </row>
    <row r="272" spans="1:8">
      <c r="A272" t="str">
        <f>IF(ISBLANK('INPUT-production-Glutaraldehyde'!A272),"",'INPUT-production-Glutaraldehyde'!A272)</f>
        <v/>
      </c>
      <c r="B272" t="str">
        <f>IF(ISBLANK('INPUT-production-Glutaraldehyde'!B272),"",'INPUT-production-Glutaraldehyde'!B272)</f>
        <v/>
      </c>
      <c r="C272" t="str">
        <f>IF(ISBLANK('INPUT-production-Glutaraldehyde'!C272),"",'INPUT-production-Glutaraldehyde'!C272)</f>
        <v/>
      </c>
      <c r="D272" t="str">
        <f>IF(ISBLANK('INPUT-production-Glutaraldehyde'!D272),"",'INPUT-production-Glutaraldehyde'!D272)</f>
        <v/>
      </c>
      <c r="E272" t="str">
        <f>IF(ISBLANK('INPUT-production-Glutaraldehyde'!E272),"",'INPUT-production-Glutaraldehyde'!E272)</f>
        <v/>
      </c>
      <c r="F272" t="e">
        <f>IF(ISBLANK(E272),"",VLOOKUP(D272,'substances--&gt;scores'!A:M,12,FALSE))</f>
        <v>#N/A</v>
      </c>
      <c r="G272">
        <f t="shared" si="8"/>
        <v>0</v>
      </c>
      <c r="H272" t="str">
        <f t="shared" si="9"/>
        <v/>
      </c>
    </row>
    <row r="273" spans="1:8">
      <c r="A273" t="str">
        <f>IF(ISBLANK('INPUT-production-Glutaraldehyde'!A273),"",'INPUT-production-Glutaraldehyde'!A273)</f>
        <v/>
      </c>
      <c r="B273" t="str">
        <f>IF(ISBLANK('INPUT-production-Glutaraldehyde'!B273),"",'INPUT-production-Glutaraldehyde'!B273)</f>
        <v/>
      </c>
      <c r="C273" t="str">
        <f>IF(ISBLANK('INPUT-production-Glutaraldehyde'!C273),"",'INPUT-production-Glutaraldehyde'!C273)</f>
        <v/>
      </c>
      <c r="D273" t="str">
        <f>IF(ISBLANK('INPUT-production-Glutaraldehyde'!D273),"",'INPUT-production-Glutaraldehyde'!D273)</f>
        <v/>
      </c>
      <c r="E273" t="str">
        <f>IF(ISBLANK('INPUT-production-Glutaraldehyde'!E273),"",'INPUT-production-Glutaraldehyde'!E273)</f>
        <v/>
      </c>
      <c r="F273" t="e">
        <f>IF(ISBLANK(E273),"",VLOOKUP(D273,'substances--&gt;scores'!A:M,12,FALSE))</f>
        <v>#N/A</v>
      </c>
      <c r="G273">
        <f t="shared" si="8"/>
        <v>0</v>
      </c>
      <c r="H273" t="str">
        <f t="shared" si="9"/>
        <v/>
      </c>
    </row>
    <row r="274" spans="1:8">
      <c r="A274" t="str">
        <f>IF(ISBLANK('INPUT-production-Glutaraldehyde'!A274),"",'INPUT-production-Glutaraldehyde'!A274)</f>
        <v/>
      </c>
      <c r="B274" t="str">
        <f>IF(ISBLANK('INPUT-production-Glutaraldehyde'!B274),"",'INPUT-production-Glutaraldehyde'!B274)</f>
        <v/>
      </c>
      <c r="C274" t="str">
        <f>IF(ISBLANK('INPUT-production-Glutaraldehyde'!C274),"",'INPUT-production-Glutaraldehyde'!C274)</f>
        <v/>
      </c>
      <c r="D274" t="str">
        <f>IF(ISBLANK('INPUT-production-Glutaraldehyde'!D274),"",'INPUT-production-Glutaraldehyde'!D274)</f>
        <v/>
      </c>
      <c r="E274" t="str">
        <f>IF(ISBLANK('INPUT-production-Glutaraldehyde'!E274),"",'INPUT-production-Glutaraldehyde'!E274)</f>
        <v/>
      </c>
      <c r="F274" t="e">
        <f>IF(ISBLANK(E274),"",VLOOKUP(D274,'substances--&gt;scores'!A:M,12,FALSE))</f>
        <v>#N/A</v>
      </c>
      <c r="G274">
        <f t="shared" si="8"/>
        <v>0</v>
      </c>
      <c r="H274" t="str">
        <f t="shared" si="9"/>
        <v/>
      </c>
    </row>
    <row r="275" spans="1:8">
      <c r="A275" t="str">
        <f>IF(ISBLANK('INPUT-production-Glutaraldehyde'!A275),"",'INPUT-production-Glutaraldehyde'!A275)</f>
        <v/>
      </c>
      <c r="B275" t="str">
        <f>IF(ISBLANK('INPUT-production-Glutaraldehyde'!B275),"",'INPUT-production-Glutaraldehyde'!B275)</f>
        <v/>
      </c>
      <c r="C275" t="str">
        <f>IF(ISBLANK('INPUT-production-Glutaraldehyde'!C275),"",'INPUT-production-Glutaraldehyde'!C275)</f>
        <v/>
      </c>
      <c r="D275" t="str">
        <f>IF(ISBLANK('INPUT-production-Glutaraldehyde'!D275),"",'INPUT-production-Glutaraldehyde'!D275)</f>
        <v/>
      </c>
      <c r="E275" t="str">
        <f>IF(ISBLANK('INPUT-production-Glutaraldehyde'!E275),"",'INPUT-production-Glutaraldehyde'!E275)</f>
        <v/>
      </c>
      <c r="F275" t="e">
        <f>IF(ISBLANK(E275),"",VLOOKUP(D275,'substances--&gt;scores'!A:M,12,FALSE))</f>
        <v>#N/A</v>
      </c>
      <c r="G275">
        <f t="shared" si="8"/>
        <v>0</v>
      </c>
      <c r="H275" t="str">
        <f t="shared" si="9"/>
        <v/>
      </c>
    </row>
    <row r="276" spans="1:8">
      <c r="A276" t="str">
        <f>IF(ISBLANK('INPUT-production-Glutaraldehyde'!A276),"",'INPUT-production-Glutaraldehyde'!A276)</f>
        <v/>
      </c>
      <c r="B276" t="str">
        <f>IF(ISBLANK('INPUT-production-Glutaraldehyde'!B276),"",'INPUT-production-Glutaraldehyde'!B276)</f>
        <v/>
      </c>
      <c r="C276" t="str">
        <f>IF(ISBLANK('INPUT-production-Glutaraldehyde'!C276),"",'INPUT-production-Glutaraldehyde'!C276)</f>
        <v/>
      </c>
      <c r="D276" t="str">
        <f>IF(ISBLANK('INPUT-production-Glutaraldehyde'!D276),"",'INPUT-production-Glutaraldehyde'!D276)</f>
        <v/>
      </c>
      <c r="E276" t="str">
        <f>IF(ISBLANK('INPUT-production-Glutaraldehyde'!E276),"",'INPUT-production-Glutaraldehyde'!E276)</f>
        <v/>
      </c>
      <c r="F276" t="e">
        <f>IF(ISBLANK(E276),"",VLOOKUP(D276,'substances--&gt;scores'!A:M,12,FALSE))</f>
        <v>#N/A</v>
      </c>
      <c r="G276">
        <f t="shared" si="8"/>
        <v>0</v>
      </c>
      <c r="H276" t="str">
        <f t="shared" si="9"/>
        <v/>
      </c>
    </row>
    <row r="277" spans="1:8">
      <c r="A277" t="str">
        <f>IF(ISBLANK('INPUT-production-Glutaraldehyde'!A277),"",'INPUT-production-Glutaraldehyde'!A277)</f>
        <v/>
      </c>
      <c r="B277" t="str">
        <f>IF(ISBLANK('INPUT-production-Glutaraldehyde'!B277),"",'INPUT-production-Glutaraldehyde'!B277)</f>
        <v/>
      </c>
      <c r="C277" t="str">
        <f>IF(ISBLANK('INPUT-production-Glutaraldehyde'!C277),"",'INPUT-production-Glutaraldehyde'!C277)</f>
        <v/>
      </c>
      <c r="D277" t="str">
        <f>IF(ISBLANK('INPUT-production-Glutaraldehyde'!D277),"",'INPUT-production-Glutaraldehyde'!D277)</f>
        <v/>
      </c>
      <c r="E277" t="str">
        <f>IF(ISBLANK('INPUT-production-Glutaraldehyde'!E277),"",'INPUT-production-Glutaraldehyde'!E277)</f>
        <v/>
      </c>
      <c r="F277" t="e">
        <f>IF(ISBLANK(E277),"",VLOOKUP(D277,'substances--&gt;scores'!A:M,12,FALSE))</f>
        <v>#N/A</v>
      </c>
      <c r="G277">
        <f t="shared" si="8"/>
        <v>0</v>
      </c>
      <c r="H277" t="str">
        <f t="shared" si="9"/>
        <v/>
      </c>
    </row>
    <row r="278" spans="1:8">
      <c r="A278" t="str">
        <f>IF(ISBLANK('INPUT-production-Glutaraldehyde'!A278),"",'INPUT-production-Glutaraldehyde'!A278)</f>
        <v/>
      </c>
      <c r="B278" t="str">
        <f>IF(ISBLANK('INPUT-production-Glutaraldehyde'!B278),"",'INPUT-production-Glutaraldehyde'!B278)</f>
        <v/>
      </c>
      <c r="C278" t="str">
        <f>IF(ISBLANK('INPUT-production-Glutaraldehyde'!C278),"",'INPUT-production-Glutaraldehyde'!C278)</f>
        <v/>
      </c>
      <c r="D278" t="str">
        <f>IF(ISBLANK('INPUT-production-Glutaraldehyde'!D278),"",'INPUT-production-Glutaraldehyde'!D278)</f>
        <v/>
      </c>
      <c r="E278" t="str">
        <f>IF(ISBLANK('INPUT-production-Glutaraldehyde'!E278),"",'INPUT-production-Glutaraldehyde'!E278)</f>
        <v/>
      </c>
      <c r="F278" t="e">
        <f>IF(ISBLANK(E278),"",VLOOKUP(D278,'substances--&gt;scores'!A:M,12,FALSE))</f>
        <v>#N/A</v>
      </c>
      <c r="G278">
        <f t="shared" si="8"/>
        <v>0</v>
      </c>
      <c r="H278" t="str">
        <f t="shared" si="9"/>
        <v/>
      </c>
    </row>
    <row r="279" spans="1:8">
      <c r="A279" t="str">
        <f>IF(ISBLANK('INPUT-production-Glutaraldehyde'!A279),"",'INPUT-production-Glutaraldehyde'!A279)</f>
        <v/>
      </c>
      <c r="B279" t="str">
        <f>IF(ISBLANK('INPUT-production-Glutaraldehyde'!B279),"",'INPUT-production-Glutaraldehyde'!B279)</f>
        <v/>
      </c>
      <c r="C279" t="str">
        <f>IF(ISBLANK('INPUT-production-Glutaraldehyde'!C279),"",'INPUT-production-Glutaraldehyde'!C279)</f>
        <v/>
      </c>
      <c r="D279" t="str">
        <f>IF(ISBLANK('INPUT-production-Glutaraldehyde'!D279),"",'INPUT-production-Glutaraldehyde'!D279)</f>
        <v/>
      </c>
      <c r="E279" t="str">
        <f>IF(ISBLANK('INPUT-production-Glutaraldehyde'!E279),"",'INPUT-production-Glutaraldehyde'!E279)</f>
        <v/>
      </c>
      <c r="F279" t="e">
        <f>IF(ISBLANK(E279),"",VLOOKUP(D279,'substances--&gt;scores'!A:M,12,FALSE))</f>
        <v>#N/A</v>
      </c>
      <c r="G279">
        <f t="shared" si="8"/>
        <v>0</v>
      </c>
      <c r="H279" t="str">
        <f t="shared" si="9"/>
        <v/>
      </c>
    </row>
    <row r="280" spans="1:8">
      <c r="A280" t="str">
        <f>IF(ISBLANK('INPUT-production-Glutaraldehyde'!A280),"",'INPUT-production-Glutaraldehyde'!A280)</f>
        <v/>
      </c>
      <c r="B280" t="str">
        <f>IF(ISBLANK('INPUT-production-Glutaraldehyde'!B280),"",'INPUT-production-Glutaraldehyde'!B280)</f>
        <v/>
      </c>
      <c r="C280" t="str">
        <f>IF(ISBLANK('INPUT-production-Glutaraldehyde'!C280),"",'INPUT-production-Glutaraldehyde'!C280)</f>
        <v/>
      </c>
      <c r="D280" t="str">
        <f>IF(ISBLANK('INPUT-production-Glutaraldehyde'!D280),"",'INPUT-production-Glutaraldehyde'!D280)</f>
        <v/>
      </c>
      <c r="E280" t="str">
        <f>IF(ISBLANK('INPUT-production-Glutaraldehyde'!E280),"",'INPUT-production-Glutaraldehyde'!E280)</f>
        <v/>
      </c>
      <c r="F280" t="e">
        <f>IF(ISBLANK(E280),"",VLOOKUP(D280,'substances--&gt;scores'!A:M,12,FALSE))</f>
        <v>#N/A</v>
      </c>
      <c r="G280">
        <f t="shared" si="8"/>
        <v>0</v>
      </c>
      <c r="H280" t="str">
        <f t="shared" si="9"/>
        <v/>
      </c>
    </row>
    <row r="281" spans="1:8">
      <c r="A281" t="str">
        <f>IF(ISBLANK('INPUT-production-Glutaraldehyde'!A281),"",'INPUT-production-Glutaraldehyde'!A281)</f>
        <v/>
      </c>
      <c r="B281" t="str">
        <f>IF(ISBLANK('INPUT-production-Glutaraldehyde'!B281),"",'INPUT-production-Glutaraldehyde'!B281)</f>
        <v/>
      </c>
      <c r="C281" t="str">
        <f>IF(ISBLANK('INPUT-production-Glutaraldehyde'!C281),"",'INPUT-production-Glutaraldehyde'!C281)</f>
        <v/>
      </c>
      <c r="D281" t="str">
        <f>IF(ISBLANK('INPUT-production-Glutaraldehyde'!D281),"",'INPUT-production-Glutaraldehyde'!D281)</f>
        <v/>
      </c>
      <c r="E281" t="str">
        <f>IF(ISBLANK('INPUT-production-Glutaraldehyde'!E281),"",'INPUT-production-Glutaraldehyde'!E281)</f>
        <v/>
      </c>
      <c r="F281" t="e">
        <f>IF(ISBLANK(E281),"",VLOOKUP(D281,'substances--&gt;scores'!A:M,12,FALSE))</f>
        <v>#N/A</v>
      </c>
      <c r="G281">
        <f t="shared" si="8"/>
        <v>0</v>
      </c>
      <c r="H281" t="str">
        <f t="shared" si="9"/>
        <v/>
      </c>
    </row>
    <row r="282" spans="1:8">
      <c r="A282" t="str">
        <f>IF(ISBLANK('INPUT-production-Glutaraldehyde'!A282),"",'INPUT-production-Glutaraldehyde'!A282)</f>
        <v/>
      </c>
      <c r="B282" t="str">
        <f>IF(ISBLANK('INPUT-production-Glutaraldehyde'!B282),"",'INPUT-production-Glutaraldehyde'!B282)</f>
        <v/>
      </c>
      <c r="C282" t="str">
        <f>IF(ISBLANK('INPUT-production-Glutaraldehyde'!C282),"",'INPUT-production-Glutaraldehyde'!C282)</f>
        <v/>
      </c>
      <c r="D282" t="str">
        <f>IF(ISBLANK('INPUT-production-Glutaraldehyde'!D282),"",'INPUT-production-Glutaraldehyde'!D282)</f>
        <v/>
      </c>
      <c r="E282" t="str">
        <f>IF(ISBLANK('INPUT-production-Glutaraldehyde'!E282),"",'INPUT-production-Glutaraldehyde'!E282)</f>
        <v/>
      </c>
      <c r="F282" t="e">
        <f>IF(ISBLANK(E282),"",VLOOKUP(D282,'substances--&gt;scores'!A:M,12,FALSE))</f>
        <v>#N/A</v>
      </c>
      <c r="G282">
        <f t="shared" si="8"/>
        <v>0</v>
      </c>
      <c r="H282" t="str">
        <f t="shared" si="9"/>
        <v/>
      </c>
    </row>
    <row r="283" spans="1:8">
      <c r="A283" t="str">
        <f>IF(ISBLANK('INPUT-production-Glutaraldehyde'!A283),"",'INPUT-production-Glutaraldehyde'!A283)</f>
        <v/>
      </c>
      <c r="B283" t="str">
        <f>IF(ISBLANK('INPUT-production-Glutaraldehyde'!B283),"",'INPUT-production-Glutaraldehyde'!B283)</f>
        <v/>
      </c>
      <c r="C283" t="str">
        <f>IF(ISBLANK('INPUT-production-Glutaraldehyde'!C283),"",'INPUT-production-Glutaraldehyde'!C283)</f>
        <v/>
      </c>
      <c r="D283" t="str">
        <f>IF(ISBLANK('INPUT-production-Glutaraldehyde'!D283),"",'INPUT-production-Glutaraldehyde'!D283)</f>
        <v/>
      </c>
      <c r="E283" t="str">
        <f>IF(ISBLANK('INPUT-production-Glutaraldehyde'!E283),"",'INPUT-production-Glutaraldehyde'!E283)</f>
        <v/>
      </c>
      <c r="F283" t="e">
        <f>IF(ISBLANK(E283),"",VLOOKUP(D283,'substances--&gt;scores'!A:M,12,FALSE))</f>
        <v>#N/A</v>
      </c>
      <c r="G283">
        <f t="shared" si="8"/>
        <v>0</v>
      </c>
      <c r="H283" t="str">
        <f t="shared" si="9"/>
        <v/>
      </c>
    </row>
    <row r="284" spans="1:8">
      <c r="A284" t="str">
        <f>IF(ISBLANK('INPUT-production-Glutaraldehyde'!A284),"",'INPUT-production-Glutaraldehyde'!A284)</f>
        <v/>
      </c>
      <c r="B284" t="str">
        <f>IF(ISBLANK('INPUT-production-Glutaraldehyde'!B284),"",'INPUT-production-Glutaraldehyde'!B284)</f>
        <v/>
      </c>
      <c r="C284" t="str">
        <f>IF(ISBLANK('INPUT-production-Glutaraldehyde'!C284),"",'INPUT-production-Glutaraldehyde'!C284)</f>
        <v/>
      </c>
      <c r="D284" t="str">
        <f>IF(ISBLANK('INPUT-production-Glutaraldehyde'!D284),"",'INPUT-production-Glutaraldehyde'!D284)</f>
        <v/>
      </c>
      <c r="E284" t="str">
        <f>IF(ISBLANK('INPUT-production-Glutaraldehyde'!E284),"",'INPUT-production-Glutaraldehyde'!E284)</f>
        <v/>
      </c>
      <c r="F284" t="e">
        <f>IF(ISBLANK(E284),"",VLOOKUP(D284,'substances--&gt;scores'!A:M,12,FALSE))</f>
        <v>#N/A</v>
      </c>
      <c r="G284">
        <f t="shared" si="8"/>
        <v>0</v>
      </c>
      <c r="H284" t="str">
        <f t="shared" si="9"/>
        <v/>
      </c>
    </row>
    <row r="285" spans="1:8">
      <c r="A285" t="str">
        <f>IF(ISBLANK('INPUT-production-Glutaraldehyde'!A285),"",'INPUT-production-Glutaraldehyde'!A285)</f>
        <v/>
      </c>
      <c r="B285" t="str">
        <f>IF(ISBLANK('INPUT-production-Glutaraldehyde'!B285),"",'INPUT-production-Glutaraldehyde'!B285)</f>
        <v/>
      </c>
      <c r="C285" t="str">
        <f>IF(ISBLANK('INPUT-production-Glutaraldehyde'!C285),"",'INPUT-production-Glutaraldehyde'!C285)</f>
        <v/>
      </c>
      <c r="D285" t="str">
        <f>IF(ISBLANK('INPUT-production-Glutaraldehyde'!D285),"",'INPUT-production-Glutaraldehyde'!D285)</f>
        <v/>
      </c>
      <c r="E285" t="str">
        <f>IF(ISBLANK('INPUT-production-Glutaraldehyde'!E285),"",'INPUT-production-Glutaraldehyde'!E285)</f>
        <v/>
      </c>
      <c r="F285" t="e">
        <f>IF(ISBLANK(E285),"",VLOOKUP(D285,'substances--&gt;scores'!A:M,12,FALSE))</f>
        <v>#N/A</v>
      </c>
      <c r="G285">
        <f t="shared" si="8"/>
        <v>0</v>
      </c>
      <c r="H285" t="str">
        <f t="shared" si="9"/>
        <v/>
      </c>
    </row>
    <row r="286" spans="1:8">
      <c r="A286" t="str">
        <f>IF(ISBLANK('INPUT-production-Glutaraldehyde'!A286),"",'INPUT-production-Glutaraldehyde'!A286)</f>
        <v/>
      </c>
      <c r="B286" t="str">
        <f>IF(ISBLANK('INPUT-production-Glutaraldehyde'!B286),"",'INPUT-production-Glutaraldehyde'!B286)</f>
        <v/>
      </c>
      <c r="C286" t="str">
        <f>IF(ISBLANK('INPUT-production-Glutaraldehyde'!C286),"",'INPUT-production-Glutaraldehyde'!C286)</f>
        <v/>
      </c>
      <c r="D286" t="str">
        <f>IF(ISBLANK('INPUT-production-Glutaraldehyde'!D286),"",'INPUT-production-Glutaraldehyde'!D286)</f>
        <v/>
      </c>
      <c r="E286" t="str">
        <f>IF(ISBLANK('INPUT-production-Glutaraldehyde'!E286),"",'INPUT-production-Glutaraldehyde'!E286)</f>
        <v/>
      </c>
      <c r="F286" t="e">
        <f>IF(ISBLANK(E286),"",VLOOKUP(D286,'substances--&gt;scores'!A:M,12,FALSE))</f>
        <v>#N/A</v>
      </c>
      <c r="G286">
        <f t="shared" si="8"/>
        <v>0</v>
      </c>
      <c r="H286" t="str">
        <f t="shared" si="9"/>
        <v/>
      </c>
    </row>
    <row r="287" spans="1:8">
      <c r="A287" t="str">
        <f>IF(ISBLANK('INPUT-production-Glutaraldehyde'!A287),"",'INPUT-production-Glutaraldehyde'!A287)</f>
        <v/>
      </c>
      <c r="B287" t="str">
        <f>IF(ISBLANK('INPUT-production-Glutaraldehyde'!B287),"",'INPUT-production-Glutaraldehyde'!B287)</f>
        <v/>
      </c>
      <c r="C287" t="str">
        <f>IF(ISBLANK('INPUT-production-Glutaraldehyde'!C287),"",'INPUT-production-Glutaraldehyde'!C287)</f>
        <v/>
      </c>
      <c r="D287" t="str">
        <f>IF(ISBLANK('INPUT-production-Glutaraldehyde'!D287),"",'INPUT-production-Glutaraldehyde'!D287)</f>
        <v/>
      </c>
      <c r="E287" t="str">
        <f>IF(ISBLANK('INPUT-production-Glutaraldehyde'!E287),"",'INPUT-production-Glutaraldehyde'!E287)</f>
        <v/>
      </c>
      <c r="F287" t="e">
        <f>IF(ISBLANK(E287),"",VLOOKUP(D287,'substances--&gt;scores'!A:M,12,FALSE))</f>
        <v>#N/A</v>
      </c>
      <c r="G287">
        <f t="shared" si="8"/>
        <v>0</v>
      </c>
      <c r="H287" t="str">
        <f t="shared" si="9"/>
        <v/>
      </c>
    </row>
    <row r="288" spans="1:8">
      <c r="A288" t="str">
        <f>IF(ISBLANK('INPUT-production-Glutaraldehyde'!A288),"",'INPUT-production-Glutaraldehyde'!A288)</f>
        <v/>
      </c>
      <c r="B288" t="str">
        <f>IF(ISBLANK('INPUT-production-Glutaraldehyde'!B288),"",'INPUT-production-Glutaraldehyde'!B288)</f>
        <v/>
      </c>
      <c r="C288" t="str">
        <f>IF(ISBLANK('INPUT-production-Glutaraldehyde'!C288),"",'INPUT-production-Glutaraldehyde'!C288)</f>
        <v/>
      </c>
      <c r="D288" t="str">
        <f>IF(ISBLANK('INPUT-production-Glutaraldehyde'!D288),"",'INPUT-production-Glutaraldehyde'!D288)</f>
        <v/>
      </c>
      <c r="E288" t="str">
        <f>IF(ISBLANK('INPUT-production-Glutaraldehyde'!E288),"",'INPUT-production-Glutaraldehyde'!E288)</f>
        <v/>
      </c>
      <c r="F288" t="e">
        <f>IF(ISBLANK(E288),"",VLOOKUP(D288,'substances--&gt;scores'!A:M,12,FALSE))</f>
        <v>#N/A</v>
      </c>
      <c r="G288">
        <f t="shared" si="8"/>
        <v>0</v>
      </c>
      <c r="H288" t="str">
        <f t="shared" si="9"/>
        <v/>
      </c>
    </row>
    <row r="289" spans="1:8">
      <c r="A289" t="str">
        <f>IF(ISBLANK('INPUT-production-Glutaraldehyde'!A289),"",'INPUT-production-Glutaraldehyde'!A289)</f>
        <v/>
      </c>
      <c r="B289" t="str">
        <f>IF(ISBLANK('INPUT-production-Glutaraldehyde'!B289),"",'INPUT-production-Glutaraldehyde'!B289)</f>
        <v/>
      </c>
      <c r="C289" t="str">
        <f>IF(ISBLANK('INPUT-production-Glutaraldehyde'!C289),"",'INPUT-production-Glutaraldehyde'!C289)</f>
        <v/>
      </c>
      <c r="D289" t="str">
        <f>IF(ISBLANK('INPUT-production-Glutaraldehyde'!D289),"",'INPUT-production-Glutaraldehyde'!D289)</f>
        <v/>
      </c>
      <c r="E289" t="str">
        <f>IF(ISBLANK('INPUT-production-Glutaraldehyde'!E289),"",'INPUT-production-Glutaraldehyde'!E289)</f>
        <v/>
      </c>
      <c r="F289" t="e">
        <f>IF(ISBLANK(E289),"",VLOOKUP(D289,'substances--&gt;scores'!A:M,12,FALSE))</f>
        <v>#N/A</v>
      </c>
      <c r="G289">
        <f t="shared" si="8"/>
        <v>0</v>
      </c>
      <c r="H289" t="str">
        <f t="shared" si="9"/>
        <v/>
      </c>
    </row>
    <row r="290" spans="1:8">
      <c r="A290" t="str">
        <f>IF(ISBLANK('INPUT-production-Glutaraldehyde'!A290),"",'INPUT-production-Glutaraldehyde'!A290)</f>
        <v/>
      </c>
      <c r="B290" t="str">
        <f>IF(ISBLANK('INPUT-production-Glutaraldehyde'!B290),"",'INPUT-production-Glutaraldehyde'!B290)</f>
        <v/>
      </c>
      <c r="C290" t="str">
        <f>IF(ISBLANK('INPUT-production-Glutaraldehyde'!C290),"",'INPUT-production-Glutaraldehyde'!C290)</f>
        <v/>
      </c>
      <c r="D290" t="str">
        <f>IF(ISBLANK('INPUT-production-Glutaraldehyde'!D290),"",'INPUT-production-Glutaraldehyde'!D290)</f>
        <v/>
      </c>
      <c r="E290" t="str">
        <f>IF(ISBLANK('INPUT-production-Glutaraldehyde'!E290),"",'INPUT-production-Glutaraldehyde'!E290)</f>
        <v/>
      </c>
      <c r="F290" t="e">
        <f>IF(ISBLANK(E290),"",VLOOKUP(D290,'substances--&gt;scores'!A:M,12,FALSE))</f>
        <v>#N/A</v>
      </c>
      <c r="G290">
        <f t="shared" si="8"/>
        <v>0</v>
      </c>
      <c r="H290" t="str">
        <f t="shared" si="9"/>
        <v/>
      </c>
    </row>
    <row r="291" spans="1:8">
      <c r="A291" t="str">
        <f>IF(ISBLANK('INPUT-production-Glutaraldehyde'!A291),"",'INPUT-production-Glutaraldehyde'!A291)</f>
        <v/>
      </c>
      <c r="B291" t="str">
        <f>IF(ISBLANK('INPUT-production-Glutaraldehyde'!B291),"",'INPUT-production-Glutaraldehyde'!B291)</f>
        <v/>
      </c>
      <c r="C291" t="str">
        <f>IF(ISBLANK('INPUT-production-Glutaraldehyde'!C291),"",'INPUT-production-Glutaraldehyde'!C291)</f>
        <v/>
      </c>
      <c r="D291" t="str">
        <f>IF(ISBLANK('INPUT-production-Glutaraldehyde'!D291),"",'INPUT-production-Glutaraldehyde'!D291)</f>
        <v/>
      </c>
      <c r="E291" t="str">
        <f>IF(ISBLANK('INPUT-production-Glutaraldehyde'!E291),"",'INPUT-production-Glutaraldehyde'!E291)</f>
        <v/>
      </c>
      <c r="F291" t="e">
        <f>IF(ISBLANK(E291),"",VLOOKUP(D291,'substances--&gt;scores'!A:M,12,FALSE))</f>
        <v>#N/A</v>
      </c>
      <c r="G291">
        <f t="shared" si="8"/>
        <v>0</v>
      </c>
      <c r="H291" t="str">
        <f t="shared" si="9"/>
        <v/>
      </c>
    </row>
    <row r="292" spans="1:8">
      <c r="A292" t="str">
        <f>IF(ISBLANK('INPUT-production-Glutaraldehyde'!A292),"",'INPUT-production-Glutaraldehyde'!A292)</f>
        <v/>
      </c>
      <c r="B292" t="str">
        <f>IF(ISBLANK('INPUT-production-Glutaraldehyde'!B292),"",'INPUT-production-Glutaraldehyde'!B292)</f>
        <v/>
      </c>
      <c r="C292" t="str">
        <f>IF(ISBLANK('INPUT-production-Glutaraldehyde'!C292),"",'INPUT-production-Glutaraldehyde'!C292)</f>
        <v/>
      </c>
      <c r="D292" t="str">
        <f>IF(ISBLANK('INPUT-production-Glutaraldehyde'!D292),"",'INPUT-production-Glutaraldehyde'!D292)</f>
        <v/>
      </c>
      <c r="E292" t="str">
        <f>IF(ISBLANK('INPUT-production-Glutaraldehyde'!E292),"",'INPUT-production-Glutaraldehyde'!E292)</f>
        <v/>
      </c>
      <c r="F292" t="e">
        <f>IF(ISBLANK(E292),"",VLOOKUP(D292,'substances--&gt;scores'!A:M,12,FALSE))</f>
        <v>#N/A</v>
      </c>
      <c r="G292">
        <f t="shared" si="8"/>
        <v>0</v>
      </c>
      <c r="H292" t="str">
        <f t="shared" si="9"/>
        <v/>
      </c>
    </row>
    <row r="293" spans="1:8">
      <c r="A293" t="str">
        <f>IF(ISBLANK('INPUT-production-Glutaraldehyde'!A293),"",'INPUT-production-Glutaraldehyde'!A293)</f>
        <v/>
      </c>
      <c r="B293" t="str">
        <f>IF(ISBLANK('INPUT-production-Glutaraldehyde'!B293),"",'INPUT-production-Glutaraldehyde'!B293)</f>
        <v/>
      </c>
      <c r="C293" t="str">
        <f>IF(ISBLANK('INPUT-production-Glutaraldehyde'!C293),"",'INPUT-production-Glutaraldehyde'!C293)</f>
        <v/>
      </c>
      <c r="D293" t="str">
        <f>IF(ISBLANK('INPUT-production-Glutaraldehyde'!D293),"",'INPUT-production-Glutaraldehyde'!D293)</f>
        <v/>
      </c>
      <c r="E293" t="str">
        <f>IF(ISBLANK('INPUT-production-Glutaraldehyde'!E293),"",'INPUT-production-Glutaraldehyde'!E293)</f>
        <v/>
      </c>
      <c r="F293" t="e">
        <f>IF(ISBLANK(E293),"",VLOOKUP(D293,'substances--&gt;scores'!A:M,12,FALSE))</f>
        <v>#N/A</v>
      </c>
      <c r="G293">
        <f t="shared" si="8"/>
        <v>0</v>
      </c>
      <c r="H293" t="str">
        <f t="shared" si="9"/>
        <v/>
      </c>
    </row>
    <row r="294" spans="1:8">
      <c r="A294" t="str">
        <f>IF(ISBLANK('INPUT-production-Glutaraldehyde'!A294),"",'INPUT-production-Glutaraldehyde'!A294)</f>
        <v/>
      </c>
      <c r="B294" t="str">
        <f>IF(ISBLANK('INPUT-production-Glutaraldehyde'!B294),"",'INPUT-production-Glutaraldehyde'!B294)</f>
        <v/>
      </c>
      <c r="C294" t="str">
        <f>IF(ISBLANK('INPUT-production-Glutaraldehyde'!C294),"",'INPUT-production-Glutaraldehyde'!C294)</f>
        <v/>
      </c>
      <c r="D294" t="str">
        <f>IF(ISBLANK('INPUT-production-Glutaraldehyde'!D294),"",'INPUT-production-Glutaraldehyde'!D294)</f>
        <v/>
      </c>
      <c r="E294" t="str">
        <f>IF(ISBLANK('INPUT-production-Glutaraldehyde'!E294),"",'INPUT-production-Glutaraldehyde'!E294)</f>
        <v/>
      </c>
      <c r="F294" t="e">
        <f>IF(ISBLANK(E294),"",VLOOKUP(D294,'substances--&gt;scores'!A:M,12,FALSE))</f>
        <v>#N/A</v>
      </c>
      <c r="G294">
        <f t="shared" si="8"/>
        <v>0</v>
      </c>
      <c r="H294" t="str">
        <f t="shared" si="9"/>
        <v/>
      </c>
    </row>
    <row r="295" spans="1:8">
      <c r="A295" t="str">
        <f>IF(ISBLANK('INPUT-production-Glutaraldehyde'!A295),"",'INPUT-production-Glutaraldehyde'!A295)</f>
        <v/>
      </c>
      <c r="B295" t="str">
        <f>IF(ISBLANK('INPUT-production-Glutaraldehyde'!B295),"",'INPUT-production-Glutaraldehyde'!B295)</f>
        <v/>
      </c>
      <c r="C295" t="str">
        <f>IF(ISBLANK('INPUT-production-Glutaraldehyde'!C295),"",'INPUT-production-Glutaraldehyde'!C295)</f>
        <v/>
      </c>
      <c r="D295" t="str">
        <f>IF(ISBLANK('INPUT-production-Glutaraldehyde'!D295),"",'INPUT-production-Glutaraldehyde'!D295)</f>
        <v/>
      </c>
      <c r="E295" t="str">
        <f>IF(ISBLANK('INPUT-production-Glutaraldehyde'!E295),"",'INPUT-production-Glutaraldehyde'!E295)</f>
        <v/>
      </c>
      <c r="F295" t="e">
        <f>IF(ISBLANK(E295),"",VLOOKUP(D295,'substances--&gt;scores'!A:M,12,FALSE))</f>
        <v>#N/A</v>
      </c>
      <c r="G295">
        <f t="shared" si="8"/>
        <v>0</v>
      </c>
      <c r="H295" t="str">
        <f t="shared" si="9"/>
        <v/>
      </c>
    </row>
    <row r="296" spans="1:8">
      <c r="A296" t="str">
        <f>IF(ISBLANK('INPUT-production-Glutaraldehyde'!A296),"",'INPUT-production-Glutaraldehyde'!A296)</f>
        <v/>
      </c>
      <c r="B296" t="str">
        <f>IF(ISBLANK('INPUT-production-Glutaraldehyde'!B296),"",'INPUT-production-Glutaraldehyde'!B296)</f>
        <v/>
      </c>
      <c r="C296" t="str">
        <f>IF(ISBLANK('INPUT-production-Glutaraldehyde'!C296),"",'INPUT-production-Glutaraldehyde'!C296)</f>
        <v/>
      </c>
      <c r="D296" t="str">
        <f>IF(ISBLANK('INPUT-production-Glutaraldehyde'!D296),"",'INPUT-production-Glutaraldehyde'!D296)</f>
        <v/>
      </c>
      <c r="E296" t="str">
        <f>IF(ISBLANK('INPUT-production-Glutaraldehyde'!E296),"",'INPUT-production-Glutaraldehyde'!E296)</f>
        <v/>
      </c>
      <c r="F296" t="e">
        <f>IF(ISBLANK(E296),"",VLOOKUP(D296,'substances--&gt;scores'!A:M,12,FALSE))</f>
        <v>#N/A</v>
      </c>
      <c r="G296">
        <f t="shared" si="8"/>
        <v>0</v>
      </c>
      <c r="H296" t="str">
        <f t="shared" si="9"/>
        <v/>
      </c>
    </row>
    <row r="297" spans="1:8">
      <c r="A297" t="str">
        <f>IF(ISBLANK('INPUT-production-Glutaraldehyde'!A297),"",'INPUT-production-Glutaraldehyde'!A297)</f>
        <v/>
      </c>
      <c r="B297" t="str">
        <f>IF(ISBLANK('INPUT-production-Glutaraldehyde'!B297),"",'INPUT-production-Glutaraldehyde'!B297)</f>
        <v/>
      </c>
      <c r="C297" t="str">
        <f>IF(ISBLANK('INPUT-production-Glutaraldehyde'!C297),"",'INPUT-production-Glutaraldehyde'!C297)</f>
        <v/>
      </c>
      <c r="D297" t="str">
        <f>IF(ISBLANK('INPUT-production-Glutaraldehyde'!D297),"",'INPUT-production-Glutaraldehyde'!D297)</f>
        <v/>
      </c>
      <c r="E297" t="str">
        <f>IF(ISBLANK('INPUT-production-Glutaraldehyde'!E297),"",'INPUT-production-Glutaraldehyde'!E297)</f>
        <v/>
      </c>
      <c r="F297" t="e">
        <f>IF(ISBLANK(E297),"",VLOOKUP(D297,'substances--&gt;scores'!A:M,12,FALSE))</f>
        <v>#N/A</v>
      </c>
      <c r="G297">
        <f t="shared" si="8"/>
        <v>0</v>
      </c>
      <c r="H297" t="str">
        <f t="shared" si="9"/>
        <v/>
      </c>
    </row>
    <row r="298" spans="1:8">
      <c r="A298" t="str">
        <f>IF(ISBLANK('INPUT-production-Glutaraldehyde'!A298),"",'INPUT-production-Glutaraldehyde'!A298)</f>
        <v/>
      </c>
      <c r="B298" t="str">
        <f>IF(ISBLANK('INPUT-production-Glutaraldehyde'!B298),"",'INPUT-production-Glutaraldehyde'!B298)</f>
        <v/>
      </c>
      <c r="C298" t="str">
        <f>IF(ISBLANK('INPUT-production-Glutaraldehyde'!C298),"",'INPUT-production-Glutaraldehyde'!C298)</f>
        <v/>
      </c>
      <c r="D298" t="str">
        <f>IF(ISBLANK('INPUT-production-Glutaraldehyde'!D298),"",'INPUT-production-Glutaraldehyde'!D298)</f>
        <v/>
      </c>
      <c r="E298" t="str">
        <f>IF(ISBLANK('INPUT-production-Glutaraldehyde'!E298),"",'INPUT-production-Glutaraldehyde'!E298)</f>
        <v/>
      </c>
      <c r="F298" t="e">
        <f>IF(ISBLANK(E298),"",VLOOKUP(D298,'substances--&gt;scores'!A:M,12,FALSE))</f>
        <v>#N/A</v>
      </c>
      <c r="G298">
        <f t="shared" si="8"/>
        <v>0</v>
      </c>
      <c r="H298" t="str">
        <f t="shared" si="9"/>
        <v/>
      </c>
    </row>
    <row r="299" spans="1:8">
      <c r="A299" t="str">
        <f>IF(ISBLANK('INPUT-production-Glutaraldehyde'!A299),"",'INPUT-production-Glutaraldehyde'!A299)</f>
        <v/>
      </c>
      <c r="B299" t="str">
        <f>IF(ISBLANK('INPUT-production-Glutaraldehyde'!B299),"",'INPUT-production-Glutaraldehyde'!B299)</f>
        <v/>
      </c>
      <c r="C299" t="str">
        <f>IF(ISBLANK('INPUT-production-Glutaraldehyde'!C299),"",'INPUT-production-Glutaraldehyde'!C299)</f>
        <v/>
      </c>
      <c r="D299" t="str">
        <f>IF(ISBLANK('INPUT-production-Glutaraldehyde'!D299),"",'INPUT-production-Glutaraldehyde'!D299)</f>
        <v/>
      </c>
      <c r="E299" t="str">
        <f>IF(ISBLANK('INPUT-production-Glutaraldehyde'!E299),"",'INPUT-production-Glutaraldehyde'!E299)</f>
        <v/>
      </c>
      <c r="F299" t="e">
        <f>IF(ISBLANK(E299),"",VLOOKUP(D299,'substances--&gt;scores'!A:M,12,FALSE))</f>
        <v>#N/A</v>
      </c>
      <c r="G299">
        <f t="shared" si="8"/>
        <v>0</v>
      </c>
      <c r="H299" t="str">
        <f t="shared" si="9"/>
        <v/>
      </c>
    </row>
    <row r="300" spans="1:8">
      <c r="A300" t="str">
        <f>IF(ISBLANK('INPUT-production-Glutaraldehyde'!A300),"",'INPUT-production-Glutaraldehyde'!A300)</f>
        <v/>
      </c>
      <c r="B300" t="str">
        <f>IF(ISBLANK('INPUT-production-Glutaraldehyde'!B300),"",'INPUT-production-Glutaraldehyde'!B300)</f>
        <v/>
      </c>
      <c r="C300" t="str">
        <f>IF(ISBLANK('INPUT-production-Glutaraldehyde'!C300),"",'INPUT-production-Glutaraldehyde'!C300)</f>
        <v/>
      </c>
      <c r="D300" t="str">
        <f>IF(ISBLANK('INPUT-production-Glutaraldehyde'!D300),"",'INPUT-production-Glutaraldehyde'!D300)</f>
        <v/>
      </c>
      <c r="E300" t="str">
        <f>IF(ISBLANK('INPUT-production-Glutaraldehyde'!E300),"",'INPUT-production-Glutaraldehyde'!E300)</f>
        <v/>
      </c>
      <c r="F300" t="e">
        <f>IF(ISBLANK(E300),"",VLOOKUP(D300,'substances--&gt;scores'!A:M,12,FALSE))</f>
        <v>#N/A</v>
      </c>
      <c r="G300">
        <f t="shared" si="8"/>
        <v>0</v>
      </c>
      <c r="H300" t="str">
        <f t="shared" si="9"/>
        <v/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0"/>
  <sheetViews>
    <sheetView workbookViewId="0">
      <pane ySplit="2" topLeftCell="A105" activePane="bottomLeft" state="frozen"/>
      <selection pane="bottomLeft" activeCell="P3" sqref="P3"/>
    </sheetView>
  </sheetViews>
  <sheetFormatPr baseColWidth="10" defaultColWidth="11.44140625" defaultRowHeight="14.4"/>
  <cols>
    <col min="1" max="1" width="24.88671875" style="1" bestFit="1" customWidth="1"/>
    <col min="2" max="2" width="5" style="7" bestFit="1" customWidth="1"/>
    <col min="3" max="4" width="5" style="1" bestFit="1" customWidth="1"/>
    <col min="5" max="10" width="5" style="21" bestFit="1" customWidth="1"/>
    <col min="11" max="11" width="5" style="22" bestFit="1" customWidth="1"/>
    <col min="12" max="16384" width="11.44140625" style="21"/>
  </cols>
  <sheetData>
    <row r="1" spans="1:12" s="9" customFormat="1">
      <c r="B1" s="25"/>
      <c r="C1" s="26"/>
      <c r="D1" s="26"/>
      <c r="E1" s="26"/>
      <c r="F1" s="26"/>
      <c r="G1" s="26"/>
      <c r="H1" s="26"/>
      <c r="I1" s="26"/>
      <c r="J1" s="26"/>
      <c r="K1" s="27"/>
    </row>
    <row r="2" spans="1:12" s="9" customFormat="1">
      <c r="A2" s="9" t="s">
        <v>3</v>
      </c>
      <c r="B2" s="28" t="s">
        <v>58</v>
      </c>
      <c r="K2" s="29"/>
      <c r="L2" s="9" t="s">
        <v>59</v>
      </c>
    </row>
    <row r="3" spans="1:12">
      <c r="A3" s="1" t="str">
        <f>'[3]INPUT-Substances'!A3</f>
        <v>propylene</v>
      </c>
      <c r="B3" s="7">
        <f>IF(ISERROR(VLOOKUP('INPUT-Substances'!B3,'R-phrases--&gt;scores'!$A:$B,2,FALSE)),"",VLOOKUP('INPUT-Substances'!B3,'R-phrases--&gt;scores'!$A:$B,2,FALSE))</f>
        <v>0</v>
      </c>
      <c r="C3" s="1" t="str">
        <f>IF(ISERROR(VLOOKUP('INPUT-Substances'!C3,'R-phrases--&gt;scores'!$A:$B,2,FALSE)),"",VLOOKUP('INPUT-Substances'!C3,'R-phrases--&gt;scores'!$A:$B,2,FALSE))</f>
        <v/>
      </c>
      <c r="D3" s="1" t="str">
        <f>IF(ISERROR(VLOOKUP('INPUT-Substances'!D3,'R-phrases--&gt;scores'!$A:$B,2,FALSE)),"",VLOOKUP('INPUT-Substances'!D3,'R-phrases--&gt;scores'!$A:$B,2,FALSE))</f>
        <v/>
      </c>
      <c r="E3" s="1" t="str">
        <f>IF(ISERROR(VLOOKUP('INPUT-Substances'!E3,'R-phrases--&gt;scores'!$A:$B,2,FALSE)),"",VLOOKUP('INPUT-Substances'!E3,'R-phrases--&gt;scores'!$A:$B,2,FALSE))</f>
        <v/>
      </c>
      <c r="F3" s="1" t="str">
        <f>IF(ISERROR(VLOOKUP('INPUT-Substances'!F3,'R-phrases--&gt;scores'!$A:$B,2,FALSE)),"",VLOOKUP('INPUT-Substances'!F3,'R-phrases--&gt;scores'!$A:$B,2,FALSE))</f>
        <v/>
      </c>
      <c r="G3" s="1" t="str">
        <f>IF(ISERROR(VLOOKUP('INPUT-Substances'!G3,'R-phrases--&gt;scores'!$A:$B,2,FALSE)),"",VLOOKUP('INPUT-Substances'!G3,'R-phrases--&gt;scores'!$A:$B,2,FALSE))</f>
        <v/>
      </c>
      <c r="H3" s="1" t="str">
        <f>IF(ISERROR(VLOOKUP('INPUT-Substances'!H3,'R-phrases--&gt;scores'!$A:$B,2,FALSE)),"",VLOOKUP('INPUT-Substances'!H3,'R-phrases--&gt;scores'!$A:$B,2,FALSE))</f>
        <v/>
      </c>
      <c r="I3" s="1" t="str">
        <f>IF(ISERROR(VLOOKUP('INPUT-Substances'!I3,'R-phrases--&gt;scores'!$A:$B,2,FALSE)),"",VLOOKUP('INPUT-Substances'!I3,'R-phrases--&gt;scores'!$A:$B,2,FALSE))</f>
        <v/>
      </c>
      <c r="J3" s="1" t="str">
        <f>IF(ISERROR(VLOOKUP('INPUT-Substances'!J3,'R-phrases--&gt;scores'!$A:$B,2,FALSE)),"",VLOOKUP('INPUT-Substances'!J3,'R-phrases--&gt;scores'!$A:$B,2,FALSE))</f>
        <v/>
      </c>
      <c r="K3" s="8" t="str">
        <f>IF(ISERROR(VLOOKUP('INPUT-Substances'!K3,'R-phrases--&gt;scores'!$A:$B,2,FALSE)),"",VLOOKUP('INPUT-Substances'!K3,'R-phrases--&gt;scores'!$A:$B,2,FALSE))</f>
        <v/>
      </c>
      <c r="L3" s="21">
        <f>MAX(B3:K3)</f>
        <v>0</v>
      </c>
    </row>
    <row r="4" spans="1:12">
      <c r="A4" s="1" t="str">
        <f>'[3]INPUT-Substances'!A4</f>
        <v>oxygen</v>
      </c>
      <c r="B4" s="7">
        <f>IF(ISERROR(VLOOKUP('INPUT-Substances'!B4,'R-phrases--&gt;scores'!$A:$B,2,FALSE)),"",VLOOKUP('INPUT-Substances'!B4,'R-phrases--&gt;scores'!$A:$B,2,FALSE))</f>
        <v>0</v>
      </c>
      <c r="C4" s="1" t="str">
        <f>IF(ISERROR(VLOOKUP('INPUT-Substances'!C4,'R-phrases--&gt;scores'!$A:$B,2,FALSE)),"",VLOOKUP('INPUT-Substances'!C4,'R-phrases--&gt;scores'!$A:$B,2,FALSE))</f>
        <v/>
      </c>
      <c r="D4" s="1" t="str">
        <f>IF(ISERROR(VLOOKUP('INPUT-Substances'!D4,'R-phrases--&gt;scores'!$A:$B,2,FALSE)),"",VLOOKUP('INPUT-Substances'!D4,'R-phrases--&gt;scores'!$A:$B,2,FALSE))</f>
        <v/>
      </c>
      <c r="E4" s="1" t="str">
        <f>IF(ISERROR(VLOOKUP('INPUT-Substances'!E4,'R-phrases--&gt;scores'!$A:$B,2,FALSE)),"",VLOOKUP('INPUT-Substances'!E4,'R-phrases--&gt;scores'!$A:$B,2,FALSE))</f>
        <v/>
      </c>
      <c r="F4" s="1" t="str">
        <f>IF(ISERROR(VLOOKUP('INPUT-Substances'!F4,'R-phrases--&gt;scores'!$A:$B,2,FALSE)),"",VLOOKUP('INPUT-Substances'!F4,'R-phrases--&gt;scores'!$A:$B,2,FALSE))</f>
        <v/>
      </c>
      <c r="G4" s="1" t="str">
        <f>IF(ISERROR(VLOOKUP('INPUT-Substances'!G4,'R-phrases--&gt;scores'!$A:$B,2,FALSE)),"",VLOOKUP('INPUT-Substances'!G4,'R-phrases--&gt;scores'!$A:$B,2,FALSE))</f>
        <v/>
      </c>
      <c r="H4" s="1" t="str">
        <f>IF(ISERROR(VLOOKUP('INPUT-Substances'!H4,'R-phrases--&gt;scores'!$A:$B,2,FALSE)),"",VLOOKUP('INPUT-Substances'!H4,'R-phrases--&gt;scores'!$A:$B,2,FALSE))</f>
        <v/>
      </c>
      <c r="I4" s="1" t="str">
        <f>IF(ISERROR(VLOOKUP('INPUT-Substances'!I4,'R-phrases--&gt;scores'!$A:$B,2,FALSE)),"",VLOOKUP('INPUT-Substances'!I4,'R-phrases--&gt;scores'!$A:$B,2,FALSE))</f>
        <v/>
      </c>
      <c r="J4" s="1" t="str">
        <f>IF(ISERROR(VLOOKUP('INPUT-Substances'!J4,'R-phrases--&gt;scores'!$A:$B,2,FALSE)),"",VLOOKUP('INPUT-Substances'!J4,'R-phrases--&gt;scores'!$A:$B,2,FALSE))</f>
        <v/>
      </c>
      <c r="K4" s="8" t="str">
        <f>IF(ISERROR(VLOOKUP('INPUT-Substances'!K4,'R-phrases--&gt;scores'!$A:$B,2,FALSE)),"",VLOOKUP('INPUT-Substances'!K4,'R-phrases--&gt;scores'!$A:$B,2,FALSE))</f>
        <v/>
      </c>
      <c r="L4" s="21">
        <f t="shared" ref="L4:L67" si="0">MAX(B4:K4)</f>
        <v>0</v>
      </c>
    </row>
    <row r="5" spans="1:12">
      <c r="A5" s="1" t="str">
        <f>'[3]INPUT-Substances'!A5</f>
        <v>catalyst, metal oxyde</v>
      </c>
      <c r="B5" s="7" t="str">
        <f>IF(ISERROR(VLOOKUP('INPUT-Substances'!B5,'R-phrases--&gt;scores'!$A:$B,2,FALSE)),"",VLOOKUP('INPUT-Substances'!B5,'R-phrases--&gt;scores'!$A:$B,2,FALSE))</f>
        <v/>
      </c>
      <c r="C5" s="1" t="str">
        <f>IF(ISERROR(VLOOKUP('INPUT-Substances'!C5,'R-phrases--&gt;scores'!$A:$B,2,FALSE)),"",VLOOKUP('INPUT-Substances'!C5,'R-phrases--&gt;scores'!$A:$B,2,FALSE))</f>
        <v/>
      </c>
      <c r="D5" s="1" t="str">
        <f>IF(ISERROR(VLOOKUP('INPUT-Substances'!D5,'R-phrases--&gt;scores'!$A:$B,2,FALSE)),"",VLOOKUP('INPUT-Substances'!D5,'R-phrases--&gt;scores'!$A:$B,2,FALSE))</f>
        <v/>
      </c>
      <c r="E5" s="1" t="str">
        <f>IF(ISERROR(VLOOKUP('INPUT-Substances'!E5,'R-phrases--&gt;scores'!$A:$B,2,FALSE)),"",VLOOKUP('INPUT-Substances'!E5,'R-phrases--&gt;scores'!$A:$B,2,FALSE))</f>
        <v/>
      </c>
      <c r="F5" s="1" t="str">
        <f>IF(ISERROR(VLOOKUP('INPUT-Substances'!F5,'R-phrases--&gt;scores'!$A:$B,2,FALSE)),"",VLOOKUP('INPUT-Substances'!F5,'R-phrases--&gt;scores'!$A:$B,2,FALSE))</f>
        <v/>
      </c>
      <c r="G5" s="1" t="str">
        <f>IF(ISERROR(VLOOKUP('INPUT-Substances'!G5,'R-phrases--&gt;scores'!$A:$B,2,FALSE)),"",VLOOKUP('INPUT-Substances'!G5,'R-phrases--&gt;scores'!$A:$B,2,FALSE))</f>
        <v/>
      </c>
      <c r="H5" s="1" t="str">
        <f>IF(ISERROR(VLOOKUP('INPUT-Substances'!H5,'R-phrases--&gt;scores'!$A:$B,2,FALSE)),"",VLOOKUP('INPUT-Substances'!H5,'R-phrases--&gt;scores'!$A:$B,2,FALSE))</f>
        <v/>
      </c>
      <c r="I5" s="1" t="str">
        <f>IF(ISERROR(VLOOKUP('INPUT-Substances'!I5,'R-phrases--&gt;scores'!$A:$B,2,FALSE)),"",VLOOKUP('INPUT-Substances'!I5,'R-phrases--&gt;scores'!$A:$B,2,FALSE))</f>
        <v/>
      </c>
      <c r="J5" s="1" t="str">
        <f>IF(ISERROR(VLOOKUP('INPUT-Substances'!J5,'R-phrases--&gt;scores'!$A:$B,2,FALSE)),"",VLOOKUP('INPUT-Substances'!J5,'R-phrases--&gt;scores'!$A:$B,2,FALSE))</f>
        <v/>
      </c>
      <c r="K5" s="8" t="str">
        <f>IF(ISERROR(VLOOKUP('INPUT-Substances'!K5,'R-phrases--&gt;scores'!$A:$B,2,FALSE)),"",VLOOKUP('INPUT-Substances'!K5,'R-phrases--&gt;scores'!$A:$B,2,FALSE))</f>
        <v/>
      </c>
      <c r="L5" s="21">
        <f t="shared" si="0"/>
        <v>0</v>
      </c>
    </row>
    <row r="6" spans="1:12">
      <c r="A6" s="1" t="str">
        <f>'[3]INPUT-Substances'!A6</f>
        <v>acrolein</v>
      </c>
      <c r="B6" s="7">
        <f>IF(ISERROR(VLOOKUP('INPUT-Substances'!B6,'R-phrases--&gt;scores'!$A:$B,2,FALSE)),"",VLOOKUP('INPUT-Substances'!B6,'R-phrases--&gt;scores'!$A:$B,2,FALSE))</f>
        <v>0</v>
      </c>
      <c r="C6" s="1">
        <f>IF(ISERROR(VLOOKUP('INPUT-Substances'!C6,'R-phrases--&gt;scores'!$A:$B,2,FALSE)),"",VLOOKUP('INPUT-Substances'!C6,'R-phrases--&gt;scores'!$A:$B,2,FALSE))</f>
        <v>400</v>
      </c>
      <c r="D6" s="1">
        <f>IF(ISERROR(VLOOKUP('INPUT-Substances'!D6,'R-phrases--&gt;scores'!$A:$B,2,FALSE)),"",VLOOKUP('INPUT-Substances'!D6,'R-phrases--&gt;scores'!$A:$B,2,FALSE))</f>
        <v>400</v>
      </c>
      <c r="E6" s="1">
        <f>IF(ISERROR(VLOOKUP('INPUT-Substances'!E6,'R-phrases--&gt;scores'!$A:$B,2,FALSE)),"",VLOOKUP('INPUT-Substances'!E6,'R-phrases--&gt;scores'!$A:$B,2,FALSE))</f>
        <v>800</v>
      </c>
      <c r="F6" s="1">
        <f>IF(ISERROR(VLOOKUP('INPUT-Substances'!F6,'R-phrases--&gt;scores'!$A:$B,2,FALSE)),"",VLOOKUP('INPUT-Substances'!F6,'R-phrases--&gt;scores'!$A:$B,2,FALSE))</f>
        <v>300</v>
      </c>
      <c r="G6" s="1">
        <f>IF(ISERROR(VLOOKUP('INPUT-Substances'!G6,'R-phrases--&gt;scores'!$A:$B,2,FALSE)),"",VLOOKUP('INPUT-Substances'!G6,'R-phrases--&gt;scores'!$A:$B,2,FALSE))</f>
        <v>400</v>
      </c>
      <c r="H6" s="1" t="str">
        <f>IF(ISERROR(VLOOKUP('INPUT-Substances'!H6,'R-phrases--&gt;scores'!$A:$B,2,FALSE)),"",VLOOKUP('INPUT-Substances'!H6,'R-phrases--&gt;scores'!$A:$B,2,FALSE))</f>
        <v/>
      </c>
      <c r="I6" s="1" t="str">
        <f>IF(ISERROR(VLOOKUP('INPUT-Substances'!I6,'R-phrases--&gt;scores'!$A:$B,2,FALSE)),"",VLOOKUP('INPUT-Substances'!I6,'R-phrases--&gt;scores'!$A:$B,2,FALSE))</f>
        <v/>
      </c>
      <c r="J6" s="1" t="str">
        <f>IF(ISERROR(VLOOKUP('INPUT-Substances'!J6,'R-phrases--&gt;scores'!$A:$B,2,FALSE)),"",VLOOKUP('INPUT-Substances'!J6,'R-phrases--&gt;scores'!$A:$B,2,FALSE))</f>
        <v/>
      </c>
      <c r="K6" s="8" t="str">
        <f>IF(ISERROR(VLOOKUP('INPUT-Substances'!K6,'R-phrases--&gt;scores'!$A:$B,2,FALSE)),"",VLOOKUP('INPUT-Substances'!K6,'R-phrases--&gt;scores'!$A:$B,2,FALSE))</f>
        <v/>
      </c>
      <c r="L6" s="21">
        <f t="shared" si="0"/>
        <v>800</v>
      </c>
    </row>
    <row r="7" spans="1:12">
      <c r="A7" s="1" t="str">
        <f>'[3]INPUT-Substances'!A7</f>
        <v>acrylic acid</v>
      </c>
      <c r="B7" s="7">
        <f>IF(ISERROR(VLOOKUP('INPUT-Substances'!B7,'R-phrases--&gt;scores'!$A:$B,2,FALSE)),"",VLOOKUP('INPUT-Substances'!B7,'R-phrases--&gt;scores'!$A:$B,2,FALSE))</f>
        <v>0</v>
      </c>
      <c r="C7" s="1">
        <f>IF(ISERROR(VLOOKUP('INPUT-Substances'!C7,'R-phrases--&gt;scores'!$A:$B,2,FALSE)),"",VLOOKUP('INPUT-Substances'!C7,'R-phrases--&gt;scores'!$A:$B,2,FALSE))</f>
        <v>0</v>
      </c>
      <c r="D7" s="1">
        <f>IF(ISERROR(VLOOKUP('INPUT-Substances'!D7,'R-phrases--&gt;scores'!$A:$B,2,FALSE)),"",VLOOKUP('INPUT-Substances'!D7,'R-phrases--&gt;scores'!$A:$B,2,FALSE))</f>
        <v>100</v>
      </c>
      <c r="E7" s="1">
        <f>IF(ISERROR(VLOOKUP('INPUT-Substances'!E7,'R-phrases--&gt;scores'!$A:$B,2,FALSE)),"",VLOOKUP('INPUT-Substances'!E7,'R-phrases--&gt;scores'!$A:$B,2,FALSE))</f>
        <v>100</v>
      </c>
      <c r="F7" s="1">
        <f>IF(ISERROR(VLOOKUP('INPUT-Substances'!F7,'R-phrases--&gt;scores'!$A:$B,2,FALSE)),"",VLOOKUP('INPUT-Substances'!F7,'R-phrases--&gt;scores'!$A:$B,2,FALSE))</f>
        <v>300</v>
      </c>
      <c r="G7" s="1">
        <f>IF(ISERROR(VLOOKUP('INPUT-Substances'!G7,'R-phrases--&gt;scores'!$A:$B,2,FALSE)),"",VLOOKUP('INPUT-Substances'!G7,'R-phrases--&gt;scores'!$A:$B,2,FALSE))</f>
        <v>0</v>
      </c>
      <c r="H7" s="1" t="str">
        <f>IF(ISERROR(VLOOKUP('INPUT-Substances'!H7,'R-phrases--&gt;scores'!$A:$B,2,FALSE)),"",VLOOKUP('INPUT-Substances'!H7,'R-phrases--&gt;scores'!$A:$B,2,FALSE))</f>
        <v/>
      </c>
      <c r="I7" s="1" t="str">
        <f>IF(ISERROR(VLOOKUP('INPUT-Substances'!I7,'R-phrases--&gt;scores'!$A:$B,2,FALSE)),"",VLOOKUP('INPUT-Substances'!I7,'R-phrases--&gt;scores'!$A:$B,2,FALSE))</f>
        <v/>
      </c>
      <c r="J7" s="1" t="str">
        <f>IF(ISERROR(VLOOKUP('INPUT-Substances'!J7,'R-phrases--&gt;scores'!$A:$B,2,FALSE)),"",VLOOKUP('INPUT-Substances'!J7,'R-phrases--&gt;scores'!$A:$B,2,FALSE))</f>
        <v/>
      </c>
      <c r="K7" s="8" t="str">
        <f>IF(ISERROR(VLOOKUP('INPUT-Substances'!K7,'R-phrases--&gt;scores'!$A:$B,2,FALSE)),"",VLOOKUP('INPUT-Substances'!K7,'R-phrases--&gt;scores'!$A:$B,2,FALSE))</f>
        <v/>
      </c>
      <c r="L7" s="21">
        <f t="shared" si="0"/>
        <v>300</v>
      </c>
    </row>
    <row r="8" spans="1:12">
      <c r="A8" s="1" t="str">
        <f>'[3]INPUT-Substances'!A8</f>
        <v>phosphoric acid</v>
      </c>
      <c r="B8" s="7">
        <f>IF(ISERROR(VLOOKUP('INPUT-Substances'!B8,'R-phrases--&gt;scores'!$A:$B,2,FALSE)),"",VLOOKUP('INPUT-Substances'!B8,'R-phrases--&gt;scores'!$A:$B,2,FALSE))</f>
        <v>300</v>
      </c>
      <c r="C8" s="1" t="str">
        <f>IF(ISERROR(VLOOKUP('INPUT-Substances'!C8,'R-phrases--&gt;scores'!$A:$B,2,FALSE)),"",VLOOKUP('INPUT-Substances'!C8,'R-phrases--&gt;scores'!$A:$B,2,FALSE))</f>
        <v/>
      </c>
      <c r="D8" s="1" t="str">
        <f>IF(ISERROR(VLOOKUP('INPUT-Substances'!D8,'R-phrases--&gt;scores'!$A:$B,2,FALSE)),"",VLOOKUP('INPUT-Substances'!D8,'R-phrases--&gt;scores'!$A:$B,2,FALSE))</f>
        <v/>
      </c>
      <c r="E8" s="1" t="str">
        <f>IF(ISERROR(VLOOKUP('INPUT-Substances'!E8,'R-phrases--&gt;scores'!$A:$B,2,FALSE)),"",VLOOKUP('INPUT-Substances'!E8,'R-phrases--&gt;scores'!$A:$B,2,FALSE))</f>
        <v/>
      </c>
      <c r="F8" s="1" t="str">
        <f>IF(ISERROR(VLOOKUP('INPUT-Substances'!F8,'R-phrases--&gt;scores'!$A:$B,2,FALSE)),"",VLOOKUP('INPUT-Substances'!F8,'R-phrases--&gt;scores'!$A:$B,2,FALSE))</f>
        <v/>
      </c>
      <c r="G8" s="1" t="str">
        <f>IF(ISERROR(VLOOKUP('INPUT-Substances'!G8,'R-phrases--&gt;scores'!$A:$B,2,FALSE)),"",VLOOKUP('INPUT-Substances'!G8,'R-phrases--&gt;scores'!$A:$B,2,FALSE))</f>
        <v/>
      </c>
      <c r="H8" s="1" t="str">
        <f>IF(ISERROR(VLOOKUP('INPUT-Substances'!H8,'R-phrases--&gt;scores'!$A:$B,2,FALSE)),"",VLOOKUP('INPUT-Substances'!H8,'R-phrases--&gt;scores'!$A:$B,2,FALSE))</f>
        <v/>
      </c>
      <c r="I8" s="1" t="str">
        <f>IF(ISERROR(VLOOKUP('INPUT-Substances'!I8,'R-phrases--&gt;scores'!$A:$B,2,FALSE)),"",VLOOKUP('INPUT-Substances'!I8,'R-phrases--&gt;scores'!$A:$B,2,FALSE))</f>
        <v/>
      </c>
      <c r="J8" s="1" t="str">
        <f>IF(ISERROR(VLOOKUP('INPUT-Substances'!J8,'R-phrases--&gt;scores'!$A:$B,2,FALSE)),"",VLOOKUP('INPUT-Substances'!J8,'R-phrases--&gt;scores'!$A:$B,2,FALSE))</f>
        <v/>
      </c>
      <c r="K8" s="8" t="str">
        <f>IF(ISERROR(VLOOKUP('INPUT-Substances'!K8,'R-phrases--&gt;scores'!$A:$B,2,FALSE)),"",VLOOKUP('INPUT-Substances'!K8,'R-phrases--&gt;scores'!$A:$B,2,FALSE))</f>
        <v/>
      </c>
      <c r="L8" s="21">
        <f t="shared" si="0"/>
        <v>300</v>
      </c>
    </row>
    <row r="9" spans="1:12">
      <c r="A9" s="1" t="str">
        <f>'INPUT-Substances'!A9</f>
        <v>acetaldehyde</v>
      </c>
      <c r="B9" s="7">
        <f>IF(ISERROR(VLOOKUP('INPUT-Substances'!B9,'R-phrases--&gt;scores'!$A:$B,2,FALSE)),"",VLOOKUP('INPUT-Substances'!B9,'R-phrases--&gt;scores'!$A:$B,2,FALSE))</f>
        <v>0</v>
      </c>
      <c r="C9" s="1">
        <f>IF(ISERROR(VLOOKUP('INPUT-Substances'!C9,'R-phrases--&gt;scores'!$A:$B,2,FALSE)),"",VLOOKUP('INPUT-Substances'!C9,'R-phrases--&gt;scores'!$A:$B,2,FALSE))</f>
        <v>100</v>
      </c>
      <c r="D9" s="1">
        <f>IF(ISERROR(VLOOKUP('INPUT-Substances'!D9,'R-phrases--&gt;scores'!$A:$B,2,FALSE)),"",VLOOKUP('INPUT-Substances'!D9,'R-phrases--&gt;scores'!$A:$B,2,FALSE))</f>
        <v>300</v>
      </c>
      <c r="E9" s="1">
        <f>IF(ISERROR(VLOOKUP('INPUT-Substances'!E9,'R-phrases--&gt;scores'!$A:$B,2,FALSE)),"",VLOOKUP('INPUT-Substances'!E9,'R-phrases--&gt;scores'!$A:$B,2,FALSE))</f>
        <v>400</v>
      </c>
      <c r="F9" s="1" t="str">
        <f>IF(ISERROR(VLOOKUP('INPUT-Substances'!F9,'R-phrases--&gt;scores'!$A:$B,2,FALSE)),"",VLOOKUP('INPUT-Substances'!F9,'R-phrases--&gt;scores'!$A:$B,2,FALSE))</f>
        <v/>
      </c>
      <c r="G9" s="1" t="str">
        <f>IF(ISERROR(VLOOKUP('INPUT-Substances'!G9,'R-phrases--&gt;scores'!$A:$B,2,FALSE)),"",VLOOKUP('INPUT-Substances'!G9,'R-phrases--&gt;scores'!$A:$B,2,FALSE))</f>
        <v/>
      </c>
      <c r="H9" s="1" t="str">
        <f>IF(ISERROR(VLOOKUP('INPUT-Substances'!H9,'R-phrases--&gt;scores'!$A:$B,2,FALSE)),"",VLOOKUP('INPUT-Substances'!H9,'R-phrases--&gt;scores'!$A:$B,2,FALSE))</f>
        <v/>
      </c>
      <c r="I9" s="1" t="str">
        <f>IF(ISERROR(VLOOKUP('INPUT-Substances'!I9,'R-phrases--&gt;scores'!$A:$B,2,FALSE)),"",VLOOKUP('INPUT-Substances'!I9,'R-phrases--&gt;scores'!$A:$B,2,FALSE))</f>
        <v/>
      </c>
      <c r="J9" s="1" t="str">
        <f>IF(ISERROR(VLOOKUP('INPUT-Substances'!J9,'R-phrases--&gt;scores'!$A:$B,2,FALSE)),"",VLOOKUP('INPUT-Substances'!J9,'R-phrases--&gt;scores'!$A:$B,2,FALSE))</f>
        <v/>
      </c>
      <c r="K9" s="8" t="str">
        <f>IF(ISERROR(VLOOKUP('INPUT-Substances'!K9,'R-phrases--&gt;scores'!$A:$B,2,FALSE)),"",VLOOKUP('INPUT-Substances'!K9,'R-phrases--&gt;scores'!$A:$B,2,FALSE))</f>
        <v/>
      </c>
      <c r="L9" s="21">
        <f t="shared" si="0"/>
        <v>400</v>
      </c>
    </row>
    <row r="10" spans="1:12">
      <c r="A10" s="1" t="str">
        <f>'INPUT-Substances'!A10</f>
        <v>MDP</v>
      </c>
      <c r="B10" s="7">
        <f>IF(ISERROR(VLOOKUP('INPUT-Substances'!B10,'R-phrases--&gt;scores'!$A:$B,2,FALSE)),"",VLOOKUP('INPUT-Substances'!B10,'R-phrases--&gt;scores'!$A:$B,2,FALSE))</f>
        <v>0</v>
      </c>
      <c r="C10" s="1">
        <f>IF(ISERROR(VLOOKUP('INPUT-Substances'!C10,'R-phrases--&gt;scores'!$A:$B,2,FALSE)),"",VLOOKUP('INPUT-Substances'!C10,'R-phrases--&gt;scores'!$A:$B,2,FALSE))</f>
        <v>0</v>
      </c>
      <c r="D10" s="1">
        <f>IF(ISERROR(VLOOKUP('INPUT-Substances'!D10,'R-phrases--&gt;scores'!$A:$B,2,FALSE)),"",VLOOKUP('INPUT-Substances'!D10,'R-phrases--&gt;scores'!$A:$B,2,FALSE))</f>
        <v>100</v>
      </c>
      <c r="E10" s="1" t="str">
        <f>IF(ISERROR(VLOOKUP('INPUT-Substances'!E10,'R-phrases--&gt;scores'!$A:$B,2,FALSE)),"",VLOOKUP('INPUT-Substances'!E10,'R-phrases--&gt;scores'!$A:$B,2,FALSE))</f>
        <v/>
      </c>
      <c r="F10" s="1" t="str">
        <f>IF(ISERROR(VLOOKUP('INPUT-Substances'!F10,'R-phrases--&gt;scores'!$A:$B,2,FALSE)),"",VLOOKUP('INPUT-Substances'!F10,'R-phrases--&gt;scores'!$A:$B,2,FALSE))</f>
        <v/>
      </c>
      <c r="G10" s="1" t="str">
        <f>IF(ISERROR(VLOOKUP('INPUT-Substances'!G10,'R-phrases--&gt;scores'!$A:$B,2,FALSE)),"",VLOOKUP('INPUT-Substances'!G10,'R-phrases--&gt;scores'!$A:$B,2,FALSE))</f>
        <v/>
      </c>
      <c r="H10" s="1" t="str">
        <f>IF(ISERROR(VLOOKUP('INPUT-Substances'!H10,'R-phrases--&gt;scores'!$A:$B,2,FALSE)),"",VLOOKUP('INPUT-Substances'!H10,'R-phrases--&gt;scores'!$A:$B,2,FALSE))</f>
        <v/>
      </c>
      <c r="I10" s="1" t="str">
        <f>IF(ISERROR(VLOOKUP('INPUT-Substances'!I10,'R-phrases--&gt;scores'!$A:$B,2,FALSE)),"",VLOOKUP('INPUT-Substances'!I10,'R-phrases--&gt;scores'!$A:$B,2,FALSE))</f>
        <v/>
      </c>
      <c r="J10" s="1" t="str">
        <f>IF(ISERROR(VLOOKUP('INPUT-Substances'!J10,'R-phrases--&gt;scores'!$A:$B,2,FALSE)),"",VLOOKUP('INPUT-Substances'!J10,'R-phrases--&gt;scores'!$A:$B,2,FALSE))</f>
        <v/>
      </c>
      <c r="K10" s="8" t="str">
        <f>IF(ISERROR(VLOOKUP('INPUT-Substances'!K10,'R-phrases--&gt;scores'!$A:$B,2,FALSE)),"",VLOOKUP('INPUT-Substances'!K10,'R-phrases--&gt;scores'!$A:$B,2,FALSE))</f>
        <v/>
      </c>
      <c r="L10" s="21">
        <f t="shared" si="0"/>
        <v>100</v>
      </c>
    </row>
    <row r="11" spans="1:12">
      <c r="A11" s="1" t="str">
        <f>'INPUT-Substances'!A11</f>
        <v>methane</v>
      </c>
      <c r="B11" s="7">
        <f>IF(ISERROR(VLOOKUP('INPUT-Substances'!B11,'R-phrases--&gt;scores'!$A:$B,2,FALSE)),"",VLOOKUP('INPUT-Substances'!B11,'R-phrases--&gt;scores'!$A:$B,2,FALSE))</f>
        <v>0</v>
      </c>
      <c r="C11" s="1" t="str">
        <f>IF(ISERROR(VLOOKUP('INPUT-Substances'!C11,'R-phrases--&gt;scores'!$A:$B,2,FALSE)),"",VLOOKUP('INPUT-Substances'!C11,'R-phrases--&gt;scores'!$A:$B,2,FALSE))</f>
        <v/>
      </c>
      <c r="D11" s="1" t="str">
        <f>IF(ISERROR(VLOOKUP('INPUT-Substances'!D11,'R-phrases--&gt;scores'!$A:$B,2,FALSE)),"",VLOOKUP('INPUT-Substances'!D11,'R-phrases--&gt;scores'!$A:$B,2,FALSE))</f>
        <v/>
      </c>
      <c r="E11" s="1" t="str">
        <f>IF(ISERROR(VLOOKUP('INPUT-Substances'!E11,'R-phrases--&gt;scores'!$A:$B,2,FALSE)),"",VLOOKUP('INPUT-Substances'!E11,'R-phrases--&gt;scores'!$A:$B,2,FALSE))</f>
        <v/>
      </c>
      <c r="F11" s="1" t="str">
        <f>IF(ISERROR(VLOOKUP('INPUT-Substances'!F11,'R-phrases--&gt;scores'!$A:$B,2,FALSE)),"",VLOOKUP('INPUT-Substances'!F11,'R-phrases--&gt;scores'!$A:$B,2,FALSE))</f>
        <v/>
      </c>
      <c r="G11" s="1" t="str">
        <f>IF(ISERROR(VLOOKUP('INPUT-Substances'!G11,'R-phrases--&gt;scores'!$A:$B,2,FALSE)),"",VLOOKUP('INPUT-Substances'!G11,'R-phrases--&gt;scores'!$A:$B,2,FALSE))</f>
        <v/>
      </c>
      <c r="H11" s="1" t="str">
        <f>IF(ISERROR(VLOOKUP('INPUT-Substances'!H11,'R-phrases--&gt;scores'!$A:$B,2,FALSE)),"",VLOOKUP('INPUT-Substances'!H11,'R-phrases--&gt;scores'!$A:$B,2,FALSE))</f>
        <v/>
      </c>
      <c r="I11" s="1" t="str">
        <f>IF(ISERROR(VLOOKUP('INPUT-Substances'!I11,'R-phrases--&gt;scores'!$A:$B,2,FALSE)),"",VLOOKUP('INPUT-Substances'!I11,'R-phrases--&gt;scores'!$A:$B,2,FALSE))</f>
        <v/>
      </c>
      <c r="J11" s="1" t="str">
        <f>IF(ISERROR(VLOOKUP('INPUT-Substances'!J11,'R-phrases--&gt;scores'!$A:$B,2,FALSE)),"",VLOOKUP('INPUT-Substances'!J11,'R-phrases--&gt;scores'!$A:$B,2,FALSE))</f>
        <v/>
      </c>
      <c r="K11" s="8" t="str">
        <f>IF(ISERROR(VLOOKUP('INPUT-Substances'!K11,'R-phrases--&gt;scores'!$A:$B,2,FALSE)),"",VLOOKUP('INPUT-Substances'!K11,'R-phrases--&gt;scores'!$A:$B,2,FALSE))</f>
        <v/>
      </c>
      <c r="L11" s="21">
        <f t="shared" si="0"/>
        <v>0</v>
      </c>
    </row>
    <row r="12" spans="1:12">
      <c r="A12" s="1" t="str">
        <f>'INPUT-Substances'!A12</f>
        <v>methylvinylether</v>
      </c>
      <c r="B12" s="7">
        <f>IF(ISERROR(VLOOKUP('INPUT-Substances'!B12,'R-phrases--&gt;scores'!$A:$B,2,FALSE)),"",VLOOKUP('INPUT-Substances'!B12,'R-phrases--&gt;scores'!$A:$B,2,FALSE))</f>
        <v>0</v>
      </c>
      <c r="C12" s="1" t="str">
        <f>IF(ISERROR(VLOOKUP('INPUT-Substances'!C12,'R-phrases--&gt;scores'!$A:$B,2,FALSE)),"",VLOOKUP('INPUT-Substances'!C12,'R-phrases--&gt;scores'!$A:$B,2,FALSE))</f>
        <v/>
      </c>
      <c r="D12" s="1" t="str">
        <f>IF(ISERROR(VLOOKUP('INPUT-Substances'!D12,'R-phrases--&gt;scores'!$A:$B,2,FALSE)),"",VLOOKUP('INPUT-Substances'!D12,'R-phrases--&gt;scores'!$A:$B,2,FALSE))</f>
        <v/>
      </c>
      <c r="E12" s="1" t="str">
        <f>IF(ISERROR(VLOOKUP('INPUT-Substances'!E12,'R-phrases--&gt;scores'!$A:$B,2,FALSE)),"",VLOOKUP('INPUT-Substances'!E12,'R-phrases--&gt;scores'!$A:$B,2,FALSE))</f>
        <v/>
      </c>
      <c r="F12" s="1" t="str">
        <f>IF(ISERROR(VLOOKUP('INPUT-Substances'!F12,'R-phrases--&gt;scores'!$A:$B,2,FALSE)),"",VLOOKUP('INPUT-Substances'!F12,'R-phrases--&gt;scores'!$A:$B,2,FALSE))</f>
        <v/>
      </c>
      <c r="G12" s="1" t="str">
        <f>IF(ISERROR(VLOOKUP('INPUT-Substances'!G12,'R-phrases--&gt;scores'!$A:$B,2,FALSE)),"",VLOOKUP('INPUT-Substances'!G12,'R-phrases--&gt;scores'!$A:$B,2,FALSE))</f>
        <v/>
      </c>
      <c r="H12" s="1" t="str">
        <f>IF(ISERROR(VLOOKUP('INPUT-Substances'!H12,'R-phrases--&gt;scores'!$A:$B,2,FALSE)),"",VLOOKUP('INPUT-Substances'!H12,'R-phrases--&gt;scores'!$A:$B,2,FALSE))</f>
        <v/>
      </c>
      <c r="I12" s="1" t="str">
        <f>IF(ISERROR(VLOOKUP('INPUT-Substances'!I12,'R-phrases--&gt;scores'!$A:$B,2,FALSE)),"",VLOOKUP('INPUT-Substances'!I12,'R-phrases--&gt;scores'!$A:$B,2,FALSE))</f>
        <v/>
      </c>
      <c r="J12" s="1" t="str">
        <f>IF(ISERROR(VLOOKUP('INPUT-Substances'!J12,'R-phrases--&gt;scores'!$A:$B,2,FALSE)),"",VLOOKUP('INPUT-Substances'!J12,'R-phrases--&gt;scores'!$A:$B,2,FALSE))</f>
        <v/>
      </c>
      <c r="K12" s="8" t="str">
        <f>IF(ISERROR(VLOOKUP('INPUT-Substances'!K12,'R-phrases--&gt;scores'!$A:$B,2,FALSE)),"",VLOOKUP('INPUT-Substances'!K12,'R-phrases--&gt;scores'!$A:$B,2,FALSE))</f>
        <v/>
      </c>
      <c r="L12" s="21">
        <f t="shared" si="0"/>
        <v>0</v>
      </c>
    </row>
    <row r="13" spans="1:12">
      <c r="A13" s="1" t="str">
        <f>'INPUT-Substances'!A13</f>
        <v>nitrogen</v>
      </c>
      <c r="B13" s="7" t="str">
        <f>IF(ISERROR(VLOOKUP('INPUT-Substances'!B13,'R-phrases--&gt;scores'!$A:$B,2,FALSE)),"",VLOOKUP('INPUT-Substances'!B13,'R-phrases--&gt;scores'!$A:$B,2,FALSE))</f>
        <v/>
      </c>
      <c r="C13" s="1" t="str">
        <f>IF(ISERROR(VLOOKUP('INPUT-Substances'!C13,'R-phrases--&gt;scores'!$A:$B,2,FALSE)),"",VLOOKUP('INPUT-Substances'!C13,'R-phrases--&gt;scores'!$A:$B,2,FALSE))</f>
        <v/>
      </c>
      <c r="D13" s="1" t="str">
        <f>IF(ISERROR(VLOOKUP('INPUT-Substances'!D13,'R-phrases--&gt;scores'!$A:$B,2,FALSE)),"",VLOOKUP('INPUT-Substances'!D13,'R-phrases--&gt;scores'!$A:$B,2,FALSE))</f>
        <v/>
      </c>
      <c r="E13" s="1" t="str">
        <f>IF(ISERROR(VLOOKUP('INPUT-Substances'!E13,'R-phrases--&gt;scores'!$A:$B,2,FALSE)),"",VLOOKUP('INPUT-Substances'!E13,'R-phrases--&gt;scores'!$A:$B,2,FALSE))</f>
        <v/>
      </c>
      <c r="F13" s="1" t="str">
        <f>IF(ISERROR(VLOOKUP('INPUT-Substances'!F13,'R-phrases--&gt;scores'!$A:$B,2,FALSE)),"",VLOOKUP('INPUT-Substances'!F13,'R-phrases--&gt;scores'!$A:$B,2,FALSE))</f>
        <v/>
      </c>
      <c r="G13" s="1" t="str">
        <f>IF(ISERROR(VLOOKUP('INPUT-Substances'!G13,'R-phrases--&gt;scores'!$A:$B,2,FALSE)),"",VLOOKUP('INPUT-Substances'!G13,'R-phrases--&gt;scores'!$A:$B,2,FALSE))</f>
        <v/>
      </c>
      <c r="H13" s="1" t="str">
        <f>IF(ISERROR(VLOOKUP('INPUT-Substances'!H13,'R-phrases--&gt;scores'!$A:$B,2,FALSE)),"",VLOOKUP('INPUT-Substances'!H13,'R-phrases--&gt;scores'!$A:$B,2,FALSE))</f>
        <v/>
      </c>
      <c r="I13" s="1" t="str">
        <f>IF(ISERROR(VLOOKUP('INPUT-Substances'!I13,'R-phrases--&gt;scores'!$A:$B,2,FALSE)),"",VLOOKUP('INPUT-Substances'!I13,'R-phrases--&gt;scores'!$A:$B,2,FALSE))</f>
        <v/>
      </c>
      <c r="J13" s="1" t="str">
        <f>IF(ISERROR(VLOOKUP('INPUT-Substances'!J13,'R-phrases--&gt;scores'!$A:$B,2,FALSE)),"",VLOOKUP('INPUT-Substances'!J13,'R-phrases--&gt;scores'!$A:$B,2,FALSE))</f>
        <v/>
      </c>
      <c r="K13" s="8" t="str">
        <f>IF(ISERROR(VLOOKUP('INPUT-Substances'!K13,'R-phrases--&gt;scores'!$A:$B,2,FALSE)),"",VLOOKUP('INPUT-Substances'!K13,'R-phrases--&gt;scores'!$A:$B,2,FALSE))</f>
        <v/>
      </c>
      <c r="L13" s="21">
        <f t="shared" si="0"/>
        <v>0</v>
      </c>
    </row>
    <row r="14" spans="1:12">
      <c r="A14" s="1" t="str">
        <f>'INPUT-Substances'!A14</f>
        <v>propane</v>
      </c>
      <c r="B14" s="7">
        <f>IF(ISERROR(VLOOKUP('INPUT-Substances'!B14,'R-phrases--&gt;scores'!$A:$B,2,FALSE)),"",VLOOKUP('INPUT-Substances'!B14,'R-phrases--&gt;scores'!$A:$B,2,FALSE))</f>
        <v>0</v>
      </c>
      <c r="C14" s="1" t="str">
        <f>IF(ISERROR(VLOOKUP('INPUT-Substances'!C14,'R-phrases--&gt;scores'!$A:$B,2,FALSE)),"",VLOOKUP('INPUT-Substances'!C14,'R-phrases--&gt;scores'!$A:$B,2,FALSE))</f>
        <v/>
      </c>
      <c r="D14" s="1" t="str">
        <f>IF(ISERROR(VLOOKUP('INPUT-Substances'!D14,'R-phrases--&gt;scores'!$A:$B,2,FALSE)),"",VLOOKUP('INPUT-Substances'!D14,'R-phrases--&gt;scores'!$A:$B,2,FALSE))</f>
        <v/>
      </c>
      <c r="E14" s="1" t="str">
        <f>IF(ISERROR(VLOOKUP('INPUT-Substances'!E14,'R-phrases--&gt;scores'!$A:$B,2,FALSE)),"",VLOOKUP('INPUT-Substances'!E14,'R-phrases--&gt;scores'!$A:$B,2,FALSE))</f>
        <v/>
      </c>
      <c r="F14" s="1" t="str">
        <f>IF(ISERROR(VLOOKUP('INPUT-Substances'!F14,'R-phrases--&gt;scores'!$A:$B,2,FALSE)),"",VLOOKUP('INPUT-Substances'!F14,'R-phrases--&gt;scores'!$A:$B,2,FALSE))</f>
        <v/>
      </c>
      <c r="G14" s="1" t="str">
        <f>IF(ISERROR(VLOOKUP('INPUT-Substances'!G14,'R-phrases--&gt;scores'!$A:$B,2,FALSE)),"",VLOOKUP('INPUT-Substances'!G14,'R-phrases--&gt;scores'!$A:$B,2,FALSE))</f>
        <v/>
      </c>
      <c r="H14" s="1" t="str">
        <f>IF(ISERROR(VLOOKUP('INPUT-Substances'!H14,'R-phrases--&gt;scores'!$A:$B,2,FALSE)),"",VLOOKUP('INPUT-Substances'!H14,'R-phrases--&gt;scores'!$A:$B,2,FALSE))</f>
        <v/>
      </c>
      <c r="I14" s="1" t="str">
        <f>IF(ISERROR(VLOOKUP('INPUT-Substances'!I14,'R-phrases--&gt;scores'!$A:$B,2,FALSE)),"",VLOOKUP('INPUT-Substances'!I14,'R-phrases--&gt;scores'!$A:$B,2,FALSE))</f>
        <v/>
      </c>
      <c r="J14" s="1" t="str">
        <f>IF(ISERROR(VLOOKUP('INPUT-Substances'!J14,'R-phrases--&gt;scores'!$A:$B,2,FALSE)),"",VLOOKUP('INPUT-Substances'!J14,'R-phrases--&gt;scores'!$A:$B,2,FALSE))</f>
        <v/>
      </c>
      <c r="K14" s="8" t="str">
        <f>IF(ISERROR(VLOOKUP('INPUT-Substances'!K14,'R-phrases--&gt;scores'!$A:$B,2,FALSE)),"",VLOOKUP('INPUT-Substances'!K14,'R-phrases--&gt;scores'!$A:$B,2,FALSE))</f>
        <v/>
      </c>
      <c r="L14" s="21">
        <f t="shared" si="0"/>
        <v>0</v>
      </c>
    </row>
    <row r="15" spans="1:12">
      <c r="A15" s="1" t="str">
        <f>'INPUT-Substances'!A15</f>
        <v xml:space="preserve">water </v>
      </c>
      <c r="B15" s="7" t="str">
        <f>IF(ISERROR(VLOOKUP('INPUT-Substances'!B15,'R-phrases--&gt;scores'!$A:$B,2,FALSE)),"",VLOOKUP('INPUT-Substances'!B15,'R-phrases--&gt;scores'!$A:$B,2,FALSE))</f>
        <v/>
      </c>
      <c r="C15" s="1" t="str">
        <f>IF(ISERROR(VLOOKUP('INPUT-Substances'!C15,'R-phrases--&gt;scores'!$A:$B,2,FALSE)),"",VLOOKUP('INPUT-Substances'!C15,'R-phrases--&gt;scores'!$A:$B,2,FALSE))</f>
        <v/>
      </c>
      <c r="D15" s="1" t="str">
        <f>IF(ISERROR(VLOOKUP('INPUT-Substances'!D15,'R-phrases--&gt;scores'!$A:$B,2,FALSE)),"",VLOOKUP('INPUT-Substances'!D15,'R-phrases--&gt;scores'!$A:$B,2,FALSE))</f>
        <v/>
      </c>
      <c r="E15" s="1" t="str">
        <f>IF(ISERROR(VLOOKUP('INPUT-Substances'!E15,'R-phrases--&gt;scores'!$A:$B,2,FALSE)),"",VLOOKUP('INPUT-Substances'!E15,'R-phrases--&gt;scores'!$A:$B,2,FALSE))</f>
        <v/>
      </c>
      <c r="F15" s="1" t="str">
        <f>IF(ISERROR(VLOOKUP('INPUT-Substances'!F15,'R-phrases--&gt;scores'!$A:$B,2,FALSE)),"",VLOOKUP('INPUT-Substances'!F15,'R-phrases--&gt;scores'!$A:$B,2,FALSE))</f>
        <v/>
      </c>
      <c r="G15" s="1" t="str">
        <f>IF(ISERROR(VLOOKUP('INPUT-Substances'!G15,'R-phrases--&gt;scores'!$A:$B,2,FALSE)),"",VLOOKUP('INPUT-Substances'!G15,'R-phrases--&gt;scores'!$A:$B,2,FALSE))</f>
        <v/>
      </c>
      <c r="H15" s="1" t="str">
        <f>IF(ISERROR(VLOOKUP('INPUT-Substances'!H15,'R-phrases--&gt;scores'!$A:$B,2,FALSE)),"",VLOOKUP('INPUT-Substances'!H15,'R-phrases--&gt;scores'!$A:$B,2,FALSE))</f>
        <v/>
      </c>
      <c r="I15" s="1" t="str">
        <f>IF(ISERROR(VLOOKUP('INPUT-Substances'!I15,'R-phrases--&gt;scores'!$A:$B,2,FALSE)),"",VLOOKUP('INPUT-Substances'!I15,'R-phrases--&gt;scores'!$A:$B,2,FALSE))</f>
        <v/>
      </c>
      <c r="J15" s="1" t="str">
        <f>IF(ISERROR(VLOOKUP('INPUT-Substances'!J15,'R-phrases--&gt;scores'!$A:$B,2,FALSE)),"",VLOOKUP('INPUT-Substances'!J15,'R-phrases--&gt;scores'!$A:$B,2,FALSE))</f>
        <v/>
      </c>
      <c r="K15" s="8" t="str">
        <f>IF(ISERROR(VLOOKUP('INPUT-Substances'!K15,'R-phrases--&gt;scores'!$A:$B,2,FALSE)),"",VLOOKUP('INPUT-Substances'!K15,'R-phrases--&gt;scores'!$A:$B,2,FALSE))</f>
        <v/>
      </c>
      <c r="L15" s="21">
        <f t="shared" si="0"/>
        <v>0</v>
      </c>
    </row>
    <row r="16" spans="1:12">
      <c r="A16" s="1" t="str">
        <f>'INPUT-Substances'!A16</f>
        <v>sewage</v>
      </c>
      <c r="B16" s="7" t="str">
        <f>IF(ISERROR(VLOOKUP('INPUT-Substances'!B16,'R-phrases--&gt;scores'!$A:$B,2,FALSE)),"",VLOOKUP('INPUT-Substances'!B16,'R-phrases--&gt;scores'!$A:$B,2,FALSE))</f>
        <v/>
      </c>
      <c r="C16" s="1" t="str">
        <f>IF(ISERROR(VLOOKUP('INPUT-Substances'!C16,'R-phrases--&gt;scores'!$A:$B,2,FALSE)),"",VLOOKUP('INPUT-Substances'!C16,'R-phrases--&gt;scores'!$A:$B,2,FALSE))</f>
        <v/>
      </c>
      <c r="D16" s="1" t="str">
        <f>IF(ISERROR(VLOOKUP('INPUT-Substances'!D16,'R-phrases--&gt;scores'!$A:$B,2,FALSE)),"",VLOOKUP('INPUT-Substances'!D16,'R-phrases--&gt;scores'!$A:$B,2,FALSE))</f>
        <v/>
      </c>
      <c r="E16" s="1" t="str">
        <f>IF(ISERROR(VLOOKUP('INPUT-Substances'!E16,'R-phrases--&gt;scores'!$A:$B,2,FALSE)),"",VLOOKUP('INPUT-Substances'!E16,'R-phrases--&gt;scores'!$A:$B,2,FALSE))</f>
        <v/>
      </c>
      <c r="F16" s="1" t="str">
        <f>IF(ISERROR(VLOOKUP('INPUT-Substances'!F16,'R-phrases--&gt;scores'!$A:$B,2,FALSE)),"",VLOOKUP('INPUT-Substances'!F16,'R-phrases--&gt;scores'!$A:$B,2,FALSE))</f>
        <v/>
      </c>
      <c r="G16" s="1" t="str">
        <f>IF(ISERROR(VLOOKUP('INPUT-Substances'!G16,'R-phrases--&gt;scores'!$A:$B,2,FALSE)),"",VLOOKUP('INPUT-Substances'!G16,'R-phrases--&gt;scores'!$A:$B,2,FALSE))</f>
        <v/>
      </c>
      <c r="H16" s="1" t="str">
        <f>IF(ISERROR(VLOOKUP('INPUT-Substances'!H16,'R-phrases--&gt;scores'!$A:$B,2,FALSE)),"",VLOOKUP('INPUT-Substances'!H16,'R-phrases--&gt;scores'!$A:$B,2,FALSE))</f>
        <v/>
      </c>
      <c r="I16" s="1" t="str">
        <f>IF(ISERROR(VLOOKUP('INPUT-Substances'!I16,'R-phrases--&gt;scores'!$A:$B,2,FALSE)),"",VLOOKUP('INPUT-Substances'!I16,'R-phrases--&gt;scores'!$A:$B,2,FALSE))</f>
        <v/>
      </c>
      <c r="J16" s="1" t="str">
        <f>IF(ISERROR(VLOOKUP('INPUT-Substances'!J16,'R-phrases--&gt;scores'!$A:$B,2,FALSE)),"",VLOOKUP('INPUT-Substances'!J16,'R-phrases--&gt;scores'!$A:$B,2,FALSE))</f>
        <v/>
      </c>
      <c r="K16" s="8" t="str">
        <f>IF(ISERROR(VLOOKUP('INPUT-Substances'!K16,'R-phrases--&gt;scores'!$A:$B,2,FALSE)),"",VLOOKUP('INPUT-Substances'!K16,'R-phrases--&gt;scores'!$A:$B,2,FALSE))</f>
        <v/>
      </c>
      <c r="L16" s="21">
        <f t="shared" si="0"/>
        <v>0</v>
      </c>
    </row>
    <row r="17" spans="1:12">
      <c r="A17" s="1" t="str">
        <f>'INPUT-Substances'!A17</f>
        <v>byproducts</v>
      </c>
      <c r="B17" s="7" t="str">
        <f>IF(ISERROR(VLOOKUP('INPUT-Substances'!B17,'R-phrases--&gt;scores'!$A:$B,2,FALSE)),"",VLOOKUP('INPUT-Substances'!B17,'R-phrases--&gt;scores'!$A:$B,2,FALSE))</f>
        <v/>
      </c>
      <c r="C17" s="1" t="str">
        <f>IF(ISERROR(VLOOKUP('INPUT-Substances'!C17,'R-phrases--&gt;scores'!$A:$B,2,FALSE)),"",VLOOKUP('INPUT-Substances'!C17,'R-phrases--&gt;scores'!$A:$B,2,FALSE))</f>
        <v/>
      </c>
      <c r="D17" s="1" t="str">
        <f>IF(ISERROR(VLOOKUP('INPUT-Substances'!D17,'R-phrases--&gt;scores'!$A:$B,2,FALSE)),"",VLOOKUP('INPUT-Substances'!D17,'R-phrases--&gt;scores'!$A:$B,2,FALSE))</f>
        <v/>
      </c>
      <c r="E17" s="1" t="str">
        <f>IF(ISERROR(VLOOKUP('INPUT-Substances'!E17,'R-phrases--&gt;scores'!$A:$B,2,FALSE)),"",VLOOKUP('INPUT-Substances'!E17,'R-phrases--&gt;scores'!$A:$B,2,FALSE))</f>
        <v/>
      </c>
      <c r="F17" s="1" t="str">
        <f>IF(ISERROR(VLOOKUP('INPUT-Substances'!F17,'R-phrases--&gt;scores'!$A:$B,2,FALSE)),"",VLOOKUP('INPUT-Substances'!F17,'R-phrases--&gt;scores'!$A:$B,2,FALSE))</f>
        <v/>
      </c>
      <c r="G17" s="1" t="str">
        <f>IF(ISERROR(VLOOKUP('INPUT-Substances'!G17,'R-phrases--&gt;scores'!$A:$B,2,FALSE)),"",VLOOKUP('INPUT-Substances'!G17,'R-phrases--&gt;scores'!$A:$B,2,FALSE))</f>
        <v/>
      </c>
      <c r="H17" s="1" t="str">
        <f>IF(ISERROR(VLOOKUP('INPUT-Substances'!H17,'R-phrases--&gt;scores'!$A:$B,2,FALSE)),"",VLOOKUP('INPUT-Substances'!H17,'R-phrases--&gt;scores'!$A:$B,2,FALSE))</f>
        <v/>
      </c>
      <c r="I17" s="1" t="str">
        <f>IF(ISERROR(VLOOKUP('INPUT-Substances'!I17,'R-phrases--&gt;scores'!$A:$B,2,FALSE)),"",VLOOKUP('INPUT-Substances'!I17,'R-phrases--&gt;scores'!$A:$B,2,FALSE))</f>
        <v/>
      </c>
      <c r="J17" s="1" t="str">
        <f>IF(ISERROR(VLOOKUP('INPUT-Substances'!J17,'R-phrases--&gt;scores'!$A:$B,2,FALSE)),"",VLOOKUP('INPUT-Substances'!J17,'R-phrases--&gt;scores'!$A:$B,2,FALSE))</f>
        <v/>
      </c>
      <c r="K17" s="8" t="str">
        <f>IF(ISERROR(VLOOKUP('INPUT-Substances'!K17,'R-phrases--&gt;scores'!$A:$B,2,FALSE)),"",VLOOKUP('INPUT-Substances'!K17,'R-phrases--&gt;scores'!$A:$B,2,FALSE))</f>
        <v/>
      </c>
      <c r="L17" s="21">
        <f t="shared" si="0"/>
        <v>0</v>
      </c>
    </row>
    <row r="18" spans="1:12">
      <c r="A18" s="1" t="str">
        <f>'INPUT-Substances'!A18</f>
        <v>methanol</v>
      </c>
      <c r="B18" s="7">
        <f>IF(ISERROR(VLOOKUP('INPUT-Substances'!B18,'R-phrases--&gt;scores'!$A:$B,2,FALSE)),"",VLOOKUP('INPUT-Substances'!B18,'R-phrases--&gt;scores'!$A:$B,2,FALSE))</f>
        <v>0</v>
      </c>
      <c r="C18" s="1">
        <f>IF(ISERROR(VLOOKUP('INPUT-Substances'!C18,'R-phrases--&gt;scores'!$A:$B,2,FALSE)),"",VLOOKUP('INPUT-Substances'!C18,'R-phrases--&gt;scores'!$A:$B,2,FALSE))</f>
        <v>550</v>
      </c>
      <c r="D18" s="1">
        <f>IF(ISERROR(VLOOKUP('INPUT-Substances'!D18,'R-phrases--&gt;scores'!$A:$B,2,FALSE)),"",VLOOKUP('INPUT-Substances'!D18,'R-phrases--&gt;scores'!$A:$B,2,FALSE))</f>
        <v>400</v>
      </c>
      <c r="E18" s="1">
        <f>IF(ISERROR(VLOOKUP('INPUT-Substances'!E18,'R-phrases--&gt;scores'!$A:$B,2,FALSE)),"",VLOOKUP('INPUT-Substances'!E18,'R-phrases--&gt;scores'!$A:$B,2,FALSE))</f>
        <v>400</v>
      </c>
      <c r="F18" s="1">
        <f>IF(ISERROR(VLOOKUP('INPUT-Substances'!F18,'R-phrases--&gt;scores'!$A:$B,2,FALSE)),"",VLOOKUP('INPUT-Substances'!F18,'R-phrases--&gt;scores'!$A:$B,2,FALSE))</f>
        <v>550</v>
      </c>
      <c r="G18" s="1" t="str">
        <f>IF(ISERROR(VLOOKUP('INPUT-Substances'!G18,'R-phrases--&gt;scores'!$A:$B,2,FALSE)),"",VLOOKUP('INPUT-Substances'!G18,'R-phrases--&gt;scores'!$A:$B,2,FALSE))</f>
        <v/>
      </c>
      <c r="H18" s="1" t="str">
        <f>IF(ISERROR(VLOOKUP('INPUT-Substances'!H18,'R-phrases--&gt;scores'!$A:$B,2,FALSE)),"",VLOOKUP('INPUT-Substances'!H18,'R-phrases--&gt;scores'!$A:$B,2,FALSE))</f>
        <v/>
      </c>
      <c r="I18" s="1" t="str">
        <f>IF(ISERROR(VLOOKUP('INPUT-Substances'!I18,'R-phrases--&gt;scores'!$A:$B,2,FALSE)),"",VLOOKUP('INPUT-Substances'!I18,'R-phrases--&gt;scores'!$A:$B,2,FALSE))</f>
        <v/>
      </c>
      <c r="J18" s="1" t="str">
        <f>IF(ISERROR(VLOOKUP('INPUT-Substances'!J18,'R-phrases--&gt;scores'!$A:$B,2,FALSE)),"",VLOOKUP('INPUT-Substances'!J18,'R-phrases--&gt;scores'!$A:$B,2,FALSE))</f>
        <v/>
      </c>
      <c r="K18" s="8" t="str">
        <f>IF(ISERROR(VLOOKUP('INPUT-Substances'!K18,'R-phrases--&gt;scores'!$A:$B,2,FALSE)),"",VLOOKUP('INPUT-Substances'!K18,'R-phrases--&gt;scores'!$A:$B,2,FALSE))</f>
        <v/>
      </c>
      <c r="L18" s="21">
        <f t="shared" si="0"/>
        <v>550</v>
      </c>
    </row>
    <row r="19" spans="1:12">
      <c r="A19" s="1" t="str">
        <f>'INPUT-Substances'!A19</f>
        <v>acetylene</v>
      </c>
      <c r="B19" s="7">
        <f>IF(ISERROR(VLOOKUP('INPUT-Substances'!B19,'R-phrases--&gt;scores'!$A:$B,2,FALSE)),"",VLOOKUP('INPUT-Substances'!B19,'R-phrases--&gt;scores'!$A:$B,2,FALSE))</f>
        <v>0</v>
      </c>
      <c r="C19" s="1" t="str">
        <f>IF(ISERROR(VLOOKUP('INPUT-Substances'!C19,'R-phrases--&gt;scores'!$A:$B,2,FALSE)),"",VLOOKUP('INPUT-Substances'!C19,'R-phrases--&gt;scores'!$A:$B,2,FALSE))</f>
        <v/>
      </c>
      <c r="D19" s="1" t="str">
        <f>IF(ISERROR(VLOOKUP('INPUT-Substances'!D19,'R-phrases--&gt;scores'!$A:$B,2,FALSE)),"",VLOOKUP('INPUT-Substances'!D19,'R-phrases--&gt;scores'!$A:$B,2,FALSE))</f>
        <v/>
      </c>
      <c r="E19" s="1" t="str">
        <f>IF(ISERROR(VLOOKUP('INPUT-Substances'!E19,'R-phrases--&gt;scores'!$A:$B,2,FALSE)),"",VLOOKUP('INPUT-Substances'!E19,'R-phrases--&gt;scores'!$A:$B,2,FALSE))</f>
        <v/>
      </c>
      <c r="F19" s="1" t="str">
        <f>IF(ISERROR(VLOOKUP('INPUT-Substances'!F19,'R-phrases--&gt;scores'!$A:$B,2,FALSE)),"",VLOOKUP('INPUT-Substances'!F19,'R-phrases--&gt;scores'!$A:$B,2,FALSE))</f>
        <v/>
      </c>
      <c r="G19" s="1" t="str">
        <f>IF(ISERROR(VLOOKUP('INPUT-Substances'!G19,'R-phrases--&gt;scores'!$A:$B,2,FALSE)),"",VLOOKUP('INPUT-Substances'!G19,'R-phrases--&gt;scores'!$A:$B,2,FALSE))</f>
        <v/>
      </c>
      <c r="H19" s="1" t="str">
        <f>IF(ISERROR(VLOOKUP('INPUT-Substances'!H19,'R-phrases--&gt;scores'!$A:$B,2,FALSE)),"",VLOOKUP('INPUT-Substances'!H19,'R-phrases--&gt;scores'!$A:$B,2,FALSE))</f>
        <v/>
      </c>
      <c r="I19" s="1" t="str">
        <f>IF(ISERROR(VLOOKUP('INPUT-Substances'!I19,'R-phrases--&gt;scores'!$A:$B,2,FALSE)),"",VLOOKUP('INPUT-Substances'!I19,'R-phrases--&gt;scores'!$A:$B,2,FALSE))</f>
        <v/>
      </c>
      <c r="J19" s="1" t="str">
        <f>IF(ISERROR(VLOOKUP('INPUT-Substances'!J19,'R-phrases--&gt;scores'!$A:$B,2,FALSE)),"",VLOOKUP('INPUT-Substances'!J19,'R-phrases--&gt;scores'!$A:$B,2,FALSE))</f>
        <v/>
      </c>
      <c r="K19" s="8" t="str">
        <f>IF(ISERROR(VLOOKUP('INPUT-Substances'!K19,'R-phrases--&gt;scores'!$A:$B,2,FALSE)),"",VLOOKUP('INPUT-Substances'!K19,'R-phrases--&gt;scores'!$A:$B,2,FALSE))</f>
        <v/>
      </c>
      <c r="L19" s="21">
        <f t="shared" si="0"/>
        <v>0</v>
      </c>
    </row>
    <row r="20" spans="1:12">
      <c r="A20" s="1" t="str">
        <f>'INPUT-Substances'!A20</f>
        <v>acetic acid</v>
      </c>
      <c r="B20" s="7">
        <f>IF(ISERROR(VLOOKUP('INPUT-Substances'!B20,'R-phrases--&gt;scores'!$A:$B,2,FALSE)),"",VLOOKUP('INPUT-Substances'!B20,'R-phrases--&gt;scores'!$A:$B,2,FALSE))</f>
        <v>0</v>
      </c>
      <c r="C20" s="1">
        <f>IF(ISERROR(VLOOKUP('INPUT-Substances'!C20,'R-phrases--&gt;scores'!$A:$B,2,FALSE)),"",VLOOKUP('INPUT-Substances'!C20,'R-phrases--&gt;scores'!$A:$B,2,FALSE))</f>
        <v>300</v>
      </c>
      <c r="D20" s="1" t="str">
        <f>IF(ISERROR(VLOOKUP('INPUT-Substances'!D20,'R-phrases--&gt;scores'!$A:$B,2,FALSE)),"",VLOOKUP('INPUT-Substances'!D20,'R-phrases--&gt;scores'!$A:$B,2,FALSE))</f>
        <v/>
      </c>
      <c r="E20" s="1" t="str">
        <f>IF(ISERROR(VLOOKUP('INPUT-Substances'!E20,'R-phrases--&gt;scores'!$A:$B,2,FALSE)),"",VLOOKUP('INPUT-Substances'!E20,'R-phrases--&gt;scores'!$A:$B,2,FALSE))</f>
        <v/>
      </c>
      <c r="F20" s="1" t="str">
        <f>IF(ISERROR(VLOOKUP('INPUT-Substances'!F20,'R-phrases--&gt;scores'!$A:$B,2,FALSE)),"",VLOOKUP('INPUT-Substances'!F20,'R-phrases--&gt;scores'!$A:$B,2,FALSE))</f>
        <v/>
      </c>
      <c r="G20" s="1" t="str">
        <f>IF(ISERROR(VLOOKUP('INPUT-Substances'!G20,'R-phrases--&gt;scores'!$A:$B,2,FALSE)),"",VLOOKUP('INPUT-Substances'!G20,'R-phrases--&gt;scores'!$A:$B,2,FALSE))</f>
        <v/>
      </c>
      <c r="H20" s="1" t="str">
        <f>IF(ISERROR(VLOOKUP('INPUT-Substances'!H20,'R-phrases--&gt;scores'!$A:$B,2,FALSE)),"",VLOOKUP('INPUT-Substances'!H20,'R-phrases--&gt;scores'!$A:$B,2,FALSE))</f>
        <v/>
      </c>
      <c r="I20" s="1" t="str">
        <f>IF(ISERROR(VLOOKUP('INPUT-Substances'!I20,'R-phrases--&gt;scores'!$A:$B,2,FALSE)),"",VLOOKUP('INPUT-Substances'!I20,'R-phrases--&gt;scores'!$A:$B,2,FALSE))</f>
        <v/>
      </c>
      <c r="J20" s="1" t="str">
        <f>IF(ISERROR(VLOOKUP('INPUT-Substances'!J20,'R-phrases--&gt;scores'!$A:$B,2,FALSE)),"",VLOOKUP('INPUT-Substances'!J20,'R-phrases--&gt;scores'!$A:$B,2,FALSE))</f>
        <v/>
      </c>
      <c r="K20" s="8" t="str">
        <f>IF(ISERROR(VLOOKUP('INPUT-Substances'!K20,'R-phrases--&gt;scores'!$A:$B,2,FALSE)),"",VLOOKUP('INPUT-Substances'!K20,'R-phrases--&gt;scores'!$A:$B,2,FALSE))</f>
        <v/>
      </c>
      <c r="L20" s="21">
        <f t="shared" si="0"/>
        <v>300</v>
      </c>
    </row>
    <row r="21" spans="1:12">
      <c r="A21" s="1" t="str">
        <f>'INPUT-Substances'!A21</f>
        <v>carbon monoxide</v>
      </c>
      <c r="B21" s="7">
        <f>IF(ISERROR(VLOOKUP('INPUT-Substances'!B21,'R-phrases--&gt;scores'!$A:$B,2,FALSE)),"",VLOOKUP('INPUT-Substances'!B21,'R-phrases--&gt;scores'!$A:$B,2,FALSE))</f>
        <v>0</v>
      </c>
      <c r="C21" s="1">
        <f>IF(ISERROR(VLOOKUP('INPUT-Substances'!C21,'R-phrases--&gt;scores'!$A:$B,2,FALSE)),"",VLOOKUP('INPUT-Substances'!C21,'R-phrases--&gt;scores'!$A:$B,2,FALSE))</f>
        <v>550</v>
      </c>
      <c r="D21" s="1">
        <f>IF(ISERROR(VLOOKUP('INPUT-Substances'!D21,'R-phrases--&gt;scores'!$A:$B,2,FALSE)),"",VLOOKUP('INPUT-Substances'!D21,'R-phrases--&gt;scores'!$A:$B,2,FALSE))</f>
        <v>400</v>
      </c>
      <c r="E21" s="1">
        <f>IF(ISERROR(VLOOKUP('INPUT-Substances'!E21,'R-phrases--&gt;scores'!$A:$B,2,FALSE)),"",VLOOKUP('INPUT-Substances'!E21,'R-phrases--&gt;scores'!$A:$B,2,FALSE))</f>
        <v>550</v>
      </c>
      <c r="F21" s="1" t="str">
        <f>IF(ISERROR(VLOOKUP('INPUT-Substances'!F21,'R-phrases--&gt;scores'!$A:$B,2,FALSE)),"",VLOOKUP('INPUT-Substances'!F21,'R-phrases--&gt;scores'!$A:$B,2,FALSE))</f>
        <v/>
      </c>
      <c r="G21" s="1" t="str">
        <f>IF(ISERROR(VLOOKUP('INPUT-Substances'!G21,'R-phrases--&gt;scores'!$A:$B,2,FALSE)),"",VLOOKUP('INPUT-Substances'!G21,'R-phrases--&gt;scores'!$A:$B,2,FALSE))</f>
        <v/>
      </c>
      <c r="H21" s="1" t="str">
        <f>IF(ISERROR(VLOOKUP('INPUT-Substances'!H21,'R-phrases--&gt;scores'!$A:$B,2,FALSE)),"",VLOOKUP('INPUT-Substances'!H21,'R-phrases--&gt;scores'!$A:$B,2,FALSE))</f>
        <v/>
      </c>
      <c r="I21" s="1" t="str">
        <f>IF(ISERROR(VLOOKUP('INPUT-Substances'!I21,'R-phrases--&gt;scores'!$A:$B,2,FALSE)),"",VLOOKUP('INPUT-Substances'!I21,'R-phrases--&gt;scores'!$A:$B,2,FALSE))</f>
        <v/>
      </c>
      <c r="J21" s="1" t="str">
        <f>IF(ISERROR(VLOOKUP('INPUT-Substances'!J21,'R-phrases--&gt;scores'!$A:$B,2,FALSE)),"",VLOOKUP('INPUT-Substances'!J21,'R-phrases--&gt;scores'!$A:$B,2,FALSE))</f>
        <v/>
      </c>
      <c r="K21" s="8" t="str">
        <f>IF(ISERROR(VLOOKUP('INPUT-Substances'!K21,'R-phrases--&gt;scores'!$A:$B,2,FALSE)),"",VLOOKUP('INPUT-Substances'!K21,'R-phrases--&gt;scores'!$A:$B,2,FALSE))</f>
        <v/>
      </c>
      <c r="L21" s="21">
        <f t="shared" si="0"/>
        <v>550</v>
      </c>
    </row>
    <row r="22" spans="1:12">
      <c r="A22" s="1" t="str">
        <f>'INPUT-Substances'!A22</f>
        <v>carbon dioxide</v>
      </c>
      <c r="B22" s="7" t="str">
        <f>IF(ISERROR(VLOOKUP('INPUT-Substances'!B22,'R-phrases--&gt;scores'!$A:$B,2,FALSE)),"",VLOOKUP('INPUT-Substances'!B22,'R-phrases--&gt;scores'!$A:$B,2,FALSE))</f>
        <v/>
      </c>
      <c r="C22" s="1" t="str">
        <f>IF(ISERROR(VLOOKUP('INPUT-Substances'!C22,'R-phrases--&gt;scores'!$A:$B,2,FALSE)),"",VLOOKUP('INPUT-Substances'!C22,'R-phrases--&gt;scores'!$A:$B,2,FALSE))</f>
        <v/>
      </c>
      <c r="D22" s="1" t="str">
        <f>IF(ISERROR(VLOOKUP('INPUT-Substances'!D22,'R-phrases--&gt;scores'!$A:$B,2,FALSE)),"",VLOOKUP('INPUT-Substances'!D22,'R-phrases--&gt;scores'!$A:$B,2,FALSE))</f>
        <v/>
      </c>
      <c r="E22" s="1" t="str">
        <f>IF(ISERROR(VLOOKUP('INPUT-Substances'!E22,'R-phrases--&gt;scores'!$A:$B,2,FALSE)),"",VLOOKUP('INPUT-Substances'!E22,'R-phrases--&gt;scores'!$A:$B,2,FALSE))</f>
        <v/>
      </c>
      <c r="F22" s="1" t="str">
        <f>IF(ISERROR(VLOOKUP('INPUT-Substances'!F22,'R-phrases--&gt;scores'!$A:$B,2,FALSE)),"",VLOOKUP('INPUT-Substances'!F22,'R-phrases--&gt;scores'!$A:$B,2,FALSE))</f>
        <v/>
      </c>
      <c r="G22" s="1" t="str">
        <f>IF(ISERROR(VLOOKUP('INPUT-Substances'!G22,'R-phrases--&gt;scores'!$A:$B,2,FALSE)),"",VLOOKUP('INPUT-Substances'!G22,'R-phrases--&gt;scores'!$A:$B,2,FALSE))</f>
        <v/>
      </c>
      <c r="H22" s="1" t="str">
        <f>IF(ISERROR(VLOOKUP('INPUT-Substances'!H22,'R-phrases--&gt;scores'!$A:$B,2,FALSE)),"",VLOOKUP('INPUT-Substances'!H22,'R-phrases--&gt;scores'!$A:$B,2,FALSE))</f>
        <v/>
      </c>
      <c r="I22" s="1" t="str">
        <f>IF(ISERROR(VLOOKUP('INPUT-Substances'!I22,'R-phrases--&gt;scores'!$A:$B,2,FALSE)),"",VLOOKUP('INPUT-Substances'!I22,'R-phrases--&gt;scores'!$A:$B,2,FALSE))</f>
        <v/>
      </c>
      <c r="J22" s="1" t="str">
        <f>IF(ISERROR(VLOOKUP('INPUT-Substances'!J22,'R-phrases--&gt;scores'!$A:$B,2,FALSE)),"",VLOOKUP('INPUT-Substances'!J22,'R-phrases--&gt;scores'!$A:$B,2,FALSE))</f>
        <v/>
      </c>
      <c r="K22" s="8" t="str">
        <f>IF(ISERROR(VLOOKUP('INPUT-Substances'!K22,'R-phrases--&gt;scores'!$A:$B,2,FALSE)),"",VLOOKUP('INPUT-Substances'!K22,'R-phrases--&gt;scores'!$A:$B,2,FALSE))</f>
        <v/>
      </c>
      <c r="L22" s="21">
        <f t="shared" si="0"/>
        <v>0</v>
      </c>
    </row>
    <row r="23" spans="1:12">
      <c r="A23" s="1" t="str">
        <f>'INPUT-Substances'!A23</f>
        <v>dinitrogen monoxide</v>
      </c>
      <c r="B23" s="7">
        <f>IF(ISERROR(VLOOKUP('INPUT-Substances'!B23,'R-phrases--&gt;scores'!$A:$B,2,FALSE)),"",VLOOKUP('INPUT-Substances'!B23,'R-phrases--&gt;scores'!$A:$B,2,FALSE))</f>
        <v>0</v>
      </c>
      <c r="C23" s="1" t="str">
        <f>IF(ISERROR(VLOOKUP('INPUT-Substances'!C23,'R-phrases--&gt;scores'!$A:$B,2,FALSE)),"",VLOOKUP('INPUT-Substances'!C23,'R-phrases--&gt;scores'!$A:$B,2,FALSE))</f>
        <v/>
      </c>
      <c r="D23" s="1" t="str">
        <f>IF(ISERROR(VLOOKUP('INPUT-Substances'!D23,'R-phrases--&gt;scores'!$A:$B,2,FALSE)),"",VLOOKUP('INPUT-Substances'!D23,'R-phrases--&gt;scores'!$A:$B,2,FALSE))</f>
        <v/>
      </c>
      <c r="E23" s="1" t="str">
        <f>IF(ISERROR(VLOOKUP('INPUT-Substances'!E23,'R-phrases--&gt;scores'!$A:$B,2,FALSE)),"",VLOOKUP('INPUT-Substances'!E23,'R-phrases--&gt;scores'!$A:$B,2,FALSE))</f>
        <v/>
      </c>
      <c r="F23" s="1" t="str">
        <f>IF(ISERROR(VLOOKUP('INPUT-Substances'!F23,'R-phrases--&gt;scores'!$A:$B,2,FALSE)),"",VLOOKUP('INPUT-Substances'!F23,'R-phrases--&gt;scores'!$A:$B,2,FALSE))</f>
        <v/>
      </c>
      <c r="G23" s="1" t="str">
        <f>IF(ISERROR(VLOOKUP('INPUT-Substances'!G23,'R-phrases--&gt;scores'!$A:$B,2,FALSE)),"",VLOOKUP('INPUT-Substances'!G23,'R-phrases--&gt;scores'!$A:$B,2,FALSE))</f>
        <v/>
      </c>
      <c r="H23" s="1" t="str">
        <f>IF(ISERROR(VLOOKUP('INPUT-Substances'!H23,'R-phrases--&gt;scores'!$A:$B,2,FALSE)),"",VLOOKUP('INPUT-Substances'!H23,'R-phrases--&gt;scores'!$A:$B,2,FALSE))</f>
        <v/>
      </c>
      <c r="I23" s="1" t="str">
        <f>IF(ISERROR(VLOOKUP('INPUT-Substances'!I23,'R-phrases--&gt;scores'!$A:$B,2,FALSE)),"",VLOOKUP('INPUT-Substances'!I23,'R-phrases--&gt;scores'!$A:$B,2,FALSE))</f>
        <v/>
      </c>
      <c r="J23" s="1" t="str">
        <f>IF(ISERROR(VLOOKUP('INPUT-Substances'!J23,'R-phrases--&gt;scores'!$A:$B,2,FALSE)),"",VLOOKUP('INPUT-Substances'!J23,'R-phrases--&gt;scores'!$A:$B,2,FALSE))</f>
        <v/>
      </c>
      <c r="K23" s="8" t="str">
        <f>IF(ISERROR(VLOOKUP('INPUT-Substances'!K23,'R-phrases--&gt;scores'!$A:$B,2,FALSE)),"",VLOOKUP('INPUT-Substances'!K23,'R-phrases--&gt;scores'!$A:$B,2,FALSE))</f>
        <v/>
      </c>
      <c r="L23" s="21">
        <f t="shared" si="0"/>
        <v>0</v>
      </c>
    </row>
    <row r="24" spans="1:12">
      <c r="A24" s="1" t="str">
        <f>'INPUT-Substances'!A24</f>
        <v>catalyst</v>
      </c>
      <c r="B24" s="7" t="str">
        <f>IF(ISERROR(VLOOKUP('INPUT-Substances'!B24,'R-phrases--&gt;scores'!$A:$B,2,FALSE)),"",VLOOKUP('INPUT-Substances'!B24,'R-phrases--&gt;scores'!$A:$B,2,FALSE))</f>
        <v/>
      </c>
      <c r="C24" s="1" t="str">
        <f>IF(ISERROR(VLOOKUP('INPUT-Substances'!C24,'R-phrases--&gt;scores'!$A:$B,2,FALSE)),"",VLOOKUP('INPUT-Substances'!C24,'R-phrases--&gt;scores'!$A:$B,2,FALSE))</f>
        <v/>
      </c>
      <c r="D24" s="1" t="str">
        <f>IF(ISERROR(VLOOKUP('INPUT-Substances'!D24,'R-phrases--&gt;scores'!$A:$B,2,FALSE)),"",VLOOKUP('INPUT-Substances'!D24,'R-phrases--&gt;scores'!$A:$B,2,FALSE))</f>
        <v/>
      </c>
      <c r="E24" s="1" t="str">
        <f>IF(ISERROR(VLOOKUP('INPUT-Substances'!E24,'R-phrases--&gt;scores'!$A:$B,2,FALSE)),"",VLOOKUP('INPUT-Substances'!E24,'R-phrases--&gt;scores'!$A:$B,2,FALSE))</f>
        <v/>
      </c>
      <c r="F24" s="1" t="str">
        <f>IF(ISERROR(VLOOKUP('INPUT-Substances'!F24,'R-phrases--&gt;scores'!$A:$B,2,FALSE)),"",VLOOKUP('INPUT-Substances'!F24,'R-phrases--&gt;scores'!$A:$B,2,FALSE))</f>
        <v/>
      </c>
      <c r="G24" s="1" t="str">
        <f>IF(ISERROR(VLOOKUP('INPUT-Substances'!G24,'R-phrases--&gt;scores'!$A:$B,2,FALSE)),"",VLOOKUP('INPUT-Substances'!G24,'R-phrases--&gt;scores'!$A:$B,2,FALSE))</f>
        <v/>
      </c>
      <c r="H24" s="1" t="str">
        <f>IF(ISERROR(VLOOKUP('INPUT-Substances'!H24,'R-phrases--&gt;scores'!$A:$B,2,FALSE)),"",VLOOKUP('INPUT-Substances'!H24,'R-phrases--&gt;scores'!$A:$B,2,FALSE))</f>
        <v/>
      </c>
      <c r="I24" s="1" t="str">
        <f>IF(ISERROR(VLOOKUP('INPUT-Substances'!I24,'R-phrases--&gt;scores'!$A:$B,2,FALSE)),"",VLOOKUP('INPUT-Substances'!I24,'R-phrases--&gt;scores'!$A:$B,2,FALSE))</f>
        <v/>
      </c>
      <c r="J24" s="1" t="str">
        <f>IF(ISERROR(VLOOKUP('INPUT-Substances'!J24,'R-phrases--&gt;scores'!$A:$B,2,FALSE)),"",VLOOKUP('INPUT-Substances'!J24,'R-phrases--&gt;scores'!$A:$B,2,FALSE))</f>
        <v/>
      </c>
      <c r="K24" s="8" t="str">
        <f>IF(ISERROR(VLOOKUP('INPUT-Substances'!K24,'R-phrases--&gt;scores'!$A:$B,2,FALSE)),"",VLOOKUP('INPUT-Substances'!K24,'R-phrases--&gt;scores'!$A:$B,2,FALSE))</f>
        <v/>
      </c>
      <c r="L24" s="21">
        <f t="shared" si="0"/>
        <v>0</v>
      </c>
    </row>
    <row r="25" spans="1:12">
      <c r="A25" s="1" t="str">
        <f>'INPUT-Substances'!A25</f>
        <v>emissions, air unspec.</v>
      </c>
      <c r="B25" s="7" t="str">
        <f>IF(ISERROR(VLOOKUP('INPUT-Substances'!B25,'R-phrases--&gt;scores'!$A:$B,2,FALSE)),"",VLOOKUP('INPUT-Substances'!B25,'R-phrases--&gt;scores'!$A:$B,2,FALSE))</f>
        <v/>
      </c>
      <c r="C25" s="1" t="str">
        <f>IF(ISERROR(VLOOKUP('INPUT-Substances'!C25,'R-phrases--&gt;scores'!$A:$B,2,FALSE)),"",VLOOKUP('INPUT-Substances'!C25,'R-phrases--&gt;scores'!$A:$B,2,FALSE))</f>
        <v/>
      </c>
      <c r="D25" s="1" t="str">
        <f>IF(ISERROR(VLOOKUP('INPUT-Substances'!D25,'R-phrases--&gt;scores'!$A:$B,2,FALSE)),"",VLOOKUP('INPUT-Substances'!D25,'R-phrases--&gt;scores'!$A:$B,2,FALSE))</f>
        <v/>
      </c>
      <c r="E25" s="1" t="str">
        <f>IF(ISERROR(VLOOKUP('INPUT-Substances'!E25,'R-phrases--&gt;scores'!$A:$B,2,FALSE)),"",VLOOKUP('INPUT-Substances'!E25,'R-phrases--&gt;scores'!$A:$B,2,FALSE))</f>
        <v/>
      </c>
      <c r="F25" s="1" t="str">
        <f>IF(ISERROR(VLOOKUP('INPUT-Substances'!F25,'R-phrases--&gt;scores'!$A:$B,2,FALSE)),"",VLOOKUP('INPUT-Substances'!F25,'R-phrases--&gt;scores'!$A:$B,2,FALSE))</f>
        <v/>
      </c>
      <c r="G25" s="1" t="str">
        <f>IF(ISERROR(VLOOKUP('INPUT-Substances'!G25,'R-phrases--&gt;scores'!$A:$B,2,FALSE)),"",VLOOKUP('INPUT-Substances'!G25,'R-phrases--&gt;scores'!$A:$B,2,FALSE))</f>
        <v/>
      </c>
      <c r="H25" s="1" t="str">
        <f>IF(ISERROR(VLOOKUP('INPUT-Substances'!H25,'R-phrases--&gt;scores'!$A:$B,2,FALSE)),"",VLOOKUP('INPUT-Substances'!H25,'R-phrases--&gt;scores'!$A:$B,2,FALSE))</f>
        <v/>
      </c>
      <c r="I25" s="1" t="str">
        <f>IF(ISERROR(VLOOKUP('INPUT-Substances'!I25,'R-phrases--&gt;scores'!$A:$B,2,FALSE)),"",VLOOKUP('INPUT-Substances'!I25,'R-phrases--&gt;scores'!$A:$B,2,FALSE))</f>
        <v/>
      </c>
      <c r="J25" s="1" t="str">
        <f>IF(ISERROR(VLOOKUP('INPUT-Substances'!J25,'R-phrases--&gt;scores'!$A:$B,2,FALSE)),"",VLOOKUP('INPUT-Substances'!J25,'R-phrases--&gt;scores'!$A:$B,2,FALSE))</f>
        <v/>
      </c>
      <c r="K25" s="8" t="str">
        <f>IF(ISERROR(VLOOKUP('INPUT-Substances'!K25,'R-phrases--&gt;scores'!$A:$B,2,FALSE)),"",VLOOKUP('INPUT-Substances'!K25,'R-phrases--&gt;scores'!$A:$B,2,FALSE))</f>
        <v/>
      </c>
      <c r="L25" s="21">
        <f t="shared" si="0"/>
        <v>0</v>
      </c>
    </row>
    <row r="26" spans="1:12">
      <c r="A26" s="1" t="str">
        <f>'INPUT-Substances'!A26</f>
        <v>potassium hydroxide</v>
      </c>
      <c r="B26" s="7">
        <f>IF(ISERROR(VLOOKUP('INPUT-Substances'!B26,'R-phrases--&gt;scores'!$A:$B,2,FALSE)),"",VLOOKUP('INPUT-Substances'!B26,'R-phrases--&gt;scores'!$A:$B,2,FALSE))</f>
        <v>100</v>
      </c>
      <c r="C26" s="1">
        <f>IF(ISERROR(VLOOKUP('INPUT-Substances'!C26,'R-phrases--&gt;scores'!$A:$B,2,FALSE)),"",VLOOKUP('INPUT-Substances'!C26,'R-phrases--&gt;scores'!$A:$B,2,FALSE))</f>
        <v>300</v>
      </c>
      <c r="D26" s="1" t="str">
        <f>IF(ISERROR(VLOOKUP('INPUT-Substances'!D26,'R-phrases--&gt;scores'!$A:$B,2,FALSE)),"",VLOOKUP('INPUT-Substances'!D26,'R-phrases--&gt;scores'!$A:$B,2,FALSE))</f>
        <v/>
      </c>
      <c r="E26" s="1" t="str">
        <f>IF(ISERROR(VLOOKUP('INPUT-Substances'!E26,'R-phrases--&gt;scores'!$A:$B,2,FALSE)),"",VLOOKUP('INPUT-Substances'!E26,'R-phrases--&gt;scores'!$A:$B,2,FALSE))</f>
        <v/>
      </c>
      <c r="F26" s="1" t="str">
        <f>IF(ISERROR(VLOOKUP('INPUT-Substances'!F26,'R-phrases--&gt;scores'!$A:$B,2,FALSE)),"",VLOOKUP('INPUT-Substances'!F26,'R-phrases--&gt;scores'!$A:$B,2,FALSE))</f>
        <v/>
      </c>
      <c r="G26" s="1" t="str">
        <f>IF(ISERROR(VLOOKUP('INPUT-Substances'!G26,'R-phrases--&gt;scores'!$A:$B,2,FALSE)),"",VLOOKUP('INPUT-Substances'!G26,'R-phrases--&gt;scores'!$A:$B,2,FALSE))</f>
        <v/>
      </c>
      <c r="H26" s="1" t="str">
        <f>IF(ISERROR(VLOOKUP('INPUT-Substances'!H26,'R-phrases--&gt;scores'!$A:$B,2,FALSE)),"",VLOOKUP('INPUT-Substances'!H26,'R-phrases--&gt;scores'!$A:$B,2,FALSE))</f>
        <v/>
      </c>
      <c r="I26" s="1" t="str">
        <f>IF(ISERROR(VLOOKUP('INPUT-Substances'!I26,'R-phrases--&gt;scores'!$A:$B,2,FALSE)),"",VLOOKUP('INPUT-Substances'!I26,'R-phrases--&gt;scores'!$A:$B,2,FALSE))</f>
        <v/>
      </c>
      <c r="J26" s="1" t="str">
        <f>IF(ISERROR(VLOOKUP('INPUT-Substances'!J26,'R-phrases--&gt;scores'!$A:$B,2,FALSE)),"",VLOOKUP('INPUT-Substances'!J26,'R-phrases--&gt;scores'!$A:$B,2,FALSE))</f>
        <v/>
      </c>
      <c r="K26" s="8" t="str">
        <f>IF(ISERROR(VLOOKUP('INPUT-Substances'!K26,'R-phrases--&gt;scores'!$A:$B,2,FALSE)),"",VLOOKUP('INPUT-Substances'!K26,'R-phrases--&gt;scores'!$A:$B,2,FALSE))</f>
        <v/>
      </c>
      <c r="L26" s="21">
        <f t="shared" si="0"/>
        <v>300</v>
      </c>
    </row>
    <row r="27" spans="1:12">
      <c r="A27" s="1" t="str">
        <f>'INPUT-Substances'!A27</f>
        <v>glutaraldehyde</v>
      </c>
      <c r="B27" s="7">
        <f>IF(ISERROR(VLOOKUP('INPUT-Substances'!B27,'R-phrases--&gt;scores'!$A:$B,2,FALSE)),"",VLOOKUP('INPUT-Substances'!B27,'R-phrases--&gt;scores'!$A:$B,2,FALSE))</f>
        <v>550</v>
      </c>
      <c r="C27" s="1">
        <f>IF(ISERROR(VLOOKUP('INPUT-Substances'!C27,'R-phrases--&gt;scores'!$A:$B,2,FALSE)),"",VLOOKUP('INPUT-Substances'!C27,'R-phrases--&gt;scores'!$A:$B,2,FALSE))</f>
        <v>400</v>
      </c>
      <c r="D27" s="1">
        <f>IF(ISERROR(VLOOKUP('INPUT-Substances'!D27,'R-phrases--&gt;scores'!$A:$B,2,FALSE)),"",VLOOKUP('INPUT-Substances'!D27,'R-phrases--&gt;scores'!$A:$B,2,FALSE))</f>
        <v>300</v>
      </c>
      <c r="E27" s="1">
        <f>IF(ISERROR(VLOOKUP('INPUT-Substances'!E27,'R-phrases--&gt;scores'!$A:$B,2,FALSE)),"",VLOOKUP('INPUT-Substances'!E27,'R-phrases--&gt;scores'!$A:$B,2,FALSE))</f>
        <v>400</v>
      </c>
      <c r="F27" s="1">
        <f>IF(ISERROR(VLOOKUP('INPUT-Substances'!F27,'R-phrases--&gt;scores'!$A:$B,2,FALSE)),"",VLOOKUP('INPUT-Substances'!F27,'R-phrases--&gt;scores'!$A:$B,2,FALSE))</f>
        <v>300</v>
      </c>
      <c r="G27" s="1">
        <f>IF(ISERROR(VLOOKUP('INPUT-Substances'!G27,'R-phrases--&gt;scores'!$A:$B,2,FALSE)),"",VLOOKUP('INPUT-Substances'!G27,'R-phrases--&gt;scores'!$A:$B,2,FALSE))</f>
        <v>0</v>
      </c>
      <c r="H27" s="1" t="str">
        <f>IF(ISERROR(VLOOKUP('INPUT-Substances'!H27,'R-phrases--&gt;scores'!$A:$B,2,FALSE)),"",VLOOKUP('INPUT-Substances'!H27,'R-phrases--&gt;scores'!$A:$B,2,FALSE))</f>
        <v/>
      </c>
      <c r="I27" s="1" t="str">
        <f>IF(ISERROR(VLOOKUP('INPUT-Substances'!I27,'R-phrases--&gt;scores'!$A:$B,2,FALSE)),"",VLOOKUP('INPUT-Substances'!I27,'R-phrases--&gt;scores'!$A:$B,2,FALSE))</f>
        <v/>
      </c>
      <c r="J27" s="1" t="str">
        <f>IF(ISERROR(VLOOKUP('INPUT-Substances'!J27,'R-phrases--&gt;scores'!$A:$B,2,FALSE)),"",VLOOKUP('INPUT-Substances'!J27,'R-phrases--&gt;scores'!$A:$B,2,FALSE))</f>
        <v/>
      </c>
      <c r="K27" s="8" t="str">
        <f>IF(ISERROR(VLOOKUP('INPUT-Substances'!K27,'R-phrases--&gt;scores'!$A:$B,2,FALSE)),"",VLOOKUP('INPUT-Substances'!K27,'R-phrases--&gt;scores'!$A:$B,2,FALSE))</f>
        <v/>
      </c>
      <c r="L27" s="21">
        <f t="shared" si="0"/>
        <v>550</v>
      </c>
    </row>
    <row r="28" spans="1:12">
      <c r="A28" s="1" t="str">
        <f>'INPUT-Substances'!A28</f>
        <v>sodium hydroxide</v>
      </c>
      <c r="B28" s="7">
        <f>IF(ISERROR(VLOOKUP('INPUT-Substances'!B28,'R-phrases--&gt;scores'!$A:$B,2,FALSE)),"",VLOOKUP('INPUT-Substances'!B28,'R-phrases--&gt;scores'!$A:$B,2,FALSE))</f>
        <v>300</v>
      </c>
      <c r="C28" s="1" t="str">
        <f>IF(ISERROR(VLOOKUP('INPUT-Substances'!C28,'R-phrases--&gt;scores'!$A:$B,2,FALSE)),"",VLOOKUP('INPUT-Substances'!C28,'R-phrases--&gt;scores'!$A:$B,2,FALSE))</f>
        <v/>
      </c>
      <c r="D28" s="1" t="str">
        <f>IF(ISERROR(VLOOKUP('INPUT-Substances'!D28,'R-phrases--&gt;scores'!$A:$B,2,FALSE)),"",VLOOKUP('INPUT-Substances'!D28,'R-phrases--&gt;scores'!$A:$B,2,FALSE))</f>
        <v/>
      </c>
      <c r="E28" s="1" t="str">
        <f>IF(ISERROR(VLOOKUP('INPUT-Substances'!E28,'R-phrases--&gt;scores'!$A:$B,2,FALSE)),"",VLOOKUP('INPUT-Substances'!E28,'R-phrases--&gt;scores'!$A:$B,2,FALSE))</f>
        <v/>
      </c>
      <c r="F28" s="1" t="str">
        <f>IF(ISERROR(VLOOKUP('INPUT-Substances'!F28,'R-phrases--&gt;scores'!$A:$B,2,FALSE)),"",VLOOKUP('INPUT-Substances'!F28,'R-phrases--&gt;scores'!$A:$B,2,FALSE))</f>
        <v/>
      </c>
      <c r="G28" s="1" t="str">
        <f>IF(ISERROR(VLOOKUP('INPUT-Substances'!G28,'R-phrases--&gt;scores'!$A:$B,2,FALSE)),"",VLOOKUP('INPUT-Substances'!G28,'R-phrases--&gt;scores'!$A:$B,2,FALSE))</f>
        <v/>
      </c>
      <c r="H28" s="1" t="str">
        <f>IF(ISERROR(VLOOKUP('INPUT-Substances'!H28,'R-phrases--&gt;scores'!$A:$B,2,FALSE)),"",VLOOKUP('INPUT-Substances'!H28,'R-phrases--&gt;scores'!$A:$B,2,FALSE))</f>
        <v/>
      </c>
      <c r="I28" s="1" t="str">
        <f>IF(ISERROR(VLOOKUP('INPUT-Substances'!I28,'R-phrases--&gt;scores'!$A:$B,2,FALSE)),"",VLOOKUP('INPUT-Substances'!I28,'R-phrases--&gt;scores'!$A:$B,2,FALSE))</f>
        <v/>
      </c>
      <c r="J28" s="1" t="str">
        <f>IF(ISERROR(VLOOKUP('INPUT-Substances'!J28,'R-phrases--&gt;scores'!$A:$B,2,FALSE)),"",VLOOKUP('INPUT-Substances'!J28,'R-phrases--&gt;scores'!$A:$B,2,FALSE))</f>
        <v/>
      </c>
      <c r="K28" s="8" t="str">
        <f>IF(ISERROR(VLOOKUP('INPUT-Substances'!K28,'R-phrases--&gt;scores'!$A:$B,2,FALSE)),"",VLOOKUP('INPUT-Substances'!K28,'R-phrases--&gt;scores'!$A:$B,2,FALSE))</f>
        <v/>
      </c>
      <c r="L28" s="21">
        <f t="shared" si="0"/>
        <v>300</v>
      </c>
    </row>
    <row r="29" spans="1:12">
      <c r="A29" s="1" t="str">
        <f>'INPUT-Substances'!A29</f>
        <v>sodium phosphate</v>
      </c>
      <c r="B29" s="7">
        <f>IF(ISERROR(VLOOKUP('INPUT-Substances'!B29,'R-phrases--&gt;scores'!$A:$B,2,FALSE)),"",VLOOKUP('INPUT-Substances'!B29,'R-phrases--&gt;scores'!$A:$B,2,FALSE))</f>
        <v>100</v>
      </c>
      <c r="C29" s="1">
        <f>IF(ISERROR(VLOOKUP('INPUT-Substances'!C29,'R-phrases--&gt;scores'!$A:$B,2,FALSE)),"",VLOOKUP('INPUT-Substances'!C29,'R-phrases--&gt;scores'!$A:$B,2,FALSE))</f>
        <v>300</v>
      </c>
      <c r="D29" s="1">
        <f>IF(ISERROR(VLOOKUP('INPUT-Substances'!D29,'R-phrases--&gt;scores'!$A:$B,2,FALSE)),"",VLOOKUP('INPUT-Substances'!D29,'R-phrases--&gt;scores'!$A:$B,2,FALSE))</f>
        <v>100</v>
      </c>
      <c r="E29" s="1" t="str">
        <f>IF(ISERROR(VLOOKUP('INPUT-Substances'!E29,'R-phrases--&gt;scores'!$A:$B,2,FALSE)),"",VLOOKUP('INPUT-Substances'!E29,'R-phrases--&gt;scores'!$A:$B,2,FALSE))</f>
        <v/>
      </c>
      <c r="F29" s="1" t="str">
        <f>IF(ISERROR(VLOOKUP('INPUT-Substances'!F29,'R-phrases--&gt;scores'!$A:$B,2,FALSE)),"",VLOOKUP('INPUT-Substances'!F29,'R-phrases--&gt;scores'!$A:$B,2,FALSE))</f>
        <v/>
      </c>
      <c r="G29" s="1" t="str">
        <f>IF(ISERROR(VLOOKUP('INPUT-Substances'!G29,'R-phrases--&gt;scores'!$A:$B,2,FALSE)),"",VLOOKUP('INPUT-Substances'!G29,'R-phrases--&gt;scores'!$A:$B,2,FALSE))</f>
        <v/>
      </c>
      <c r="H29" s="1" t="str">
        <f>IF(ISERROR(VLOOKUP('INPUT-Substances'!H29,'R-phrases--&gt;scores'!$A:$B,2,FALSE)),"",VLOOKUP('INPUT-Substances'!H29,'R-phrases--&gt;scores'!$A:$B,2,FALSE))</f>
        <v/>
      </c>
      <c r="I29" s="1" t="str">
        <f>IF(ISERROR(VLOOKUP('INPUT-Substances'!I29,'R-phrases--&gt;scores'!$A:$B,2,FALSE)),"",VLOOKUP('INPUT-Substances'!I29,'R-phrases--&gt;scores'!$A:$B,2,FALSE))</f>
        <v/>
      </c>
      <c r="J29" s="1" t="str">
        <f>IF(ISERROR(VLOOKUP('INPUT-Substances'!J29,'R-phrases--&gt;scores'!$A:$B,2,FALSE)),"",VLOOKUP('INPUT-Substances'!J29,'R-phrases--&gt;scores'!$A:$B,2,FALSE))</f>
        <v/>
      </c>
      <c r="K29" s="8" t="str">
        <f>IF(ISERROR(VLOOKUP('INPUT-Substances'!K29,'R-phrases--&gt;scores'!$A:$B,2,FALSE)),"",VLOOKUP('INPUT-Substances'!K29,'R-phrases--&gt;scores'!$A:$B,2,FALSE))</f>
        <v/>
      </c>
      <c r="L29" s="21">
        <f t="shared" si="0"/>
        <v>300</v>
      </c>
    </row>
    <row r="30" spans="1:12">
      <c r="A30" s="1" t="str">
        <f>'INPUT-Substances'!A30</f>
        <v>sodium</v>
      </c>
      <c r="B30" s="7" t="str">
        <f>IF(ISERROR(VLOOKUP('INPUT-Substances'!B30,'R-phrases--&gt;scores'!$A:$B,2,FALSE)),"",VLOOKUP('INPUT-Substances'!B30,'R-phrases--&gt;scores'!$A:$B,2,FALSE))</f>
        <v/>
      </c>
      <c r="C30" s="1" t="str">
        <f>IF(ISERROR(VLOOKUP('INPUT-Substances'!C30,'R-phrases--&gt;scores'!$A:$B,2,FALSE)),"",VLOOKUP('INPUT-Substances'!C30,'R-phrases--&gt;scores'!$A:$B,2,FALSE))</f>
        <v/>
      </c>
      <c r="D30" s="1">
        <f>IF(ISERROR(VLOOKUP('INPUT-Substances'!D30,'R-phrases--&gt;scores'!$A:$B,2,FALSE)),"",VLOOKUP('INPUT-Substances'!D30,'R-phrases--&gt;scores'!$A:$B,2,FALSE))</f>
        <v>300</v>
      </c>
      <c r="E30" s="1" t="str">
        <f>IF(ISERROR(VLOOKUP('INPUT-Substances'!E30,'R-phrases--&gt;scores'!$A:$B,2,FALSE)),"",VLOOKUP('INPUT-Substances'!E30,'R-phrases--&gt;scores'!$A:$B,2,FALSE))</f>
        <v/>
      </c>
      <c r="F30" s="1" t="str">
        <f>IF(ISERROR(VLOOKUP('INPUT-Substances'!F30,'R-phrases--&gt;scores'!$A:$B,2,FALSE)),"",VLOOKUP('INPUT-Substances'!F30,'R-phrases--&gt;scores'!$A:$B,2,FALSE))</f>
        <v/>
      </c>
      <c r="G30" s="1" t="str">
        <f>IF(ISERROR(VLOOKUP('INPUT-Substances'!G30,'R-phrases--&gt;scores'!$A:$B,2,FALSE)),"",VLOOKUP('INPUT-Substances'!G30,'R-phrases--&gt;scores'!$A:$B,2,FALSE))</f>
        <v/>
      </c>
      <c r="H30" s="1" t="str">
        <f>IF(ISERROR(VLOOKUP('INPUT-Substances'!H30,'R-phrases--&gt;scores'!$A:$B,2,FALSE)),"",VLOOKUP('INPUT-Substances'!H30,'R-phrases--&gt;scores'!$A:$B,2,FALSE))</f>
        <v/>
      </c>
      <c r="I30" s="1" t="str">
        <f>IF(ISERROR(VLOOKUP('INPUT-Substances'!I30,'R-phrases--&gt;scores'!$A:$B,2,FALSE)),"",VLOOKUP('INPUT-Substances'!I30,'R-phrases--&gt;scores'!$A:$B,2,FALSE))</f>
        <v/>
      </c>
      <c r="J30" s="1" t="str">
        <f>IF(ISERROR(VLOOKUP('INPUT-Substances'!J30,'R-phrases--&gt;scores'!$A:$B,2,FALSE)),"",VLOOKUP('INPUT-Substances'!J30,'R-phrases--&gt;scores'!$A:$B,2,FALSE))</f>
        <v/>
      </c>
      <c r="K30" s="8" t="str">
        <f>IF(ISERROR(VLOOKUP('INPUT-Substances'!K30,'R-phrases--&gt;scores'!$A:$B,2,FALSE)),"",VLOOKUP('INPUT-Substances'!K30,'R-phrases--&gt;scores'!$A:$B,2,FALSE))</f>
        <v/>
      </c>
      <c r="L30" s="21">
        <f t="shared" si="0"/>
        <v>300</v>
      </c>
    </row>
    <row r="31" spans="1:12">
      <c r="A31" s="1" t="str">
        <f>'INPUT-Substances'!A31</f>
        <v>natural gas</v>
      </c>
      <c r="B31" s="7">
        <f>IF(ISERROR(VLOOKUP('INPUT-Substances'!B31,'R-phrases--&gt;scores'!$A:$B,2,FALSE)),"",VLOOKUP('INPUT-Substances'!B31,'R-phrases--&gt;scores'!$A:$B,2,FALSE))</f>
        <v>0</v>
      </c>
      <c r="C31" s="1" t="str">
        <f>IF(ISERROR(VLOOKUP('INPUT-Substances'!C31,'R-phrases--&gt;scores'!$A:$B,2,FALSE)),"",VLOOKUP('INPUT-Substances'!C31,'R-phrases--&gt;scores'!$A:$B,2,FALSE))</f>
        <v/>
      </c>
      <c r="D31" s="1" t="str">
        <f>IF(ISERROR(VLOOKUP('INPUT-Substances'!D31,'R-phrases--&gt;scores'!$A:$B,2,FALSE)),"",VLOOKUP('INPUT-Substances'!D31,'R-phrases--&gt;scores'!$A:$B,2,FALSE))</f>
        <v/>
      </c>
      <c r="E31" s="1" t="str">
        <f>IF(ISERROR(VLOOKUP('INPUT-Substances'!E31,'R-phrases--&gt;scores'!$A:$B,2,FALSE)),"",VLOOKUP('INPUT-Substances'!E31,'R-phrases--&gt;scores'!$A:$B,2,FALSE))</f>
        <v/>
      </c>
      <c r="F31" s="1" t="str">
        <f>IF(ISERROR(VLOOKUP('INPUT-Substances'!F31,'R-phrases--&gt;scores'!$A:$B,2,FALSE)),"",VLOOKUP('INPUT-Substances'!F31,'R-phrases--&gt;scores'!$A:$B,2,FALSE))</f>
        <v/>
      </c>
      <c r="G31" s="1" t="str">
        <f>IF(ISERROR(VLOOKUP('INPUT-Substances'!G31,'R-phrases--&gt;scores'!$A:$B,2,FALSE)),"",VLOOKUP('INPUT-Substances'!G31,'R-phrases--&gt;scores'!$A:$B,2,FALSE))</f>
        <v/>
      </c>
      <c r="H31" s="1" t="str">
        <f>IF(ISERROR(VLOOKUP('INPUT-Substances'!H31,'R-phrases--&gt;scores'!$A:$B,2,FALSE)),"",VLOOKUP('INPUT-Substances'!H31,'R-phrases--&gt;scores'!$A:$B,2,FALSE))</f>
        <v/>
      </c>
      <c r="I31" s="1" t="str">
        <f>IF(ISERROR(VLOOKUP('INPUT-Substances'!I31,'R-phrases--&gt;scores'!$A:$B,2,FALSE)),"",VLOOKUP('INPUT-Substances'!I31,'R-phrases--&gt;scores'!$A:$B,2,FALSE))</f>
        <v/>
      </c>
      <c r="J31" s="1" t="str">
        <f>IF(ISERROR(VLOOKUP('INPUT-Substances'!J31,'R-phrases--&gt;scores'!$A:$B,2,FALSE)),"",VLOOKUP('INPUT-Substances'!J31,'R-phrases--&gt;scores'!$A:$B,2,FALSE))</f>
        <v/>
      </c>
      <c r="K31" s="8" t="str">
        <f>IF(ISERROR(VLOOKUP('INPUT-Substances'!K31,'R-phrases--&gt;scores'!$A:$B,2,FALSE)),"",VLOOKUP('INPUT-Substances'!K31,'R-phrases--&gt;scores'!$A:$B,2,FALSE))</f>
        <v/>
      </c>
      <c r="L31" s="21">
        <f t="shared" si="0"/>
        <v>0</v>
      </c>
    </row>
    <row r="32" spans="1:12">
      <c r="A32" s="1" t="str">
        <f>'INPUT-Substances'!A32</f>
        <v>air</v>
      </c>
      <c r="B32" s="7" t="str">
        <f>IF(ISERROR(VLOOKUP('INPUT-Substances'!B32,'R-phrases--&gt;scores'!$A:$B,2,FALSE)),"",VLOOKUP('INPUT-Substances'!B32,'R-phrases--&gt;scores'!$A:$B,2,FALSE))</f>
        <v/>
      </c>
      <c r="C32" s="1" t="str">
        <f>IF(ISERROR(VLOOKUP('INPUT-Substances'!C32,'R-phrases--&gt;scores'!$A:$B,2,FALSE)),"",VLOOKUP('INPUT-Substances'!C32,'R-phrases--&gt;scores'!$A:$B,2,FALSE))</f>
        <v/>
      </c>
      <c r="D32" s="1" t="str">
        <f>IF(ISERROR(VLOOKUP('INPUT-Substances'!D32,'R-phrases--&gt;scores'!$A:$B,2,FALSE)),"",VLOOKUP('INPUT-Substances'!D32,'R-phrases--&gt;scores'!$A:$B,2,FALSE))</f>
        <v/>
      </c>
      <c r="E32" s="1" t="str">
        <f>IF(ISERROR(VLOOKUP('INPUT-Substances'!E32,'R-phrases--&gt;scores'!$A:$B,2,FALSE)),"",VLOOKUP('INPUT-Substances'!E32,'R-phrases--&gt;scores'!$A:$B,2,FALSE))</f>
        <v/>
      </c>
      <c r="F32" s="1" t="str">
        <f>IF(ISERROR(VLOOKUP('INPUT-Substances'!F32,'R-phrases--&gt;scores'!$A:$B,2,FALSE)),"",VLOOKUP('INPUT-Substances'!F32,'R-phrases--&gt;scores'!$A:$B,2,FALSE))</f>
        <v/>
      </c>
      <c r="G32" s="1" t="str">
        <f>IF(ISERROR(VLOOKUP('INPUT-Substances'!G32,'R-phrases--&gt;scores'!$A:$B,2,FALSE)),"",VLOOKUP('INPUT-Substances'!G32,'R-phrases--&gt;scores'!$A:$B,2,FALSE))</f>
        <v/>
      </c>
      <c r="H32" s="1" t="str">
        <f>IF(ISERROR(VLOOKUP('INPUT-Substances'!H32,'R-phrases--&gt;scores'!$A:$B,2,FALSE)),"",VLOOKUP('INPUT-Substances'!H32,'R-phrases--&gt;scores'!$A:$B,2,FALSE))</f>
        <v/>
      </c>
      <c r="I32" s="1" t="str">
        <f>IF(ISERROR(VLOOKUP('INPUT-Substances'!I32,'R-phrases--&gt;scores'!$A:$B,2,FALSE)),"",VLOOKUP('INPUT-Substances'!I32,'R-phrases--&gt;scores'!$A:$B,2,FALSE))</f>
        <v/>
      </c>
      <c r="J32" s="1" t="str">
        <f>IF(ISERROR(VLOOKUP('INPUT-Substances'!J32,'R-phrases--&gt;scores'!$A:$B,2,FALSE)),"",VLOOKUP('INPUT-Substances'!J32,'R-phrases--&gt;scores'!$A:$B,2,FALSE))</f>
        <v/>
      </c>
      <c r="K32" s="8" t="str">
        <f>IF(ISERROR(VLOOKUP('INPUT-Substances'!K32,'R-phrases--&gt;scores'!$A:$B,2,FALSE)),"",VLOOKUP('INPUT-Substances'!K32,'R-phrases--&gt;scores'!$A:$B,2,FALSE))</f>
        <v/>
      </c>
      <c r="L32" s="21">
        <f t="shared" si="0"/>
        <v>0</v>
      </c>
    </row>
    <row r="33" spans="1:12">
      <c r="A33" s="1" t="str">
        <f>'INPUT-Substances'!A33</f>
        <v>hydrogen</v>
      </c>
      <c r="B33" s="7">
        <f>IF(ISERROR(VLOOKUP('INPUT-Substances'!B33,'R-phrases--&gt;scores'!$A:$B,2,FALSE)),"",VLOOKUP('INPUT-Substances'!B33,'R-phrases--&gt;scores'!$A:$B,2,FALSE))</f>
        <v>0</v>
      </c>
      <c r="C33" s="1" t="str">
        <f>IF(ISERROR(VLOOKUP('INPUT-Substances'!C33,'R-phrases--&gt;scores'!$A:$B,2,FALSE)),"",VLOOKUP('INPUT-Substances'!C33,'R-phrases--&gt;scores'!$A:$B,2,FALSE))</f>
        <v/>
      </c>
      <c r="D33" s="1" t="str">
        <f>IF(ISERROR(VLOOKUP('INPUT-Substances'!D33,'R-phrases--&gt;scores'!$A:$B,2,FALSE)),"",VLOOKUP('INPUT-Substances'!D33,'R-phrases--&gt;scores'!$A:$B,2,FALSE))</f>
        <v/>
      </c>
      <c r="E33" s="1" t="str">
        <f>IF(ISERROR(VLOOKUP('INPUT-Substances'!E33,'R-phrases--&gt;scores'!$A:$B,2,FALSE)),"",VLOOKUP('INPUT-Substances'!E33,'R-phrases--&gt;scores'!$A:$B,2,FALSE))</f>
        <v/>
      </c>
      <c r="F33" s="1" t="str">
        <f>IF(ISERROR(VLOOKUP('INPUT-Substances'!F33,'R-phrases--&gt;scores'!$A:$B,2,FALSE)),"",VLOOKUP('INPUT-Substances'!F33,'R-phrases--&gt;scores'!$A:$B,2,FALSE))</f>
        <v/>
      </c>
      <c r="G33" s="1" t="str">
        <f>IF(ISERROR(VLOOKUP('INPUT-Substances'!G33,'R-phrases--&gt;scores'!$A:$B,2,FALSE)),"",VLOOKUP('INPUT-Substances'!G33,'R-phrases--&gt;scores'!$A:$B,2,FALSE))</f>
        <v/>
      </c>
      <c r="H33" s="1" t="str">
        <f>IF(ISERROR(VLOOKUP('INPUT-Substances'!H33,'R-phrases--&gt;scores'!$A:$B,2,FALSE)),"",VLOOKUP('INPUT-Substances'!H33,'R-phrases--&gt;scores'!$A:$B,2,FALSE))</f>
        <v/>
      </c>
      <c r="I33" s="1" t="str">
        <f>IF(ISERROR(VLOOKUP('INPUT-Substances'!I33,'R-phrases--&gt;scores'!$A:$B,2,FALSE)),"",VLOOKUP('INPUT-Substances'!I33,'R-phrases--&gt;scores'!$A:$B,2,FALSE))</f>
        <v/>
      </c>
      <c r="J33" s="1" t="str">
        <f>IF(ISERROR(VLOOKUP('INPUT-Substances'!J33,'R-phrases--&gt;scores'!$A:$B,2,FALSE)),"",VLOOKUP('INPUT-Substances'!J33,'R-phrases--&gt;scores'!$A:$B,2,FALSE))</f>
        <v/>
      </c>
      <c r="K33" s="8" t="str">
        <f>IF(ISERROR(VLOOKUP('INPUT-Substances'!K33,'R-phrases--&gt;scores'!$A:$B,2,FALSE)),"",VLOOKUP('INPUT-Substances'!K33,'R-phrases--&gt;scores'!$A:$B,2,FALSE))</f>
        <v/>
      </c>
      <c r="L33" s="21">
        <f t="shared" si="0"/>
        <v>0</v>
      </c>
    </row>
    <row r="34" spans="1:12">
      <c r="A34" s="1" t="str">
        <f>'INPUT-Substances'!A34</f>
        <v>sodium chloride</v>
      </c>
      <c r="B34" s="7" t="str">
        <f>IF(ISERROR(VLOOKUP('INPUT-Substances'!B34,'R-phrases--&gt;scores'!$A:$B,2,FALSE)),"",VLOOKUP('INPUT-Substances'!B34,'R-phrases--&gt;scores'!$A:$B,2,FALSE))</f>
        <v/>
      </c>
      <c r="C34" s="1" t="str">
        <f>IF(ISERROR(VLOOKUP('INPUT-Substances'!C34,'R-phrases--&gt;scores'!$A:$B,2,FALSE)),"",VLOOKUP('INPUT-Substances'!C34,'R-phrases--&gt;scores'!$A:$B,2,FALSE))</f>
        <v/>
      </c>
      <c r="D34" s="1" t="str">
        <f>IF(ISERROR(VLOOKUP('INPUT-Substances'!D34,'R-phrases--&gt;scores'!$A:$B,2,FALSE)),"",VLOOKUP('INPUT-Substances'!D34,'R-phrases--&gt;scores'!$A:$B,2,FALSE))</f>
        <v/>
      </c>
      <c r="E34" s="1" t="str">
        <f>IF(ISERROR(VLOOKUP('INPUT-Substances'!E34,'R-phrases--&gt;scores'!$A:$B,2,FALSE)),"",VLOOKUP('INPUT-Substances'!E34,'R-phrases--&gt;scores'!$A:$B,2,FALSE))</f>
        <v/>
      </c>
      <c r="F34" s="1" t="str">
        <f>IF(ISERROR(VLOOKUP('INPUT-Substances'!F34,'R-phrases--&gt;scores'!$A:$B,2,FALSE)),"",VLOOKUP('INPUT-Substances'!F34,'R-phrases--&gt;scores'!$A:$B,2,FALSE))</f>
        <v/>
      </c>
      <c r="G34" s="1" t="str">
        <f>IF(ISERROR(VLOOKUP('INPUT-Substances'!G34,'R-phrases--&gt;scores'!$A:$B,2,FALSE)),"",VLOOKUP('INPUT-Substances'!G34,'R-phrases--&gt;scores'!$A:$B,2,FALSE))</f>
        <v/>
      </c>
      <c r="H34" s="1" t="str">
        <f>IF(ISERROR(VLOOKUP('INPUT-Substances'!H34,'R-phrases--&gt;scores'!$A:$B,2,FALSE)),"",VLOOKUP('INPUT-Substances'!H34,'R-phrases--&gt;scores'!$A:$B,2,FALSE))</f>
        <v/>
      </c>
      <c r="I34" s="1" t="str">
        <f>IF(ISERROR(VLOOKUP('INPUT-Substances'!I34,'R-phrases--&gt;scores'!$A:$B,2,FALSE)),"",VLOOKUP('INPUT-Substances'!I34,'R-phrases--&gt;scores'!$A:$B,2,FALSE))</f>
        <v/>
      </c>
      <c r="J34" s="1" t="str">
        <f>IF(ISERROR(VLOOKUP('INPUT-Substances'!J34,'R-phrases--&gt;scores'!$A:$B,2,FALSE)),"",VLOOKUP('INPUT-Substances'!J34,'R-phrases--&gt;scores'!$A:$B,2,FALSE))</f>
        <v/>
      </c>
      <c r="K34" s="8" t="str">
        <f>IF(ISERROR(VLOOKUP('INPUT-Substances'!K34,'R-phrases--&gt;scores'!$A:$B,2,FALSE)),"",VLOOKUP('INPUT-Substances'!K34,'R-phrases--&gt;scores'!$A:$B,2,FALSE))</f>
        <v/>
      </c>
      <c r="L34" s="21">
        <f t="shared" si="0"/>
        <v>0</v>
      </c>
    </row>
    <row r="35" spans="1:12">
      <c r="A35" s="1" t="str">
        <f>'INPUT-Substances'!A35</f>
        <v>chlorine (Cl2)</v>
      </c>
      <c r="B35" s="7">
        <f>IF(ISERROR(VLOOKUP('INPUT-Substances'!B35,'R-phrases--&gt;scores'!$A:$B,2,FALSE)),"",VLOOKUP('INPUT-Substances'!B35,'R-phrases--&gt;scores'!$A:$B,2,FALSE))</f>
        <v>550</v>
      </c>
      <c r="C35" s="1">
        <f>IF(ISERROR(VLOOKUP('INPUT-Substances'!C35,'R-phrases--&gt;scores'!$A:$B,2,FALSE)),"",VLOOKUP('INPUT-Substances'!C35,'R-phrases--&gt;scores'!$A:$B,2,FALSE))</f>
        <v>100</v>
      </c>
      <c r="D35" s="1">
        <f>IF(ISERROR(VLOOKUP('INPUT-Substances'!D35,'R-phrases--&gt;scores'!$A:$B,2,FALSE)),"",VLOOKUP('INPUT-Substances'!D35,'R-phrases--&gt;scores'!$A:$B,2,FALSE))</f>
        <v>300</v>
      </c>
      <c r="E35" s="1">
        <f>IF(ISERROR(VLOOKUP('INPUT-Substances'!E35,'R-phrases--&gt;scores'!$A:$B,2,FALSE)),"",VLOOKUP('INPUT-Substances'!E35,'R-phrases--&gt;scores'!$A:$B,2,FALSE))</f>
        <v>100</v>
      </c>
      <c r="F35" s="1">
        <f>IF(ISERROR(VLOOKUP('INPUT-Substances'!F35,'R-phrases--&gt;scores'!$A:$B,2,FALSE)),"",VLOOKUP('INPUT-Substances'!F35,'R-phrases--&gt;scores'!$A:$B,2,FALSE))</f>
        <v>0</v>
      </c>
      <c r="G35" s="1" t="str">
        <f>IF(ISERROR(VLOOKUP('INPUT-Substances'!G35,'R-phrases--&gt;scores'!$A:$B,2,FALSE)),"",VLOOKUP('INPUT-Substances'!G35,'R-phrases--&gt;scores'!$A:$B,2,FALSE))</f>
        <v/>
      </c>
      <c r="H35" s="1" t="str">
        <f>IF(ISERROR(VLOOKUP('INPUT-Substances'!H35,'R-phrases--&gt;scores'!$A:$B,2,FALSE)),"",VLOOKUP('INPUT-Substances'!H35,'R-phrases--&gt;scores'!$A:$B,2,FALSE))</f>
        <v/>
      </c>
      <c r="I35" s="1" t="str">
        <f>IF(ISERROR(VLOOKUP('INPUT-Substances'!I35,'R-phrases--&gt;scores'!$A:$B,2,FALSE)),"",VLOOKUP('INPUT-Substances'!I35,'R-phrases--&gt;scores'!$A:$B,2,FALSE))</f>
        <v/>
      </c>
      <c r="J35" s="1" t="str">
        <f>IF(ISERROR(VLOOKUP('INPUT-Substances'!J35,'R-phrases--&gt;scores'!$A:$B,2,FALSE)),"",VLOOKUP('INPUT-Substances'!J35,'R-phrases--&gt;scores'!$A:$B,2,FALSE))</f>
        <v/>
      </c>
      <c r="K35" s="8" t="str">
        <f>IF(ISERROR(VLOOKUP('INPUT-Substances'!K35,'R-phrases--&gt;scores'!$A:$B,2,FALSE)),"",VLOOKUP('INPUT-Substances'!K35,'R-phrases--&gt;scores'!$A:$B,2,FALSE))</f>
        <v/>
      </c>
      <c r="L35" s="21">
        <f t="shared" si="0"/>
        <v>550</v>
      </c>
    </row>
    <row r="36" spans="1:12">
      <c r="A36" s="1" t="str">
        <f>'INPUT-Substances'!A36</f>
        <v>apatite</v>
      </c>
      <c r="B36" s="7" t="str">
        <f>IF(ISERROR(VLOOKUP('INPUT-Substances'!B36,'R-phrases--&gt;scores'!$A:$B,2,FALSE)),"",VLOOKUP('INPUT-Substances'!B36,'R-phrases--&gt;scores'!$A:$B,2,FALSE))</f>
        <v/>
      </c>
      <c r="C36" s="1" t="str">
        <f>IF(ISERROR(VLOOKUP('INPUT-Substances'!C36,'R-phrases--&gt;scores'!$A:$B,2,FALSE)),"",VLOOKUP('INPUT-Substances'!C36,'R-phrases--&gt;scores'!$A:$B,2,FALSE))</f>
        <v/>
      </c>
      <c r="D36" s="1" t="str">
        <f>IF(ISERROR(VLOOKUP('INPUT-Substances'!D36,'R-phrases--&gt;scores'!$A:$B,2,FALSE)),"",VLOOKUP('INPUT-Substances'!D36,'R-phrases--&gt;scores'!$A:$B,2,FALSE))</f>
        <v/>
      </c>
      <c r="E36" s="1" t="str">
        <f>IF(ISERROR(VLOOKUP('INPUT-Substances'!E36,'R-phrases--&gt;scores'!$A:$B,2,FALSE)),"",VLOOKUP('INPUT-Substances'!E36,'R-phrases--&gt;scores'!$A:$B,2,FALSE))</f>
        <v/>
      </c>
      <c r="F36" s="1" t="str">
        <f>IF(ISERROR(VLOOKUP('INPUT-Substances'!F36,'R-phrases--&gt;scores'!$A:$B,2,FALSE)),"",VLOOKUP('INPUT-Substances'!F36,'R-phrases--&gt;scores'!$A:$B,2,FALSE))</f>
        <v/>
      </c>
      <c r="G36" s="1" t="str">
        <f>IF(ISERROR(VLOOKUP('INPUT-Substances'!G36,'R-phrases--&gt;scores'!$A:$B,2,FALSE)),"",VLOOKUP('INPUT-Substances'!G36,'R-phrases--&gt;scores'!$A:$B,2,FALSE))</f>
        <v/>
      </c>
      <c r="H36" s="1" t="str">
        <f>IF(ISERROR(VLOOKUP('INPUT-Substances'!H36,'R-phrases--&gt;scores'!$A:$B,2,FALSE)),"",VLOOKUP('INPUT-Substances'!H36,'R-phrases--&gt;scores'!$A:$B,2,FALSE))</f>
        <v/>
      </c>
      <c r="I36" s="1" t="str">
        <f>IF(ISERROR(VLOOKUP('INPUT-Substances'!I36,'R-phrases--&gt;scores'!$A:$B,2,FALSE)),"",VLOOKUP('INPUT-Substances'!I36,'R-phrases--&gt;scores'!$A:$B,2,FALSE))</f>
        <v/>
      </c>
      <c r="J36" s="1" t="str">
        <f>IF(ISERROR(VLOOKUP('INPUT-Substances'!J36,'R-phrases--&gt;scores'!$A:$B,2,FALSE)),"",VLOOKUP('INPUT-Substances'!J36,'R-phrases--&gt;scores'!$A:$B,2,FALSE))</f>
        <v/>
      </c>
      <c r="K36" s="8" t="str">
        <f>IF(ISERROR(VLOOKUP('INPUT-Substances'!K36,'R-phrases--&gt;scores'!$A:$B,2,FALSE)),"",VLOOKUP('INPUT-Substances'!K36,'R-phrases--&gt;scores'!$A:$B,2,FALSE))</f>
        <v/>
      </c>
      <c r="L36" s="21">
        <f t="shared" si="0"/>
        <v>0</v>
      </c>
    </row>
    <row r="37" spans="1:12">
      <c r="A37" s="1" t="str">
        <f>'INPUT-Substances'!A37</f>
        <v>sulfuric acid</v>
      </c>
      <c r="B37" s="7">
        <f>IF(ISERROR(VLOOKUP('INPUT-Substances'!B37,'R-phrases--&gt;scores'!$A:$B,2,FALSE)),"",VLOOKUP('INPUT-Substances'!B37,'R-phrases--&gt;scores'!$A:$B,2,FALSE))</f>
        <v>300</v>
      </c>
      <c r="C37" s="1" t="str">
        <f>IF(ISERROR(VLOOKUP('INPUT-Substances'!C37,'R-phrases--&gt;scores'!$A:$B,2,FALSE)),"",VLOOKUP('INPUT-Substances'!C37,'R-phrases--&gt;scores'!$A:$B,2,FALSE))</f>
        <v/>
      </c>
      <c r="D37" s="1" t="str">
        <f>IF(ISERROR(VLOOKUP('INPUT-Substances'!D37,'R-phrases--&gt;scores'!$A:$B,2,FALSE)),"",VLOOKUP('INPUT-Substances'!D37,'R-phrases--&gt;scores'!$A:$B,2,FALSE))</f>
        <v/>
      </c>
      <c r="E37" s="1" t="str">
        <f>IF(ISERROR(VLOOKUP('INPUT-Substances'!E37,'R-phrases--&gt;scores'!$A:$B,2,FALSE)),"",VLOOKUP('INPUT-Substances'!E37,'R-phrases--&gt;scores'!$A:$B,2,FALSE))</f>
        <v/>
      </c>
      <c r="F37" s="1" t="str">
        <f>IF(ISERROR(VLOOKUP('INPUT-Substances'!F37,'R-phrases--&gt;scores'!$A:$B,2,FALSE)),"",VLOOKUP('INPUT-Substances'!F37,'R-phrases--&gt;scores'!$A:$B,2,FALSE))</f>
        <v/>
      </c>
      <c r="G37" s="1" t="str">
        <f>IF(ISERROR(VLOOKUP('INPUT-Substances'!G37,'R-phrases--&gt;scores'!$A:$B,2,FALSE)),"",VLOOKUP('INPUT-Substances'!G37,'R-phrases--&gt;scores'!$A:$B,2,FALSE))</f>
        <v/>
      </c>
      <c r="H37" s="1" t="str">
        <f>IF(ISERROR(VLOOKUP('INPUT-Substances'!H37,'R-phrases--&gt;scores'!$A:$B,2,FALSE)),"",VLOOKUP('INPUT-Substances'!H37,'R-phrases--&gt;scores'!$A:$B,2,FALSE))</f>
        <v/>
      </c>
      <c r="I37" s="1" t="str">
        <f>IF(ISERROR(VLOOKUP('INPUT-Substances'!I37,'R-phrases--&gt;scores'!$A:$B,2,FALSE)),"",VLOOKUP('INPUT-Substances'!I37,'R-phrases--&gt;scores'!$A:$B,2,FALSE))</f>
        <v/>
      </c>
      <c r="J37" s="1" t="str">
        <f>IF(ISERROR(VLOOKUP('INPUT-Substances'!J37,'R-phrases--&gt;scores'!$A:$B,2,FALSE)),"",VLOOKUP('INPUT-Substances'!J37,'R-phrases--&gt;scores'!$A:$B,2,FALSE))</f>
        <v/>
      </c>
      <c r="K37" s="8" t="str">
        <f>IF(ISERROR(VLOOKUP('INPUT-Substances'!K37,'R-phrases--&gt;scores'!$A:$B,2,FALSE)),"",VLOOKUP('INPUT-Substances'!K37,'R-phrases--&gt;scores'!$A:$B,2,FALSE))</f>
        <v/>
      </c>
      <c r="L37" s="21">
        <f t="shared" si="0"/>
        <v>300</v>
      </c>
    </row>
    <row r="38" spans="1:12">
      <c r="A38" s="1" t="str">
        <f>'INPUT-Substances'!A38</f>
        <v>sulfur dioxide</v>
      </c>
      <c r="B38" s="7">
        <f>IF(ISERROR(VLOOKUP('INPUT-Substances'!B38,'R-phrases--&gt;scores'!$A:$B,2,FALSE)),"",VLOOKUP('INPUT-Substances'!B38,'R-phrases--&gt;scores'!$A:$B,2,FALSE))</f>
        <v>550</v>
      </c>
      <c r="C38" s="1">
        <f>IF(ISERROR(VLOOKUP('INPUT-Substances'!C38,'R-phrases--&gt;scores'!$A:$B,2,FALSE)),"",VLOOKUP('INPUT-Substances'!C38,'R-phrases--&gt;scores'!$A:$B,2,FALSE))</f>
        <v>400</v>
      </c>
      <c r="D38" s="1" t="str">
        <f>IF(ISERROR(VLOOKUP('INPUT-Substances'!D38,'R-phrases--&gt;scores'!$A:$B,2,FALSE)),"",VLOOKUP('INPUT-Substances'!D38,'R-phrases--&gt;scores'!$A:$B,2,FALSE))</f>
        <v/>
      </c>
      <c r="E38" s="1" t="str">
        <f>IF(ISERROR(VLOOKUP('INPUT-Substances'!E38,'R-phrases--&gt;scores'!$A:$B,2,FALSE)),"",VLOOKUP('INPUT-Substances'!E38,'R-phrases--&gt;scores'!$A:$B,2,FALSE))</f>
        <v/>
      </c>
      <c r="F38" s="1" t="str">
        <f>IF(ISERROR(VLOOKUP('INPUT-Substances'!F38,'R-phrases--&gt;scores'!$A:$B,2,FALSE)),"",VLOOKUP('INPUT-Substances'!F38,'R-phrases--&gt;scores'!$A:$B,2,FALSE))</f>
        <v/>
      </c>
      <c r="G38" s="1" t="str">
        <f>IF(ISERROR(VLOOKUP('INPUT-Substances'!G38,'R-phrases--&gt;scores'!$A:$B,2,FALSE)),"",VLOOKUP('INPUT-Substances'!G38,'R-phrases--&gt;scores'!$A:$B,2,FALSE))</f>
        <v/>
      </c>
      <c r="H38" s="1" t="str">
        <f>IF(ISERROR(VLOOKUP('INPUT-Substances'!H38,'R-phrases--&gt;scores'!$A:$B,2,FALSE)),"",VLOOKUP('INPUT-Substances'!H38,'R-phrases--&gt;scores'!$A:$B,2,FALSE))</f>
        <v/>
      </c>
      <c r="I38" s="1" t="str">
        <f>IF(ISERROR(VLOOKUP('INPUT-Substances'!I38,'R-phrases--&gt;scores'!$A:$B,2,FALSE)),"",VLOOKUP('INPUT-Substances'!I38,'R-phrases--&gt;scores'!$A:$B,2,FALSE))</f>
        <v/>
      </c>
      <c r="J38" s="1" t="str">
        <f>IF(ISERROR(VLOOKUP('INPUT-Substances'!J38,'R-phrases--&gt;scores'!$A:$B,2,FALSE)),"",VLOOKUP('INPUT-Substances'!J38,'R-phrases--&gt;scores'!$A:$B,2,FALSE))</f>
        <v/>
      </c>
      <c r="K38" s="8" t="str">
        <f>IF(ISERROR(VLOOKUP('INPUT-Substances'!K38,'R-phrases--&gt;scores'!$A:$B,2,FALSE)),"",VLOOKUP('INPUT-Substances'!K38,'R-phrases--&gt;scores'!$A:$B,2,FALSE))</f>
        <v/>
      </c>
      <c r="L38" s="21">
        <f t="shared" si="0"/>
        <v>550</v>
      </c>
    </row>
    <row r="39" spans="1:12">
      <c r="A39" s="1" t="str">
        <f>'INPUT-Substances'!A39</f>
        <v>sulfur trioxide</v>
      </c>
      <c r="B39" s="7" t="str">
        <f>IF(ISERROR(VLOOKUP('INPUT-Substances'!B39,'R-phrases--&gt;scores'!$A:$B,2,FALSE)),"",VLOOKUP('INPUT-Substances'!B39,'R-phrases--&gt;scores'!$A:$B,2,FALSE))</f>
        <v/>
      </c>
      <c r="C39" s="1">
        <f>IF(ISERROR(VLOOKUP('INPUT-Substances'!C39,'R-phrases--&gt;scores'!$A:$B,2,FALSE)),"",VLOOKUP('INPUT-Substances'!C39,'R-phrases--&gt;scores'!$A:$B,2,FALSE))</f>
        <v>300</v>
      </c>
      <c r="D39" s="1" t="str">
        <f>IF(ISERROR(VLOOKUP('INPUT-Substances'!D39,'R-phrases--&gt;scores'!$A:$B,2,FALSE)),"",VLOOKUP('INPUT-Substances'!D39,'R-phrases--&gt;scores'!$A:$B,2,FALSE))</f>
        <v/>
      </c>
      <c r="E39" s="1" t="str">
        <f>IF(ISERROR(VLOOKUP('INPUT-Substances'!E39,'R-phrases--&gt;scores'!$A:$B,2,FALSE)),"",VLOOKUP('INPUT-Substances'!E39,'R-phrases--&gt;scores'!$A:$B,2,FALSE))</f>
        <v/>
      </c>
      <c r="F39" s="1" t="str">
        <f>IF(ISERROR(VLOOKUP('INPUT-Substances'!F39,'R-phrases--&gt;scores'!$A:$B,2,FALSE)),"",VLOOKUP('INPUT-Substances'!F39,'R-phrases--&gt;scores'!$A:$B,2,FALSE))</f>
        <v/>
      </c>
      <c r="G39" s="1" t="str">
        <f>IF(ISERROR(VLOOKUP('INPUT-Substances'!G39,'R-phrases--&gt;scores'!$A:$B,2,FALSE)),"",VLOOKUP('INPUT-Substances'!G39,'R-phrases--&gt;scores'!$A:$B,2,FALSE))</f>
        <v/>
      </c>
      <c r="H39" s="1" t="str">
        <f>IF(ISERROR(VLOOKUP('INPUT-Substances'!H39,'R-phrases--&gt;scores'!$A:$B,2,FALSE)),"",VLOOKUP('INPUT-Substances'!H39,'R-phrases--&gt;scores'!$A:$B,2,FALSE))</f>
        <v/>
      </c>
      <c r="I39" s="1" t="str">
        <f>IF(ISERROR(VLOOKUP('INPUT-Substances'!I39,'R-phrases--&gt;scores'!$A:$B,2,FALSE)),"",VLOOKUP('INPUT-Substances'!I39,'R-phrases--&gt;scores'!$A:$B,2,FALSE))</f>
        <v/>
      </c>
      <c r="J39" s="1" t="str">
        <f>IF(ISERROR(VLOOKUP('INPUT-Substances'!J39,'R-phrases--&gt;scores'!$A:$B,2,FALSE)),"",VLOOKUP('INPUT-Substances'!J39,'R-phrases--&gt;scores'!$A:$B,2,FALSE))</f>
        <v/>
      </c>
      <c r="K39" s="8" t="str">
        <f>IF(ISERROR(VLOOKUP('INPUT-Substances'!K39,'R-phrases--&gt;scores'!$A:$B,2,FALSE)),"",VLOOKUP('INPUT-Substances'!K39,'R-phrases--&gt;scores'!$A:$B,2,FALSE))</f>
        <v/>
      </c>
      <c r="L39" s="21">
        <f t="shared" si="0"/>
        <v>300</v>
      </c>
    </row>
    <row r="40" spans="1:12">
      <c r="A40" s="1" t="str">
        <f>'INPUT-Substances'!A40</f>
        <v>sulfur</v>
      </c>
      <c r="B40" s="7">
        <f>IF(ISERROR(VLOOKUP('INPUT-Substances'!B40,'R-phrases--&gt;scores'!$A:$B,2,FALSE)),"",VLOOKUP('INPUT-Substances'!B40,'R-phrases--&gt;scores'!$A:$B,2,FALSE))</f>
        <v>100</v>
      </c>
      <c r="C40" s="1" t="str">
        <f>IF(ISERROR(VLOOKUP('INPUT-Substances'!C40,'R-phrases--&gt;scores'!$A:$B,2,FALSE)),"",VLOOKUP('INPUT-Substances'!C40,'R-phrases--&gt;scores'!$A:$B,2,FALSE))</f>
        <v/>
      </c>
      <c r="D40" s="1" t="str">
        <f>IF(ISERROR(VLOOKUP('INPUT-Substances'!D40,'R-phrases--&gt;scores'!$A:$B,2,FALSE)),"",VLOOKUP('INPUT-Substances'!D40,'R-phrases--&gt;scores'!$A:$B,2,FALSE))</f>
        <v/>
      </c>
      <c r="E40" s="1" t="str">
        <f>IF(ISERROR(VLOOKUP('INPUT-Substances'!E40,'R-phrases--&gt;scores'!$A:$B,2,FALSE)),"",VLOOKUP('INPUT-Substances'!E40,'R-phrases--&gt;scores'!$A:$B,2,FALSE))</f>
        <v/>
      </c>
      <c r="F40" s="1" t="str">
        <f>IF(ISERROR(VLOOKUP('INPUT-Substances'!F40,'R-phrases--&gt;scores'!$A:$B,2,FALSE)),"",VLOOKUP('INPUT-Substances'!F40,'R-phrases--&gt;scores'!$A:$B,2,FALSE))</f>
        <v/>
      </c>
      <c r="G40" s="1" t="str">
        <f>IF(ISERROR(VLOOKUP('INPUT-Substances'!G40,'R-phrases--&gt;scores'!$A:$B,2,FALSE)),"",VLOOKUP('INPUT-Substances'!G40,'R-phrases--&gt;scores'!$A:$B,2,FALSE))</f>
        <v/>
      </c>
      <c r="H40" s="1" t="str">
        <f>IF(ISERROR(VLOOKUP('INPUT-Substances'!H40,'R-phrases--&gt;scores'!$A:$B,2,FALSE)),"",VLOOKUP('INPUT-Substances'!H40,'R-phrases--&gt;scores'!$A:$B,2,FALSE))</f>
        <v/>
      </c>
      <c r="I40" s="1" t="str">
        <f>IF(ISERROR(VLOOKUP('INPUT-Substances'!I40,'R-phrases--&gt;scores'!$A:$B,2,FALSE)),"",VLOOKUP('INPUT-Substances'!I40,'R-phrases--&gt;scores'!$A:$B,2,FALSE))</f>
        <v/>
      </c>
      <c r="J40" s="1" t="str">
        <f>IF(ISERROR(VLOOKUP('INPUT-Substances'!J40,'R-phrases--&gt;scores'!$A:$B,2,FALSE)),"",VLOOKUP('INPUT-Substances'!J40,'R-phrases--&gt;scores'!$A:$B,2,FALSE))</f>
        <v/>
      </c>
      <c r="K40" s="8" t="str">
        <f>IF(ISERROR(VLOOKUP('INPUT-Substances'!K40,'R-phrases--&gt;scores'!$A:$B,2,FALSE)),"",VLOOKUP('INPUT-Substances'!K40,'R-phrases--&gt;scores'!$A:$B,2,FALSE))</f>
        <v/>
      </c>
      <c r="L40" s="21">
        <f t="shared" si="0"/>
        <v>100</v>
      </c>
    </row>
    <row r="41" spans="1:12">
      <c r="A41" s="1" t="str">
        <f>'INPUT-Substances'!A41</f>
        <v>potassium chloride</v>
      </c>
      <c r="B41" s="7" t="str">
        <f>IF(ISERROR(VLOOKUP('INPUT-Substances'!B41,'R-phrases--&gt;scores'!$A:$B,2,FALSE)),"",VLOOKUP('INPUT-Substances'!B41,'R-phrases--&gt;scores'!$A:$B,2,FALSE))</f>
        <v/>
      </c>
      <c r="C41" s="1" t="str">
        <f>IF(ISERROR(VLOOKUP('INPUT-Substances'!C41,'R-phrases--&gt;scores'!$A:$B,2,FALSE)),"",VLOOKUP('INPUT-Substances'!C41,'R-phrases--&gt;scores'!$A:$B,2,FALSE))</f>
        <v/>
      </c>
      <c r="D41" s="1" t="str">
        <f>IF(ISERROR(VLOOKUP('INPUT-Substances'!D41,'R-phrases--&gt;scores'!$A:$B,2,FALSE)),"",VLOOKUP('INPUT-Substances'!D41,'R-phrases--&gt;scores'!$A:$B,2,FALSE))</f>
        <v/>
      </c>
      <c r="E41" s="1" t="str">
        <f>IF(ISERROR(VLOOKUP('INPUT-Substances'!E41,'R-phrases--&gt;scores'!$A:$B,2,FALSE)),"",VLOOKUP('INPUT-Substances'!E41,'R-phrases--&gt;scores'!$A:$B,2,FALSE))</f>
        <v/>
      </c>
      <c r="F41" s="1" t="str">
        <f>IF(ISERROR(VLOOKUP('INPUT-Substances'!F41,'R-phrases--&gt;scores'!$A:$B,2,FALSE)),"",VLOOKUP('INPUT-Substances'!F41,'R-phrases--&gt;scores'!$A:$B,2,FALSE))</f>
        <v/>
      </c>
      <c r="G41" s="1" t="str">
        <f>IF(ISERROR(VLOOKUP('INPUT-Substances'!G41,'R-phrases--&gt;scores'!$A:$B,2,FALSE)),"",VLOOKUP('INPUT-Substances'!G41,'R-phrases--&gt;scores'!$A:$B,2,FALSE))</f>
        <v/>
      </c>
      <c r="H41" s="1" t="str">
        <f>IF(ISERROR(VLOOKUP('INPUT-Substances'!H41,'R-phrases--&gt;scores'!$A:$B,2,FALSE)),"",VLOOKUP('INPUT-Substances'!H41,'R-phrases--&gt;scores'!$A:$B,2,FALSE))</f>
        <v/>
      </c>
      <c r="I41" s="1" t="str">
        <f>IF(ISERROR(VLOOKUP('INPUT-Substances'!I41,'R-phrases--&gt;scores'!$A:$B,2,FALSE)),"",VLOOKUP('INPUT-Substances'!I41,'R-phrases--&gt;scores'!$A:$B,2,FALSE))</f>
        <v/>
      </c>
      <c r="J41" s="1" t="str">
        <f>IF(ISERROR(VLOOKUP('INPUT-Substances'!J41,'R-phrases--&gt;scores'!$A:$B,2,FALSE)),"",VLOOKUP('INPUT-Substances'!J41,'R-phrases--&gt;scores'!$A:$B,2,FALSE))</f>
        <v/>
      </c>
      <c r="K41" s="8" t="str">
        <f>IF(ISERROR(VLOOKUP('INPUT-Substances'!K41,'R-phrases--&gt;scores'!$A:$B,2,FALSE)),"",VLOOKUP('INPUT-Substances'!K41,'R-phrases--&gt;scores'!$A:$B,2,FALSE))</f>
        <v/>
      </c>
      <c r="L41" s="21">
        <f t="shared" si="0"/>
        <v>0</v>
      </c>
    </row>
    <row r="42" spans="1:12">
      <c r="A42" s="1" t="str">
        <f>'INPUT-Substances'!A42</f>
        <v>potassium</v>
      </c>
      <c r="B42" s="7" t="str">
        <f>IF(ISERROR(VLOOKUP('INPUT-Substances'!B42,'R-phrases--&gt;scores'!$A:$B,2,FALSE)),"",VLOOKUP('INPUT-Substances'!B42,'R-phrases--&gt;scores'!$A:$B,2,FALSE))</f>
        <v/>
      </c>
      <c r="C42" s="1" t="str">
        <f>IF(ISERROR(VLOOKUP('INPUT-Substances'!C42,'R-phrases--&gt;scores'!$A:$B,2,FALSE)),"",VLOOKUP('INPUT-Substances'!C42,'R-phrases--&gt;scores'!$A:$B,2,FALSE))</f>
        <v/>
      </c>
      <c r="D42" s="1">
        <f>IF(ISERROR(VLOOKUP('INPUT-Substances'!D42,'R-phrases--&gt;scores'!$A:$B,2,FALSE)),"",VLOOKUP('INPUT-Substances'!D42,'R-phrases--&gt;scores'!$A:$B,2,FALSE))</f>
        <v>300</v>
      </c>
      <c r="E42" s="1" t="str">
        <f>IF(ISERROR(VLOOKUP('INPUT-Substances'!E42,'R-phrases--&gt;scores'!$A:$B,2,FALSE)),"",VLOOKUP('INPUT-Substances'!E42,'R-phrases--&gt;scores'!$A:$B,2,FALSE))</f>
        <v/>
      </c>
      <c r="F42" s="1" t="str">
        <f>IF(ISERROR(VLOOKUP('INPUT-Substances'!F42,'R-phrases--&gt;scores'!$A:$B,2,FALSE)),"",VLOOKUP('INPUT-Substances'!F42,'R-phrases--&gt;scores'!$A:$B,2,FALSE))</f>
        <v/>
      </c>
      <c r="G42" s="1" t="str">
        <f>IF(ISERROR(VLOOKUP('INPUT-Substances'!G42,'R-phrases--&gt;scores'!$A:$B,2,FALSE)),"",VLOOKUP('INPUT-Substances'!G42,'R-phrases--&gt;scores'!$A:$B,2,FALSE))</f>
        <v/>
      </c>
      <c r="H42" s="1" t="str">
        <f>IF(ISERROR(VLOOKUP('INPUT-Substances'!H42,'R-phrases--&gt;scores'!$A:$B,2,FALSE)),"",VLOOKUP('INPUT-Substances'!H42,'R-phrases--&gt;scores'!$A:$B,2,FALSE))</f>
        <v/>
      </c>
      <c r="I42" s="1" t="str">
        <f>IF(ISERROR(VLOOKUP('INPUT-Substances'!I42,'R-phrases--&gt;scores'!$A:$B,2,FALSE)),"",VLOOKUP('INPUT-Substances'!I42,'R-phrases--&gt;scores'!$A:$B,2,FALSE))</f>
        <v/>
      </c>
      <c r="J42" s="1" t="str">
        <f>IF(ISERROR(VLOOKUP('INPUT-Substances'!J42,'R-phrases--&gt;scores'!$A:$B,2,FALSE)),"",VLOOKUP('INPUT-Substances'!J42,'R-phrases--&gt;scores'!$A:$B,2,FALSE))</f>
        <v/>
      </c>
      <c r="K42" s="8" t="str">
        <f>IF(ISERROR(VLOOKUP('INPUT-Substances'!K42,'R-phrases--&gt;scores'!$A:$B,2,FALSE)),"",VLOOKUP('INPUT-Substances'!K42,'R-phrases--&gt;scores'!$A:$B,2,FALSE))</f>
        <v/>
      </c>
      <c r="L42" s="21">
        <f t="shared" si="0"/>
        <v>300</v>
      </c>
    </row>
    <row r="43" spans="1:12">
      <c r="A43" s="1" t="str">
        <f>'INPUT-Substances'!A43</f>
        <v>olive leaves</v>
      </c>
      <c r="B43" s="7" t="str">
        <f>IF(ISERROR(VLOOKUP('INPUT-Substances'!B43,'R-phrases--&gt;scores'!$A:$B,2,FALSE)),"",VLOOKUP('INPUT-Substances'!B43,'R-phrases--&gt;scores'!$A:$B,2,FALSE))</f>
        <v/>
      </c>
      <c r="C43" s="1" t="str">
        <f>IF(ISERROR(VLOOKUP('INPUT-Substances'!C43,'R-phrases--&gt;scores'!$A:$B,2,FALSE)),"",VLOOKUP('INPUT-Substances'!C43,'R-phrases--&gt;scores'!$A:$B,2,FALSE))</f>
        <v/>
      </c>
      <c r="D43" s="1" t="str">
        <f>IF(ISERROR(VLOOKUP('INPUT-Substances'!D43,'R-phrases--&gt;scores'!$A:$B,2,FALSE)),"",VLOOKUP('INPUT-Substances'!D43,'R-phrases--&gt;scores'!$A:$B,2,FALSE))</f>
        <v/>
      </c>
      <c r="E43" s="1" t="str">
        <f>IF(ISERROR(VLOOKUP('INPUT-Substances'!E43,'R-phrases--&gt;scores'!$A:$B,2,FALSE)),"",VLOOKUP('INPUT-Substances'!E43,'R-phrases--&gt;scores'!$A:$B,2,FALSE))</f>
        <v/>
      </c>
      <c r="F43" s="1" t="str">
        <f>IF(ISERROR(VLOOKUP('INPUT-Substances'!F43,'R-phrases--&gt;scores'!$A:$B,2,FALSE)),"",VLOOKUP('INPUT-Substances'!F43,'R-phrases--&gt;scores'!$A:$B,2,FALSE))</f>
        <v/>
      </c>
      <c r="G43" s="1" t="str">
        <f>IF(ISERROR(VLOOKUP('INPUT-Substances'!G43,'R-phrases--&gt;scores'!$A:$B,2,FALSE)),"",VLOOKUP('INPUT-Substances'!G43,'R-phrases--&gt;scores'!$A:$B,2,FALSE))</f>
        <v/>
      </c>
      <c r="H43" s="1" t="str">
        <f>IF(ISERROR(VLOOKUP('INPUT-Substances'!H43,'R-phrases--&gt;scores'!$A:$B,2,FALSE)),"",VLOOKUP('INPUT-Substances'!H43,'R-phrases--&gt;scores'!$A:$B,2,FALSE))</f>
        <v/>
      </c>
      <c r="I43" s="1" t="str">
        <f>IF(ISERROR(VLOOKUP('INPUT-Substances'!I43,'R-phrases--&gt;scores'!$A:$B,2,FALSE)),"",VLOOKUP('INPUT-Substances'!I43,'R-phrases--&gt;scores'!$A:$B,2,FALSE))</f>
        <v/>
      </c>
      <c r="J43" s="1" t="str">
        <f>IF(ISERROR(VLOOKUP('INPUT-Substances'!J43,'R-phrases--&gt;scores'!$A:$B,2,FALSE)),"",VLOOKUP('INPUT-Substances'!J43,'R-phrases--&gt;scores'!$A:$B,2,FALSE))</f>
        <v/>
      </c>
      <c r="K43" s="8" t="str">
        <f>IF(ISERROR(VLOOKUP('INPUT-Substances'!K43,'R-phrases--&gt;scores'!$A:$B,2,FALSE)),"",VLOOKUP('INPUT-Substances'!K43,'R-phrases--&gt;scores'!$A:$B,2,FALSE))</f>
        <v/>
      </c>
      <c r="L43" s="21">
        <f t="shared" si="0"/>
        <v>0</v>
      </c>
    </row>
    <row r="44" spans="1:12">
      <c r="A44" s="1" t="str">
        <f>'INPUT-Substances'!A44</f>
        <v>olive leaves, dried</v>
      </c>
      <c r="B44" s="7" t="str">
        <f>IF(ISERROR(VLOOKUP('INPUT-Substances'!B44,'R-phrases--&gt;scores'!$A:$B,2,FALSE)),"",VLOOKUP('INPUT-Substances'!B44,'R-phrases--&gt;scores'!$A:$B,2,FALSE))</f>
        <v/>
      </c>
      <c r="C44" s="1" t="str">
        <f>IF(ISERROR(VLOOKUP('INPUT-Substances'!C44,'R-phrases--&gt;scores'!$A:$B,2,FALSE)),"",VLOOKUP('INPUT-Substances'!C44,'R-phrases--&gt;scores'!$A:$B,2,FALSE))</f>
        <v/>
      </c>
      <c r="D44" s="1" t="str">
        <f>IF(ISERROR(VLOOKUP('INPUT-Substances'!D44,'R-phrases--&gt;scores'!$A:$B,2,FALSE)),"",VLOOKUP('INPUT-Substances'!D44,'R-phrases--&gt;scores'!$A:$B,2,FALSE))</f>
        <v/>
      </c>
      <c r="E44" s="1" t="str">
        <f>IF(ISERROR(VLOOKUP('INPUT-Substances'!E44,'R-phrases--&gt;scores'!$A:$B,2,FALSE)),"",VLOOKUP('INPUT-Substances'!E44,'R-phrases--&gt;scores'!$A:$B,2,FALSE))</f>
        <v/>
      </c>
      <c r="F44" s="1" t="str">
        <f>IF(ISERROR(VLOOKUP('INPUT-Substances'!F44,'R-phrases--&gt;scores'!$A:$B,2,FALSE)),"",VLOOKUP('INPUT-Substances'!F44,'R-phrases--&gt;scores'!$A:$B,2,FALSE))</f>
        <v/>
      </c>
      <c r="G44" s="1" t="str">
        <f>IF(ISERROR(VLOOKUP('INPUT-Substances'!G44,'R-phrases--&gt;scores'!$A:$B,2,FALSE)),"",VLOOKUP('INPUT-Substances'!G44,'R-phrases--&gt;scores'!$A:$B,2,FALSE))</f>
        <v/>
      </c>
      <c r="H44" s="1" t="str">
        <f>IF(ISERROR(VLOOKUP('INPUT-Substances'!H44,'R-phrases--&gt;scores'!$A:$B,2,FALSE)),"",VLOOKUP('INPUT-Substances'!H44,'R-phrases--&gt;scores'!$A:$B,2,FALSE))</f>
        <v/>
      </c>
      <c r="I44" s="1" t="str">
        <f>IF(ISERROR(VLOOKUP('INPUT-Substances'!I44,'R-phrases--&gt;scores'!$A:$B,2,FALSE)),"",VLOOKUP('INPUT-Substances'!I44,'R-phrases--&gt;scores'!$A:$B,2,FALSE))</f>
        <v/>
      </c>
      <c r="J44" s="1" t="str">
        <f>IF(ISERROR(VLOOKUP('INPUT-Substances'!J44,'R-phrases--&gt;scores'!$A:$B,2,FALSE)),"",VLOOKUP('INPUT-Substances'!J44,'R-phrases--&gt;scores'!$A:$B,2,FALSE))</f>
        <v/>
      </c>
      <c r="K44" s="8" t="str">
        <f>IF(ISERROR(VLOOKUP('INPUT-Substances'!K44,'R-phrases--&gt;scores'!$A:$B,2,FALSE)),"",VLOOKUP('INPUT-Substances'!K44,'R-phrases--&gt;scores'!$A:$B,2,FALSE))</f>
        <v/>
      </c>
      <c r="L44" s="21">
        <f t="shared" si="0"/>
        <v>0</v>
      </c>
    </row>
    <row r="45" spans="1:12">
      <c r="A45" s="1" t="str">
        <f>'INPUT-Substances'!A45</f>
        <v>olive leaves, dried, ground</v>
      </c>
      <c r="B45" s="7" t="str">
        <f>IF(ISERROR(VLOOKUP('INPUT-Substances'!B45,'R-phrases--&gt;scores'!$A:$B,2,FALSE)),"",VLOOKUP('INPUT-Substances'!B45,'R-phrases--&gt;scores'!$A:$B,2,FALSE))</f>
        <v/>
      </c>
      <c r="C45" s="1" t="str">
        <f>IF(ISERROR(VLOOKUP('INPUT-Substances'!C45,'R-phrases--&gt;scores'!$A:$B,2,FALSE)),"",VLOOKUP('INPUT-Substances'!C45,'R-phrases--&gt;scores'!$A:$B,2,FALSE))</f>
        <v/>
      </c>
      <c r="D45" s="1" t="str">
        <f>IF(ISERROR(VLOOKUP('INPUT-Substances'!D45,'R-phrases--&gt;scores'!$A:$B,2,FALSE)),"",VLOOKUP('INPUT-Substances'!D45,'R-phrases--&gt;scores'!$A:$B,2,FALSE))</f>
        <v/>
      </c>
      <c r="E45" s="1" t="str">
        <f>IF(ISERROR(VLOOKUP('INPUT-Substances'!E45,'R-phrases--&gt;scores'!$A:$B,2,FALSE)),"",VLOOKUP('INPUT-Substances'!E45,'R-phrases--&gt;scores'!$A:$B,2,FALSE))</f>
        <v/>
      </c>
      <c r="F45" s="1" t="str">
        <f>IF(ISERROR(VLOOKUP('INPUT-Substances'!F45,'R-phrases--&gt;scores'!$A:$B,2,FALSE)),"",VLOOKUP('INPUT-Substances'!F45,'R-phrases--&gt;scores'!$A:$B,2,FALSE))</f>
        <v/>
      </c>
      <c r="G45" s="1" t="str">
        <f>IF(ISERROR(VLOOKUP('INPUT-Substances'!G45,'R-phrases--&gt;scores'!$A:$B,2,FALSE)),"",VLOOKUP('INPUT-Substances'!G45,'R-phrases--&gt;scores'!$A:$B,2,FALSE))</f>
        <v/>
      </c>
      <c r="H45" s="1" t="str">
        <f>IF(ISERROR(VLOOKUP('INPUT-Substances'!H45,'R-phrases--&gt;scores'!$A:$B,2,FALSE)),"",VLOOKUP('INPUT-Substances'!H45,'R-phrases--&gt;scores'!$A:$B,2,FALSE))</f>
        <v/>
      </c>
      <c r="I45" s="1" t="str">
        <f>IF(ISERROR(VLOOKUP('INPUT-Substances'!I45,'R-phrases--&gt;scores'!$A:$B,2,FALSE)),"",VLOOKUP('INPUT-Substances'!I45,'R-phrases--&gt;scores'!$A:$B,2,FALSE))</f>
        <v/>
      </c>
      <c r="J45" s="1" t="str">
        <f>IF(ISERROR(VLOOKUP('INPUT-Substances'!J45,'R-phrases--&gt;scores'!$A:$B,2,FALSE)),"",VLOOKUP('INPUT-Substances'!J45,'R-phrases--&gt;scores'!$A:$B,2,FALSE))</f>
        <v/>
      </c>
      <c r="K45" s="8" t="str">
        <f>IF(ISERROR(VLOOKUP('INPUT-Substances'!K45,'R-phrases--&gt;scores'!$A:$B,2,FALSE)),"",VLOOKUP('INPUT-Substances'!K45,'R-phrases--&gt;scores'!$A:$B,2,FALSE))</f>
        <v/>
      </c>
      <c r="L45" s="21">
        <f t="shared" si="0"/>
        <v>0</v>
      </c>
    </row>
    <row r="46" spans="1:12">
      <c r="A46" s="1" t="str">
        <f>'INPUT-Substances'!A46</f>
        <v>extract P0</v>
      </c>
      <c r="B46" s="7" t="str">
        <f>IF(ISERROR(VLOOKUP('INPUT-Substances'!B46,'R-phrases--&gt;scores'!$A:$B,2,FALSE)),"",VLOOKUP('INPUT-Substances'!B46,'R-phrases--&gt;scores'!$A:$B,2,FALSE))</f>
        <v/>
      </c>
      <c r="C46" s="1" t="str">
        <f>IF(ISERROR(VLOOKUP('INPUT-Substances'!C46,'R-phrases--&gt;scores'!$A:$B,2,FALSE)),"",VLOOKUP('INPUT-Substances'!C46,'R-phrases--&gt;scores'!$A:$B,2,FALSE))</f>
        <v/>
      </c>
      <c r="D46" s="1" t="str">
        <f>IF(ISERROR(VLOOKUP('INPUT-Substances'!D46,'R-phrases--&gt;scores'!$A:$B,2,FALSE)),"",VLOOKUP('INPUT-Substances'!D46,'R-phrases--&gt;scores'!$A:$B,2,FALSE))</f>
        <v/>
      </c>
      <c r="E46" s="1" t="str">
        <f>IF(ISERROR(VLOOKUP('INPUT-Substances'!E46,'R-phrases--&gt;scores'!$A:$B,2,FALSE)),"",VLOOKUP('INPUT-Substances'!E46,'R-phrases--&gt;scores'!$A:$B,2,FALSE))</f>
        <v/>
      </c>
      <c r="F46" s="1" t="str">
        <f>IF(ISERROR(VLOOKUP('INPUT-Substances'!F46,'R-phrases--&gt;scores'!$A:$B,2,FALSE)),"",VLOOKUP('INPUT-Substances'!F46,'R-phrases--&gt;scores'!$A:$B,2,FALSE))</f>
        <v/>
      </c>
      <c r="G46" s="1" t="str">
        <f>IF(ISERROR(VLOOKUP('INPUT-Substances'!G46,'R-phrases--&gt;scores'!$A:$B,2,FALSE)),"",VLOOKUP('INPUT-Substances'!G46,'R-phrases--&gt;scores'!$A:$B,2,FALSE))</f>
        <v/>
      </c>
      <c r="H46" s="1" t="str">
        <f>IF(ISERROR(VLOOKUP('INPUT-Substances'!H46,'R-phrases--&gt;scores'!$A:$B,2,FALSE)),"",VLOOKUP('INPUT-Substances'!H46,'R-phrases--&gt;scores'!$A:$B,2,FALSE))</f>
        <v/>
      </c>
      <c r="I46" s="1" t="str">
        <f>IF(ISERROR(VLOOKUP('INPUT-Substances'!I46,'R-phrases--&gt;scores'!$A:$B,2,FALSE)),"",VLOOKUP('INPUT-Substances'!I46,'R-phrases--&gt;scores'!$A:$B,2,FALSE))</f>
        <v/>
      </c>
      <c r="J46" s="1" t="str">
        <f>IF(ISERROR(VLOOKUP('INPUT-Substances'!J46,'R-phrases--&gt;scores'!$A:$B,2,FALSE)),"",VLOOKUP('INPUT-Substances'!J46,'R-phrases--&gt;scores'!$A:$B,2,FALSE))</f>
        <v/>
      </c>
      <c r="K46" s="8" t="str">
        <f>IF(ISERROR(VLOOKUP('INPUT-Substances'!K46,'R-phrases--&gt;scores'!$A:$B,2,FALSE)),"",VLOOKUP('INPUT-Substances'!K46,'R-phrases--&gt;scores'!$A:$B,2,FALSE))</f>
        <v/>
      </c>
      <c r="L46" s="21">
        <f t="shared" si="0"/>
        <v>0</v>
      </c>
    </row>
    <row r="47" spans="1:12">
      <c r="A47" s="1" t="str">
        <f>'INPUT-Substances'!A47</f>
        <v>extract P0, concentrated</v>
      </c>
      <c r="B47" s="7" t="str">
        <f>IF(ISERROR(VLOOKUP('INPUT-Substances'!B47,'R-phrases--&gt;scores'!$A:$B,2,FALSE)),"",VLOOKUP('INPUT-Substances'!B47,'R-phrases--&gt;scores'!$A:$B,2,FALSE))</f>
        <v/>
      </c>
      <c r="C47" s="1" t="str">
        <f>IF(ISERROR(VLOOKUP('INPUT-Substances'!C47,'R-phrases--&gt;scores'!$A:$B,2,FALSE)),"",VLOOKUP('INPUT-Substances'!C47,'R-phrases--&gt;scores'!$A:$B,2,FALSE))</f>
        <v/>
      </c>
      <c r="D47" s="1" t="str">
        <f>IF(ISERROR(VLOOKUP('INPUT-Substances'!D47,'R-phrases--&gt;scores'!$A:$B,2,FALSE)),"",VLOOKUP('INPUT-Substances'!D47,'R-phrases--&gt;scores'!$A:$B,2,FALSE))</f>
        <v/>
      </c>
      <c r="E47" s="1" t="str">
        <f>IF(ISERROR(VLOOKUP('INPUT-Substances'!E47,'R-phrases--&gt;scores'!$A:$B,2,FALSE)),"",VLOOKUP('INPUT-Substances'!E47,'R-phrases--&gt;scores'!$A:$B,2,FALSE))</f>
        <v/>
      </c>
      <c r="F47" s="1" t="str">
        <f>IF(ISERROR(VLOOKUP('INPUT-Substances'!F47,'R-phrases--&gt;scores'!$A:$B,2,FALSE)),"",VLOOKUP('INPUT-Substances'!F47,'R-phrases--&gt;scores'!$A:$B,2,FALSE))</f>
        <v/>
      </c>
      <c r="G47" s="1" t="str">
        <f>IF(ISERROR(VLOOKUP('INPUT-Substances'!G47,'R-phrases--&gt;scores'!$A:$B,2,FALSE)),"",VLOOKUP('INPUT-Substances'!G47,'R-phrases--&gt;scores'!$A:$B,2,FALSE))</f>
        <v/>
      </c>
      <c r="H47" s="1" t="str">
        <f>IF(ISERROR(VLOOKUP('INPUT-Substances'!H47,'R-phrases--&gt;scores'!$A:$B,2,FALSE)),"",VLOOKUP('INPUT-Substances'!H47,'R-phrases--&gt;scores'!$A:$B,2,FALSE))</f>
        <v/>
      </c>
      <c r="I47" s="1" t="str">
        <f>IF(ISERROR(VLOOKUP('INPUT-Substances'!I47,'R-phrases--&gt;scores'!$A:$B,2,FALSE)),"",VLOOKUP('INPUT-Substances'!I47,'R-phrases--&gt;scores'!$A:$B,2,FALSE))</f>
        <v/>
      </c>
      <c r="J47" s="1" t="str">
        <f>IF(ISERROR(VLOOKUP('INPUT-Substances'!J47,'R-phrases--&gt;scores'!$A:$B,2,FALSE)),"",VLOOKUP('INPUT-Substances'!J47,'R-phrases--&gt;scores'!$A:$B,2,FALSE))</f>
        <v/>
      </c>
      <c r="K47" s="8" t="str">
        <f>IF(ISERROR(VLOOKUP('INPUT-Substances'!K47,'R-phrases--&gt;scores'!$A:$B,2,FALSE)),"",VLOOKUP('INPUT-Substances'!K47,'R-phrases--&gt;scores'!$A:$B,2,FALSE))</f>
        <v/>
      </c>
      <c r="L47" s="21">
        <f t="shared" si="0"/>
        <v>0</v>
      </c>
    </row>
    <row r="48" spans="1:12">
      <c r="A48" s="1" t="str">
        <f>'INPUT-Substances'!A48</f>
        <v>enzyme</v>
      </c>
      <c r="B48" s="7">
        <f>IF(ISERROR(VLOOKUP('INPUT-Substances'!B48,'R-phrases--&gt;scores'!$A:$B,2,FALSE)),"",VLOOKUP('INPUT-Substances'!B48,'R-phrases--&gt;scores'!$A:$B,2,FALSE))</f>
        <v>400</v>
      </c>
      <c r="C48" s="1" t="str">
        <f>IF(ISERROR(VLOOKUP('INPUT-Substances'!C48,'R-phrases--&gt;scores'!$A:$B,2,FALSE)),"",VLOOKUP('INPUT-Substances'!C48,'R-phrases--&gt;scores'!$A:$B,2,FALSE))</f>
        <v/>
      </c>
      <c r="D48" s="1" t="str">
        <f>IF(ISERROR(VLOOKUP('INPUT-Substances'!D48,'R-phrases--&gt;scores'!$A:$B,2,FALSE)),"",VLOOKUP('INPUT-Substances'!D48,'R-phrases--&gt;scores'!$A:$B,2,FALSE))</f>
        <v/>
      </c>
      <c r="E48" s="1" t="str">
        <f>IF(ISERROR(VLOOKUP('INPUT-Substances'!E48,'R-phrases--&gt;scores'!$A:$B,2,FALSE)),"",VLOOKUP('INPUT-Substances'!E48,'R-phrases--&gt;scores'!$A:$B,2,FALSE))</f>
        <v/>
      </c>
      <c r="F48" s="1" t="str">
        <f>IF(ISERROR(VLOOKUP('INPUT-Substances'!F48,'R-phrases--&gt;scores'!$A:$B,2,FALSE)),"",VLOOKUP('INPUT-Substances'!F48,'R-phrases--&gt;scores'!$A:$B,2,FALSE))</f>
        <v/>
      </c>
      <c r="G48" s="1" t="str">
        <f>IF(ISERROR(VLOOKUP('INPUT-Substances'!G48,'R-phrases--&gt;scores'!$A:$B,2,FALSE)),"",VLOOKUP('INPUT-Substances'!G48,'R-phrases--&gt;scores'!$A:$B,2,FALSE))</f>
        <v/>
      </c>
      <c r="H48" s="1" t="str">
        <f>IF(ISERROR(VLOOKUP('INPUT-Substances'!H48,'R-phrases--&gt;scores'!$A:$B,2,FALSE)),"",VLOOKUP('INPUT-Substances'!H48,'R-phrases--&gt;scores'!$A:$B,2,FALSE))</f>
        <v/>
      </c>
      <c r="I48" s="1" t="str">
        <f>IF(ISERROR(VLOOKUP('INPUT-Substances'!I48,'R-phrases--&gt;scores'!$A:$B,2,FALSE)),"",VLOOKUP('INPUT-Substances'!I48,'R-phrases--&gt;scores'!$A:$B,2,FALSE))</f>
        <v/>
      </c>
      <c r="J48" s="1" t="str">
        <f>IF(ISERROR(VLOOKUP('INPUT-Substances'!J48,'R-phrases--&gt;scores'!$A:$B,2,FALSE)),"",VLOOKUP('INPUT-Substances'!J48,'R-phrases--&gt;scores'!$A:$B,2,FALSE))</f>
        <v/>
      </c>
      <c r="K48" s="8" t="str">
        <f>IF(ISERROR(VLOOKUP('INPUT-Substances'!K48,'R-phrases--&gt;scores'!$A:$B,2,FALSE)),"",VLOOKUP('INPUT-Substances'!K48,'R-phrases--&gt;scores'!$A:$B,2,FALSE))</f>
        <v/>
      </c>
      <c r="L48" s="21">
        <f t="shared" si="0"/>
        <v>400</v>
      </c>
    </row>
    <row r="49" spans="1:12">
      <c r="A49" s="1" t="str">
        <f>'INPUT-Substances'!A49</f>
        <v>adsorber</v>
      </c>
      <c r="B49" s="7" t="str">
        <f>IF(ISERROR(VLOOKUP('INPUT-Substances'!B49,'R-phrases--&gt;scores'!$A:$B,2,FALSE)),"",VLOOKUP('INPUT-Substances'!B49,'R-phrases--&gt;scores'!$A:$B,2,FALSE))</f>
        <v/>
      </c>
      <c r="C49" s="1" t="str">
        <f>IF(ISERROR(VLOOKUP('INPUT-Substances'!C49,'R-phrases--&gt;scores'!$A:$B,2,FALSE)),"",VLOOKUP('INPUT-Substances'!C49,'R-phrases--&gt;scores'!$A:$B,2,FALSE))</f>
        <v/>
      </c>
      <c r="D49" s="1" t="str">
        <f>IF(ISERROR(VLOOKUP('INPUT-Substances'!D49,'R-phrases--&gt;scores'!$A:$B,2,FALSE)),"",VLOOKUP('INPUT-Substances'!D49,'R-phrases--&gt;scores'!$A:$B,2,FALSE))</f>
        <v/>
      </c>
      <c r="E49" s="1" t="str">
        <f>IF(ISERROR(VLOOKUP('INPUT-Substances'!E49,'R-phrases--&gt;scores'!$A:$B,2,FALSE)),"",VLOOKUP('INPUT-Substances'!E49,'R-phrases--&gt;scores'!$A:$B,2,FALSE))</f>
        <v/>
      </c>
      <c r="F49" s="1" t="str">
        <f>IF(ISERROR(VLOOKUP('INPUT-Substances'!F49,'R-phrases--&gt;scores'!$A:$B,2,FALSE)),"",VLOOKUP('INPUT-Substances'!F49,'R-phrases--&gt;scores'!$A:$B,2,FALSE))</f>
        <v/>
      </c>
      <c r="G49" s="1" t="str">
        <f>IF(ISERROR(VLOOKUP('INPUT-Substances'!G49,'R-phrases--&gt;scores'!$A:$B,2,FALSE)),"",VLOOKUP('INPUT-Substances'!G49,'R-phrases--&gt;scores'!$A:$B,2,FALSE))</f>
        <v/>
      </c>
      <c r="H49" s="1" t="str">
        <f>IF(ISERROR(VLOOKUP('INPUT-Substances'!H49,'R-phrases--&gt;scores'!$A:$B,2,FALSE)),"",VLOOKUP('INPUT-Substances'!H49,'R-phrases--&gt;scores'!$A:$B,2,FALSE))</f>
        <v/>
      </c>
      <c r="I49" s="1" t="str">
        <f>IF(ISERROR(VLOOKUP('INPUT-Substances'!I49,'R-phrases--&gt;scores'!$A:$B,2,FALSE)),"",VLOOKUP('INPUT-Substances'!I49,'R-phrases--&gt;scores'!$A:$B,2,FALSE))</f>
        <v/>
      </c>
      <c r="J49" s="1" t="str">
        <f>IF(ISERROR(VLOOKUP('INPUT-Substances'!J49,'R-phrases--&gt;scores'!$A:$B,2,FALSE)),"",VLOOKUP('INPUT-Substances'!J49,'R-phrases--&gt;scores'!$A:$B,2,FALSE))</f>
        <v/>
      </c>
      <c r="K49" s="8" t="str">
        <f>IF(ISERROR(VLOOKUP('INPUT-Substances'!K49,'R-phrases--&gt;scores'!$A:$B,2,FALSE)),"",VLOOKUP('INPUT-Substances'!K49,'R-phrases--&gt;scores'!$A:$B,2,FALSE))</f>
        <v/>
      </c>
      <c r="L49" s="21">
        <f t="shared" si="0"/>
        <v>0</v>
      </c>
    </row>
    <row r="50" spans="1:12">
      <c r="A50" s="1" t="str">
        <f>'INPUT-Substances'!A50</f>
        <v>ethanol</v>
      </c>
      <c r="B50" s="7">
        <f>IF(ISERROR(VLOOKUP('INPUT-Substances'!B50,'R-phrases--&gt;scores'!$A:$B,2,FALSE)),"",VLOOKUP('INPUT-Substances'!B50,'R-phrases--&gt;scores'!$A:$B,2,FALSE))</f>
        <v>0</v>
      </c>
      <c r="C50" s="1" t="str">
        <f>IF(ISERROR(VLOOKUP('INPUT-Substances'!C50,'R-phrases--&gt;scores'!$A:$B,2,FALSE)),"",VLOOKUP('INPUT-Substances'!C50,'R-phrases--&gt;scores'!$A:$B,2,FALSE))</f>
        <v/>
      </c>
      <c r="D50" s="1" t="str">
        <f>IF(ISERROR(VLOOKUP('INPUT-Substances'!D50,'R-phrases--&gt;scores'!$A:$B,2,FALSE)),"",VLOOKUP('INPUT-Substances'!D50,'R-phrases--&gt;scores'!$A:$B,2,FALSE))</f>
        <v/>
      </c>
      <c r="E50" s="1" t="str">
        <f>IF(ISERROR(VLOOKUP('INPUT-Substances'!E50,'R-phrases--&gt;scores'!$A:$B,2,FALSE)),"",VLOOKUP('INPUT-Substances'!E50,'R-phrases--&gt;scores'!$A:$B,2,FALSE))</f>
        <v/>
      </c>
      <c r="F50" s="1" t="str">
        <f>IF(ISERROR(VLOOKUP('INPUT-Substances'!F50,'R-phrases--&gt;scores'!$A:$B,2,FALSE)),"",VLOOKUP('INPUT-Substances'!F50,'R-phrases--&gt;scores'!$A:$B,2,FALSE))</f>
        <v/>
      </c>
      <c r="G50" s="1" t="str">
        <f>IF(ISERROR(VLOOKUP('INPUT-Substances'!G50,'R-phrases--&gt;scores'!$A:$B,2,FALSE)),"",VLOOKUP('INPUT-Substances'!G50,'R-phrases--&gt;scores'!$A:$B,2,FALSE))</f>
        <v/>
      </c>
      <c r="H50" s="1" t="str">
        <f>IF(ISERROR(VLOOKUP('INPUT-Substances'!H50,'R-phrases--&gt;scores'!$A:$B,2,FALSE)),"",VLOOKUP('INPUT-Substances'!H50,'R-phrases--&gt;scores'!$A:$B,2,FALSE))</f>
        <v/>
      </c>
      <c r="I50" s="1" t="str">
        <f>IF(ISERROR(VLOOKUP('INPUT-Substances'!I50,'R-phrases--&gt;scores'!$A:$B,2,FALSE)),"",VLOOKUP('INPUT-Substances'!I50,'R-phrases--&gt;scores'!$A:$B,2,FALSE))</f>
        <v/>
      </c>
      <c r="J50" s="1" t="str">
        <f>IF(ISERROR(VLOOKUP('INPUT-Substances'!J50,'R-phrases--&gt;scores'!$A:$B,2,FALSE)),"",VLOOKUP('INPUT-Substances'!J50,'R-phrases--&gt;scores'!$A:$B,2,FALSE))</f>
        <v/>
      </c>
      <c r="K50" s="8" t="str">
        <f>IF(ISERROR(VLOOKUP('INPUT-Substances'!K50,'R-phrases--&gt;scores'!$A:$B,2,FALSE)),"",VLOOKUP('INPUT-Substances'!K50,'R-phrases--&gt;scores'!$A:$B,2,FALSE))</f>
        <v/>
      </c>
      <c r="L50" s="21">
        <f t="shared" si="0"/>
        <v>0</v>
      </c>
    </row>
    <row r="51" spans="1:12">
      <c r="A51" s="1" t="str">
        <f>'INPUT-Substances'!A51</f>
        <v>op-agly</v>
      </c>
      <c r="B51" s="7" t="str">
        <f>IF(ISERROR(VLOOKUP('INPUT-Substances'!B51,'R-phrases--&gt;scores'!$A:$B,2,FALSE)),"",VLOOKUP('INPUT-Substances'!B51,'R-phrases--&gt;scores'!$A:$B,2,FALSE))</f>
        <v/>
      </c>
      <c r="C51" s="1" t="str">
        <f>IF(ISERROR(VLOOKUP('INPUT-Substances'!C51,'R-phrases--&gt;scores'!$A:$B,2,FALSE)),"",VLOOKUP('INPUT-Substances'!C51,'R-phrases--&gt;scores'!$A:$B,2,FALSE))</f>
        <v/>
      </c>
      <c r="D51" s="1" t="str">
        <f>IF(ISERROR(VLOOKUP('INPUT-Substances'!D51,'R-phrases--&gt;scores'!$A:$B,2,FALSE)),"",VLOOKUP('INPUT-Substances'!D51,'R-phrases--&gt;scores'!$A:$B,2,FALSE))</f>
        <v/>
      </c>
      <c r="E51" s="1" t="str">
        <f>IF(ISERROR(VLOOKUP('INPUT-Substances'!E51,'R-phrases--&gt;scores'!$A:$B,2,FALSE)),"",VLOOKUP('INPUT-Substances'!E51,'R-phrases--&gt;scores'!$A:$B,2,FALSE))</f>
        <v/>
      </c>
      <c r="F51" s="1" t="str">
        <f>IF(ISERROR(VLOOKUP('INPUT-Substances'!F51,'R-phrases--&gt;scores'!$A:$B,2,FALSE)),"",VLOOKUP('INPUT-Substances'!F51,'R-phrases--&gt;scores'!$A:$B,2,FALSE))</f>
        <v/>
      </c>
      <c r="G51" s="1" t="str">
        <f>IF(ISERROR(VLOOKUP('INPUT-Substances'!G51,'R-phrases--&gt;scores'!$A:$B,2,FALSE)),"",VLOOKUP('INPUT-Substances'!G51,'R-phrases--&gt;scores'!$A:$B,2,FALSE))</f>
        <v/>
      </c>
      <c r="H51" s="1" t="str">
        <f>IF(ISERROR(VLOOKUP('INPUT-Substances'!H51,'R-phrases--&gt;scores'!$A:$B,2,FALSE)),"",VLOOKUP('INPUT-Substances'!H51,'R-phrases--&gt;scores'!$A:$B,2,FALSE))</f>
        <v/>
      </c>
      <c r="I51" s="1" t="str">
        <f>IF(ISERROR(VLOOKUP('INPUT-Substances'!I51,'R-phrases--&gt;scores'!$A:$B,2,FALSE)),"",VLOOKUP('INPUT-Substances'!I51,'R-phrases--&gt;scores'!$A:$B,2,FALSE))</f>
        <v/>
      </c>
      <c r="J51" s="1" t="str">
        <f>IF(ISERROR(VLOOKUP('INPUT-Substances'!J51,'R-phrases--&gt;scores'!$A:$B,2,FALSE)),"",VLOOKUP('INPUT-Substances'!J51,'R-phrases--&gt;scores'!$A:$B,2,FALSE))</f>
        <v/>
      </c>
      <c r="K51" s="8" t="str">
        <f>IF(ISERROR(VLOOKUP('INPUT-Substances'!K51,'R-phrases--&gt;scores'!$A:$B,2,FALSE)),"",VLOOKUP('INPUT-Substances'!K51,'R-phrases--&gt;scores'!$A:$B,2,FALSE))</f>
        <v/>
      </c>
      <c r="L51" s="21">
        <f t="shared" si="0"/>
        <v>0</v>
      </c>
    </row>
    <row r="52" spans="1:12">
      <c r="A52" s="1" t="str">
        <f>'INPUT-Substances'!A52</f>
        <v>naphta</v>
      </c>
      <c r="B52" s="7">
        <f>IF(ISERROR(VLOOKUP('INPUT-Substances'!B52,'R-phrases--&gt;scores'!$A:$B,2,FALSE)),"",VLOOKUP('INPUT-Substances'!B52,'R-phrases--&gt;scores'!$A:$B,2,FALSE))</f>
        <v>800</v>
      </c>
      <c r="C52" s="1">
        <f>IF(ISERROR(VLOOKUP('INPUT-Substances'!C52,'R-phrases--&gt;scores'!$A:$B,2,FALSE)),"",VLOOKUP('INPUT-Substances'!C52,'R-phrases--&gt;scores'!$A:$B,2,FALSE))</f>
        <v>550</v>
      </c>
      <c r="D52" s="1">
        <f>IF(ISERROR(VLOOKUP('INPUT-Substances'!D52,'R-phrases--&gt;scores'!$A:$B,2,FALSE)),"",VLOOKUP('INPUT-Substances'!D52,'R-phrases--&gt;scores'!$A:$B,2,FALSE))</f>
        <v>0</v>
      </c>
      <c r="E52" s="1" t="str">
        <f>IF(ISERROR(VLOOKUP('INPUT-Substances'!E52,'R-phrases--&gt;scores'!$A:$B,2,FALSE)),"",VLOOKUP('INPUT-Substances'!E52,'R-phrases--&gt;scores'!$A:$B,2,FALSE))</f>
        <v/>
      </c>
      <c r="F52" s="1" t="str">
        <f>IF(ISERROR(VLOOKUP('INPUT-Substances'!F52,'R-phrases--&gt;scores'!$A:$B,2,FALSE)),"",VLOOKUP('INPUT-Substances'!F52,'R-phrases--&gt;scores'!$A:$B,2,FALSE))</f>
        <v/>
      </c>
      <c r="G52" s="1" t="str">
        <f>IF(ISERROR(VLOOKUP('INPUT-Substances'!G52,'R-phrases--&gt;scores'!$A:$B,2,FALSE)),"",VLOOKUP('INPUT-Substances'!G52,'R-phrases--&gt;scores'!$A:$B,2,FALSE))</f>
        <v/>
      </c>
      <c r="H52" s="1" t="str">
        <f>IF(ISERROR(VLOOKUP('INPUT-Substances'!H52,'R-phrases--&gt;scores'!$A:$B,2,FALSE)),"",VLOOKUP('INPUT-Substances'!H52,'R-phrases--&gt;scores'!$A:$B,2,FALSE))</f>
        <v/>
      </c>
      <c r="I52" s="1" t="str">
        <f>IF(ISERROR(VLOOKUP('INPUT-Substances'!I52,'R-phrases--&gt;scores'!$A:$B,2,FALSE)),"",VLOOKUP('INPUT-Substances'!I52,'R-phrases--&gt;scores'!$A:$B,2,FALSE))</f>
        <v/>
      </c>
      <c r="J52" s="1" t="str">
        <f>IF(ISERROR(VLOOKUP('INPUT-Substances'!J52,'R-phrases--&gt;scores'!$A:$B,2,FALSE)),"",VLOOKUP('INPUT-Substances'!J52,'R-phrases--&gt;scores'!$A:$B,2,FALSE))</f>
        <v/>
      </c>
      <c r="K52" s="8" t="str">
        <f>IF(ISERROR(VLOOKUP('INPUT-Substances'!K52,'R-phrases--&gt;scores'!$A:$B,2,FALSE)),"",VLOOKUP('INPUT-Substances'!K52,'R-phrases--&gt;scores'!$A:$B,2,FALSE))</f>
        <v/>
      </c>
      <c r="L52" s="21">
        <f t="shared" si="0"/>
        <v>800</v>
      </c>
    </row>
    <row r="53" spans="1:12">
      <c r="A53" s="1" t="str">
        <f>'INPUT-Substances'!A53</f>
        <v>ethylene</v>
      </c>
      <c r="B53" s="7">
        <f>IF(ISERROR(VLOOKUP('INPUT-Substances'!B53,'R-phrases--&gt;scores'!$A:$B,2,FALSE)),"",VLOOKUP('INPUT-Substances'!B53,'R-phrases--&gt;scores'!$A:$B,2,FALSE))</f>
        <v>0</v>
      </c>
      <c r="C53" s="1">
        <f>IF(ISERROR(VLOOKUP('INPUT-Substances'!C53,'R-phrases--&gt;scores'!$A:$B,2,FALSE)),"",VLOOKUP('INPUT-Substances'!C53,'R-phrases--&gt;scores'!$A:$B,2,FALSE))</f>
        <v>100</v>
      </c>
      <c r="D53" s="1" t="str">
        <f>IF(ISERROR(VLOOKUP('INPUT-Substances'!D53,'R-phrases--&gt;scores'!$A:$B,2,FALSE)),"",VLOOKUP('INPUT-Substances'!D53,'R-phrases--&gt;scores'!$A:$B,2,FALSE))</f>
        <v/>
      </c>
      <c r="E53" s="1" t="str">
        <f>IF(ISERROR(VLOOKUP('INPUT-Substances'!E53,'R-phrases--&gt;scores'!$A:$B,2,FALSE)),"",VLOOKUP('INPUT-Substances'!E53,'R-phrases--&gt;scores'!$A:$B,2,FALSE))</f>
        <v/>
      </c>
      <c r="F53" s="1" t="str">
        <f>IF(ISERROR(VLOOKUP('INPUT-Substances'!F53,'R-phrases--&gt;scores'!$A:$B,2,FALSE)),"",VLOOKUP('INPUT-Substances'!F53,'R-phrases--&gt;scores'!$A:$B,2,FALSE))</f>
        <v/>
      </c>
      <c r="G53" s="1" t="str">
        <f>IF(ISERROR(VLOOKUP('INPUT-Substances'!G53,'R-phrases--&gt;scores'!$A:$B,2,FALSE)),"",VLOOKUP('INPUT-Substances'!G53,'R-phrases--&gt;scores'!$A:$B,2,FALSE))</f>
        <v/>
      </c>
      <c r="H53" s="1" t="str">
        <f>IF(ISERROR(VLOOKUP('INPUT-Substances'!H53,'R-phrases--&gt;scores'!$A:$B,2,FALSE)),"",VLOOKUP('INPUT-Substances'!H53,'R-phrases--&gt;scores'!$A:$B,2,FALSE))</f>
        <v/>
      </c>
      <c r="I53" s="1" t="str">
        <f>IF(ISERROR(VLOOKUP('INPUT-Substances'!I53,'R-phrases--&gt;scores'!$A:$B,2,FALSE)),"",VLOOKUP('INPUT-Substances'!I53,'R-phrases--&gt;scores'!$A:$B,2,FALSE))</f>
        <v/>
      </c>
      <c r="J53" s="1" t="str">
        <f>IF(ISERROR(VLOOKUP('INPUT-Substances'!J53,'R-phrases--&gt;scores'!$A:$B,2,FALSE)),"",VLOOKUP('INPUT-Substances'!J53,'R-phrases--&gt;scores'!$A:$B,2,FALSE))</f>
        <v/>
      </c>
      <c r="K53" s="8" t="str">
        <f>IF(ISERROR(VLOOKUP('INPUT-Substances'!K53,'R-phrases--&gt;scores'!$A:$B,2,FALSE)),"",VLOOKUP('INPUT-Substances'!K53,'R-phrases--&gt;scores'!$A:$B,2,FALSE))</f>
        <v/>
      </c>
      <c r="L53" s="21">
        <f t="shared" si="0"/>
        <v>100</v>
      </c>
    </row>
    <row r="54" spans="1:12">
      <c r="A54" s="1" t="str">
        <f>'INPUT-Substances'!A54</f>
        <v>ethane</v>
      </c>
      <c r="B54" s="7">
        <f>IF(ISERROR(VLOOKUP('INPUT-Substances'!B54,'R-phrases--&gt;scores'!$A:$B,2,FALSE)),"",VLOOKUP('INPUT-Substances'!B54,'R-phrases--&gt;scores'!$A:$B,2,FALSE))</f>
        <v>0</v>
      </c>
      <c r="C54" s="1" t="str">
        <f>IF(ISERROR(VLOOKUP('INPUT-Substances'!C54,'R-phrases--&gt;scores'!$A:$B,2,FALSE)),"",VLOOKUP('INPUT-Substances'!C54,'R-phrases--&gt;scores'!$A:$B,2,FALSE))</f>
        <v/>
      </c>
      <c r="D54" s="1" t="str">
        <f>IF(ISERROR(VLOOKUP('INPUT-Substances'!D54,'R-phrases--&gt;scores'!$A:$B,2,FALSE)),"",VLOOKUP('INPUT-Substances'!D54,'R-phrases--&gt;scores'!$A:$B,2,FALSE))</f>
        <v/>
      </c>
      <c r="E54" s="1" t="str">
        <f>IF(ISERROR(VLOOKUP('INPUT-Substances'!E54,'R-phrases--&gt;scores'!$A:$B,2,FALSE)),"",VLOOKUP('INPUT-Substances'!E54,'R-phrases--&gt;scores'!$A:$B,2,FALSE))</f>
        <v/>
      </c>
      <c r="F54" s="1" t="str">
        <f>IF(ISERROR(VLOOKUP('INPUT-Substances'!F54,'R-phrases--&gt;scores'!$A:$B,2,FALSE)),"",VLOOKUP('INPUT-Substances'!F54,'R-phrases--&gt;scores'!$A:$B,2,FALSE))</f>
        <v/>
      </c>
      <c r="G54" s="1" t="str">
        <f>IF(ISERROR(VLOOKUP('INPUT-Substances'!G54,'R-phrases--&gt;scores'!$A:$B,2,FALSE)),"",VLOOKUP('INPUT-Substances'!G54,'R-phrases--&gt;scores'!$A:$B,2,FALSE))</f>
        <v/>
      </c>
      <c r="H54" s="1" t="str">
        <f>IF(ISERROR(VLOOKUP('INPUT-Substances'!H54,'R-phrases--&gt;scores'!$A:$B,2,FALSE)),"",VLOOKUP('INPUT-Substances'!H54,'R-phrases--&gt;scores'!$A:$B,2,FALSE))</f>
        <v/>
      </c>
      <c r="I54" s="1" t="str">
        <f>IF(ISERROR(VLOOKUP('INPUT-Substances'!I54,'R-phrases--&gt;scores'!$A:$B,2,FALSE)),"",VLOOKUP('INPUT-Substances'!I54,'R-phrases--&gt;scores'!$A:$B,2,FALSE))</f>
        <v/>
      </c>
      <c r="J54" s="1" t="str">
        <f>IF(ISERROR(VLOOKUP('INPUT-Substances'!J54,'R-phrases--&gt;scores'!$A:$B,2,FALSE)),"",VLOOKUP('INPUT-Substances'!J54,'R-phrases--&gt;scores'!$A:$B,2,FALSE))</f>
        <v/>
      </c>
      <c r="K54" s="8" t="str">
        <f>IF(ISERROR(VLOOKUP('INPUT-Substances'!K54,'R-phrases--&gt;scores'!$A:$B,2,FALSE)),"",VLOOKUP('INPUT-Substances'!K54,'R-phrases--&gt;scores'!$A:$B,2,FALSE))</f>
        <v/>
      </c>
      <c r="L54" s="21">
        <f t="shared" si="0"/>
        <v>0</v>
      </c>
    </row>
    <row r="55" spans="1:12">
      <c r="A55" s="1" t="str">
        <f>'INPUT-Substances'!A55</f>
        <v>1,3-butadiene</v>
      </c>
      <c r="B55" s="7">
        <f>IF(ISERROR(VLOOKUP('INPUT-Substances'!B55,'R-phrases--&gt;scores'!$A:$B,2,FALSE)),"",VLOOKUP('INPUT-Substances'!B55,'R-phrases--&gt;scores'!$A:$B,2,FALSE))</f>
        <v>0</v>
      </c>
      <c r="C55" s="1">
        <f>IF(ISERROR(VLOOKUP('INPUT-Substances'!C55,'R-phrases--&gt;scores'!$A:$B,2,FALSE)),"",VLOOKUP('INPUT-Substances'!C55,'R-phrases--&gt;scores'!$A:$B,2,FALSE))</f>
        <v>800</v>
      </c>
      <c r="D55" s="1">
        <f>IF(ISERROR(VLOOKUP('INPUT-Substances'!D55,'R-phrases--&gt;scores'!$A:$B,2,FALSE)),"",VLOOKUP('INPUT-Substances'!D55,'R-phrases--&gt;scores'!$A:$B,2,FALSE))</f>
        <v>550</v>
      </c>
      <c r="E55" s="1" t="str">
        <f>IF(ISERROR(VLOOKUP('INPUT-Substances'!E55,'R-phrases--&gt;scores'!$A:$B,2,FALSE)),"",VLOOKUP('INPUT-Substances'!E55,'R-phrases--&gt;scores'!$A:$B,2,FALSE))</f>
        <v/>
      </c>
      <c r="F55" s="1" t="str">
        <f>IF(ISERROR(VLOOKUP('INPUT-Substances'!F55,'R-phrases--&gt;scores'!$A:$B,2,FALSE)),"",VLOOKUP('INPUT-Substances'!F55,'R-phrases--&gt;scores'!$A:$B,2,FALSE))</f>
        <v/>
      </c>
      <c r="G55" s="1" t="str">
        <f>IF(ISERROR(VLOOKUP('INPUT-Substances'!G55,'R-phrases--&gt;scores'!$A:$B,2,FALSE)),"",VLOOKUP('INPUT-Substances'!G55,'R-phrases--&gt;scores'!$A:$B,2,FALSE))</f>
        <v/>
      </c>
      <c r="H55" s="1" t="str">
        <f>IF(ISERROR(VLOOKUP('INPUT-Substances'!H55,'R-phrases--&gt;scores'!$A:$B,2,FALSE)),"",VLOOKUP('INPUT-Substances'!H55,'R-phrases--&gt;scores'!$A:$B,2,FALSE))</f>
        <v/>
      </c>
      <c r="I55" s="1" t="str">
        <f>IF(ISERROR(VLOOKUP('INPUT-Substances'!I55,'R-phrases--&gt;scores'!$A:$B,2,FALSE)),"",VLOOKUP('INPUT-Substances'!I55,'R-phrases--&gt;scores'!$A:$B,2,FALSE))</f>
        <v/>
      </c>
      <c r="J55" s="1" t="str">
        <f>IF(ISERROR(VLOOKUP('INPUT-Substances'!J55,'R-phrases--&gt;scores'!$A:$B,2,FALSE)),"",VLOOKUP('INPUT-Substances'!J55,'R-phrases--&gt;scores'!$A:$B,2,FALSE))</f>
        <v/>
      </c>
      <c r="K55" s="8" t="str">
        <f>IF(ISERROR(VLOOKUP('INPUT-Substances'!K55,'R-phrases--&gt;scores'!$A:$B,2,FALSE)),"",VLOOKUP('INPUT-Substances'!K55,'R-phrases--&gt;scores'!$A:$B,2,FALSE))</f>
        <v/>
      </c>
      <c r="L55" s="21">
        <f t="shared" si="0"/>
        <v>800</v>
      </c>
    </row>
    <row r="56" spans="1:12">
      <c r="A56" s="1" t="str">
        <f>'INPUT-Substances'!A56</f>
        <v>butene</v>
      </c>
      <c r="B56" s="7">
        <f>IF(ISERROR(VLOOKUP('INPUT-Substances'!B56,'R-phrases--&gt;scores'!$A:$B,2,FALSE)),"",VLOOKUP('INPUT-Substances'!B56,'R-phrases--&gt;scores'!$A:$B,2,FALSE))</f>
        <v>0</v>
      </c>
      <c r="C56" s="1" t="str">
        <f>IF(ISERROR(VLOOKUP('INPUT-Substances'!C56,'R-phrases--&gt;scores'!$A:$B,2,FALSE)),"",VLOOKUP('INPUT-Substances'!C56,'R-phrases--&gt;scores'!$A:$B,2,FALSE))</f>
        <v/>
      </c>
      <c r="D56" s="1" t="str">
        <f>IF(ISERROR(VLOOKUP('INPUT-Substances'!D56,'R-phrases--&gt;scores'!$A:$B,2,FALSE)),"",VLOOKUP('INPUT-Substances'!D56,'R-phrases--&gt;scores'!$A:$B,2,FALSE))</f>
        <v/>
      </c>
      <c r="E56" s="1" t="str">
        <f>IF(ISERROR(VLOOKUP('INPUT-Substances'!E56,'R-phrases--&gt;scores'!$A:$B,2,FALSE)),"",VLOOKUP('INPUT-Substances'!E56,'R-phrases--&gt;scores'!$A:$B,2,FALSE))</f>
        <v/>
      </c>
      <c r="F56" s="1" t="str">
        <f>IF(ISERROR(VLOOKUP('INPUT-Substances'!F56,'R-phrases--&gt;scores'!$A:$B,2,FALSE)),"",VLOOKUP('INPUT-Substances'!F56,'R-phrases--&gt;scores'!$A:$B,2,FALSE))</f>
        <v/>
      </c>
      <c r="G56" s="1" t="str">
        <f>IF(ISERROR(VLOOKUP('INPUT-Substances'!G56,'R-phrases--&gt;scores'!$A:$B,2,FALSE)),"",VLOOKUP('INPUT-Substances'!G56,'R-phrases--&gt;scores'!$A:$B,2,FALSE))</f>
        <v/>
      </c>
      <c r="H56" s="1" t="str">
        <f>IF(ISERROR(VLOOKUP('INPUT-Substances'!H56,'R-phrases--&gt;scores'!$A:$B,2,FALSE)),"",VLOOKUP('INPUT-Substances'!H56,'R-phrases--&gt;scores'!$A:$B,2,FALSE))</f>
        <v/>
      </c>
      <c r="I56" s="1" t="str">
        <f>IF(ISERROR(VLOOKUP('INPUT-Substances'!I56,'R-phrases--&gt;scores'!$A:$B,2,FALSE)),"",VLOOKUP('INPUT-Substances'!I56,'R-phrases--&gt;scores'!$A:$B,2,FALSE))</f>
        <v/>
      </c>
      <c r="J56" s="1" t="str">
        <f>IF(ISERROR(VLOOKUP('INPUT-Substances'!J56,'R-phrases--&gt;scores'!$A:$B,2,FALSE)),"",VLOOKUP('INPUT-Substances'!J56,'R-phrases--&gt;scores'!$A:$B,2,FALSE))</f>
        <v/>
      </c>
      <c r="K56" s="8" t="str">
        <f>IF(ISERROR(VLOOKUP('INPUT-Substances'!K56,'R-phrases--&gt;scores'!$A:$B,2,FALSE)),"",VLOOKUP('INPUT-Substances'!K56,'R-phrases--&gt;scores'!$A:$B,2,FALSE))</f>
        <v/>
      </c>
      <c r="L56" s="21">
        <f t="shared" si="0"/>
        <v>0</v>
      </c>
    </row>
    <row r="57" spans="1:12">
      <c r="A57" s="1">
        <f>'INPUT-Substances'!A57</f>
        <v>0</v>
      </c>
      <c r="B57" s="7" t="str">
        <f>IF(ISERROR(VLOOKUP('INPUT-Substances'!B57,'R-phrases--&gt;scores'!$A:$B,2,FALSE)),"",VLOOKUP('INPUT-Substances'!B57,'R-phrases--&gt;scores'!$A:$B,2,FALSE))</f>
        <v/>
      </c>
      <c r="C57" s="1" t="str">
        <f>IF(ISERROR(VLOOKUP('INPUT-Substances'!C57,'R-phrases--&gt;scores'!$A:$B,2,FALSE)),"",VLOOKUP('INPUT-Substances'!C57,'R-phrases--&gt;scores'!$A:$B,2,FALSE))</f>
        <v/>
      </c>
      <c r="D57" s="1" t="str">
        <f>IF(ISERROR(VLOOKUP('INPUT-Substances'!D57,'R-phrases--&gt;scores'!$A:$B,2,FALSE)),"",VLOOKUP('INPUT-Substances'!D57,'R-phrases--&gt;scores'!$A:$B,2,FALSE))</f>
        <v/>
      </c>
      <c r="E57" s="1" t="str">
        <f>IF(ISERROR(VLOOKUP('INPUT-Substances'!E57,'R-phrases--&gt;scores'!$A:$B,2,FALSE)),"",VLOOKUP('INPUT-Substances'!E57,'R-phrases--&gt;scores'!$A:$B,2,FALSE))</f>
        <v/>
      </c>
      <c r="F57" s="1" t="str">
        <f>IF(ISERROR(VLOOKUP('INPUT-Substances'!F57,'R-phrases--&gt;scores'!$A:$B,2,FALSE)),"",VLOOKUP('INPUT-Substances'!F57,'R-phrases--&gt;scores'!$A:$B,2,FALSE))</f>
        <v/>
      </c>
      <c r="G57" s="1" t="str">
        <f>IF(ISERROR(VLOOKUP('INPUT-Substances'!G57,'R-phrases--&gt;scores'!$A:$B,2,FALSE)),"",VLOOKUP('INPUT-Substances'!G57,'R-phrases--&gt;scores'!$A:$B,2,FALSE))</f>
        <v/>
      </c>
      <c r="H57" s="1" t="str">
        <f>IF(ISERROR(VLOOKUP('INPUT-Substances'!H57,'R-phrases--&gt;scores'!$A:$B,2,FALSE)),"",VLOOKUP('INPUT-Substances'!H57,'R-phrases--&gt;scores'!$A:$B,2,FALSE))</f>
        <v/>
      </c>
      <c r="I57" s="1" t="str">
        <f>IF(ISERROR(VLOOKUP('INPUT-Substances'!I57,'R-phrases--&gt;scores'!$A:$B,2,FALSE)),"",VLOOKUP('INPUT-Substances'!I57,'R-phrases--&gt;scores'!$A:$B,2,FALSE))</f>
        <v/>
      </c>
      <c r="J57" s="1" t="str">
        <f>IF(ISERROR(VLOOKUP('INPUT-Substances'!J57,'R-phrases--&gt;scores'!$A:$B,2,FALSE)),"",VLOOKUP('INPUT-Substances'!J57,'R-phrases--&gt;scores'!$A:$B,2,FALSE))</f>
        <v/>
      </c>
      <c r="K57" s="8" t="str">
        <f>IF(ISERROR(VLOOKUP('INPUT-Substances'!K57,'R-phrases--&gt;scores'!$A:$B,2,FALSE)),"",VLOOKUP('INPUT-Substances'!K57,'R-phrases--&gt;scores'!$A:$B,2,FALSE))</f>
        <v/>
      </c>
      <c r="L57" s="21">
        <f t="shared" si="0"/>
        <v>0</v>
      </c>
    </row>
    <row r="58" spans="1:12">
      <c r="A58" s="1">
        <f>'INPUT-Substances'!A58</f>
        <v>0</v>
      </c>
      <c r="B58" s="7" t="str">
        <f>IF(ISERROR(VLOOKUP('INPUT-Substances'!B58,'R-phrases--&gt;scores'!$A:$B,2,FALSE)),"",VLOOKUP('INPUT-Substances'!B58,'R-phrases--&gt;scores'!$A:$B,2,FALSE))</f>
        <v/>
      </c>
      <c r="C58" s="1" t="str">
        <f>IF(ISERROR(VLOOKUP('INPUT-Substances'!C58,'R-phrases--&gt;scores'!$A:$B,2,FALSE)),"",VLOOKUP('INPUT-Substances'!C58,'R-phrases--&gt;scores'!$A:$B,2,FALSE))</f>
        <v/>
      </c>
      <c r="D58" s="1" t="str">
        <f>IF(ISERROR(VLOOKUP('INPUT-Substances'!D58,'R-phrases--&gt;scores'!$A:$B,2,FALSE)),"",VLOOKUP('INPUT-Substances'!D58,'R-phrases--&gt;scores'!$A:$B,2,FALSE))</f>
        <v/>
      </c>
      <c r="E58" s="1" t="str">
        <f>IF(ISERROR(VLOOKUP('INPUT-Substances'!E58,'R-phrases--&gt;scores'!$A:$B,2,FALSE)),"",VLOOKUP('INPUT-Substances'!E58,'R-phrases--&gt;scores'!$A:$B,2,FALSE))</f>
        <v/>
      </c>
      <c r="F58" s="1" t="str">
        <f>IF(ISERROR(VLOOKUP('INPUT-Substances'!F58,'R-phrases--&gt;scores'!$A:$B,2,FALSE)),"",VLOOKUP('INPUT-Substances'!F58,'R-phrases--&gt;scores'!$A:$B,2,FALSE))</f>
        <v/>
      </c>
      <c r="G58" s="1" t="str">
        <f>IF(ISERROR(VLOOKUP('INPUT-Substances'!G58,'R-phrases--&gt;scores'!$A:$B,2,FALSE)),"",VLOOKUP('INPUT-Substances'!G58,'R-phrases--&gt;scores'!$A:$B,2,FALSE))</f>
        <v/>
      </c>
      <c r="H58" s="1" t="str">
        <f>IF(ISERROR(VLOOKUP('INPUT-Substances'!H58,'R-phrases--&gt;scores'!$A:$B,2,FALSE)),"",VLOOKUP('INPUT-Substances'!H58,'R-phrases--&gt;scores'!$A:$B,2,FALSE))</f>
        <v/>
      </c>
      <c r="I58" s="1" t="str">
        <f>IF(ISERROR(VLOOKUP('INPUT-Substances'!I58,'R-phrases--&gt;scores'!$A:$B,2,FALSE)),"",VLOOKUP('INPUT-Substances'!I58,'R-phrases--&gt;scores'!$A:$B,2,FALSE))</f>
        <v/>
      </c>
      <c r="J58" s="1" t="str">
        <f>IF(ISERROR(VLOOKUP('INPUT-Substances'!J58,'R-phrases--&gt;scores'!$A:$B,2,FALSE)),"",VLOOKUP('INPUT-Substances'!J58,'R-phrases--&gt;scores'!$A:$B,2,FALSE))</f>
        <v/>
      </c>
      <c r="K58" s="8" t="str">
        <f>IF(ISERROR(VLOOKUP('INPUT-Substances'!K58,'R-phrases--&gt;scores'!$A:$B,2,FALSE)),"",VLOOKUP('INPUT-Substances'!K58,'R-phrases--&gt;scores'!$A:$B,2,FALSE))</f>
        <v/>
      </c>
      <c r="L58" s="21">
        <f t="shared" si="0"/>
        <v>0</v>
      </c>
    </row>
    <row r="59" spans="1:12">
      <c r="A59" s="1">
        <f>'INPUT-Substances'!A59</f>
        <v>0</v>
      </c>
      <c r="B59" s="7" t="str">
        <f>IF(ISERROR(VLOOKUP('INPUT-Substances'!B59,'R-phrases--&gt;scores'!$A:$B,2,FALSE)),"",VLOOKUP('INPUT-Substances'!B59,'R-phrases--&gt;scores'!$A:$B,2,FALSE))</f>
        <v/>
      </c>
      <c r="C59" s="1" t="str">
        <f>IF(ISERROR(VLOOKUP('INPUT-Substances'!C59,'R-phrases--&gt;scores'!$A:$B,2,FALSE)),"",VLOOKUP('INPUT-Substances'!C59,'R-phrases--&gt;scores'!$A:$B,2,FALSE))</f>
        <v/>
      </c>
      <c r="D59" s="1" t="str">
        <f>IF(ISERROR(VLOOKUP('INPUT-Substances'!D59,'R-phrases--&gt;scores'!$A:$B,2,FALSE)),"",VLOOKUP('INPUT-Substances'!D59,'R-phrases--&gt;scores'!$A:$B,2,FALSE))</f>
        <v/>
      </c>
      <c r="E59" s="1" t="str">
        <f>IF(ISERROR(VLOOKUP('INPUT-Substances'!E59,'R-phrases--&gt;scores'!$A:$B,2,FALSE)),"",VLOOKUP('INPUT-Substances'!E59,'R-phrases--&gt;scores'!$A:$B,2,FALSE))</f>
        <v/>
      </c>
      <c r="F59" s="1" t="str">
        <f>IF(ISERROR(VLOOKUP('INPUT-Substances'!F59,'R-phrases--&gt;scores'!$A:$B,2,FALSE)),"",VLOOKUP('INPUT-Substances'!F59,'R-phrases--&gt;scores'!$A:$B,2,FALSE))</f>
        <v/>
      </c>
      <c r="G59" s="1" t="str">
        <f>IF(ISERROR(VLOOKUP('INPUT-Substances'!G59,'R-phrases--&gt;scores'!$A:$B,2,FALSE)),"",VLOOKUP('INPUT-Substances'!G59,'R-phrases--&gt;scores'!$A:$B,2,FALSE))</f>
        <v/>
      </c>
      <c r="H59" s="1" t="str">
        <f>IF(ISERROR(VLOOKUP('INPUT-Substances'!H59,'R-phrases--&gt;scores'!$A:$B,2,FALSE)),"",VLOOKUP('INPUT-Substances'!H59,'R-phrases--&gt;scores'!$A:$B,2,FALSE))</f>
        <v/>
      </c>
      <c r="I59" s="1" t="str">
        <f>IF(ISERROR(VLOOKUP('INPUT-Substances'!I59,'R-phrases--&gt;scores'!$A:$B,2,FALSE)),"",VLOOKUP('INPUT-Substances'!I59,'R-phrases--&gt;scores'!$A:$B,2,FALSE))</f>
        <v/>
      </c>
      <c r="J59" s="1" t="str">
        <f>IF(ISERROR(VLOOKUP('INPUT-Substances'!J59,'R-phrases--&gt;scores'!$A:$B,2,FALSE)),"",VLOOKUP('INPUT-Substances'!J59,'R-phrases--&gt;scores'!$A:$B,2,FALSE))</f>
        <v/>
      </c>
      <c r="K59" s="8" t="str">
        <f>IF(ISERROR(VLOOKUP('INPUT-Substances'!K59,'R-phrases--&gt;scores'!$A:$B,2,FALSE)),"",VLOOKUP('INPUT-Substances'!K59,'R-phrases--&gt;scores'!$A:$B,2,FALSE))</f>
        <v/>
      </c>
      <c r="L59" s="21">
        <f t="shared" si="0"/>
        <v>0</v>
      </c>
    </row>
    <row r="60" spans="1:12">
      <c r="A60" s="1">
        <f>'INPUT-Substances'!A60</f>
        <v>0</v>
      </c>
      <c r="B60" s="7" t="str">
        <f>IF(ISERROR(VLOOKUP('INPUT-Substances'!B60,'R-phrases--&gt;scores'!$A:$B,2,FALSE)),"",VLOOKUP('INPUT-Substances'!B60,'R-phrases--&gt;scores'!$A:$B,2,FALSE))</f>
        <v/>
      </c>
      <c r="C60" s="1" t="str">
        <f>IF(ISERROR(VLOOKUP('INPUT-Substances'!C60,'R-phrases--&gt;scores'!$A:$B,2,FALSE)),"",VLOOKUP('INPUT-Substances'!C60,'R-phrases--&gt;scores'!$A:$B,2,FALSE))</f>
        <v/>
      </c>
      <c r="D60" s="1" t="str">
        <f>IF(ISERROR(VLOOKUP('INPUT-Substances'!D60,'R-phrases--&gt;scores'!$A:$B,2,FALSE)),"",VLOOKUP('INPUT-Substances'!D60,'R-phrases--&gt;scores'!$A:$B,2,FALSE))</f>
        <v/>
      </c>
      <c r="E60" s="1" t="str">
        <f>IF(ISERROR(VLOOKUP('INPUT-Substances'!E60,'R-phrases--&gt;scores'!$A:$B,2,FALSE)),"",VLOOKUP('INPUT-Substances'!E60,'R-phrases--&gt;scores'!$A:$B,2,FALSE))</f>
        <v/>
      </c>
      <c r="F60" s="1" t="str">
        <f>IF(ISERROR(VLOOKUP('INPUT-Substances'!F60,'R-phrases--&gt;scores'!$A:$B,2,FALSE)),"",VLOOKUP('INPUT-Substances'!F60,'R-phrases--&gt;scores'!$A:$B,2,FALSE))</f>
        <v/>
      </c>
      <c r="G60" s="1" t="str">
        <f>IF(ISERROR(VLOOKUP('INPUT-Substances'!G60,'R-phrases--&gt;scores'!$A:$B,2,FALSE)),"",VLOOKUP('INPUT-Substances'!G60,'R-phrases--&gt;scores'!$A:$B,2,FALSE))</f>
        <v/>
      </c>
      <c r="H60" s="1" t="str">
        <f>IF(ISERROR(VLOOKUP('INPUT-Substances'!H60,'R-phrases--&gt;scores'!$A:$B,2,FALSE)),"",VLOOKUP('INPUT-Substances'!H60,'R-phrases--&gt;scores'!$A:$B,2,FALSE))</f>
        <v/>
      </c>
      <c r="I60" s="1" t="str">
        <f>IF(ISERROR(VLOOKUP('INPUT-Substances'!I60,'R-phrases--&gt;scores'!$A:$B,2,FALSE)),"",VLOOKUP('INPUT-Substances'!I60,'R-phrases--&gt;scores'!$A:$B,2,FALSE))</f>
        <v/>
      </c>
      <c r="J60" s="1" t="str">
        <f>IF(ISERROR(VLOOKUP('INPUT-Substances'!J60,'R-phrases--&gt;scores'!$A:$B,2,FALSE)),"",VLOOKUP('INPUT-Substances'!J60,'R-phrases--&gt;scores'!$A:$B,2,FALSE))</f>
        <v/>
      </c>
      <c r="K60" s="8" t="str">
        <f>IF(ISERROR(VLOOKUP('INPUT-Substances'!K60,'R-phrases--&gt;scores'!$A:$B,2,FALSE)),"",VLOOKUP('INPUT-Substances'!K60,'R-phrases--&gt;scores'!$A:$B,2,FALSE))</f>
        <v/>
      </c>
      <c r="L60" s="21">
        <f t="shared" si="0"/>
        <v>0</v>
      </c>
    </row>
    <row r="61" spans="1:12">
      <c r="A61" s="1">
        <f>'INPUT-Substances'!A61</f>
        <v>0</v>
      </c>
      <c r="B61" s="7" t="str">
        <f>IF(ISERROR(VLOOKUP('INPUT-Substances'!B61,'R-phrases--&gt;scores'!$A:$B,2,FALSE)),"",VLOOKUP('INPUT-Substances'!B61,'R-phrases--&gt;scores'!$A:$B,2,FALSE))</f>
        <v/>
      </c>
      <c r="C61" s="1" t="str">
        <f>IF(ISERROR(VLOOKUP('INPUT-Substances'!C61,'R-phrases--&gt;scores'!$A:$B,2,FALSE)),"",VLOOKUP('INPUT-Substances'!C61,'R-phrases--&gt;scores'!$A:$B,2,FALSE))</f>
        <v/>
      </c>
      <c r="D61" s="1" t="str">
        <f>IF(ISERROR(VLOOKUP('INPUT-Substances'!D61,'R-phrases--&gt;scores'!$A:$B,2,FALSE)),"",VLOOKUP('INPUT-Substances'!D61,'R-phrases--&gt;scores'!$A:$B,2,FALSE))</f>
        <v/>
      </c>
      <c r="E61" s="1" t="str">
        <f>IF(ISERROR(VLOOKUP('INPUT-Substances'!E61,'R-phrases--&gt;scores'!$A:$B,2,FALSE)),"",VLOOKUP('INPUT-Substances'!E61,'R-phrases--&gt;scores'!$A:$B,2,FALSE))</f>
        <v/>
      </c>
      <c r="F61" s="1" t="str">
        <f>IF(ISERROR(VLOOKUP('INPUT-Substances'!F61,'R-phrases--&gt;scores'!$A:$B,2,FALSE)),"",VLOOKUP('INPUT-Substances'!F61,'R-phrases--&gt;scores'!$A:$B,2,FALSE))</f>
        <v/>
      </c>
      <c r="G61" s="1" t="str">
        <f>IF(ISERROR(VLOOKUP('INPUT-Substances'!G61,'R-phrases--&gt;scores'!$A:$B,2,FALSE)),"",VLOOKUP('INPUT-Substances'!G61,'R-phrases--&gt;scores'!$A:$B,2,FALSE))</f>
        <v/>
      </c>
      <c r="H61" s="1" t="str">
        <f>IF(ISERROR(VLOOKUP('INPUT-Substances'!H61,'R-phrases--&gt;scores'!$A:$B,2,FALSE)),"",VLOOKUP('INPUT-Substances'!H61,'R-phrases--&gt;scores'!$A:$B,2,FALSE))</f>
        <v/>
      </c>
      <c r="I61" s="1" t="str">
        <f>IF(ISERROR(VLOOKUP('INPUT-Substances'!I61,'R-phrases--&gt;scores'!$A:$B,2,FALSE)),"",VLOOKUP('INPUT-Substances'!I61,'R-phrases--&gt;scores'!$A:$B,2,FALSE))</f>
        <v/>
      </c>
      <c r="J61" s="1" t="str">
        <f>IF(ISERROR(VLOOKUP('INPUT-Substances'!J61,'R-phrases--&gt;scores'!$A:$B,2,FALSE)),"",VLOOKUP('INPUT-Substances'!J61,'R-phrases--&gt;scores'!$A:$B,2,FALSE))</f>
        <v/>
      </c>
      <c r="K61" s="8" t="str">
        <f>IF(ISERROR(VLOOKUP('INPUT-Substances'!K61,'R-phrases--&gt;scores'!$A:$B,2,FALSE)),"",VLOOKUP('INPUT-Substances'!K61,'R-phrases--&gt;scores'!$A:$B,2,FALSE))</f>
        <v/>
      </c>
      <c r="L61" s="21">
        <f t="shared" si="0"/>
        <v>0</v>
      </c>
    </row>
    <row r="62" spans="1:12">
      <c r="A62" s="1">
        <f>'INPUT-Substances'!A62</f>
        <v>0</v>
      </c>
      <c r="B62" s="7" t="str">
        <f>IF(ISERROR(VLOOKUP('INPUT-Substances'!B62,'R-phrases--&gt;scores'!$A:$B,2,FALSE)),"",VLOOKUP('INPUT-Substances'!B62,'R-phrases--&gt;scores'!$A:$B,2,FALSE))</f>
        <v/>
      </c>
      <c r="C62" s="1" t="str">
        <f>IF(ISERROR(VLOOKUP('INPUT-Substances'!C62,'R-phrases--&gt;scores'!$A:$B,2,FALSE)),"",VLOOKUP('INPUT-Substances'!C62,'R-phrases--&gt;scores'!$A:$B,2,FALSE))</f>
        <v/>
      </c>
      <c r="D62" s="1" t="str">
        <f>IF(ISERROR(VLOOKUP('INPUT-Substances'!D62,'R-phrases--&gt;scores'!$A:$B,2,FALSE)),"",VLOOKUP('INPUT-Substances'!D62,'R-phrases--&gt;scores'!$A:$B,2,FALSE))</f>
        <v/>
      </c>
      <c r="E62" s="1" t="str">
        <f>IF(ISERROR(VLOOKUP('INPUT-Substances'!E62,'R-phrases--&gt;scores'!$A:$B,2,FALSE)),"",VLOOKUP('INPUT-Substances'!E62,'R-phrases--&gt;scores'!$A:$B,2,FALSE))</f>
        <v/>
      </c>
      <c r="F62" s="1" t="str">
        <f>IF(ISERROR(VLOOKUP('INPUT-Substances'!F62,'R-phrases--&gt;scores'!$A:$B,2,FALSE)),"",VLOOKUP('INPUT-Substances'!F62,'R-phrases--&gt;scores'!$A:$B,2,FALSE))</f>
        <v/>
      </c>
      <c r="G62" s="1" t="str">
        <f>IF(ISERROR(VLOOKUP('INPUT-Substances'!G62,'R-phrases--&gt;scores'!$A:$B,2,FALSE)),"",VLOOKUP('INPUT-Substances'!G62,'R-phrases--&gt;scores'!$A:$B,2,FALSE))</f>
        <v/>
      </c>
      <c r="H62" s="1" t="str">
        <f>IF(ISERROR(VLOOKUP('INPUT-Substances'!H62,'R-phrases--&gt;scores'!$A:$B,2,FALSE)),"",VLOOKUP('INPUT-Substances'!H62,'R-phrases--&gt;scores'!$A:$B,2,FALSE))</f>
        <v/>
      </c>
      <c r="I62" s="1" t="str">
        <f>IF(ISERROR(VLOOKUP('INPUT-Substances'!I62,'R-phrases--&gt;scores'!$A:$B,2,FALSE)),"",VLOOKUP('INPUT-Substances'!I62,'R-phrases--&gt;scores'!$A:$B,2,FALSE))</f>
        <v/>
      </c>
      <c r="J62" s="1" t="str">
        <f>IF(ISERROR(VLOOKUP('INPUT-Substances'!J62,'R-phrases--&gt;scores'!$A:$B,2,FALSE)),"",VLOOKUP('INPUT-Substances'!J62,'R-phrases--&gt;scores'!$A:$B,2,FALSE))</f>
        <v/>
      </c>
      <c r="K62" s="8" t="str">
        <f>IF(ISERROR(VLOOKUP('INPUT-Substances'!K62,'R-phrases--&gt;scores'!$A:$B,2,FALSE)),"",VLOOKUP('INPUT-Substances'!K62,'R-phrases--&gt;scores'!$A:$B,2,FALSE))</f>
        <v/>
      </c>
      <c r="L62" s="21">
        <f t="shared" si="0"/>
        <v>0</v>
      </c>
    </row>
    <row r="63" spans="1:12">
      <c r="A63" s="1">
        <f>'INPUT-Substances'!A63</f>
        <v>0</v>
      </c>
      <c r="B63" s="7" t="str">
        <f>IF(ISERROR(VLOOKUP('INPUT-Substances'!B63,'R-phrases--&gt;scores'!$A:$B,2,FALSE)),"",VLOOKUP('INPUT-Substances'!B63,'R-phrases--&gt;scores'!$A:$B,2,FALSE))</f>
        <v/>
      </c>
      <c r="C63" s="1" t="str">
        <f>IF(ISERROR(VLOOKUP('INPUT-Substances'!C63,'R-phrases--&gt;scores'!$A:$B,2,FALSE)),"",VLOOKUP('INPUT-Substances'!C63,'R-phrases--&gt;scores'!$A:$B,2,FALSE))</f>
        <v/>
      </c>
      <c r="D63" s="1" t="str">
        <f>IF(ISERROR(VLOOKUP('INPUT-Substances'!D63,'R-phrases--&gt;scores'!$A:$B,2,FALSE)),"",VLOOKUP('INPUT-Substances'!D63,'R-phrases--&gt;scores'!$A:$B,2,FALSE))</f>
        <v/>
      </c>
      <c r="E63" s="1" t="str">
        <f>IF(ISERROR(VLOOKUP('INPUT-Substances'!E63,'R-phrases--&gt;scores'!$A:$B,2,FALSE)),"",VLOOKUP('INPUT-Substances'!E63,'R-phrases--&gt;scores'!$A:$B,2,FALSE))</f>
        <v/>
      </c>
      <c r="F63" s="1" t="str">
        <f>IF(ISERROR(VLOOKUP('INPUT-Substances'!F63,'R-phrases--&gt;scores'!$A:$B,2,FALSE)),"",VLOOKUP('INPUT-Substances'!F63,'R-phrases--&gt;scores'!$A:$B,2,FALSE))</f>
        <v/>
      </c>
      <c r="G63" s="1" t="str">
        <f>IF(ISERROR(VLOOKUP('INPUT-Substances'!G63,'R-phrases--&gt;scores'!$A:$B,2,FALSE)),"",VLOOKUP('INPUT-Substances'!G63,'R-phrases--&gt;scores'!$A:$B,2,FALSE))</f>
        <v/>
      </c>
      <c r="H63" s="1" t="str">
        <f>IF(ISERROR(VLOOKUP('INPUT-Substances'!H63,'R-phrases--&gt;scores'!$A:$B,2,FALSE)),"",VLOOKUP('INPUT-Substances'!H63,'R-phrases--&gt;scores'!$A:$B,2,FALSE))</f>
        <v/>
      </c>
      <c r="I63" s="1" t="str">
        <f>IF(ISERROR(VLOOKUP('INPUT-Substances'!I63,'R-phrases--&gt;scores'!$A:$B,2,FALSE)),"",VLOOKUP('INPUT-Substances'!I63,'R-phrases--&gt;scores'!$A:$B,2,FALSE))</f>
        <v/>
      </c>
      <c r="J63" s="1" t="str">
        <f>IF(ISERROR(VLOOKUP('INPUT-Substances'!J63,'R-phrases--&gt;scores'!$A:$B,2,FALSE)),"",VLOOKUP('INPUT-Substances'!J63,'R-phrases--&gt;scores'!$A:$B,2,FALSE))</f>
        <v/>
      </c>
      <c r="K63" s="8" t="str">
        <f>IF(ISERROR(VLOOKUP('INPUT-Substances'!K63,'R-phrases--&gt;scores'!$A:$B,2,FALSE)),"",VLOOKUP('INPUT-Substances'!K63,'R-phrases--&gt;scores'!$A:$B,2,FALSE))</f>
        <v/>
      </c>
      <c r="L63" s="21">
        <f t="shared" si="0"/>
        <v>0</v>
      </c>
    </row>
    <row r="64" spans="1:12">
      <c r="A64" s="1">
        <f>'INPUT-Substances'!A64</f>
        <v>0</v>
      </c>
      <c r="B64" s="7" t="str">
        <f>IF(ISERROR(VLOOKUP('INPUT-Substances'!B64,'R-phrases--&gt;scores'!$A:$B,2,FALSE)),"",VLOOKUP('INPUT-Substances'!B64,'R-phrases--&gt;scores'!$A:$B,2,FALSE))</f>
        <v/>
      </c>
      <c r="C64" s="1" t="str">
        <f>IF(ISERROR(VLOOKUP('INPUT-Substances'!C64,'R-phrases--&gt;scores'!$A:$B,2,FALSE)),"",VLOOKUP('INPUT-Substances'!C64,'R-phrases--&gt;scores'!$A:$B,2,FALSE))</f>
        <v/>
      </c>
      <c r="D64" s="1" t="str">
        <f>IF(ISERROR(VLOOKUP('INPUT-Substances'!D64,'R-phrases--&gt;scores'!$A:$B,2,FALSE)),"",VLOOKUP('INPUT-Substances'!D64,'R-phrases--&gt;scores'!$A:$B,2,FALSE))</f>
        <v/>
      </c>
      <c r="E64" s="1" t="str">
        <f>IF(ISERROR(VLOOKUP('INPUT-Substances'!E64,'R-phrases--&gt;scores'!$A:$B,2,FALSE)),"",VLOOKUP('INPUT-Substances'!E64,'R-phrases--&gt;scores'!$A:$B,2,FALSE))</f>
        <v/>
      </c>
      <c r="F64" s="1" t="str">
        <f>IF(ISERROR(VLOOKUP('INPUT-Substances'!F64,'R-phrases--&gt;scores'!$A:$B,2,FALSE)),"",VLOOKUP('INPUT-Substances'!F64,'R-phrases--&gt;scores'!$A:$B,2,FALSE))</f>
        <v/>
      </c>
      <c r="G64" s="1" t="str">
        <f>IF(ISERROR(VLOOKUP('INPUT-Substances'!G64,'R-phrases--&gt;scores'!$A:$B,2,FALSE)),"",VLOOKUP('INPUT-Substances'!G64,'R-phrases--&gt;scores'!$A:$B,2,FALSE))</f>
        <v/>
      </c>
      <c r="H64" s="1" t="str">
        <f>IF(ISERROR(VLOOKUP('INPUT-Substances'!H64,'R-phrases--&gt;scores'!$A:$B,2,FALSE)),"",VLOOKUP('INPUT-Substances'!H64,'R-phrases--&gt;scores'!$A:$B,2,FALSE))</f>
        <v/>
      </c>
      <c r="I64" s="1" t="str">
        <f>IF(ISERROR(VLOOKUP('INPUT-Substances'!I64,'R-phrases--&gt;scores'!$A:$B,2,FALSE)),"",VLOOKUP('INPUT-Substances'!I64,'R-phrases--&gt;scores'!$A:$B,2,FALSE))</f>
        <v/>
      </c>
      <c r="J64" s="1" t="str">
        <f>IF(ISERROR(VLOOKUP('INPUT-Substances'!J64,'R-phrases--&gt;scores'!$A:$B,2,FALSE)),"",VLOOKUP('INPUT-Substances'!J64,'R-phrases--&gt;scores'!$A:$B,2,FALSE))</f>
        <v/>
      </c>
      <c r="K64" s="8" t="str">
        <f>IF(ISERROR(VLOOKUP('INPUT-Substances'!K64,'R-phrases--&gt;scores'!$A:$B,2,FALSE)),"",VLOOKUP('INPUT-Substances'!K64,'R-phrases--&gt;scores'!$A:$B,2,FALSE))</f>
        <v/>
      </c>
      <c r="L64" s="21">
        <f t="shared" si="0"/>
        <v>0</v>
      </c>
    </row>
    <row r="65" spans="1:12">
      <c r="A65" s="1">
        <f>'INPUT-Substances'!A65</f>
        <v>0</v>
      </c>
      <c r="B65" s="7" t="str">
        <f>IF(ISERROR(VLOOKUP('INPUT-Substances'!B65,'R-phrases--&gt;scores'!$A:$B,2,FALSE)),"",VLOOKUP('INPUT-Substances'!B65,'R-phrases--&gt;scores'!$A:$B,2,FALSE))</f>
        <v/>
      </c>
      <c r="C65" s="1" t="str">
        <f>IF(ISERROR(VLOOKUP('INPUT-Substances'!C65,'R-phrases--&gt;scores'!$A:$B,2,FALSE)),"",VLOOKUP('INPUT-Substances'!C65,'R-phrases--&gt;scores'!$A:$B,2,FALSE))</f>
        <v/>
      </c>
      <c r="D65" s="1" t="str">
        <f>IF(ISERROR(VLOOKUP('INPUT-Substances'!D65,'R-phrases--&gt;scores'!$A:$B,2,FALSE)),"",VLOOKUP('INPUT-Substances'!D65,'R-phrases--&gt;scores'!$A:$B,2,FALSE))</f>
        <v/>
      </c>
      <c r="E65" s="1" t="str">
        <f>IF(ISERROR(VLOOKUP('INPUT-Substances'!E65,'R-phrases--&gt;scores'!$A:$B,2,FALSE)),"",VLOOKUP('INPUT-Substances'!E65,'R-phrases--&gt;scores'!$A:$B,2,FALSE))</f>
        <v/>
      </c>
      <c r="F65" s="1" t="str">
        <f>IF(ISERROR(VLOOKUP('INPUT-Substances'!F65,'R-phrases--&gt;scores'!$A:$B,2,FALSE)),"",VLOOKUP('INPUT-Substances'!F65,'R-phrases--&gt;scores'!$A:$B,2,FALSE))</f>
        <v/>
      </c>
      <c r="G65" s="1" t="str">
        <f>IF(ISERROR(VLOOKUP('INPUT-Substances'!G65,'R-phrases--&gt;scores'!$A:$B,2,FALSE)),"",VLOOKUP('INPUT-Substances'!G65,'R-phrases--&gt;scores'!$A:$B,2,FALSE))</f>
        <v/>
      </c>
      <c r="H65" s="1" t="str">
        <f>IF(ISERROR(VLOOKUP('INPUT-Substances'!H65,'R-phrases--&gt;scores'!$A:$B,2,FALSE)),"",VLOOKUP('INPUT-Substances'!H65,'R-phrases--&gt;scores'!$A:$B,2,FALSE))</f>
        <v/>
      </c>
      <c r="I65" s="1" t="str">
        <f>IF(ISERROR(VLOOKUP('INPUT-Substances'!I65,'R-phrases--&gt;scores'!$A:$B,2,FALSE)),"",VLOOKUP('INPUT-Substances'!I65,'R-phrases--&gt;scores'!$A:$B,2,FALSE))</f>
        <v/>
      </c>
      <c r="J65" s="1" t="str">
        <f>IF(ISERROR(VLOOKUP('INPUT-Substances'!J65,'R-phrases--&gt;scores'!$A:$B,2,FALSE)),"",VLOOKUP('INPUT-Substances'!J65,'R-phrases--&gt;scores'!$A:$B,2,FALSE))</f>
        <v/>
      </c>
      <c r="K65" s="8" t="str">
        <f>IF(ISERROR(VLOOKUP('INPUT-Substances'!K65,'R-phrases--&gt;scores'!$A:$B,2,FALSE)),"",VLOOKUP('INPUT-Substances'!K65,'R-phrases--&gt;scores'!$A:$B,2,FALSE))</f>
        <v/>
      </c>
      <c r="L65" s="21">
        <f t="shared" si="0"/>
        <v>0</v>
      </c>
    </row>
    <row r="66" spans="1:12">
      <c r="A66" s="1">
        <f>'INPUT-Substances'!A66</f>
        <v>0</v>
      </c>
      <c r="B66" s="7" t="str">
        <f>IF(ISERROR(VLOOKUP('INPUT-Substances'!B66,'R-phrases--&gt;scores'!$A:$B,2,FALSE)),"",VLOOKUP('INPUT-Substances'!B66,'R-phrases--&gt;scores'!$A:$B,2,FALSE))</f>
        <v/>
      </c>
      <c r="C66" s="1" t="str">
        <f>IF(ISERROR(VLOOKUP('INPUT-Substances'!C66,'R-phrases--&gt;scores'!$A:$B,2,FALSE)),"",VLOOKUP('INPUT-Substances'!C66,'R-phrases--&gt;scores'!$A:$B,2,FALSE))</f>
        <v/>
      </c>
      <c r="D66" s="1" t="str">
        <f>IF(ISERROR(VLOOKUP('INPUT-Substances'!D66,'R-phrases--&gt;scores'!$A:$B,2,FALSE)),"",VLOOKUP('INPUT-Substances'!D66,'R-phrases--&gt;scores'!$A:$B,2,FALSE))</f>
        <v/>
      </c>
      <c r="E66" s="1" t="str">
        <f>IF(ISERROR(VLOOKUP('INPUT-Substances'!E66,'R-phrases--&gt;scores'!$A:$B,2,FALSE)),"",VLOOKUP('INPUT-Substances'!E66,'R-phrases--&gt;scores'!$A:$B,2,FALSE))</f>
        <v/>
      </c>
      <c r="F66" s="1" t="str">
        <f>IF(ISERROR(VLOOKUP('INPUT-Substances'!F66,'R-phrases--&gt;scores'!$A:$B,2,FALSE)),"",VLOOKUP('INPUT-Substances'!F66,'R-phrases--&gt;scores'!$A:$B,2,FALSE))</f>
        <v/>
      </c>
      <c r="G66" s="1" t="str">
        <f>IF(ISERROR(VLOOKUP('INPUT-Substances'!G66,'R-phrases--&gt;scores'!$A:$B,2,FALSE)),"",VLOOKUP('INPUT-Substances'!G66,'R-phrases--&gt;scores'!$A:$B,2,FALSE))</f>
        <v/>
      </c>
      <c r="H66" s="1" t="str">
        <f>IF(ISERROR(VLOOKUP('INPUT-Substances'!H66,'R-phrases--&gt;scores'!$A:$B,2,FALSE)),"",VLOOKUP('INPUT-Substances'!H66,'R-phrases--&gt;scores'!$A:$B,2,FALSE))</f>
        <v/>
      </c>
      <c r="I66" s="1" t="str">
        <f>IF(ISERROR(VLOOKUP('INPUT-Substances'!I66,'R-phrases--&gt;scores'!$A:$B,2,FALSE)),"",VLOOKUP('INPUT-Substances'!I66,'R-phrases--&gt;scores'!$A:$B,2,FALSE))</f>
        <v/>
      </c>
      <c r="J66" s="1" t="str">
        <f>IF(ISERROR(VLOOKUP('INPUT-Substances'!J66,'R-phrases--&gt;scores'!$A:$B,2,FALSE)),"",VLOOKUP('INPUT-Substances'!J66,'R-phrases--&gt;scores'!$A:$B,2,FALSE))</f>
        <v/>
      </c>
      <c r="K66" s="8" t="str">
        <f>IF(ISERROR(VLOOKUP('INPUT-Substances'!K66,'R-phrases--&gt;scores'!$A:$B,2,FALSE)),"",VLOOKUP('INPUT-Substances'!K66,'R-phrases--&gt;scores'!$A:$B,2,FALSE))</f>
        <v/>
      </c>
      <c r="L66" s="21">
        <f t="shared" si="0"/>
        <v>0</v>
      </c>
    </row>
    <row r="67" spans="1:12">
      <c r="A67" s="1">
        <f>'INPUT-Substances'!A67</f>
        <v>0</v>
      </c>
      <c r="B67" s="7" t="str">
        <f>IF(ISERROR(VLOOKUP('INPUT-Substances'!B67,'R-phrases--&gt;scores'!$A:$B,2,FALSE)),"",VLOOKUP('INPUT-Substances'!B67,'R-phrases--&gt;scores'!$A:$B,2,FALSE))</f>
        <v/>
      </c>
      <c r="C67" s="1" t="str">
        <f>IF(ISERROR(VLOOKUP('INPUT-Substances'!C67,'R-phrases--&gt;scores'!$A:$B,2,FALSE)),"",VLOOKUP('INPUT-Substances'!C67,'R-phrases--&gt;scores'!$A:$B,2,FALSE))</f>
        <v/>
      </c>
      <c r="D67" s="1" t="str">
        <f>IF(ISERROR(VLOOKUP('INPUT-Substances'!D67,'R-phrases--&gt;scores'!$A:$B,2,FALSE)),"",VLOOKUP('INPUT-Substances'!D67,'R-phrases--&gt;scores'!$A:$B,2,FALSE))</f>
        <v/>
      </c>
      <c r="E67" s="1" t="str">
        <f>IF(ISERROR(VLOOKUP('INPUT-Substances'!E67,'R-phrases--&gt;scores'!$A:$B,2,FALSE)),"",VLOOKUP('INPUT-Substances'!E67,'R-phrases--&gt;scores'!$A:$B,2,FALSE))</f>
        <v/>
      </c>
      <c r="F67" s="1" t="str">
        <f>IF(ISERROR(VLOOKUP('INPUT-Substances'!F67,'R-phrases--&gt;scores'!$A:$B,2,FALSE)),"",VLOOKUP('INPUT-Substances'!F67,'R-phrases--&gt;scores'!$A:$B,2,FALSE))</f>
        <v/>
      </c>
      <c r="G67" s="1" t="str">
        <f>IF(ISERROR(VLOOKUP('INPUT-Substances'!G67,'R-phrases--&gt;scores'!$A:$B,2,FALSE)),"",VLOOKUP('INPUT-Substances'!G67,'R-phrases--&gt;scores'!$A:$B,2,FALSE))</f>
        <v/>
      </c>
      <c r="H67" s="1" t="str">
        <f>IF(ISERROR(VLOOKUP('INPUT-Substances'!H67,'R-phrases--&gt;scores'!$A:$B,2,FALSE)),"",VLOOKUP('INPUT-Substances'!H67,'R-phrases--&gt;scores'!$A:$B,2,FALSE))</f>
        <v/>
      </c>
      <c r="I67" s="1" t="str">
        <f>IF(ISERROR(VLOOKUP('INPUT-Substances'!I67,'R-phrases--&gt;scores'!$A:$B,2,FALSE)),"",VLOOKUP('INPUT-Substances'!I67,'R-phrases--&gt;scores'!$A:$B,2,FALSE))</f>
        <v/>
      </c>
      <c r="J67" s="1" t="str">
        <f>IF(ISERROR(VLOOKUP('INPUT-Substances'!J67,'R-phrases--&gt;scores'!$A:$B,2,FALSE)),"",VLOOKUP('INPUT-Substances'!J67,'R-phrases--&gt;scores'!$A:$B,2,FALSE))</f>
        <v/>
      </c>
      <c r="K67" s="8" t="str">
        <f>IF(ISERROR(VLOOKUP('INPUT-Substances'!K67,'R-phrases--&gt;scores'!$A:$B,2,FALSE)),"",VLOOKUP('INPUT-Substances'!K67,'R-phrases--&gt;scores'!$A:$B,2,FALSE))</f>
        <v/>
      </c>
      <c r="L67" s="21">
        <f t="shared" si="0"/>
        <v>0</v>
      </c>
    </row>
    <row r="68" spans="1:12">
      <c r="A68" s="1">
        <f>'INPUT-Substances'!A68</f>
        <v>0</v>
      </c>
      <c r="B68" s="7" t="str">
        <f>IF(ISERROR(VLOOKUP('INPUT-Substances'!B68,'R-phrases--&gt;scores'!$A:$B,2,FALSE)),"",VLOOKUP('INPUT-Substances'!B68,'R-phrases--&gt;scores'!$A:$B,2,FALSE))</f>
        <v/>
      </c>
      <c r="C68" s="1" t="str">
        <f>IF(ISERROR(VLOOKUP('INPUT-Substances'!C68,'R-phrases--&gt;scores'!$A:$B,2,FALSE)),"",VLOOKUP('INPUT-Substances'!C68,'R-phrases--&gt;scores'!$A:$B,2,FALSE))</f>
        <v/>
      </c>
      <c r="D68" s="1" t="str">
        <f>IF(ISERROR(VLOOKUP('INPUT-Substances'!D68,'R-phrases--&gt;scores'!$A:$B,2,FALSE)),"",VLOOKUP('INPUT-Substances'!D68,'R-phrases--&gt;scores'!$A:$B,2,FALSE))</f>
        <v/>
      </c>
      <c r="E68" s="1" t="str">
        <f>IF(ISERROR(VLOOKUP('INPUT-Substances'!E68,'R-phrases--&gt;scores'!$A:$B,2,FALSE)),"",VLOOKUP('INPUT-Substances'!E68,'R-phrases--&gt;scores'!$A:$B,2,FALSE))</f>
        <v/>
      </c>
      <c r="F68" s="1" t="str">
        <f>IF(ISERROR(VLOOKUP('INPUT-Substances'!F68,'R-phrases--&gt;scores'!$A:$B,2,FALSE)),"",VLOOKUP('INPUT-Substances'!F68,'R-phrases--&gt;scores'!$A:$B,2,FALSE))</f>
        <v/>
      </c>
      <c r="G68" s="1" t="str">
        <f>IF(ISERROR(VLOOKUP('INPUT-Substances'!G68,'R-phrases--&gt;scores'!$A:$B,2,FALSE)),"",VLOOKUP('INPUT-Substances'!G68,'R-phrases--&gt;scores'!$A:$B,2,FALSE))</f>
        <v/>
      </c>
      <c r="H68" s="1" t="str">
        <f>IF(ISERROR(VLOOKUP('INPUT-Substances'!H68,'R-phrases--&gt;scores'!$A:$B,2,FALSE)),"",VLOOKUP('INPUT-Substances'!H68,'R-phrases--&gt;scores'!$A:$B,2,FALSE))</f>
        <v/>
      </c>
      <c r="I68" s="1" t="str">
        <f>IF(ISERROR(VLOOKUP('INPUT-Substances'!I68,'R-phrases--&gt;scores'!$A:$B,2,FALSE)),"",VLOOKUP('INPUT-Substances'!I68,'R-phrases--&gt;scores'!$A:$B,2,FALSE))</f>
        <v/>
      </c>
      <c r="J68" s="1" t="str">
        <f>IF(ISERROR(VLOOKUP('INPUT-Substances'!J68,'R-phrases--&gt;scores'!$A:$B,2,FALSE)),"",VLOOKUP('INPUT-Substances'!J68,'R-phrases--&gt;scores'!$A:$B,2,FALSE))</f>
        <v/>
      </c>
      <c r="K68" s="8" t="str">
        <f>IF(ISERROR(VLOOKUP('INPUT-Substances'!K68,'R-phrases--&gt;scores'!$A:$B,2,FALSE)),"",VLOOKUP('INPUT-Substances'!K68,'R-phrases--&gt;scores'!$A:$B,2,FALSE))</f>
        <v/>
      </c>
      <c r="L68" s="21">
        <f t="shared" ref="L68:L100" si="1">MAX(B68:K68)</f>
        <v>0</v>
      </c>
    </row>
    <row r="69" spans="1:12">
      <c r="A69" s="1">
        <f>'INPUT-Substances'!A69</f>
        <v>0</v>
      </c>
      <c r="B69" s="7" t="str">
        <f>IF(ISERROR(VLOOKUP('INPUT-Substances'!B69,'R-phrases--&gt;scores'!$A:$B,2,FALSE)),"",VLOOKUP('INPUT-Substances'!B69,'R-phrases--&gt;scores'!$A:$B,2,FALSE))</f>
        <v/>
      </c>
      <c r="C69" s="1" t="str">
        <f>IF(ISERROR(VLOOKUP('INPUT-Substances'!C69,'R-phrases--&gt;scores'!$A:$B,2,FALSE)),"",VLOOKUP('INPUT-Substances'!C69,'R-phrases--&gt;scores'!$A:$B,2,FALSE))</f>
        <v/>
      </c>
      <c r="D69" s="1" t="str">
        <f>IF(ISERROR(VLOOKUP('INPUT-Substances'!D69,'R-phrases--&gt;scores'!$A:$B,2,FALSE)),"",VLOOKUP('INPUT-Substances'!D69,'R-phrases--&gt;scores'!$A:$B,2,FALSE))</f>
        <v/>
      </c>
      <c r="E69" s="1" t="str">
        <f>IF(ISERROR(VLOOKUP('INPUT-Substances'!E69,'R-phrases--&gt;scores'!$A:$B,2,FALSE)),"",VLOOKUP('INPUT-Substances'!E69,'R-phrases--&gt;scores'!$A:$B,2,FALSE))</f>
        <v/>
      </c>
      <c r="F69" s="1" t="str">
        <f>IF(ISERROR(VLOOKUP('INPUT-Substances'!F69,'R-phrases--&gt;scores'!$A:$B,2,FALSE)),"",VLOOKUP('INPUT-Substances'!F69,'R-phrases--&gt;scores'!$A:$B,2,FALSE))</f>
        <v/>
      </c>
      <c r="G69" s="1" t="str">
        <f>IF(ISERROR(VLOOKUP('INPUT-Substances'!G69,'R-phrases--&gt;scores'!$A:$B,2,FALSE)),"",VLOOKUP('INPUT-Substances'!G69,'R-phrases--&gt;scores'!$A:$B,2,FALSE))</f>
        <v/>
      </c>
      <c r="H69" s="1" t="str">
        <f>IF(ISERROR(VLOOKUP('INPUT-Substances'!H69,'R-phrases--&gt;scores'!$A:$B,2,FALSE)),"",VLOOKUP('INPUT-Substances'!H69,'R-phrases--&gt;scores'!$A:$B,2,FALSE))</f>
        <v/>
      </c>
      <c r="I69" s="1" t="str">
        <f>IF(ISERROR(VLOOKUP('INPUT-Substances'!I69,'R-phrases--&gt;scores'!$A:$B,2,FALSE)),"",VLOOKUP('INPUT-Substances'!I69,'R-phrases--&gt;scores'!$A:$B,2,FALSE))</f>
        <v/>
      </c>
      <c r="J69" s="1" t="str">
        <f>IF(ISERROR(VLOOKUP('INPUT-Substances'!J69,'R-phrases--&gt;scores'!$A:$B,2,FALSE)),"",VLOOKUP('INPUT-Substances'!J69,'R-phrases--&gt;scores'!$A:$B,2,FALSE))</f>
        <v/>
      </c>
      <c r="K69" s="8" t="str">
        <f>IF(ISERROR(VLOOKUP('INPUT-Substances'!K69,'R-phrases--&gt;scores'!$A:$B,2,FALSE)),"",VLOOKUP('INPUT-Substances'!K69,'R-phrases--&gt;scores'!$A:$B,2,FALSE))</f>
        <v/>
      </c>
      <c r="L69" s="21">
        <f t="shared" si="1"/>
        <v>0</v>
      </c>
    </row>
    <row r="70" spans="1:12">
      <c r="A70" s="1">
        <f>'INPUT-Substances'!A70</f>
        <v>0</v>
      </c>
      <c r="B70" s="7" t="str">
        <f>IF(ISERROR(VLOOKUP('INPUT-Substances'!B70,'R-phrases--&gt;scores'!$A:$B,2,FALSE)),"",VLOOKUP('INPUT-Substances'!B70,'R-phrases--&gt;scores'!$A:$B,2,FALSE))</f>
        <v/>
      </c>
      <c r="C70" s="1" t="str">
        <f>IF(ISERROR(VLOOKUP('INPUT-Substances'!C70,'R-phrases--&gt;scores'!$A:$B,2,FALSE)),"",VLOOKUP('INPUT-Substances'!C70,'R-phrases--&gt;scores'!$A:$B,2,FALSE))</f>
        <v/>
      </c>
      <c r="D70" s="1" t="str">
        <f>IF(ISERROR(VLOOKUP('INPUT-Substances'!D70,'R-phrases--&gt;scores'!$A:$B,2,FALSE)),"",VLOOKUP('INPUT-Substances'!D70,'R-phrases--&gt;scores'!$A:$B,2,FALSE))</f>
        <v/>
      </c>
      <c r="E70" s="1" t="str">
        <f>IF(ISERROR(VLOOKUP('INPUT-Substances'!E70,'R-phrases--&gt;scores'!$A:$B,2,FALSE)),"",VLOOKUP('INPUT-Substances'!E70,'R-phrases--&gt;scores'!$A:$B,2,FALSE))</f>
        <v/>
      </c>
      <c r="F70" s="1" t="str">
        <f>IF(ISERROR(VLOOKUP('INPUT-Substances'!F70,'R-phrases--&gt;scores'!$A:$B,2,FALSE)),"",VLOOKUP('INPUT-Substances'!F70,'R-phrases--&gt;scores'!$A:$B,2,FALSE))</f>
        <v/>
      </c>
      <c r="G70" s="1" t="str">
        <f>IF(ISERROR(VLOOKUP('INPUT-Substances'!G70,'R-phrases--&gt;scores'!$A:$B,2,FALSE)),"",VLOOKUP('INPUT-Substances'!G70,'R-phrases--&gt;scores'!$A:$B,2,FALSE))</f>
        <v/>
      </c>
      <c r="H70" s="1" t="str">
        <f>IF(ISERROR(VLOOKUP('INPUT-Substances'!H70,'R-phrases--&gt;scores'!$A:$B,2,FALSE)),"",VLOOKUP('INPUT-Substances'!H70,'R-phrases--&gt;scores'!$A:$B,2,FALSE))</f>
        <v/>
      </c>
      <c r="I70" s="1" t="str">
        <f>IF(ISERROR(VLOOKUP('INPUT-Substances'!I70,'R-phrases--&gt;scores'!$A:$B,2,FALSE)),"",VLOOKUP('INPUT-Substances'!I70,'R-phrases--&gt;scores'!$A:$B,2,FALSE))</f>
        <v/>
      </c>
      <c r="J70" s="1" t="str">
        <f>IF(ISERROR(VLOOKUP('INPUT-Substances'!J70,'R-phrases--&gt;scores'!$A:$B,2,FALSE)),"",VLOOKUP('INPUT-Substances'!J70,'R-phrases--&gt;scores'!$A:$B,2,FALSE))</f>
        <v/>
      </c>
      <c r="K70" s="8" t="str">
        <f>IF(ISERROR(VLOOKUP('INPUT-Substances'!K70,'R-phrases--&gt;scores'!$A:$B,2,FALSE)),"",VLOOKUP('INPUT-Substances'!K70,'R-phrases--&gt;scores'!$A:$B,2,FALSE))</f>
        <v/>
      </c>
      <c r="L70" s="21">
        <f t="shared" si="1"/>
        <v>0</v>
      </c>
    </row>
    <row r="71" spans="1:12">
      <c r="A71" s="1">
        <f>'INPUT-Substances'!A71</f>
        <v>0</v>
      </c>
      <c r="B71" s="7" t="str">
        <f>IF(ISERROR(VLOOKUP('INPUT-Substances'!B71,'R-phrases--&gt;scores'!$A:$B,2,FALSE)),"",VLOOKUP('INPUT-Substances'!B71,'R-phrases--&gt;scores'!$A:$B,2,FALSE))</f>
        <v/>
      </c>
      <c r="C71" s="1" t="str">
        <f>IF(ISERROR(VLOOKUP('INPUT-Substances'!C71,'R-phrases--&gt;scores'!$A:$B,2,FALSE)),"",VLOOKUP('INPUT-Substances'!C71,'R-phrases--&gt;scores'!$A:$B,2,FALSE))</f>
        <v/>
      </c>
      <c r="D71" s="1" t="str">
        <f>IF(ISERROR(VLOOKUP('INPUT-Substances'!D71,'R-phrases--&gt;scores'!$A:$B,2,FALSE)),"",VLOOKUP('INPUT-Substances'!D71,'R-phrases--&gt;scores'!$A:$B,2,FALSE))</f>
        <v/>
      </c>
      <c r="E71" s="1" t="str">
        <f>IF(ISERROR(VLOOKUP('INPUT-Substances'!E71,'R-phrases--&gt;scores'!$A:$B,2,FALSE)),"",VLOOKUP('INPUT-Substances'!E71,'R-phrases--&gt;scores'!$A:$B,2,FALSE))</f>
        <v/>
      </c>
      <c r="F71" s="1" t="str">
        <f>IF(ISERROR(VLOOKUP('INPUT-Substances'!F71,'R-phrases--&gt;scores'!$A:$B,2,FALSE)),"",VLOOKUP('INPUT-Substances'!F71,'R-phrases--&gt;scores'!$A:$B,2,FALSE))</f>
        <v/>
      </c>
      <c r="G71" s="1" t="str">
        <f>IF(ISERROR(VLOOKUP('INPUT-Substances'!G71,'R-phrases--&gt;scores'!$A:$B,2,FALSE)),"",VLOOKUP('INPUT-Substances'!G71,'R-phrases--&gt;scores'!$A:$B,2,FALSE))</f>
        <v/>
      </c>
      <c r="H71" s="1" t="str">
        <f>IF(ISERROR(VLOOKUP('INPUT-Substances'!H71,'R-phrases--&gt;scores'!$A:$B,2,FALSE)),"",VLOOKUP('INPUT-Substances'!H71,'R-phrases--&gt;scores'!$A:$B,2,FALSE))</f>
        <v/>
      </c>
      <c r="I71" s="1" t="str">
        <f>IF(ISERROR(VLOOKUP('INPUT-Substances'!I71,'R-phrases--&gt;scores'!$A:$B,2,FALSE)),"",VLOOKUP('INPUT-Substances'!I71,'R-phrases--&gt;scores'!$A:$B,2,FALSE))</f>
        <v/>
      </c>
      <c r="J71" s="1" t="str">
        <f>IF(ISERROR(VLOOKUP('INPUT-Substances'!J71,'R-phrases--&gt;scores'!$A:$B,2,FALSE)),"",VLOOKUP('INPUT-Substances'!J71,'R-phrases--&gt;scores'!$A:$B,2,FALSE))</f>
        <v/>
      </c>
      <c r="K71" s="8" t="str">
        <f>IF(ISERROR(VLOOKUP('INPUT-Substances'!K71,'R-phrases--&gt;scores'!$A:$B,2,FALSE)),"",VLOOKUP('INPUT-Substances'!K71,'R-phrases--&gt;scores'!$A:$B,2,FALSE))</f>
        <v/>
      </c>
      <c r="L71" s="21">
        <f t="shared" si="1"/>
        <v>0</v>
      </c>
    </row>
    <row r="72" spans="1:12">
      <c r="A72" s="1">
        <f>'INPUT-Substances'!A72</f>
        <v>0</v>
      </c>
      <c r="B72" s="7" t="str">
        <f>IF(ISERROR(VLOOKUP('INPUT-Substances'!B72,'R-phrases--&gt;scores'!$A:$B,2,FALSE)),"",VLOOKUP('INPUT-Substances'!B72,'R-phrases--&gt;scores'!$A:$B,2,FALSE))</f>
        <v/>
      </c>
      <c r="C72" s="1" t="str">
        <f>IF(ISERROR(VLOOKUP('INPUT-Substances'!C72,'R-phrases--&gt;scores'!$A:$B,2,FALSE)),"",VLOOKUP('INPUT-Substances'!C72,'R-phrases--&gt;scores'!$A:$B,2,FALSE))</f>
        <v/>
      </c>
      <c r="D72" s="1" t="str">
        <f>IF(ISERROR(VLOOKUP('INPUT-Substances'!D72,'R-phrases--&gt;scores'!$A:$B,2,FALSE)),"",VLOOKUP('INPUT-Substances'!D72,'R-phrases--&gt;scores'!$A:$B,2,FALSE))</f>
        <v/>
      </c>
      <c r="E72" s="1" t="str">
        <f>IF(ISERROR(VLOOKUP('INPUT-Substances'!E72,'R-phrases--&gt;scores'!$A:$B,2,FALSE)),"",VLOOKUP('INPUT-Substances'!E72,'R-phrases--&gt;scores'!$A:$B,2,FALSE))</f>
        <v/>
      </c>
      <c r="F72" s="1" t="str">
        <f>IF(ISERROR(VLOOKUP('INPUT-Substances'!F72,'R-phrases--&gt;scores'!$A:$B,2,FALSE)),"",VLOOKUP('INPUT-Substances'!F72,'R-phrases--&gt;scores'!$A:$B,2,FALSE))</f>
        <v/>
      </c>
      <c r="G72" s="1" t="str">
        <f>IF(ISERROR(VLOOKUP('INPUT-Substances'!G72,'R-phrases--&gt;scores'!$A:$B,2,FALSE)),"",VLOOKUP('INPUT-Substances'!G72,'R-phrases--&gt;scores'!$A:$B,2,FALSE))</f>
        <v/>
      </c>
      <c r="H72" s="1" t="str">
        <f>IF(ISERROR(VLOOKUP('INPUT-Substances'!H72,'R-phrases--&gt;scores'!$A:$B,2,FALSE)),"",VLOOKUP('INPUT-Substances'!H72,'R-phrases--&gt;scores'!$A:$B,2,FALSE))</f>
        <v/>
      </c>
      <c r="I72" s="1" t="str">
        <f>IF(ISERROR(VLOOKUP('INPUT-Substances'!I72,'R-phrases--&gt;scores'!$A:$B,2,FALSE)),"",VLOOKUP('INPUT-Substances'!I72,'R-phrases--&gt;scores'!$A:$B,2,FALSE))</f>
        <v/>
      </c>
      <c r="J72" s="1" t="str">
        <f>IF(ISERROR(VLOOKUP('INPUT-Substances'!J72,'R-phrases--&gt;scores'!$A:$B,2,FALSE)),"",VLOOKUP('INPUT-Substances'!J72,'R-phrases--&gt;scores'!$A:$B,2,FALSE))</f>
        <v/>
      </c>
      <c r="K72" s="8" t="str">
        <f>IF(ISERROR(VLOOKUP('INPUT-Substances'!K72,'R-phrases--&gt;scores'!$A:$B,2,FALSE)),"",VLOOKUP('INPUT-Substances'!K72,'R-phrases--&gt;scores'!$A:$B,2,FALSE))</f>
        <v/>
      </c>
      <c r="L72" s="21">
        <f t="shared" si="1"/>
        <v>0</v>
      </c>
    </row>
    <row r="73" spans="1:12">
      <c r="A73" s="1">
        <f>'INPUT-Substances'!A73</f>
        <v>0</v>
      </c>
      <c r="B73" s="7" t="str">
        <f>IF(ISERROR(VLOOKUP('INPUT-Substances'!B73,'R-phrases--&gt;scores'!$A:$B,2,FALSE)),"",VLOOKUP('INPUT-Substances'!B73,'R-phrases--&gt;scores'!$A:$B,2,FALSE))</f>
        <v/>
      </c>
      <c r="C73" s="1" t="str">
        <f>IF(ISERROR(VLOOKUP('INPUT-Substances'!C73,'R-phrases--&gt;scores'!$A:$B,2,FALSE)),"",VLOOKUP('INPUT-Substances'!C73,'R-phrases--&gt;scores'!$A:$B,2,FALSE))</f>
        <v/>
      </c>
      <c r="D73" s="1" t="str">
        <f>IF(ISERROR(VLOOKUP('INPUT-Substances'!D73,'R-phrases--&gt;scores'!$A:$B,2,FALSE)),"",VLOOKUP('INPUT-Substances'!D73,'R-phrases--&gt;scores'!$A:$B,2,FALSE))</f>
        <v/>
      </c>
      <c r="E73" s="1" t="str">
        <f>IF(ISERROR(VLOOKUP('INPUT-Substances'!E73,'R-phrases--&gt;scores'!$A:$B,2,FALSE)),"",VLOOKUP('INPUT-Substances'!E73,'R-phrases--&gt;scores'!$A:$B,2,FALSE))</f>
        <v/>
      </c>
      <c r="F73" s="1" t="str">
        <f>IF(ISERROR(VLOOKUP('INPUT-Substances'!F73,'R-phrases--&gt;scores'!$A:$B,2,FALSE)),"",VLOOKUP('INPUT-Substances'!F73,'R-phrases--&gt;scores'!$A:$B,2,FALSE))</f>
        <v/>
      </c>
      <c r="G73" s="1" t="str">
        <f>IF(ISERROR(VLOOKUP('INPUT-Substances'!G73,'R-phrases--&gt;scores'!$A:$B,2,FALSE)),"",VLOOKUP('INPUT-Substances'!G73,'R-phrases--&gt;scores'!$A:$B,2,FALSE))</f>
        <v/>
      </c>
      <c r="H73" s="1" t="str">
        <f>IF(ISERROR(VLOOKUP('INPUT-Substances'!H73,'R-phrases--&gt;scores'!$A:$B,2,FALSE)),"",VLOOKUP('INPUT-Substances'!H73,'R-phrases--&gt;scores'!$A:$B,2,FALSE))</f>
        <v/>
      </c>
      <c r="I73" s="1" t="str">
        <f>IF(ISERROR(VLOOKUP('INPUT-Substances'!I73,'R-phrases--&gt;scores'!$A:$B,2,FALSE)),"",VLOOKUP('INPUT-Substances'!I73,'R-phrases--&gt;scores'!$A:$B,2,FALSE))</f>
        <v/>
      </c>
      <c r="J73" s="1" t="str">
        <f>IF(ISERROR(VLOOKUP('INPUT-Substances'!J73,'R-phrases--&gt;scores'!$A:$B,2,FALSE)),"",VLOOKUP('INPUT-Substances'!J73,'R-phrases--&gt;scores'!$A:$B,2,FALSE))</f>
        <v/>
      </c>
      <c r="K73" s="8" t="str">
        <f>IF(ISERROR(VLOOKUP('INPUT-Substances'!K73,'R-phrases--&gt;scores'!$A:$B,2,FALSE)),"",VLOOKUP('INPUT-Substances'!K73,'R-phrases--&gt;scores'!$A:$B,2,FALSE))</f>
        <v/>
      </c>
      <c r="L73" s="21">
        <f t="shared" si="1"/>
        <v>0</v>
      </c>
    </row>
    <row r="74" spans="1:12">
      <c r="A74" s="1">
        <f>'INPUT-Substances'!A74</f>
        <v>0</v>
      </c>
      <c r="B74" s="7" t="str">
        <f>IF(ISERROR(VLOOKUP('INPUT-Substances'!B74,'R-phrases--&gt;scores'!$A:$B,2,FALSE)),"",VLOOKUP('INPUT-Substances'!B74,'R-phrases--&gt;scores'!$A:$B,2,FALSE))</f>
        <v/>
      </c>
      <c r="C74" s="1" t="str">
        <f>IF(ISERROR(VLOOKUP('INPUT-Substances'!C74,'R-phrases--&gt;scores'!$A:$B,2,FALSE)),"",VLOOKUP('INPUT-Substances'!C74,'R-phrases--&gt;scores'!$A:$B,2,FALSE))</f>
        <v/>
      </c>
      <c r="D74" s="1" t="str">
        <f>IF(ISERROR(VLOOKUP('INPUT-Substances'!D74,'R-phrases--&gt;scores'!$A:$B,2,FALSE)),"",VLOOKUP('INPUT-Substances'!D74,'R-phrases--&gt;scores'!$A:$B,2,FALSE))</f>
        <v/>
      </c>
      <c r="E74" s="1" t="str">
        <f>IF(ISERROR(VLOOKUP('INPUT-Substances'!E74,'R-phrases--&gt;scores'!$A:$B,2,FALSE)),"",VLOOKUP('INPUT-Substances'!E74,'R-phrases--&gt;scores'!$A:$B,2,FALSE))</f>
        <v/>
      </c>
      <c r="F74" s="1" t="str">
        <f>IF(ISERROR(VLOOKUP('INPUT-Substances'!F74,'R-phrases--&gt;scores'!$A:$B,2,FALSE)),"",VLOOKUP('INPUT-Substances'!F74,'R-phrases--&gt;scores'!$A:$B,2,FALSE))</f>
        <v/>
      </c>
      <c r="G74" s="1" t="str">
        <f>IF(ISERROR(VLOOKUP('INPUT-Substances'!G74,'R-phrases--&gt;scores'!$A:$B,2,FALSE)),"",VLOOKUP('INPUT-Substances'!G74,'R-phrases--&gt;scores'!$A:$B,2,FALSE))</f>
        <v/>
      </c>
      <c r="H74" s="1" t="str">
        <f>IF(ISERROR(VLOOKUP('INPUT-Substances'!H74,'R-phrases--&gt;scores'!$A:$B,2,FALSE)),"",VLOOKUP('INPUT-Substances'!H74,'R-phrases--&gt;scores'!$A:$B,2,FALSE))</f>
        <v/>
      </c>
      <c r="I74" s="1" t="str">
        <f>IF(ISERROR(VLOOKUP('INPUT-Substances'!I74,'R-phrases--&gt;scores'!$A:$B,2,FALSE)),"",VLOOKUP('INPUT-Substances'!I74,'R-phrases--&gt;scores'!$A:$B,2,FALSE))</f>
        <v/>
      </c>
      <c r="J74" s="1" t="str">
        <f>IF(ISERROR(VLOOKUP('INPUT-Substances'!J74,'R-phrases--&gt;scores'!$A:$B,2,FALSE)),"",VLOOKUP('INPUT-Substances'!J74,'R-phrases--&gt;scores'!$A:$B,2,FALSE))</f>
        <v/>
      </c>
      <c r="K74" s="8" t="str">
        <f>IF(ISERROR(VLOOKUP('INPUT-Substances'!K74,'R-phrases--&gt;scores'!$A:$B,2,FALSE)),"",VLOOKUP('INPUT-Substances'!K74,'R-phrases--&gt;scores'!$A:$B,2,FALSE))</f>
        <v/>
      </c>
      <c r="L74" s="21">
        <f t="shared" si="1"/>
        <v>0</v>
      </c>
    </row>
    <row r="75" spans="1:12">
      <c r="A75" s="1">
        <f>'INPUT-Substances'!A75</f>
        <v>0</v>
      </c>
      <c r="B75" s="7" t="str">
        <f>IF(ISERROR(VLOOKUP('INPUT-Substances'!B75,'R-phrases--&gt;scores'!$A:$B,2,FALSE)),"",VLOOKUP('INPUT-Substances'!B75,'R-phrases--&gt;scores'!$A:$B,2,FALSE))</f>
        <v/>
      </c>
      <c r="C75" s="1" t="str">
        <f>IF(ISERROR(VLOOKUP('INPUT-Substances'!C75,'R-phrases--&gt;scores'!$A:$B,2,FALSE)),"",VLOOKUP('INPUT-Substances'!C75,'R-phrases--&gt;scores'!$A:$B,2,FALSE))</f>
        <v/>
      </c>
      <c r="D75" s="1" t="str">
        <f>IF(ISERROR(VLOOKUP('INPUT-Substances'!D75,'R-phrases--&gt;scores'!$A:$B,2,FALSE)),"",VLOOKUP('INPUT-Substances'!D75,'R-phrases--&gt;scores'!$A:$B,2,FALSE))</f>
        <v/>
      </c>
      <c r="E75" s="1" t="str">
        <f>IF(ISERROR(VLOOKUP('INPUT-Substances'!E75,'R-phrases--&gt;scores'!$A:$B,2,FALSE)),"",VLOOKUP('INPUT-Substances'!E75,'R-phrases--&gt;scores'!$A:$B,2,FALSE))</f>
        <v/>
      </c>
      <c r="F75" s="1" t="str">
        <f>IF(ISERROR(VLOOKUP('INPUT-Substances'!F75,'R-phrases--&gt;scores'!$A:$B,2,FALSE)),"",VLOOKUP('INPUT-Substances'!F75,'R-phrases--&gt;scores'!$A:$B,2,FALSE))</f>
        <v/>
      </c>
      <c r="G75" s="1" t="str">
        <f>IF(ISERROR(VLOOKUP('INPUT-Substances'!G75,'R-phrases--&gt;scores'!$A:$B,2,FALSE)),"",VLOOKUP('INPUT-Substances'!G75,'R-phrases--&gt;scores'!$A:$B,2,FALSE))</f>
        <v/>
      </c>
      <c r="H75" s="1" t="str">
        <f>IF(ISERROR(VLOOKUP('INPUT-Substances'!H75,'R-phrases--&gt;scores'!$A:$B,2,FALSE)),"",VLOOKUP('INPUT-Substances'!H75,'R-phrases--&gt;scores'!$A:$B,2,FALSE))</f>
        <v/>
      </c>
      <c r="I75" s="1" t="str">
        <f>IF(ISERROR(VLOOKUP('INPUT-Substances'!I75,'R-phrases--&gt;scores'!$A:$B,2,FALSE)),"",VLOOKUP('INPUT-Substances'!I75,'R-phrases--&gt;scores'!$A:$B,2,FALSE))</f>
        <v/>
      </c>
      <c r="J75" s="1" t="str">
        <f>IF(ISERROR(VLOOKUP('INPUT-Substances'!J75,'R-phrases--&gt;scores'!$A:$B,2,FALSE)),"",VLOOKUP('INPUT-Substances'!J75,'R-phrases--&gt;scores'!$A:$B,2,FALSE))</f>
        <v/>
      </c>
      <c r="K75" s="8" t="str">
        <f>IF(ISERROR(VLOOKUP('INPUT-Substances'!K75,'R-phrases--&gt;scores'!$A:$B,2,FALSE)),"",VLOOKUP('INPUT-Substances'!K75,'R-phrases--&gt;scores'!$A:$B,2,FALSE))</f>
        <v/>
      </c>
      <c r="L75" s="21">
        <f t="shared" si="1"/>
        <v>0</v>
      </c>
    </row>
    <row r="76" spans="1:12">
      <c r="A76" s="1">
        <f>'INPUT-Substances'!A76</f>
        <v>0</v>
      </c>
      <c r="B76" s="7" t="str">
        <f>IF(ISERROR(VLOOKUP('INPUT-Substances'!B76,'R-phrases--&gt;scores'!$A:$B,2,FALSE)),"",VLOOKUP('INPUT-Substances'!B76,'R-phrases--&gt;scores'!$A:$B,2,FALSE))</f>
        <v/>
      </c>
      <c r="C76" s="1" t="str">
        <f>IF(ISERROR(VLOOKUP('INPUT-Substances'!C76,'R-phrases--&gt;scores'!$A:$B,2,FALSE)),"",VLOOKUP('INPUT-Substances'!C76,'R-phrases--&gt;scores'!$A:$B,2,FALSE))</f>
        <v/>
      </c>
      <c r="D76" s="1" t="str">
        <f>IF(ISERROR(VLOOKUP('INPUT-Substances'!D76,'R-phrases--&gt;scores'!$A:$B,2,FALSE)),"",VLOOKUP('INPUT-Substances'!D76,'R-phrases--&gt;scores'!$A:$B,2,FALSE))</f>
        <v/>
      </c>
      <c r="E76" s="1" t="str">
        <f>IF(ISERROR(VLOOKUP('INPUT-Substances'!E76,'R-phrases--&gt;scores'!$A:$B,2,FALSE)),"",VLOOKUP('INPUT-Substances'!E76,'R-phrases--&gt;scores'!$A:$B,2,FALSE))</f>
        <v/>
      </c>
      <c r="F76" s="1" t="str">
        <f>IF(ISERROR(VLOOKUP('INPUT-Substances'!F76,'R-phrases--&gt;scores'!$A:$B,2,FALSE)),"",VLOOKUP('INPUT-Substances'!F76,'R-phrases--&gt;scores'!$A:$B,2,FALSE))</f>
        <v/>
      </c>
      <c r="G76" s="1" t="str">
        <f>IF(ISERROR(VLOOKUP('INPUT-Substances'!G76,'R-phrases--&gt;scores'!$A:$B,2,FALSE)),"",VLOOKUP('INPUT-Substances'!G76,'R-phrases--&gt;scores'!$A:$B,2,FALSE))</f>
        <v/>
      </c>
      <c r="H76" s="1" t="str">
        <f>IF(ISERROR(VLOOKUP('INPUT-Substances'!H76,'R-phrases--&gt;scores'!$A:$B,2,FALSE)),"",VLOOKUP('INPUT-Substances'!H76,'R-phrases--&gt;scores'!$A:$B,2,FALSE))</f>
        <v/>
      </c>
      <c r="I76" s="1" t="str">
        <f>IF(ISERROR(VLOOKUP('INPUT-Substances'!I76,'R-phrases--&gt;scores'!$A:$B,2,FALSE)),"",VLOOKUP('INPUT-Substances'!I76,'R-phrases--&gt;scores'!$A:$B,2,FALSE))</f>
        <v/>
      </c>
      <c r="J76" s="1" t="str">
        <f>IF(ISERROR(VLOOKUP('INPUT-Substances'!J76,'R-phrases--&gt;scores'!$A:$B,2,FALSE)),"",VLOOKUP('INPUT-Substances'!J76,'R-phrases--&gt;scores'!$A:$B,2,FALSE))</f>
        <v/>
      </c>
      <c r="K76" s="8" t="str">
        <f>IF(ISERROR(VLOOKUP('INPUT-Substances'!K76,'R-phrases--&gt;scores'!$A:$B,2,FALSE)),"",VLOOKUP('INPUT-Substances'!K76,'R-phrases--&gt;scores'!$A:$B,2,FALSE))</f>
        <v/>
      </c>
      <c r="L76" s="21">
        <f t="shared" si="1"/>
        <v>0</v>
      </c>
    </row>
    <row r="77" spans="1:12">
      <c r="A77" s="1">
        <f>'INPUT-Substances'!A77</f>
        <v>0</v>
      </c>
      <c r="B77" s="7" t="str">
        <f>IF(ISERROR(VLOOKUP('INPUT-Substances'!B77,'R-phrases--&gt;scores'!$A:$B,2,FALSE)),"",VLOOKUP('INPUT-Substances'!B77,'R-phrases--&gt;scores'!$A:$B,2,FALSE))</f>
        <v/>
      </c>
      <c r="C77" s="1" t="str">
        <f>IF(ISERROR(VLOOKUP('INPUT-Substances'!C77,'R-phrases--&gt;scores'!$A:$B,2,FALSE)),"",VLOOKUP('INPUT-Substances'!C77,'R-phrases--&gt;scores'!$A:$B,2,FALSE))</f>
        <v/>
      </c>
      <c r="D77" s="1" t="str">
        <f>IF(ISERROR(VLOOKUP('INPUT-Substances'!D77,'R-phrases--&gt;scores'!$A:$B,2,FALSE)),"",VLOOKUP('INPUT-Substances'!D77,'R-phrases--&gt;scores'!$A:$B,2,FALSE))</f>
        <v/>
      </c>
      <c r="E77" s="1" t="str">
        <f>IF(ISERROR(VLOOKUP('INPUT-Substances'!E77,'R-phrases--&gt;scores'!$A:$B,2,FALSE)),"",VLOOKUP('INPUT-Substances'!E77,'R-phrases--&gt;scores'!$A:$B,2,FALSE))</f>
        <v/>
      </c>
      <c r="F77" s="1" t="str">
        <f>IF(ISERROR(VLOOKUP('INPUT-Substances'!F77,'R-phrases--&gt;scores'!$A:$B,2,FALSE)),"",VLOOKUP('INPUT-Substances'!F77,'R-phrases--&gt;scores'!$A:$B,2,FALSE))</f>
        <v/>
      </c>
      <c r="G77" s="1" t="str">
        <f>IF(ISERROR(VLOOKUP('INPUT-Substances'!G77,'R-phrases--&gt;scores'!$A:$B,2,FALSE)),"",VLOOKUP('INPUT-Substances'!G77,'R-phrases--&gt;scores'!$A:$B,2,FALSE))</f>
        <v/>
      </c>
      <c r="H77" s="1" t="str">
        <f>IF(ISERROR(VLOOKUP('INPUT-Substances'!H77,'R-phrases--&gt;scores'!$A:$B,2,FALSE)),"",VLOOKUP('INPUT-Substances'!H77,'R-phrases--&gt;scores'!$A:$B,2,FALSE))</f>
        <v/>
      </c>
      <c r="I77" s="1" t="str">
        <f>IF(ISERROR(VLOOKUP('INPUT-Substances'!I77,'R-phrases--&gt;scores'!$A:$B,2,FALSE)),"",VLOOKUP('INPUT-Substances'!I77,'R-phrases--&gt;scores'!$A:$B,2,FALSE))</f>
        <v/>
      </c>
      <c r="J77" s="1" t="str">
        <f>IF(ISERROR(VLOOKUP('INPUT-Substances'!J77,'R-phrases--&gt;scores'!$A:$B,2,FALSE)),"",VLOOKUP('INPUT-Substances'!J77,'R-phrases--&gt;scores'!$A:$B,2,FALSE))</f>
        <v/>
      </c>
      <c r="K77" s="8" t="str">
        <f>IF(ISERROR(VLOOKUP('INPUT-Substances'!K77,'R-phrases--&gt;scores'!$A:$B,2,FALSE)),"",VLOOKUP('INPUT-Substances'!K77,'R-phrases--&gt;scores'!$A:$B,2,FALSE))</f>
        <v/>
      </c>
      <c r="L77" s="21">
        <f t="shared" si="1"/>
        <v>0</v>
      </c>
    </row>
    <row r="78" spans="1:12">
      <c r="A78" s="1">
        <f>'INPUT-Substances'!A78</f>
        <v>0</v>
      </c>
      <c r="B78" s="7" t="str">
        <f>IF(ISERROR(VLOOKUP('INPUT-Substances'!B78,'R-phrases--&gt;scores'!$A:$B,2,FALSE)),"",VLOOKUP('INPUT-Substances'!B78,'R-phrases--&gt;scores'!$A:$B,2,FALSE))</f>
        <v/>
      </c>
      <c r="C78" s="1" t="str">
        <f>IF(ISERROR(VLOOKUP('INPUT-Substances'!C78,'R-phrases--&gt;scores'!$A:$B,2,FALSE)),"",VLOOKUP('INPUT-Substances'!C78,'R-phrases--&gt;scores'!$A:$B,2,FALSE))</f>
        <v/>
      </c>
      <c r="D78" s="1" t="str">
        <f>IF(ISERROR(VLOOKUP('INPUT-Substances'!D78,'R-phrases--&gt;scores'!$A:$B,2,FALSE)),"",VLOOKUP('INPUT-Substances'!D78,'R-phrases--&gt;scores'!$A:$B,2,FALSE))</f>
        <v/>
      </c>
      <c r="E78" s="1" t="str">
        <f>IF(ISERROR(VLOOKUP('INPUT-Substances'!E78,'R-phrases--&gt;scores'!$A:$B,2,FALSE)),"",VLOOKUP('INPUT-Substances'!E78,'R-phrases--&gt;scores'!$A:$B,2,FALSE))</f>
        <v/>
      </c>
      <c r="F78" s="1" t="str">
        <f>IF(ISERROR(VLOOKUP('INPUT-Substances'!F78,'R-phrases--&gt;scores'!$A:$B,2,FALSE)),"",VLOOKUP('INPUT-Substances'!F78,'R-phrases--&gt;scores'!$A:$B,2,FALSE))</f>
        <v/>
      </c>
      <c r="G78" s="1" t="str">
        <f>IF(ISERROR(VLOOKUP('INPUT-Substances'!G78,'R-phrases--&gt;scores'!$A:$B,2,FALSE)),"",VLOOKUP('INPUT-Substances'!G78,'R-phrases--&gt;scores'!$A:$B,2,FALSE))</f>
        <v/>
      </c>
      <c r="H78" s="1" t="str">
        <f>IF(ISERROR(VLOOKUP('INPUT-Substances'!H78,'R-phrases--&gt;scores'!$A:$B,2,FALSE)),"",VLOOKUP('INPUT-Substances'!H78,'R-phrases--&gt;scores'!$A:$B,2,FALSE))</f>
        <v/>
      </c>
      <c r="I78" s="1" t="str">
        <f>IF(ISERROR(VLOOKUP('INPUT-Substances'!I78,'R-phrases--&gt;scores'!$A:$B,2,FALSE)),"",VLOOKUP('INPUT-Substances'!I78,'R-phrases--&gt;scores'!$A:$B,2,FALSE))</f>
        <v/>
      </c>
      <c r="J78" s="1" t="str">
        <f>IF(ISERROR(VLOOKUP('INPUT-Substances'!J78,'R-phrases--&gt;scores'!$A:$B,2,FALSE)),"",VLOOKUP('INPUT-Substances'!J78,'R-phrases--&gt;scores'!$A:$B,2,FALSE))</f>
        <v/>
      </c>
      <c r="K78" s="8" t="str">
        <f>IF(ISERROR(VLOOKUP('INPUT-Substances'!K78,'R-phrases--&gt;scores'!$A:$B,2,FALSE)),"",VLOOKUP('INPUT-Substances'!K78,'R-phrases--&gt;scores'!$A:$B,2,FALSE))</f>
        <v/>
      </c>
      <c r="L78" s="21">
        <f t="shared" si="1"/>
        <v>0</v>
      </c>
    </row>
    <row r="79" spans="1:12">
      <c r="A79" s="1">
        <f>'INPUT-Substances'!A79</f>
        <v>0</v>
      </c>
      <c r="B79" s="7" t="str">
        <f>IF(ISERROR(VLOOKUP('INPUT-Substances'!B79,'R-phrases--&gt;scores'!$A:$B,2,FALSE)),"",VLOOKUP('INPUT-Substances'!B79,'R-phrases--&gt;scores'!$A:$B,2,FALSE))</f>
        <v/>
      </c>
      <c r="C79" s="1" t="str">
        <f>IF(ISERROR(VLOOKUP('INPUT-Substances'!C79,'R-phrases--&gt;scores'!$A:$B,2,FALSE)),"",VLOOKUP('INPUT-Substances'!C79,'R-phrases--&gt;scores'!$A:$B,2,FALSE))</f>
        <v/>
      </c>
      <c r="D79" s="1" t="str">
        <f>IF(ISERROR(VLOOKUP('INPUT-Substances'!D79,'R-phrases--&gt;scores'!$A:$B,2,FALSE)),"",VLOOKUP('INPUT-Substances'!D79,'R-phrases--&gt;scores'!$A:$B,2,FALSE))</f>
        <v/>
      </c>
      <c r="E79" s="1" t="str">
        <f>IF(ISERROR(VLOOKUP('INPUT-Substances'!E79,'R-phrases--&gt;scores'!$A:$B,2,FALSE)),"",VLOOKUP('INPUT-Substances'!E79,'R-phrases--&gt;scores'!$A:$B,2,FALSE))</f>
        <v/>
      </c>
      <c r="F79" s="1" t="str">
        <f>IF(ISERROR(VLOOKUP('INPUT-Substances'!F79,'R-phrases--&gt;scores'!$A:$B,2,FALSE)),"",VLOOKUP('INPUT-Substances'!F79,'R-phrases--&gt;scores'!$A:$B,2,FALSE))</f>
        <v/>
      </c>
      <c r="G79" s="1" t="str">
        <f>IF(ISERROR(VLOOKUP('INPUT-Substances'!G79,'R-phrases--&gt;scores'!$A:$B,2,FALSE)),"",VLOOKUP('INPUT-Substances'!G79,'R-phrases--&gt;scores'!$A:$B,2,FALSE))</f>
        <v/>
      </c>
      <c r="H79" s="1" t="str">
        <f>IF(ISERROR(VLOOKUP('INPUT-Substances'!H79,'R-phrases--&gt;scores'!$A:$B,2,FALSE)),"",VLOOKUP('INPUT-Substances'!H79,'R-phrases--&gt;scores'!$A:$B,2,FALSE))</f>
        <v/>
      </c>
      <c r="I79" s="1" t="str">
        <f>IF(ISERROR(VLOOKUP('INPUT-Substances'!I79,'R-phrases--&gt;scores'!$A:$B,2,FALSE)),"",VLOOKUP('INPUT-Substances'!I79,'R-phrases--&gt;scores'!$A:$B,2,FALSE))</f>
        <v/>
      </c>
      <c r="J79" s="1" t="str">
        <f>IF(ISERROR(VLOOKUP('INPUT-Substances'!J79,'R-phrases--&gt;scores'!$A:$B,2,FALSE)),"",VLOOKUP('INPUT-Substances'!J79,'R-phrases--&gt;scores'!$A:$B,2,FALSE))</f>
        <v/>
      </c>
      <c r="K79" s="8" t="str">
        <f>IF(ISERROR(VLOOKUP('INPUT-Substances'!K79,'R-phrases--&gt;scores'!$A:$B,2,FALSE)),"",VLOOKUP('INPUT-Substances'!K79,'R-phrases--&gt;scores'!$A:$B,2,FALSE))</f>
        <v/>
      </c>
      <c r="L79" s="21">
        <f t="shared" si="1"/>
        <v>0</v>
      </c>
    </row>
    <row r="80" spans="1:12">
      <c r="A80" s="1">
        <f>'INPUT-Substances'!A80</f>
        <v>0</v>
      </c>
      <c r="B80" s="7" t="str">
        <f>IF(ISERROR(VLOOKUP('INPUT-Substances'!B80,'R-phrases--&gt;scores'!$A:$B,2,FALSE)),"",VLOOKUP('INPUT-Substances'!B80,'R-phrases--&gt;scores'!$A:$B,2,FALSE))</f>
        <v/>
      </c>
      <c r="C80" s="1" t="str">
        <f>IF(ISERROR(VLOOKUP('INPUT-Substances'!C80,'R-phrases--&gt;scores'!$A:$B,2,FALSE)),"",VLOOKUP('INPUT-Substances'!C80,'R-phrases--&gt;scores'!$A:$B,2,FALSE))</f>
        <v/>
      </c>
      <c r="D80" s="1" t="str">
        <f>IF(ISERROR(VLOOKUP('INPUT-Substances'!D80,'R-phrases--&gt;scores'!$A:$B,2,FALSE)),"",VLOOKUP('INPUT-Substances'!D80,'R-phrases--&gt;scores'!$A:$B,2,FALSE))</f>
        <v/>
      </c>
      <c r="E80" s="1" t="str">
        <f>IF(ISERROR(VLOOKUP('INPUT-Substances'!E80,'R-phrases--&gt;scores'!$A:$B,2,FALSE)),"",VLOOKUP('INPUT-Substances'!E80,'R-phrases--&gt;scores'!$A:$B,2,FALSE))</f>
        <v/>
      </c>
      <c r="F80" s="1" t="str">
        <f>IF(ISERROR(VLOOKUP('INPUT-Substances'!F80,'R-phrases--&gt;scores'!$A:$B,2,FALSE)),"",VLOOKUP('INPUT-Substances'!F80,'R-phrases--&gt;scores'!$A:$B,2,FALSE))</f>
        <v/>
      </c>
      <c r="G80" s="1" t="str">
        <f>IF(ISERROR(VLOOKUP('INPUT-Substances'!G80,'R-phrases--&gt;scores'!$A:$B,2,FALSE)),"",VLOOKUP('INPUT-Substances'!G80,'R-phrases--&gt;scores'!$A:$B,2,FALSE))</f>
        <v/>
      </c>
      <c r="H80" s="1" t="str">
        <f>IF(ISERROR(VLOOKUP('INPUT-Substances'!H80,'R-phrases--&gt;scores'!$A:$B,2,FALSE)),"",VLOOKUP('INPUT-Substances'!H80,'R-phrases--&gt;scores'!$A:$B,2,FALSE))</f>
        <v/>
      </c>
      <c r="I80" s="1" t="str">
        <f>IF(ISERROR(VLOOKUP('INPUT-Substances'!I80,'R-phrases--&gt;scores'!$A:$B,2,FALSE)),"",VLOOKUP('INPUT-Substances'!I80,'R-phrases--&gt;scores'!$A:$B,2,FALSE))</f>
        <v/>
      </c>
      <c r="J80" s="1" t="str">
        <f>IF(ISERROR(VLOOKUP('INPUT-Substances'!J80,'R-phrases--&gt;scores'!$A:$B,2,FALSE)),"",VLOOKUP('INPUT-Substances'!J80,'R-phrases--&gt;scores'!$A:$B,2,FALSE))</f>
        <v/>
      </c>
      <c r="K80" s="8" t="str">
        <f>IF(ISERROR(VLOOKUP('INPUT-Substances'!K80,'R-phrases--&gt;scores'!$A:$B,2,FALSE)),"",VLOOKUP('INPUT-Substances'!K80,'R-phrases--&gt;scores'!$A:$B,2,FALSE))</f>
        <v/>
      </c>
      <c r="L80" s="21">
        <f t="shared" si="1"/>
        <v>0</v>
      </c>
    </row>
    <row r="81" spans="1:12">
      <c r="A81" s="1">
        <f>'INPUT-Substances'!A81</f>
        <v>0</v>
      </c>
      <c r="B81" s="7" t="str">
        <f>IF(ISERROR(VLOOKUP('INPUT-Substances'!B81,'R-phrases--&gt;scores'!$A:$B,2,FALSE)),"",VLOOKUP('INPUT-Substances'!B81,'R-phrases--&gt;scores'!$A:$B,2,FALSE))</f>
        <v/>
      </c>
      <c r="C81" s="1" t="str">
        <f>IF(ISERROR(VLOOKUP('INPUT-Substances'!C81,'R-phrases--&gt;scores'!$A:$B,2,FALSE)),"",VLOOKUP('INPUT-Substances'!C81,'R-phrases--&gt;scores'!$A:$B,2,FALSE))</f>
        <v/>
      </c>
      <c r="D81" s="1" t="str">
        <f>IF(ISERROR(VLOOKUP('INPUT-Substances'!D81,'R-phrases--&gt;scores'!$A:$B,2,FALSE)),"",VLOOKUP('INPUT-Substances'!D81,'R-phrases--&gt;scores'!$A:$B,2,FALSE))</f>
        <v/>
      </c>
      <c r="E81" s="1" t="str">
        <f>IF(ISERROR(VLOOKUP('INPUT-Substances'!E81,'R-phrases--&gt;scores'!$A:$B,2,FALSE)),"",VLOOKUP('INPUT-Substances'!E81,'R-phrases--&gt;scores'!$A:$B,2,FALSE))</f>
        <v/>
      </c>
      <c r="F81" s="1" t="str">
        <f>IF(ISERROR(VLOOKUP('INPUT-Substances'!F81,'R-phrases--&gt;scores'!$A:$B,2,FALSE)),"",VLOOKUP('INPUT-Substances'!F81,'R-phrases--&gt;scores'!$A:$B,2,FALSE))</f>
        <v/>
      </c>
      <c r="G81" s="1" t="str">
        <f>IF(ISERROR(VLOOKUP('INPUT-Substances'!G81,'R-phrases--&gt;scores'!$A:$B,2,FALSE)),"",VLOOKUP('INPUT-Substances'!G81,'R-phrases--&gt;scores'!$A:$B,2,FALSE))</f>
        <v/>
      </c>
      <c r="H81" s="1" t="str">
        <f>IF(ISERROR(VLOOKUP('INPUT-Substances'!H81,'R-phrases--&gt;scores'!$A:$B,2,FALSE)),"",VLOOKUP('INPUT-Substances'!H81,'R-phrases--&gt;scores'!$A:$B,2,FALSE))</f>
        <v/>
      </c>
      <c r="I81" s="1" t="str">
        <f>IF(ISERROR(VLOOKUP('INPUT-Substances'!I81,'R-phrases--&gt;scores'!$A:$B,2,FALSE)),"",VLOOKUP('INPUT-Substances'!I81,'R-phrases--&gt;scores'!$A:$B,2,FALSE))</f>
        <v/>
      </c>
      <c r="J81" s="1" t="str">
        <f>IF(ISERROR(VLOOKUP('INPUT-Substances'!J81,'R-phrases--&gt;scores'!$A:$B,2,FALSE)),"",VLOOKUP('INPUT-Substances'!J81,'R-phrases--&gt;scores'!$A:$B,2,FALSE))</f>
        <v/>
      </c>
      <c r="K81" s="8" t="str">
        <f>IF(ISERROR(VLOOKUP('INPUT-Substances'!K81,'R-phrases--&gt;scores'!$A:$B,2,FALSE)),"",VLOOKUP('INPUT-Substances'!K81,'R-phrases--&gt;scores'!$A:$B,2,FALSE))</f>
        <v/>
      </c>
      <c r="L81" s="21">
        <f t="shared" si="1"/>
        <v>0</v>
      </c>
    </row>
    <row r="82" spans="1:12">
      <c r="A82" s="1">
        <f>'INPUT-Substances'!A82</f>
        <v>0</v>
      </c>
      <c r="B82" s="7" t="str">
        <f>IF(ISERROR(VLOOKUP('INPUT-Substances'!B82,'R-phrases--&gt;scores'!$A:$B,2,FALSE)),"",VLOOKUP('INPUT-Substances'!B82,'R-phrases--&gt;scores'!$A:$B,2,FALSE))</f>
        <v/>
      </c>
      <c r="C82" s="1" t="str">
        <f>IF(ISERROR(VLOOKUP('INPUT-Substances'!C82,'R-phrases--&gt;scores'!$A:$B,2,FALSE)),"",VLOOKUP('INPUT-Substances'!C82,'R-phrases--&gt;scores'!$A:$B,2,FALSE))</f>
        <v/>
      </c>
      <c r="D82" s="1" t="str">
        <f>IF(ISERROR(VLOOKUP('INPUT-Substances'!D82,'R-phrases--&gt;scores'!$A:$B,2,FALSE)),"",VLOOKUP('INPUT-Substances'!D82,'R-phrases--&gt;scores'!$A:$B,2,FALSE))</f>
        <v/>
      </c>
      <c r="E82" s="1" t="str">
        <f>IF(ISERROR(VLOOKUP('INPUT-Substances'!E82,'R-phrases--&gt;scores'!$A:$B,2,FALSE)),"",VLOOKUP('INPUT-Substances'!E82,'R-phrases--&gt;scores'!$A:$B,2,FALSE))</f>
        <v/>
      </c>
      <c r="F82" s="1" t="str">
        <f>IF(ISERROR(VLOOKUP('INPUT-Substances'!F82,'R-phrases--&gt;scores'!$A:$B,2,FALSE)),"",VLOOKUP('INPUT-Substances'!F82,'R-phrases--&gt;scores'!$A:$B,2,FALSE))</f>
        <v/>
      </c>
      <c r="G82" s="1" t="str">
        <f>IF(ISERROR(VLOOKUP('INPUT-Substances'!G82,'R-phrases--&gt;scores'!$A:$B,2,FALSE)),"",VLOOKUP('INPUT-Substances'!G82,'R-phrases--&gt;scores'!$A:$B,2,FALSE))</f>
        <v/>
      </c>
      <c r="H82" s="1" t="str">
        <f>IF(ISERROR(VLOOKUP('INPUT-Substances'!H82,'R-phrases--&gt;scores'!$A:$B,2,FALSE)),"",VLOOKUP('INPUT-Substances'!H82,'R-phrases--&gt;scores'!$A:$B,2,FALSE))</f>
        <v/>
      </c>
      <c r="I82" s="1" t="str">
        <f>IF(ISERROR(VLOOKUP('INPUT-Substances'!I82,'R-phrases--&gt;scores'!$A:$B,2,FALSE)),"",VLOOKUP('INPUT-Substances'!I82,'R-phrases--&gt;scores'!$A:$B,2,FALSE))</f>
        <v/>
      </c>
      <c r="J82" s="1" t="str">
        <f>IF(ISERROR(VLOOKUP('INPUT-Substances'!J82,'R-phrases--&gt;scores'!$A:$B,2,FALSE)),"",VLOOKUP('INPUT-Substances'!J82,'R-phrases--&gt;scores'!$A:$B,2,FALSE))</f>
        <v/>
      </c>
      <c r="K82" s="8" t="str">
        <f>IF(ISERROR(VLOOKUP('INPUT-Substances'!K82,'R-phrases--&gt;scores'!$A:$B,2,FALSE)),"",VLOOKUP('INPUT-Substances'!K82,'R-phrases--&gt;scores'!$A:$B,2,FALSE))</f>
        <v/>
      </c>
      <c r="L82" s="21">
        <f t="shared" si="1"/>
        <v>0</v>
      </c>
    </row>
    <row r="83" spans="1:12">
      <c r="A83" s="1">
        <f>'INPUT-Substances'!A83</f>
        <v>0</v>
      </c>
      <c r="B83" s="7" t="str">
        <f>IF(ISERROR(VLOOKUP('INPUT-Substances'!B83,'R-phrases--&gt;scores'!$A:$B,2,FALSE)),"",VLOOKUP('INPUT-Substances'!B83,'R-phrases--&gt;scores'!$A:$B,2,FALSE))</f>
        <v/>
      </c>
      <c r="C83" s="1" t="str">
        <f>IF(ISERROR(VLOOKUP('INPUT-Substances'!C83,'R-phrases--&gt;scores'!$A:$B,2,FALSE)),"",VLOOKUP('INPUT-Substances'!C83,'R-phrases--&gt;scores'!$A:$B,2,FALSE))</f>
        <v/>
      </c>
      <c r="D83" s="1" t="str">
        <f>IF(ISERROR(VLOOKUP('INPUT-Substances'!D83,'R-phrases--&gt;scores'!$A:$B,2,FALSE)),"",VLOOKUP('INPUT-Substances'!D83,'R-phrases--&gt;scores'!$A:$B,2,FALSE))</f>
        <v/>
      </c>
      <c r="E83" s="1" t="str">
        <f>IF(ISERROR(VLOOKUP('INPUT-Substances'!E83,'R-phrases--&gt;scores'!$A:$B,2,FALSE)),"",VLOOKUP('INPUT-Substances'!E83,'R-phrases--&gt;scores'!$A:$B,2,FALSE))</f>
        <v/>
      </c>
      <c r="F83" s="1" t="str">
        <f>IF(ISERROR(VLOOKUP('INPUT-Substances'!F83,'R-phrases--&gt;scores'!$A:$B,2,FALSE)),"",VLOOKUP('INPUT-Substances'!F83,'R-phrases--&gt;scores'!$A:$B,2,FALSE))</f>
        <v/>
      </c>
      <c r="G83" s="1" t="str">
        <f>IF(ISERROR(VLOOKUP('INPUT-Substances'!G83,'R-phrases--&gt;scores'!$A:$B,2,FALSE)),"",VLOOKUP('INPUT-Substances'!G83,'R-phrases--&gt;scores'!$A:$B,2,FALSE))</f>
        <v/>
      </c>
      <c r="H83" s="1" t="str">
        <f>IF(ISERROR(VLOOKUP('INPUT-Substances'!H83,'R-phrases--&gt;scores'!$A:$B,2,FALSE)),"",VLOOKUP('INPUT-Substances'!H83,'R-phrases--&gt;scores'!$A:$B,2,FALSE))</f>
        <v/>
      </c>
      <c r="I83" s="1" t="str">
        <f>IF(ISERROR(VLOOKUP('INPUT-Substances'!I83,'R-phrases--&gt;scores'!$A:$B,2,FALSE)),"",VLOOKUP('INPUT-Substances'!I83,'R-phrases--&gt;scores'!$A:$B,2,FALSE))</f>
        <v/>
      </c>
      <c r="J83" s="1" t="str">
        <f>IF(ISERROR(VLOOKUP('INPUT-Substances'!J83,'R-phrases--&gt;scores'!$A:$B,2,FALSE)),"",VLOOKUP('INPUT-Substances'!J83,'R-phrases--&gt;scores'!$A:$B,2,FALSE))</f>
        <v/>
      </c>
      <c r="K83" s="8" t="str">
        <f>IF(ISERROR(VLOOKUP('INPUT-Substances'!K83,'R-phrases--&gt;scores'!$A:$B,2,FALSE)),"",VLOOKUP('INPUT-Substances'!K83,'R-phrases--&gt;scores'!$A:$B,2,FALSE))</f>
        <v/>
      </c>
      <c r="L83" s="21">
        <f t="shared" si="1"/>
        <v>0</v>
      </c>
    </row>
    <row r="84" spans="1:12">
      <c r="A84" s="1">
        <f>'INPUT-Substances'!A84</f>
        <v>0</v>
      </c>
      <c r="B84" s="7" t="str">
        <f>IF(ISERROR(VLOOKUP('INPUT-Substances'!B84,'R-phrases--&gt;scores'!$A:$B,2,FALSE)),"",VLOOKUP('INPUT-Substances'!B84,'R-phrases--&gt;scores'!$A:$B,2,FALSE))</f>
        <v/>
      </c>
      <c r="C84" s="1" t="str">
        <f>IF(ISERROR(VLOOKUP('INPUT-Substances'!C84,'R-phrases--&gt;scores'!$A:$B,2,FALSE)),"",VLOOKUP('INPUT-Substances'!C84,'R-phrases--&gt;scores'!$A:$B,2,FALSE))</f>
        <v/>
      </c>
      <c r="D84" s="1" t="str">
        <f>IF(ISERROR(VLOOKUP('INPUT-Substances'!D84,'R-phrases--&gt;scores'!$A:$B,2,FALSE)),"",VLOOKUP('INPUT-Substances'!D84,'R-phrases--&gt;scores'!$A:$B,2,FALSE))</f>
        <v/>
      </c>
      <c r="E84" s="1" t="str">
        <f>IF(ISERROR(VLOOKUP('INPUT-Substances'!E84,'R-phrases--&gt;scores'!$A:$B,2,FALSE)),"",VLOOKUP('INPUT-Substances'!E84,'R-phrases--&gt;scores'!$A:$B,2,FALSE))</f>
        <v/>
      </c>
      <c r="F84" s="1" t="str">
        <f>IF(ISERROR(VLOOKUP('INPUT-Substances'!F84,'R-phrases--&gt;scores'!$A:$B,2,FALSE)),"",VLOOKUP('INPUT-Substances'!F84,'R-phrases--&gt;scores'!$A:$B,2,FALSE))</f>
        <v/>
      </c>
      <c r="G84" s="1" t="str">
        <f>IF(ISERROR(VLOOKUP('INPUT-Substances'!G84,'R-phrases--&gt;scores'!$A:$B,2,FALSE)),"",VLOOKUP('INPUT-Substances'!G84,'R-phrases--&gt;scores'!$A:$B,2,FALSE))</f>
        <v/>
      </c>
      <c r="H84" s="1" t="str">
        <f>IF(ISERROR(VLOOKUP('INPUT-Substances'!H84,'R-phrases--&gt;scores'!$A:$B,2,FALSE)),"",VLOOKUP('INPUT-Substances'!H84,'R-phrases--&gt;scores'!$A:$B,2,FALSE))</f>
        <v/>
      </c>
      <c r="I84" s="1" t="str">
        <f>IF(ISERROR(VLOOKUP('INPUT-Substances'!I84,'R-phrases--&gt;scores'!$A:$B,2,FALSE)),"",VLOOKUP('INPUT-Substances'!I84,'R-phrases--&gt;scores'!$A:$B,2,FALSE))</f>
        <v/>
      </c>
      <c r="J84" s="1" t="str">
        <f>IF(ISERROR(VLOOKUP('INPUT-Substances'!J84,'R-phrases--&gt;scores'!$A:$B,2,FALSE)),"",VLOOKUP('INPUT-Substances'!J84,'R-phrases--&gt;scores'!$A:$B,2,FALSE))</f>
        <v/>
      </c>
      <c r="K84" s="8" t="str">
        <f>IF(ISERROR(VLOOKUP('INPUT-Substances'!K84,'R-phrases--&gt;scores'!$A:$B,2,FALSE)),"",VLOOKUP('INPUT-Substances'!K84,'R-phrases--&gt;scores'!$A:$B,2,FALSE))</f>
        <v/>
      </c>
      <c r="L84" s="21">
        <f t="shared" si="1"/>
        <v>0</v>
      </c>
    </row>
    <row r="85" spans="1:12">
      <c r="A85" s="1">
        <f>'INPUT-Substances'!A85</f>
        <v>0</v>
      </c>
      <c r="B85" s="7" t="str">
        <f>IF(ISERROR(VLOOKUP('INPUT-Substances'!B85,'R-phrases--&gt;scores'!$A:$B,2,FALSE)),"",VLOOKUP('INPUT-Substances'!B85,'R-phrases--&gt;scores'!$A:$B,2,FALSE))</f>
        <v/>
      </c>
      <c r="C85" s="1" t="str">
        <f>IF(ISERROR(VLOOKUP('INPUT-Substances'!C85,'R-phrases--&gt;scores'!$A:$B,2,FALSE)),"",VLOOKUP('INPUT-Substances'!C85,'R-phrases--&gt;scores'!$A:$B,2,FALSE))</f>
        <v/>
      </c>
      <c r="D85" s="1" t="str">
        <f>IF(ISERROR(VLOOKUP('INPUT-Substances'!D85,'R-phrases--&gt;scores'!$A:$B,2,FALSE)),"",VLOOKUP('INPUT-Substances'!D85,'R-phrases--&gt;scores'!$A:$B,2,FALSE))</f>
        <v/>
      </c>
      <c r="E85" s="1" t="str">
        <f>IF(ISERROR(VLOOKUP('INPUT-Substances'!E85,'R-phrases--&gt;scores'!$A:$B,2,FALSE)),"",VLOOKUP('INPUT-Substances'!E85,'R-phrases--&gt;scores'!$A:$B,2,FALSE))</f>
        <v/>
      </c>
      <c r="F85" s="1" t="str">
        <f>IF(ISERROR(VLOOKUP('INPUT-Substances'!F85,'R-phrases--&gt;scores'!$A:$B,2,FALSE)),"",VLOOKUP('INPUT-Substances'!F85,'R-phrases--&gt;scores'!$A:$B,2,FALSE))</f>
        <v/>
      </c>
      <c r="G85" s="1" t="str">
        <f>IF(ISERROR(VLOOKUP('INPUT-Substances'!G85,'R-phrases--&gt;scores'!$A:$B,2,FALSE)),"",VLOOKUP('INPUT-Substances'!G85,'R-phrases--&gt;scores'!$A:$B,2,FALSE))</f>
        <v/>
      </c>
      <c r="H85" s="1" t="str">
        <f>IF(ISERROR(VLOOKUP('INPUT-Substances'!H85,'R-phrases--&gt;scores'!$A:$B,2,FALSE)),"",VLOOKUP('INPUT-Substances'!H85,'R-phrases--&gt;scores'!$A:$B,2,FALSE))</f>
        <v/>
      </c>
      <c r="I85" s="1" t="str">
        <f>IF(ISERROR(VLOOKUP('INPUT-Substances'!I85,'R-phrases--&gt;scores'!$A:$B,2,FALSE)),"",VLOOKUP('INPUT-Substances'!I85,'R-phrases--&gt;scores'!$A:$B,2,FALSE))</f>
        <v/>
      </c>
      <c r="J85" s="1" t="str">
        <f>IF(ISERROR(VLOOKUP('INPUT-Substances'!J85,'R-phrases--&gt;scores'!$A:$B,2,FALSE)),"",VLOOKUP('INPUT-Substances'!J85,'R-phrases--&gt;scores'!$A:$B,2,FALSE))</f>
        <v/>
      </c>
      <c r="K85" s="8" t="str">
        <f>IF(ISERROR(VLOOKUP('INPUT-Substances'!K85,'R-phrases--&gt;scores'!$A:$B,2,FALSE)),"",VLOOKUP('INPUT-Substances'!K85,'R-phrases--&gt;scores'!$A:$B,2,FALSE))</f>
        <v/>
      </c>
      <c r="L85" s="21">
        <f t="shared" si="1"/>
        <v>0</v>
      </c>
    </row>
    <row r="86" spans="1:12">
      <c r="A86" s="1">
        <f>'INPUT-Substances'!A86</f>
        <v>0</v>
      </c>
      <c r="B86" s="7" t="str">
        <f>IF(ISERROR(VLOOKUP('INPUT-Substances'!B86,'R-phrases--&gt;scores'!$A:$B,2,FALSE)),"",VLOOKUP('INPUT-Substances'!B86,'R-phrases--&gt;scores'!$A:$B,2,FALSE))</f>
        <v/>
      </c>
      <c r="C86" s="1" t="str">
        <f>IF(ISERROR(VLOOKUP('INPUT-Substances'!C86,'R-phrases--&gt;scores'!$A:$B,2,FALSE)),"",VLOOKUP('INPUT-Substances'!C86,'R-phrases--&gt;scores'!$A:$B,2,FALSE))</f>
        <v/>
      </c>
      <c r="D86" s="1" t="str">
        <f>IF(ISERROR(VLOOKUP('INPUT-Substances'!D86,'R-phrases--&gt;scores'!$A:$B,2,FALSE)),"",VLOOKUP('INPUT-Substances'!D86,'R-phrases--&gt;scores'!$A:$B,2,FALSE))</f>
        <v/>
      </c>
      <c r="E86" s="1" t="str">
        <f>IF(ISERROR(VLOOKUP('INPUT-Substances'!E86,'R-phrases--&gt;scores'!$A:$B,2,FALSE)),"",VLOOKUP('INPUT-Substances'!E86,'R-phrases--&gt;scores'!$A:$B,2,FALSE))</f>
        <v/>
      </c>
      <c r="F86" s="1" t="str">
        <f>IF(ISERROR(VLOOKUP('INPUT-Substances'!F86,'R-phrases--&gt;scores'!$A:$B,2,FALSE)),"",VLOOKUP('INPUT-Substances'!F86,'R-phrases--&gt;scores'!$A:$B,2,FALSE))</f>
        <v/>
      </c>
      <c r="G86" s="1" t="str">
        <f>IF(ISERROR(VLOOKUP('INPUT-Substances'!G86,'R-phrases--&gt;scores'!$A:$B,2,FALSE)),"",VLOOKUP('INPUT-Substances'!G86,'R-phrases--&gt;scores'!$A:$B,2,FALSE))</f>
        <v/>
      </c>
      <c r="H86" s="1" t="str">
        <f>IF(ISERROR(VLOOKUP('INPUT-Substances'!H86,'R-phrases--&gt;scores'!$A:$B,2,FALSE)),"",VLOOKUP('INPUT-Substances'!H86,'R-phrases--&gt;scores'!$A:$B,2,FALSE))</f>
        <v/>
      </c>
      <c r="I86" s="1" t="str">
        <f>IF(ISERROR(VLOOKUP('INPUT-Substances'!I86,'R-phrases--&gt;scores'!$A:$B,2,FALSE)),"",VLOOKUP('INPUT-Substances'!I86,'R-phrases--&gt;scores'!$A:$B,2,FALSE))</f>
        <v/>
      </c>
      <c r="J86" s="1" t="str">
        <f>IF(ISERROR(VLOOKUP('INPUT-Substances'!J86,'R-phrases--&gt;scores'!$A:$B,2,FALSE)),"",VLOOKUP('INPUT-Substances'!J86,'R-phrases--&gt;scores'!$A:$B,2,FALSE))</f>
        <v/>
      </c>
      <c r="K86" s="8" t="str">
        <f>IF(ISERROR(VLOOKUP('INPUT-Substances'!K86,'R-phrases--&gt;scores'!$A:$B,2,FALSE)),"",VLOOKUP('INPUT-Substances'!K86,'R-phrases--&gt;scores'!$A:$B,2,FALSE))</f>
        <v/>
      </c>
      <c r="L86" s="21">
        <f t="shared" si="1"/>
        <v>0</v>
      </c>
    </row>
    <row r="87" spans="1:12">
      <c r="A87" s="1">
        <f>'INPUT-Substances'!A87</f>
        <v>0</v>
      </c>
      <c r="B87" s="7" t="str">
        <f>IF(ISERROR(VLOOKUP('INPUT-Substances'!B87,'R-phrases--&gt;scores'!$A:$B,2,FALSE)),"",VLOOKUP('INPUT-Substances'!B87,'R-phrases--&gt;scores'!$A:$B,2,FALSE))</f>
        <v/>
      </c>
      <c r="C87" s="1" t="str">
        <f>IF(ISERROR(VLOOKUP('INPUT-Substances'!C87,'R-phrases--&gt;scores'!$A:$B,2,FALSE)),"",VLOOKUP('INPUT-Substances'!C87,'R-phrases--&gt;scores'!$A:$B,2,FALSE))</f>
        <v/>
      </c>
      <c r="D87" s="1" t="str">
        <f>IF(ISERROR(VLOOKUP('INPUT-Substances'!D87,'R-phrases--&gt;scores'!$A:$B,2,FALSE)),"",VLOOKUP('INPUT-Substances'!D87,'R-phrases--&gt;scores'!$A:$B,2,FALSE))</f>
        <v/>
      </c>
      <c r="E87" s="1" t="str">
        <f>IF(ISERROR(VLOOKUP('INPUT-Substances'!E87,'R-phrases--&gt;scores'!$A:$B,2,FALSE)),"",VLOOKUP('INPUT-Substances'!E87,'R-phrases--&gt;scores'!$A:$B,2,FALSE))</f>
        <v/>
      </c>
      <c r="F87" s="1" t="str">
        <f>IF(ISERROR(VLOOKUP('INPUT-Substances'!F87,'R-phrases--&gt;scores'!$A:$B,2,FALSE)),"",VLOOKUP('INPUT-Substances'!F87,'R-phrases--&gt;scores'!$A:$B,2,FALSE))</f>
        <v/>
      </c>
      <c r="G87" s="1" t="str">
        <f>IF(ISERROR(VLOOKUP('INPUT-Substances'!G87,'R-phrases--&gt;scores'!$A:$B,2,FALSE)),"",VLOOKUP('INPUT-Substances'!G87,'R-phrases--&gt;scores'!$A:$B,2,FALSE))</f>
        <v/>
      </c>
      <c r="H87" s="1" t="str">
        <f>IF(ISERROR(VLOOKUP('INPUT-Substances'!H87,'R-phrases--&gt;scores'!$A:$B,2,FALSE)),"",VLOOKUP('INPUT-Substances'!H87,'R-phrases--&gt;scores'!$A:$B,2,FALSE))</f>
        <v/>
      </c>
      <c r="I87" s="1" t="str">
        <f>IF(ISERROR(VLOOKUP('INPUT-Substances'!I87,'R-phrases--&gt;scores'!$A:$B,2,FALSE)),"",VLOOKUP('INPUT-Substances'!I87,'R-phrases--&gt;scores'!$A:$B,2,FALSE))</f>
        <v/>
      </c>
      <c r="J87" s="1" t="str">
        <f>IF(ISERROR(VLOOKUP('INPUT-Substances'!J87,'R-phrases--&gt;scores'!$A:$B,2,FALSE)),"",VLOOKUP('INPUT-Substances'!J87,'R-phrases--&gt;scores'!$A:$B,2,FALSE))</f>
        <v/>
      </c>
      <c r="K87" s="8" t="str">
        <f>IF(ISERROR(VLOOKUP('INPUT-Substances'!K87,'R-phrases--&gt;scores'!$A:$B,2,FALSE)),"",VLOOKUP('INPUT-Substances'!K87,'R-phrases--&gt;scores'!$A:$B,2,FALSE))</f>
        <v/>
      </c>
      <c r="L87" s="21">
        <f t="shared" si="1"/>
        <v>0</v>
      </c>
    </row>
    <row r="88" spans="1:12">
      <c r="A88" s="1">
        <f>'INPUT-Substances'!A88</f>
        <v>0</v>
      </c>
      <c r="B88" s="7" t="str">
        <f>IF(ISERROR(VLOOKUP('INPUT-Substances'!B88,'R-phrases--&gt;scores'!$A:$B,2,FALSE)),"",VLOOKUP('INPUT-Substances'!B88,'R-phrases--&gt;scores'!$A:$B,2,FALSE))</f>
        <v/>
      </c>
      <c r="C88" s="1" t="str">
        <f>IF(ISERROR(VLOOKUP('INPUT-Substances'!C88,'R-phrases--&gt;scores'!$A:$B,2,FALSE)),"",VLOOKUP('INPUT-Substances'!C88,'R-phrases--&gt;scores'!$A:$B,2,FALSE))</f>
        <v/>
      </c>
      <c r="D88" s="1" t="str">
        <f>IF(ISERROR(VLOOKUP('INPUT-Substances'!D88,'R-phrases--&gt;scores'!$A:$B,2,FALSE)),"",VLOOKUP('INPUT-Substances'!D88,'R-phrases--&gt;scores'!$A:$B,2,FALSE))</f>
        <v/>
      </c>
      <c r="E88" s="1" t="str">
        <f>IF(ISERROR(VLOOKUP('INPUT-Substances'!E88,'R-phrases--&gt;scores'!$A:$B,2,FALSE)),"",VLOOKUP('INPUT-Substances'!E88,'R-phrases--&gt;scores'!$A:$B,2,FALSE))</f>
        <v/>
      </c>
      <c r="F88" s="1" t="str">
        <f>IF(ISERROR(VLOOKUP('INPUT-Substances'!F88,'R-phrases--&gt;scores'!$A:$B,2,FALSE)),"",VLOOKUP('INPUT-Substances'!F88,'R-phrases--&gt;scores'!$A:$B,2,FALSE))</f>
        <v/>
      </c>
      <c r="G88" s="1" t="str">
        <f>IF(ISERROR(VLOOKUP('INPUT-Substances'!G88,'R-phrases--&gt;scores'!$A:$B,2,FALSE)),"",VLOOKUP('INPUT-Substances'!G88,'R-phrases--&gt;scores'!$A:$B,2,FALSE))</f>
        <v/>
      </c>
      <c r="H88" s="1" t="str">
        <f>IF(ISERROR(VLOOKUP('INPUT-Substances'!H88,'R-phrases--&gt;scores'!$A:$B,2,FALSE)),"",VLOOKUP('INPUT-Substances'!H88,'R-phrases--&gt;scores'!$A:$B,2,FALSE))</f>
        <v/>
      </c>
      <c r="I88" s="1" t="str">
        <f>IF(ISERROR(VLOOKUP('INPUT-Substances'!I88,'R-phrases--&gt;scores'!$A:$B,2,FALSE)),"",VLOOKUP('INPUT-Substances'!I88,'R-phrases--&gt;scores'!$A:$B,2,FALSE))</f>
        <v/>
      </c>
      <c r="J88" s="1" t="str">
        <f>IF(ISERROR(VLOOKUP('INPUT-Substances'!J88,'R-phrases--&gt;scores'!$A:$B,2,FALSE)),"",VLOOKUP('INPUT-Substances'!J88,'R-phrases--&gt;scores'!$A:$B,2,FALSE))</f>
        <v/>
      </c>
      <c r="K88" s="8" t="str">
        <f>IF(ISERROR(VLOOKUP('INPUT-Substances'!K88,'R-phrases--&gt;scores'!$A:$B,2,FALSE)),"",VLOOKUP('INPUT-Substances'!K88,'R-phrases--&gt;scores'!$A:$B,2,FALSE))</f>
        <v/>
      </c>
      <c r="L88" s="21">
        <f t="shared" si="1"/>
        <v>0</v>
      </c>
    </row>
    <row r="89" spans="1:12">
      <c r="A89" s="1">
        <f>'INPUT-Substances'!A89</f>
        <v>0</v>
      </c>
      <c r="B89" s="7" t="str">
        <f>IF(ISERROR(VLOOKUP('INPUT-Substances'!B89,'R-phrases--&gt;scores'!$A:$B,2,FALSE)),"",VLOOKUP('INPUT-Substances'!B89,'R-phrases--&gt;scores'!$A:$B,2,FALSE))</f>
        <v/>
      </c>
      <c r="C89" s="1" t="str">
        <f>IF(ISERROR(VLOOKUP('INPUT-Substances'!C89,'R-phrases--&gt;scores'!$A:$B,2,FALSE)),"",VLOOKUP('INPUT-Substances'!C89,'R-phrases--&gt;scores'!$A:$B,2,FALSE))</f>
        <v/>
      </c>
      <c r="D89" s="1" t="str">
        <f>IF(ISERROR(VLOOKUP('INPUT-Substances'!D89,'R-phrases--&gt;scores'!$A:$B,2,FALSE)),"",VLOOKUP('INPUT-Substances'!D89,'R-phrases--&gt;scores'!$A:$B,2,FALSE))</f>
        <v/>
      </c>
      <c r="E89" s="1" t="str">
        <f>IF(ISERROR(VLOOKUP('INPUT-Substances'!E89,'R-phrases--&gt;scores'!$A:$B,2,FALSE)),"",VLOOKUP('INPUT-Substances'!E89,'R-phrases--&gt;scores'!$A:$B,2,FALSE))</f>
        <v/>
      </c>
      <c r="F89" s="1" t="str">
        <f>IF(ISERROR(VLOOKUP('INPUT-Substances'!F89,'R-phrases--&gt;scores'!$A:$B,2,FALSE)),"",VLOOKUP('INPUT-Substances'!F89,'R-phrases--&gt;scores'!$A:$B,2,FALSE))</f>
        <v/>
      </c>
      <c r="G89" s="1" t="str">
        <f>IF(ISERROR(VLOOKUP('INPUT-Substances'!G89,'R-phrases--&gt;scores'!$A:$B,2,FALSE)),"",VLOOKUP('INPUT-Substances'!G89,'R-phrases--&gt;scores'!$A:$B,2,FALSE))</f>
        <v/>
      </c>
      <c r="H89" s="1" t="str">
        <f>IF(ISERROR(VLOOKUP('INPUT-Substances'!H89,'R-phrases--&gt;scores'!$A:$B,2,FALSE)),"",VLOOKUP('INPUT-Substances'!H89,'R-phrases--&gt;scores'!$A:$B,2,FALSE))</f>
        <v/>
      </c>
      <c r="I89" s="1" t="str">
        <f>IF(ISERROR(VLOOKUP('INPUT-Substances'!I89,'R-phrases--&gt;scores'!$A:$B,2,FALSE)),"",VLOOKUP('INPUT-Substances'!I89,'R-phrases--&gt;scores'!$A:$B,2,FALSE))</f>
        <v/>
      </c>
      <c r="J89" s="1" t="str">
        <f>IF(ISERROR(VLOOKUP('INPUT-Substances'!J89,'R-phrases--&gt;scores'!$A:$B,2,FALSE)),"",VLOOKUP('INPUT-Substances'!J89,'R-phrases--&gt;scores'!$A:$B,2,FALSE))</f>
        <v/>
      </c>
      <c r="K89" s="8" t="str">
        <f>IF(ISERROR(VLOOKUP('INPUT-Substances'!K89,'R-phrases--&gt;scores'!$A:$B,2,FALSE)),"",VLOOKUP('INPUT-Substances'!K89,'R-phrases--&gt;scores'!$A:$B,2,FALSE))</f>
        <v/>
      </c>
      <c r="L89" s="21">
        <f t="shared" si="1"/>
        <v>0</v>
      </c>
    </row>
    <row r="90" spans="1:12">
      <c r="A90" s="1">
        <f>'INPUT-Substances'!A90</f>
        <v>0</v>
      </c>
      <c r="B90" s="7" t="str">
        <f>IF(ISERROR(VLOOKUP('INPUT-Substances'!B90,'R-phrases--&gt;scores'!$A:$B,2,FALSE)),"",VLOOKUP('INPUT-Substances'!B90,'R-phrases--&gt;scores'!$A:$B,2,FALSE))</f>
        <v/>
      </c>
      <c r="C90" s="1" t="str">
        <f>IF(ISERROR(VLOOKUP('INPUT-Substances'!C90,'R-phrases--&gt;scores'!$A:$B,2,FALSE)),"",VLOOKUP('INPUT-Substances'!C90,'R-phrases--&gt;scores'!$A:$B,2,FALSE))</f>
        <v/>
      </c>
      <c r="D90" s="1" t="str">
        <f>IF(ISERROR(VLOOKUP('INPUT-Substances'!D90,'R-phrases--&gt;scores'!$A:$B,2,FALSE)),"",VLOOKUP('INPUT-Substances'!D90,'R-phrases--&gt;scores'!$A:$B,2,FALSE))</f>
        <v/>
      </c>
      <c r="E90" s="1" t="str">
        <f>IF(ISERROR(VLOOKUP('INPUT-Substances'!E90,'R-phrases--&gt;scores'!$A:$B,2,FALSE)),"",VLOOKUP('INPUT-Substances'!E90,'R-phrases--&gt;scores'!$A:$B,2,FALSE))</f>
        <v/>
      </c>
      <c r="F90" s="1" t="str">
        <f>IF(ISERROR(VLOOKUP('INPUT-Substances'!F90,'R-phrases--&gt;scores'!$A:$B,2,FALSE)),"",VLOOKUP('INPUT-Substances'!F90,'R-phrases--&gt;scores'!$A:$B,2,FALSE))</f>
        <v/>
      </c>
      <c r="G90" s="1" t="str">
        <f>IF(ISERROR(VLOOKUP('INPUT-Substances'!G90,'R-phrases--&gt;scores'!$A:$B,2,FALSE)),"",VLOOKUP('INPUT-Substances'!G90,'R-phrases--&gt;scores'!$A:$B,2,FALSE))</f>
        <v/>
      </c>
      <c r="H90" s="1" t="str">
        <f>IF(ISERROR(VLOOKUP('INPUT-Substances'!H90,'R-phrases--&gt;scores'!$A:$B,2,FALSE)),"",VLOOKUP('INPUT-Substances'!H90,'R-phrases--&gt;scores'!$A:$B,2,FALSE))</f>
        <v/>
      </c>
      <c r="I90" s="1" t="str">
        <f>IF(ISERROR(VLOOKUP('INPUT-Substances'!I90,'R-phrases--&gt;scores'!$A:$B,2,FALSE)),"",VLOOKUP('INPUT-Substances'!I90,'R-phrases--&gt;scores'!$A:$B,2,FALSE))</f>
        <v/>
      </c>
      <c r="J90" s="1" t="str">
        <f>IF(ISERROR(VLOOKUP('INPUT-Substances'!J90,'R-phrases--&gt;scores'!$A:$B,2,FALSE)),"",VLOOKUP('INPUT-Substances'!J90,'R-phrases--&gt;scores'!$A:$B,2,FALSE))</f>
        <v/>
      </c>
      <c r="K90" s="8" t="str">
        <f>IF(ISERROR(VLOOKUP('INPUT-Substances'!K90,'R-phrases--&gt;scores'!$A:$B,2,FALSE)),"",VLOOKUP('INPUT-Substances'!K90,'R-phrases--&gt;scores'!$A:$B,2,FALSE))</f>
        <v/>
      </c>
      <c r="L90" s="21">
        <f t="shared" si="1"/>
        <v>0</v>
      </c>
    </row>
    <row r="91" spans="1:12">
      <c r="A91" s="1">
        <f>'INPUT-Substances'!A91</f>
        <v>0</v>
      </c>
      <c r="B91" s="7" t="str">
        <f>IF(ISERROR(VLOOKUP('INPUT-Substances'!B91,'R-phrases--&gt;scores'!$A:$B,2,FALSE)),"",VLOOKUP('INPUT-Substances'!B91,'R-phrases--&gt;scores'!$A:$B,2,FALSE))</f>
        <v/>
      </c>
      <c r="C91" s="1" t="str">
        <f>IF(ISERROR(VLOOKUP('INPUT-Substances'!C91,'R-phrases--&gt;scores'!$A:$B,2,FALSE)),"",VLOOKUP('INPUT-Substances'!C91,'R-phrases--&gt;scores'!$A:$B,2,FALSE))</f>
        <v/>
      </c>
      <c r="D91" s="1" t="str">
        <f>IF(ISERROR(VLOOKUP('INPUT-Substances'!D91,'R-phrases--&gt;scores'!$A:$B,2,FALSE)),"",VLOOKUP('INPUT-Substances'!D91,'R-phrases--&gt;scores'!$A:$B,2,FALSE))</f>
        <v/>
      </c>
      <c r="E91" s="1" t="str">
        <f>IF(ISERROR(VLOOKUP('INPUT-Substances'!E91,'R-phrases--&gt;scores'!$A:$B,2,FALSE)),"",VLOOKUP('INPUT-Substances'!E91,'R-phrases--&gt;scores'!$A:$B,2,FALSE))</f>
        <v/>
      </c>
      <c r="F91" s="1" t="str">
        <f>IF(ISERROR(VLOOKUP('INPUT-Substances'!F91,'R-phrases--&gt;scores'!$A:$B,2,FALSE)),"",VLOOKUP('INPUT-Substances'!F91,'R-phrases--&gt;scores'!$A:$B,2,FALSE))</f>
        <v/>
      </c>
      <c r="G91" s="1" t="str">
        <f>IF(ISERROR(VLOOKUP('INPUT-Substances'!G91,'R-phrases--&gt;scores'!$A:$B,2,FALSE)),"",VLOOKUP('INPUT-Substances'!G91,'R-phrases--&gt;scores'!$A:$B,2,FALSE))</f>
        <v/>
      </c>
      <c r="H91" s="1" t="str">
        <f>IF(ISERROR(VLOOKUP('INPUT-Substances'!H91,'R-phrases--&gt;scores'!$A:$B,2,FALSE)),"",VLOOKUP('INPUT-Substances'!H91,'R-phrases--&gt;scores'!$A:$B,2,FALSE))</f>
        <v/>
      </c>
      <c r="I91" s="1" t="str">
        <f>IF(ISERROR(VLOOKUP('INPUT-Substances'!I91,'R-phrases--&gt;scores'!$A:$B,2,FALSE)),"",VLOOKUP('INPUT-Substances'!I91,'R-phrases--&gt;scores'!$A:$B,2,FALSE))</f>
        <v/>
      </c>
      <c r="J91" s="1" t="str">
        <f>IF(ISERROR(VLOOKUP('INPUT-Substances'!J91,'R-phrases--&gt;scores'!$A:$B,2,FALSE)),"",VLOOKUP('INPUT-Substances'!J91,'R-phrases--&gt;scores'!$A:$B,2,FALSE))</f>
        <v/>
      </c>
      <c r="K91" s="8" t="str">
        <f>IF(ISERROR(VLOOKUP('INPUT-Substances'!K91,'R-phrases--&gt;scores'!$A:$B,2,FALSE)),"",VLOOKUP('INPUT-Substances'!K91,'R-phrases--&gt;scores'!$A:$B,2,FALSE))</f>
        <v/>
      </c>
      <c r="L91" s="21">
        <f t="shared" si="1"/>
        <v>0</v>
      </c>
    </row>
    <row r="92" spans="1:12">
      <c r="A92" s="1">
        <f>'INPUT-Substances'!A92</f>
        <v>0</v>
      </c>
      <c r="B92" s="7" t="str">
        <f>IF(ISERROR(VLOOKUP('INPUT-Substances'!B92,'R-phrases--&gt;scores'!$A:$B,2,FALSE)),"",VLOOKUP('INPUT-Substances'!B92,'R-phrases--&gt;scores'!$A:$B,2,FALSE))</f>
        <v/>
      </c>
      <c r="C92" s="1" t="str">
        <f>IF(ISERROR(VLOOKUP('INPUT-Substances'!C92,'R-phrases--&gt;scores'!$A:$B,2,FALSE)),"",VLOOKUP('INPUT-Substances'!C92,'R-phrases--&gt;scores'!$A:$B,2,FALSE))</f>
        <v/>
      </c>
      <c r="D92" s="1" t="str">
        <f>IF(ISERROR(VLOOKUP('INPUT-Substances'!D92,'R-phrases--&gt;scores'!$A:$B,2,FALSE)),"",VLOOKUP('INPUT-Substances'!D92,'R-phrases--&gt;scores'!$A:$B,2,FALSE))</f>
        <v/>
      </c>
      <c r="E92" s="1" t="str">
        <f>IF(ISERROR(VLOOKUP('INPUT-Substances'!E92,'R-phrases--&gt;scores'!$A:$B,2,FALSE)),"",VLOOKUP('INPUT-Substances'!E92,'R-phrases--&gt;scores'!$A:$B,2,FALSE))</f>
        <v/>
      </c>
      <c r="F92" s="1" t="str">
        <f>IF(ISERROR(VLOOKUP('INPUT-Substances'!F92,'R-phrases--&gt;scores'!$A:$B,2,FALSE)),"",VLOOKUP('INPUT-Substances'!F92,'R-phrases--&gt;scores'!$A:$B,2,FALSE))</f>
        <v/>
      </c>
      <c r="G92" s="1" t="str">
        <f>IF(ISERROR(VLOOKUP('INPUT-Substances'!G92,'R-phrases--&gt;scores'!$A:$B,2,FALSE)),"",VLOOKUP('INPUT-Substances'!G92,'R-phrases--&gt;scores'!$A:$B,2,FALSE))</f>
        <v/>
      </c>
      <c r="H92" s="1" t="str">
        <f>IF(ISERROR(VLOOKUP('INPUT-Substances'!H92,'R-phrases--&gt;scores'!$A:$B,2,FALSE)),"",VLOOKUP('INPUT-Substances'!H92,'R-phrases--&gt;scores'!$A:$B,2,FALSE))</f>
        <v/>
      </c>
      <c r="I92" s="1" t="str">
        <f>IF(ISERROR(VLOOKUP('INPUT-Substances'!I92,'R-phrases--&gt;scores'!$A:$B,2,FALSE)),"",VLOOKUP('INPUT-Substances'!I92,'R-phrases--&gt;scores'!$A:$B,2,FALSE))</f>
        <v/>
      </c>
      <c r="J92" s="1" t="str">
        <f>IF(ISERROR(VLOOKUP('INPUT-Substances'!J92,'R-phrases--&gt;scores'!$A:$B,2,FALSE)),"",VLOOKUP('INPUT-Substances'!J92,'R-phrases--&gt;scores'!$A:$B,2,FALSE))</f>
        <v/>
      </c>
      <c r="K92" s="8" t="str">
        <f>IF(ISERROR(VLOOKUP('INPUT-Substances'!K92,'R-phrases--&gt;scores'!$A:$B,2,FALSE)),"",VLOOKUP('INPUT-Substances'!K92,'R-phrases--&gt;scores'!$A:$B,2,FALSE))</f>
        <v/>
      </c>
      <c r="L92" s="21">
        <f t="shared" si="1"/>
        <v>0</v>
      </c>
    </row>
    <row r="93" spans="1:12">
      <c r="A93" s="1">
        <f>'INPUT-Substances'!A93</f>
        <v>0</v>
      </c>
      <c r="B93" s="7" t="str">
        <f>IF(ISERROR(VLOOKUP('INPUT-Substances'!B93,'R-phrases--&gt;scores'!$A:$B,2,FALSE)),"",VLOOKUP('INPUT-Substances'!B93,'R-phrases--&gt;scores'!$A:$B,2,FALSE))</f>
        <v/>
      </c>
      <c r="C93" s="1" t="str">
        <f>IF(ISERROR(VLOOKUP('INPUT-Substances'!C93,'R-phrases--&gt;scores'!$A:$B,2,FALSE)),"",VLOOKUP('INPUT-Substances'!C93,'R-phrases--&gt;scores'!$A:$B,2,FALSE))</f>
        <v/>
      </c>
      <c r="D93" s="1" t="str">
        <f>IF(ISERROR(VLOOKUP('INPUT-Substances'!D93,'R-phrases--&gt;scores'!$A:$B,2,FALSE)),"",VLOOKUP('INPUT-Substances'!D93,'R-phrases--&gt;scores'!$A:$B,2,FALSE))</f>
        <v/>
      </c>
      <c r="E93" s="1" t="str">
        <f>IF(ISERROR(VLOOKUP('INPUT-Substances'!E93,'R-phrases--&gt;scores'!$A:$B,2,FALSE)),"",VLOOKUP('INPUT-Substances'!E93,'R-phrases--&gt;scores'!$A:$B,2,FALSE))</f>
        <v/>
      </c>
      <c r="F93" s="1" t="str">
        <f>IF(ISERROR(VLOOKUP('INPUT-Substances'!F93,'R-phrases--&gt;scores'!$A:$B,2,FALSE)),"",VLOOKUP('INPUT-Substances'!F93,'R-phrases--&gt;scores'!$A:$B,2,FALSE))</f>
        <v/>
      </c>
      <c r="G93" s="1" t="str">
        <f>IF(ISERROR(VLOOKUP('INPUT-Substances'!G93,'R-phrases--&gt;scores'!$A:$B,2,FALSE)),"",VLOOKUP('INPUT-Substances'!G93,'R-phrases--&gt;scores'!$A:$B,2,FALSE))</f>
        <v/>
      </c>
      <c r="H93" s="1" t="str">
        <f>IF(ISERROR(VLOOKUP('INPUT-Substances'!H93,'R-phrases--&gt;scores'!$A:$B,2,FALSE)),"",VLOOKUP('INPUT-Substances'!H93,'R-phrases--&gt;scores'!$A:$B,2,FALSE))</f>
        <v/>
      </c>
      <c r="I93" s="1" t="str">
        <f>IF(ISERROR(VLOOKUP('INPUT-Substances'!I93,'R-phrases--&gt;scores'!$A:$B,2,FALSE)),"",VLOOKUP('INPUT-Substances'!I93,'R-phrases--&gt;scores'!$A:$B,2,FALSE))</f>
        <v/>
      </c>
      <c r="J93" s="1" t="str">
        <f>IF(ISERROR(VLOOKUP('INPUT-Substances'!J93,'R-phrases--&gt;scores'!$A:$B,2,FALSE)),"",VLOOKUP('INPUT-Substances'!J93,'R-phrases--&gt;scores'!$A:$B,2,FALSE))</f>
        <v/>
      </c>
      <c r="K93" s="8" t="str">
        <f>IF(ISERROR(VLOOKUP('INPUT-Substances'!K93,'R-phrases--&gt;scores'!$A:$B,2,FALSE)),"",VLOOKUP('INPUT-Substances'!K93,'R-phrases--&gt;scores'!$A:$B,2,FALSE))</f>
        <v/>
      </c>
      <c r="L93" s="21">
        <f t="shared" si="1"/>
        <v>0</v>
      </c>
    </row>
    <row r="94" spans="1:12">
      <c r="A94" s="1">
        <f>'INPUT-Substances'!A94</f>
        <v>0</v>
      </c>
      <c r="B94" s="7" t="str">
        <f>IF(ISERROR(VLOOKUP('INPUT-Substances'!B94,'R-phrases--&gt;scores'!$A:$B,2,FALSE)),"",VLOOKUP('INPUT-Substances'!B94,'R-phrases--&gt;scores'!$A:$B,2,FALSE))</f>
        <v/>
      </c>
      <c r="C94" s="1" t="str">
        <f>IF(ISERROR(VLOOKUP('INPUT-Substances'!C94,'R-phrases--&gt;scores'!$A:$B,2,FALSE)),"",VLOOKUP('INPUT-Substances'!C94,'R-phrases--&gt;scores'!$A:$B,2,FALSE))</f>
        <v/>
      </c>
      <c r="D94" s="1" t="str">
        <f>IF(ISERROR(VLOOKUP('INPUT-Substances'!D94,'R-phrases--&gt;scores'!$A:$B,2,FALSE)),"",VLOOKUP('INPUT-Substances'!D94,'R-phrases--&gt;scores'!$A:$B,2,FALSE))</f>
        <v/>
      </c>
      <c r="E94" s="1" t="str">
        <f>IF(ISERROR(VLOOKUP('INPUT-Substances'!E94,'R-phrases--&gt;scores'!$A:$B,2,FALSE)),"",VLOOKUP('INPUT-Substances'!E94,'R-phrases--&gt;scores'!$A:$B,2,FALSE))</f>
        <v/>
      </c>
      <c r="F94" s="1" t="str">
        <f>IF(ISERROR(VLOOKUP('INPUT-Substances'!F94,'R-phrases--&gt;scores'!$A:$B,2,FALSE)),"",VLOOKUP('INPUT-Substances'!F94,'R-phrases--&gt;scores'!$A:$B,2,FALSE))</f>
        <v/>
      </c>
      <c r="G94" s="1" t="str">
        <f>IF(ISERROR(VLOOKUP('INPUT-Substances'!G94,'R-phrases--&gt;scores'!$A:$B,2,FALSE)),"",VLOOKUP('INPUT-Substances'!G94,'R-phrases--&gt;scores'!$A:$B,2,FALSE))</f>
        <v/>
      </c>
      <c r="H94" s="1" t="str">
        <f>IF(ISERROR(VLOOKUP('INPUT-Substances'!H94,'R-phrases--&gt;scores'!$A:$B,2,FALSE)),"",VLOOKUP('INPUT-Substances'!H94,'R-phrases--&gt;scores'!$A:$B,2,FALSE))</f>
        <v/>
      </c>
      <c r="I94" s="1" t="str">
        <f>IF(ISERROR(VLOOKUP('INPUT-Substances'!I94,'R-phrases--&gt;scores'!$A:$B,2,FALSE)),"",VLOOKUP('INPUT-Substances'!I94,'R-phrases--&gt;scores'!$A:$B,2,FALSE))</f>
        <v/>
      </c>
      <c r="J94" s="1" t="str">
        <f>IF(ISERROR(VLOOKUP('INPUT-Substances'!J94,'R-phrases--&gt;scores'!$A:$B,2,FALSE)),"",VLOOKUP('INPUT-Substances'!J94,'R-phrases--&gt;scores'!$A:$B,2,FALSE))</f>
        <v/>
      </c>
      <c r="K94" s="8" t="str">
        <f>IF(ISERROR(VLOOKUP('INPUT-Substances'!K94,'R-phrases--&gt;scores'!$A:$B,2,FALSE)),"",VLOOKUP('INPUT-Substances'!K94,'R-phrases--&gt;scores'!$A:$B,2,FALSE))</f>
        <v/>
      </c>
      <c r="L94" s="21">
        <f t="shared" si="1"/>
        <v>0</v>
      </c>
    </row>
    <row r="95" spans="1:12">
      <c r="A95" s="1">
        <f>'INPUT-Substances'!A95</f>
        <v>0</v>
      </c>
      <c r="B95" s="7" t="str">
        <f>IF(ISERROR(VLOOKUP('INPUT-Substances'!B95,'R-phrases--&gt;scores'!$A:$B,2,FALSE)),"",VLOOKUP('INPUT-Substances'!B95,'R-phrases--&gt;scores'!$A:$B,2,FALSE))</f>
        <v/>
      </c>
      <c r="C95" s="1" t="str">
        <f>IF(ISERROR(VLOOKUP('INPUT-Substances'!C95,'R-phrases--&gt;scores'!$A:$B,2,FALSE)),"",VLOOKUP('INPUT-Substances'!C95,'R-phrases--&gt;scores'!$A:$B,2,FALSE))</f>
        <v/>
      </c>
      <c r="D95" s="1" t="str">
        <f>IF(ISERROR(VLOOKUP('INPUT-Substances'!D95,'R-phrases--&gt;scores'!$A:$B,2,FALSE)),"",VLOOKUP('INPUT-Substances'!D95,'R-phrases--&gt;scores'!$A:$B,2,FALSE))</f>
        <v/>
      </c>
      <c r="E95" s="1" t="str">
        <f>IF(ISERROR(VLOOKUP('INPUT-Substances'!E95,'R-phrases--&gt;scores'!$A:$B,2,FALSE)),"",VLOOKUP('INPUT-Substances'!E95,'R-phrases--&gt;scores'!$A:$B,2,FALSE))</f>
        <v/>
      </c>
      <c r="F95" s="1" t="str">
        <f>IF(ISERROR(VLOOKUP('INPUT-Substances'!F95,'R-phrases--&gt;scores'!$A:$B,2,FALSE)),"",VLOOKUP('INPUT-Substances'!F95,'R-phrases--&gt;scores'!$A:$B,2,FALSE))</f>
        <v/>
      </c>
      <c r="G95" s="1" t="str">
        <f>IF(ISERROR(VLOOKUP('INPUT-Substances'!G95,'R-phrases--&gt;scores'!$A:$B,2,FALSE)),"",VLOOKUP('INPUT-Substances'!G95,'R-phrases--&gt;scores'!$A:$B,2,FALSE))</f>
        <v/>
      </c>
      <c r="H95" s="1" t="str">
        <f>IF(ISERROR(VLOOKUP('INPUT-Substances'!H95,'R-phrases--&gt;scores'!$A:$B,2,FALSE)),"",VLOOKUP('INPUT-Substances'!H95,'R-phrases--&gt;scores'!$A:$B,2,FALSE))</f>
        <v/>
      </c>
      <c r="I95" s="1" t="str">
        <f>IF(ISERROR(VLOOKUP('INPUT-Substances'!I95,'R-phrases--&gt;scores'!$A:$B,2,FALSE)),"",VLOOKUP('INPUT-Substances'!I95,'R-phrases--&gt;scores'!$A:$B,2,FALSE))</f>
        <v/>
      </c>
      <c r="J95" s="1" t="str">
        <f>IF(ISERROR(VLOOKUP('INPUT-Substances'!J95,'R-phrases--&gt;scores'!$A:$B,2,FALSE)),"",VLOOKUP('INPUT-Substances'!J95,'R-phrases--&gt;scores'!$A:$B,2,FALSE))</f>
        <v/>
      </c>
      <c r="K95" s="8" t="str">
        <f>IF(ISERROR(VLOOKUP('INPUT-Substances'!K95,'R-phrases--&gt;scores'!$A:$B,2,FALSE)),"",VLOOKUP('INPUT-Substances'!K95,'R-phrases--&gt;scores'!$A:$B,2,FALSE))</f>
        <v/>
      </c>
      <c r="L95" s="21">
        <f t="shared" si="1"/>
        <v>0</v>
      </c>
    </row>
    <row r="96" spans="1:12">
      <c r="A96" s="1">
        <f>'INPUT-Substances'!A96</f>
        <v>0</v>
      </c>
      <c r="B96" s="7" t="str">
        <f>IF(ISERROR(VLOOKUP('INPUT-Substances'!B96,'R-phrases--&gt;scores'!$A:$B,2,FALSE)),"",VLOOKUP('INPUT-Substances'!B96,'R-phrases--&gt;scores'!$A:$B,2,FALSE))</f>
        <v/>
      </c>
      <c r="C96" s="1" t="str">
        <f>IF(ISERROR(VLOOKUP('INPUT-Substances'!C96,'R-phrases--&gt;scores'!$A:$B,2,FALSE)),"",VLOOKUP('INPUT-Substances'!C96,'R-phrases--&gt;scores'!$A:$B,2,FALSE))</f>
        <v/>
      </c>
      <c r="D96" s="1" t="str">
        <f>IF(ISERROR(VLOOKUP('INPUT-Substances'!D96,'R-phrases--&gt;scores'!$A:$B,2,FALSE)),"",VLOOKUP('INPUT-Substances'!D96,'R-phrases--&gt;scores'!$A:$B,2,FALSE))</f>
        <v/>
      </c>
      <c r="E96" s="1" t="str">
        <f>IF(ISERROR(VLOOKUP('INPUT-Substances'!E96,'R-phrases--&gt;scores'!$A:$B,2,FALSE)),"",VLOOKUP('INPUT-Substances'!E96,'R-phrases--&gt;scores'!$A:$B,2,FALSE))</f>
        <v/>
      </c>
      <c r="F96" s="1" t="str">
        <f>IF(ISERROR(VLOOKUP('INPUT-Substances'!F96,'R-phrases--&gt;scores'!$A:$B,2,FALSE)),"",VLOOKUP('INPUT-Substances'!F96,'R-phrases--&gt;scores'!$A:$B,2,FALSE))</f>
        <v/>
      </c>
      <c r="G96" s="1" t="str">
        <f>IF(ISERROR(VLOOKUP('INPUT-Substances'!G96,'R-phrases--&gt;scores'!$A:$B,2,FALSE)),"",VLOOKUP('INPUT-Substances'!G96,'R-phrases--&gt;scores'!$A:$B,2,FALSE))</f>
        <v/>
      </c>
      <c r="H96" s="1" t="str">
        <f>IF(ISERROR(VLOOKUP('INPUT-Substances'!H96,'R-phrases--&gt;scores'!$A:$B,2,FALSE)),"",VLOOKUP('INPUT-Substances'!H96,'R-phrases--&gt;scores'!$A:$B,2,FALSE))</f>
        <v/>
      </c>
      <c r="I96" s="1" t="str">
        <f>IF(ISERROR(VLOOKUP('INPUT-Substances'!I96,'R-phrases--&gt;scores'!$A:$B,2,FALSE)),"",VLOOKUP('INPUT-Substances'!I96,'R-phrases--&gt;scores'!$A:$B,2,FALSE))</f>
        <v/>
      </c>
      <c r="J96" s="1" t="str">
        <f>IF(ISERROR(VLOOKUP('INPUT-Substances'!J96,'R-phrases--&gt;scores'!$A:$B,2,FALSE)),"",VLOOKUP('INPUT-Substances'!J96,'R-phrases--&gt;scores'!$A:$B,2,FALSE))</f>
        <v/>
      </c>
      <c r="K96" s="8" t="str">
        <f>IF(ISERROR(VLOOKUP('INPUT-Substances'!K96,'R-phrases--&gt;scores'!$A:$B,2,FALSE)),"",VLOOKUP('INPUT-Substances'!K96,'R-phrases--&gt;scores'!$A:$B,2,FALSE))</f>
        <v/>
      </c>
      <c r="L96" s="21">
        <f t="shared" si="1"/>
        <v>0</v>
      </c>
    </row>
    <row r="97" spans="1:12">
      <c r="A97" s="1">
        <f>'INPUT-Substances'!A97</f>
        <v>0</v>
      </c>
      <c r="B97" s="7" t="str">
        <f>IF(ISERROR(VLOOKUP('INPUT-Substances'!B97,'R-phrases--&gt;scores'!$A:$B,2,FALSE)),"",VLOOKUP('INPUT-Substances'!B97,'R-phrases--&gt;scores'!$A:$B,2,FALSE))</f>
        <v/>
      </c>
      <c r="C97" s="1" t="str">
        <f>IF(ISERROR(VLOOKUP('INPUT-Substances'!C97,'R-phrases--&gt;scores'!$A:$B,2,FALSE)),"",VLOOKUP('INPUT-Substances'!C97,'R-phrases--&gt;scores'!$A:$B,2,FALSE))</f>
        <v/>
      </c>
      <c r="D97" s="1" t="str">
        <f>IF(ISERROR(VLOOKUP('INPUT-Substances'!D97,'R-phrases--&gt;scores'!$A:$B,2,FALSE)),"",VLOOKUP('INPUT-Substances'!D97,'R-phrases--&gt;scores'!$A:$B,2,FALSE))</f>
        <v/>
      </c>
      <c r="E97" s="1" t="str">
        <f>IF(ISERROR(VLOOKUP('INPUT-Substances'!E97,'R-phrases--&gt;scores'!$A:$B,2,FALSE)),"",VLOOKUP('INPUT-Substances'!E97,'R-phrases--&gt;scores'!$A:$B,2,FALSE))</f>
        <v/>
      </c>
      <c r="F97" s="1" t="str">
        <f>IF(ISERROR(VLOOKUP('INPUT-Substances'!F97,'R-phrases--&gt;scores'!$A:$B,2,FALSE)),"",VLOOKUP('INPUT-Substances'!F97,'R-phrases--&gt;scores'!$A:$B,2,FALSE))</f>
        <v/>
      </c>
      <c r="G97" s="1" t="str">
        <f>IF(ISERROR(VLOOKUP('INPUT-Substances'!G97,'R-phrases--&gt;scores'!$A:$B,2,FALSE)),"",VLOOKUP('INPUT-Substances'!G97,'R-phrases--&gt;scores'!$A:$B,2,FALSE))</f>
        <v/>
      </c>
      <c r="H97" s="1" t="str">
        <f>IF(ISERROR(VLOOKUP('INPUT-Substances'!H97,'R-phrases--&gt;scores'!$A:$B,2,FALSE)),"",VLOOKUP('INPUT-Substances'!H97,'R-phrases--&gt;scores'!$A:$B,2,FALSE))</f>
        <v/>
      </c>
      <c r="I97" s="1" t="str">
        <f>IF(ISERROR(VLOOKUP('INPUT-Substances'!I97,'R-phrases--&gt;scores'!$A:$B,2,FALSE)),"",VLOOKUP('INPUT-Substances'!I97,'R-phrases--&gt;scores'!$A:$B,2,FALSE))</f>
        <v/>
      </c>
      <c r="J97" s="1" t="str">
        <f>IF(ISERROR(VLOOKUP('INPUT-Substances'!J97,'R-phrases--&gt;scores'!$A:$B,2,FALSE)),"",VLOOKUP('INPUT-Substances'!J97,'R-phrases--&gt;scores'!$A:$B,2,FALSE))</f>
        <v/>
      </c>
      <c r="K97" s="8" t="str">
        <f>IF(ISERROR(VLOOKUP('INPUT-Substances'!K97,'R-phrases--&gt;scores'!$A:$B,2,FALSE)),"",VLOOKUP('INPUT-Substances'!K97,'R-phrases--&gt;scores'!$A:$B,2,FALSE))</f>
        <v/>
      </c>
      <c r="L97" s="21">
        <f t="shared" si="1"/>
        <v>0</v>
      </c>
    </row>
    <row r="98" spans="1:12">
      <c r="A98" s="1">
        <f>'INPUT-Substances'!A98</f>
        <v>0</v>
      </c>
      <c r="B98" s="7" t="str">
        <f>IF(ISERROR(VLOOKUP('INPUT-Substances'!B98,'R-phrases--&gt;scores'!$A:$B,2,FALSE)),"",VLOOKUP('INPUT-Substances'!B98,'R-phrases--&gt;scores'!$A:$B,2,FALSE))</f>
        <v/>
      </c>
      <c r="C98" s="1" t="str">
        <f>IF(ISERROR(VLOOKUP('INPUT-Substances'!C98,'R-phrases--&gt;scores'!$A:$B,2,FALSE)),"",VLOOKUP('INPUT-Substances'!C98,'R-phrases--&gt;scores'!$A:$B,2,FALSE))</f>
        <v/>
      </c>
      <c r="D98" s="1" t="str">
        <f>IF(ISERROR(VLOOKUP('INPUT-Substances'!D98,'R-phrases--&gt;scores'!$A:$B,2,FALSE)),"",VLOOKUP('INPUT-Substances'!D98,'R-phrases--&gt;scores'!$A:$B,2,FALSE))</f>
        <v/>
      </c>
      <c r="E98" s="1" t="str">
        <f>IF(ISERROR(VLOOKUP('INPUT-Substances'!E98,'R-phrases--&gt;scores'!$A:$B,2,FALSE)),"",VLOOKUP('INPUT-Substances'!E98,'R-phrases--&gt;scores'!$A:$B,2,FALSE))</f>
        <v/>
      </c>
      <c r="F98" s="1" t="str">
        <f>IF(ISERROR(VLOOKUP('INPUT-Substances'!F98,'R-phrases--&gt;scores'!$A:$B,2,FALSE)),"",VLOOKUP('INPUT-Substances'!F98,'R-phrases--&gt;scores'!$A:$B,2,FALSE))</f>
        <v/>
      </c>
      <c r="G98" s="1" t="str">
        <f>IF(ISERROR(VLOOKUP('INPUT-Substances'!G98,'R-phrases--&gt;scores'!$A:$B,2,FALSE)),"",VLOOKUP('INPUT-Substances'!G98,'R-phrases--&gt;scores'!$A:$B,2,FALSE))</f>
        <v/>
      </c>
      <c r="H98" s="1" t="str">
        <f>IF(ISERROR(VLOOKUP('INPUT-Substances'!H98,'R-phrases--&gt;scores'!$A:$B,2,FALSE)),"",VLOOKUP('INPUT-Substances'!H98,'R-phrases--&gt;scores'!$A:$B,2,FALSE))</f>
        <v/>
      </c>
      <c r="I98" s="1" t="str">
        <f>IF(ISERROR(VLOOKUP('INPUT-Substances'!I98,'R-phrases--&gt;scores'!$A:$B,2,FALSE)),"",VLOOKUP('INPUT-Substances'!I98,'R-phrases--&gt;scores'!$A:$B,2,FALSE))</f>
        <v/>
      </c>
      <c r="J98" s="1" t="str">
        <f>IF(ISERROR(VLOOKUP('INPUT-Substances'!J98,'R-phrases--&gt;scores'!$A:$B,2,FALSE)),"",VLOOKUP('INPUT-Substances'!J98,'R-phrases--&gt;scores'!$A:$B,2,FALSE))</f>
        <v/>
      </c>
      <c r="K98" s="8" t="str">
        <f>IF(ISERROR(VLOOKUP('INPUT-Substances'!K98,'R-phrases--&gt;scores'!$A:$B,2,FALSE)),"",VLOOKUP('INPUT-Substances'!K98,'R-phrases--&gt;scores'!$A:$B,2,FALSE))</f>
        <v/>
      </c>
      <c r="L98" s="21">
        <f t="shared" si="1"/>
        <v>0</v>
      </c>
    </row>
    <row r="99" spans="1:12">
      <c r="A99" s="1">
        <f>'INPUT-Substances'!A99</f>
        <v>0</v>
      </c>
      <c r="B99" s="7" t="str">
        <f>IF(ISERROR(VLOOKUP('INPUT-Substances'!B99,'R-phrases--&gt;scores'!$A:$B,2,FALSE)),"",VLOOKUP('INPUT-Substances'!B99,'R-phrases--&gt;scores'!$A:$B,2,FALSE))</f>
        <v/>
      </c>
      <c r="C99" s="1" t="str">
        <f>IF(ISERROR(VLOOKUP('INPUT-Substances'!C99,'R-phrases--&gt;scores'!$A:$B,2,FALSE)),"",VLOOKUP('INPUT-Substances'!C99,'R-phrases--&gt;scores'!$A:$B,2,FALSE))</f>
        <v/>
      </c>
      <c r="D99" s="1" t="str">
        <f>IF(ISERROR(VLOOKUP('INPUT-Substances'!D99,'R-phrases--&gt;scores'!$A:$B,2,FALSE)),"",VLOOKUP('INPUT-Substances'!D99,'R-phrases--&gt;scores'!$A:$B,2,FALSE))</f>
        <v/>
      </c>
      <c r="E99" s="1" t="str">
        <f>IF(ISERROR(VLOOKUP('INPUT-Substances'!E99,'R-phrases--&gt;scores'!$A:$B,2,FALSE)),"",VLOOKUP('INPUT-Substances'!E99,'R-phrases--&gt;scores'!$A:$B,2,FALSE))</f>
        <v/>
      </c>
      <c r="F99" s="1" t="str">
        <f>IF(ISERROR(VLOOKUP('INPUT-Substances'!F99,'R-phrases--&gt;scores'!$A:$B,2,FALSE)),"",VLOOKUP('INPUT-Substances'!F99,'R-phrases--&gt;scores'!$A:$B,2,FALSE))</f>
        <v/>
      </c>
      <c r="G99" s="1" t="str">
        <f>IF(ISERROR(VLOOKUP('INPUT-Substances'!G99,'R-phrases--&gt;scores'!$A:$B,2,FALSE)),"",VLOOKUP('INPUT-Substances'!G99,'R-phrases--&gt;scores'!$A:$B,2,FALSE))</f>
        <v/>
      </c>
      <c r="H99" s="1" t="str">
        <f>IF(ISERROR(VLOOKUP('INPUT-Substances'!H99,'R-phrases--&gt;scores'!$A:$B,2,FALSE)),"",VLOOKUP('INPUT-Substances'!H99,'R-phrases--&gt;scores'!$A:$B,2,FALSE))</f>
        <v/>
      </c>
      <c r="I99" s="1" t="str">
        <f>IF(ISERROR(VLOOKUP('INPUT-Substances'!I99,'R-phrases--&gt;scores'!$A:$B,2,FALSE)),"",VLOOKUP('INPUT-Substances'!I99,'R-phrases--&gt;scores'!$A:$B,2,FALSE))</f>
        <v/>
      </c>
      <c r="J99" s="1" t="str">
        <f>IF(ISERROR(VLOOKUP('INPUT-Substances'!J99,'R-phrases--&gt;scores'!$A:$B,2,FALSE)),"",VLOOKUP('INPUT-Substances'!J99,'R-phrases--&gt;scores'!$A:$B,2,FALSE))</f>
        <v/>
      </c>
      <c r="K99" s="8" t="str">
        <f>IF(ISERROR(VLOOKUP('INPUT-Substances'!K99,'R-phrases--&gt;scores'!$A:$B,2,FALSE)),"",VLOOKUP('INPUT-Substances'!K99,'R-phrases--&gt;scores'!$A:$B,2,FALSE))</f>
        <v/>
      </c>
      <c r="L99" s="21">
        <f t="shared" si="1"/>
        <v>0</v>
      </c>
    </row>
    <row r="100" spans="1:12">
      <c r="A100" s="1">
        <f>'INPUT-Substances'!A100</f>
        <v>0</v>
      </c>
      <c r="B100" s="7" t="str">
        <f>IF(ISERROR(VLOOKUP('INPUT-Substances'!B100,'R-phrases--&gt;scores'!$A:$B,2,FALSE)),"",VLOOKUP('INPUT-Substances'!B100,'R-phrases--&gt;scores'!$A:$B,2,FALSE))</f>
        <v/>
      </c>
      <c r="C100" s="1" t="str">
        <f>IF(ISERROR(VLOOKUP('INPUT-Substances'!C100,'R-phrases--&gt;scores'!$A:$B,2,FALSE)),"",VLOOKUP('INPUT-Substances'!C100,'R-phrases--&gt;scores'!$A:$B,2,FALSE))</f>
        <v/>
      </c>
      <c r="D100" s="1" t="str">
        <f>IF(ISERROR(VLOOKUP('INPUT-Substances'!D100,'R-phrases--&gt;scores'!$A:$B,2,FALSE)),"",VLOOKUP('INPUT-Substances'!D100,'R-phrases--&gt;scores'!$A:$B,2,FALSE))</f>
        <v/>
      </c>
      <c r="E100" s="1" t="str">
        <f>IF(ISERROR(VLOOKUP('INPUT-Substances'!E100,'R-phrases--&gt;scores'!$A:$B,2,FALSE)),"",VLOOKUP('INPUT-Substances'!E100,'R-phrases--&gt;scores'!$A:$B,2,FALSE))</f>
        <v/>
      </c>
      <c r="F100" s="1" t="str">
        <f>IF(ISERROR(VLOOKUP('INPUT-Substances'!F100,'R-phrases--&gt;scores'!$A:$B,2,FALSE)),"",VLOOKUP('INPUT-Substances'!F100,'R-phrases--&gt;scores'!$A:$B,2,FALSE))</f>
        <v/>
      </c>
      <c r="G100" s="1" t="str">
        <f>IF(ISERROR(VLOOKUP('INPUT-Substances'!G100,'R-phrases--&gt;scores'!$A:$B,2,FALSE)),"",VLOOKUP('INPUT-Substances'!G100,'R-phrases--&gt;scores'!$A:$B,2,FALSE))</f>
        <v/>
      </c>
      <c r="H100" s="1" t="str">
        <f>IF(ISERROR(VLOOKUP('INPUT-Substances'!H100,'R-phrases--&gt;scores'!$A:$B,2,FALSE)),"",VLOOKUP('INPUT-Substances'!H100,'R-phrases--&gt;scores'!$A:$B,2,FALSE))</f>
        <v/>
      </c>
      <c r="I100" s="1" t="str">
        <f>IF(ISERROR(VLOOKUP('INPUT-Substances'!I100,'R-phrases--&gt;scores'!$A:$B,2,FALSE)),"",VLOOKUP('INPUT-Substances'!I100,'R-phrases--&gt;scores'!$A:$B,2,FALSE))</f>
        <v/>
      </c>
      <c r="J100" s="1" t="str">
        <f>IF(ISERROR(VLOOKUP('INPUT-Substances'!J100,'R-phrases--&gt;scores'!$A:$B,2,FALSE)),"",VLOOKUP('INPUT-Substances'!J100,'R-phrases--&gt;scores'!$A:$B,2,FALSE))</f>
        <v/>
      </c>
      <c r="K100" s="8" t="str">
        <f>IF(ISERROR(VLOOKUP('INPUT-Substances'!K100,'R-phrases--&gt;scores'!$A:$B,2,FALSE)),"",VLOOKUP('INPUT-Substances'!K100,'R-phrases--&gt;scores'!$A:$B,2,FALSE))</f>
        <v/>
      </c>
      <c r="L100" s="21">
        <f t="shared" si="1"/>
        <v>0</v>
      </c>
    </row>
  </sheetData>
  <phoneticPr fontId="0" type="noConversion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2"/>
  <sheetViews>
    <sheetView workbookViewId="0">
      <selection activeCell="C2" sqref="C2"/>
    </sheetView>
  </sheetViews>
  <sheetFormatPr baseColWidth="10" defaultRowHeight="14.4"/>
  <sheetData>
    <row r="1" spans="1:5">
      <c r="A1" t="s">
        <v>125</v>
      </c>
      <c r="B1" s="3" t="s">
        <v>0</v>
      </c>
      <c r="C1" s="3" t="s">
        <v>127</v>
      </c>
      <c r="D1" s="3"/>
      <c r="E1" s="3"/>
    </row>
    <row r="2" spans="1:5">
      <c r="A2">
        <v>20</v>
      </c>
    </row>
    <row r="3" spans="1:5">
      <c r="A3">
        <v>21</v>
      </c>
      <c r="B3">
        <v>100</v>
      </c>
    </row>
    <row r="4" spans="1:5">
      <c r="A4">
        <v>22</v>
      </c>
      <c r="B4">
        <v>100</v>
      </c>
    </row>
    <row r="5" spans="1:5">
      <c r="A5">
        <v>23</v>
      </c>
      <c r="B5">
        <v>550</v>
      </c>
    </row>
    <row r="6" spans="1:5">
      <c r="A6">
        <v>24</v>
      </c>
      <c r="B6">
        <v>400</v>
      </c>
    </row>
    <row r="7" spans="1:5">
      <c r="A7">
        <v>25</v>
      </c>
      <c r="B7">
        <v>400</v>
      </c>
    </row>
    <row r="8" spans="1:5">
      <c r="A8">
        <v>26</v>
      </c>
      <c r="B8">
        <v>800</v>
      </c>
    </row>
    <row r="9" spans="1:5">
      <c r="A9">
        <v>27</v>
      </c>
      <c r="B9">
        <v>400</v>
      </c>
    </row>
    <row r="10" spans="1:5">
      <c r="A10">
        <v>28</v>
      </c>
      <c r="B10">
        <v>400</v>
      </c>
    </row>
    <row r="11" spans="1:5">
      <c r="A11">
        <v>33</v>
      </c>
      <c r="B11">
        <v>550</v>
      </c>
    </row>
    <row r="12" spans="1:5">
      <c r="A12">
        <v>34</v>
      </c>
      <c r="B12">
        <v>300</v>
      </c>
    </row>
    <row r="13" spans="1:5">
      <c r="A13">
        <v>35</v>
      </c>
      <c r="B13">
        <v>300</v>
      </c>
    </row>
    <row r="14" spans="1:5">
      <c r="A14">
        <v>36</v>
      </c>
      <c r="B14">
        <v>100</v>
      </c>
    </row>
    <row r="15" spans="1:5">
      <c r="A15">
        <v>37</v>
      </c>
      <c r="B15">
        <v>300</v>
      </c>
    </row>
    <row r="16" spans="1:5">
      <c r="A16">
        <v>38</v>
      </c>
      <c r="B16">
        <v>100</v>
      </c>
    </row>
    <row r="17" spans="1:3">
      <c r="A17">
        <v>39</v>
      </c>
      <c r="B17">
        <v>550</v>
      </c>
    </row>
    <row r="18" spans="1:3">
      <c r="A18">
        <v>40</v>
      </c>
      <c r="B18">
        <v>400</v>
      </c>
    </row>
    <row r="19" spans="1:3">
      <c r="A19">
        <v>41</v>
      </c>
      <c r="B19">
        <v>300</v>
      </c>
    </row>
    <row r="20" spans="1:3">
      <c r="A20">
        <v>42</v>
      </c>
      <c r="B20">
        <v>400</v>
      </c>
    </row>
    <row r="21" spans="1:3">
      <c r="A21">
        <v>43</v>
      </c>
      <c r="B21">
        <v>300</v>
      </c>
    </row>
    <row r="22" spans="1:3">
      <c r="A22">
        <v>45</v>
      </c>
      <c r="B22">
        <v>800</v>
      </c>
    </row>
    <row r="23" spans="1:3">
      <c r="A23">
        <v>46</v>
      </c>
      <c r="B23">
        <v>550</v>
      </c>
    </row>
    <row r="24" spans="1:3">
      <c r="A24">
        <v>48</v>
      </c>
      <c r="B24" s="2">
        <v>400</v>
      </c>
      <c r="C24" t="s">
        <v>126</v>
      </c>
    </row>
    <row r="25" spans="1:3">
      <c r="A25">
        <v>49</v>
      </c>
    </row>
    <row r="26" spans="1:3">
      <c r="A26">
        <v>60</v>
      </c>
      <c r="B26">
        <v>550</v>
      </c>
    </row>
    <row r="27" spans="1:3">
      <c r="A27">
        <v>61</v>
      </c>
      <c r="B27">
        <v>550</v>
      </c>
    </row>
    <row r="28" spans="1:3">
      <c r="A28">
        <v>62</v>
      </c>
    </row>
    <row r="29" spans="1:3">
      <c r="A29">
        <v>63</v>
      </c>
      <c r="B29">
        <v>400</v>
      </c>
    </row>
    <row r="30" spans="1:3">
      <c r="A30">
        <v>64</v>
      </c>
      <c r="B30">
        <v>400</v>
      </c>
    </row>
    <row r="31" spans="1:3">
      <c r="A31">
        <v>65</v>
      </c>
    </row>
    <row r="32" spans="1:3">
      <c r="A32">
        <v>66</v>
      </c>
      <c r="B32">
        <v>100</v>
      </c>
    </row>
    <row r="33" spans="1:2">
      <c r="A33">
        <v>67</v>
      </c>
      <c r="B33">
        <v>100</v>
      </c>
    </row>
    <row r="34" spans="1:2">
      <c r="A34">
        <v>68</v>
      </c>
    </row>
    <row r="35" spans="1:2">
      <c r="A35">
        <v>5</v>
      </c>
    </row>
    <row r="36" spans="1:2">
      <c r="A36">
        <v>6</v>
      </c>
    </row>
    <row r="37" spans="1:2">
      <c r="A37">
        <v>8</v>
      </c>
    </row>
    <row r="38" spans="1:2">
      <c r="A38">
        <v>10</v>
      </c>
    </row>
    <row r="39" spans="1:2">
      <c r="A39">
        <v>11</v>
      </c>
    </row>
    <row r="40" spans="1:2">
      <c r="A40">
        <v>12</v>
      </c>
    </row>
    <row r="41" spans="1:2">
      <c r="A41">
        <v>13</v>
      </c>
    </row>
    <row r="42" spans="1:2">
      <c r="A42">
        <v>50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RESULT</vt:lpstr>
      <vt:lpstr>INPUT-Substances</vt:lpstr>
      <vt:lpstr>INPUT-production-OP-agly</vt:lpstr>
      <vt:lpstr>INPUT-production-Glutaraldehyde</vt:lpstr>
      <vt:lpstr>production-OP-agly</vt:lpstr>
      <vt:lpstr>scores for substances</vt:lpstr>
      <vt:lpstr>production-glutaraldehyde</vt:lpstr>
      <vt:lpstr>substances--&gt;scores</vt:lpstr>
      <vt:lpstr>R-phrases--&gt;scores</vt:lpstr>
      <vt:lpstr>substance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Mieke</dc:creator>
  <cp:lastModifiedBy>Marco</cp:lastModifiedBy>
  <dcterms:created xsi:type="dcterms:W3CDTF">2010-06-01T11:41:31Z</dcterms:created>
  <dcterms:modified xsi:type="dcterms:W3CDTF">2021-03-29T10:17:21Z</dcterms:modified>
</cp:coreProperties>
</file>