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mc:AlternateContent xmlns:mc="http://schemas.openxmlformats.org/markup-compatibility/2006">
    <mc:Choice Requires="x15">
      <x15ac:absPath xmlns:x15ac="http://schemas.microsoft.com/office/spreadsheetml/2010/11/ac" url="https://armonkmed-my.sharepoint.com/personal/bertoneit_aimcenterpm_com/Documents/Dr. Afrin/MUSC_Drive_I/PAPERS/Antibodies in MCAS/"/>
    </mc:Choice>
  </mc:AlternateContent>
  <xr:revisionPtr revIDLastSave="934" documentId="8_{4A43B531-7E13-4927-ABA9-4AC98A0DA8FF}" xr6:coauthVersionLast="47" xr6:coauthVersionMax="47" xr10:uidLastSave="{902DF0C2-FADD-4469-85CF-C303945A9CE9}"/>
  <bookViews>
    <workbookView xWindow="-96" yWindow="-96" windowWidth="23232" windowHeight="13152" xr2:uid="{00000000-000D-0000-FFFF-FFFF00000000}"/>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 l="1"/>
  <c r="A4" i="1" s="1" a="1"/>
  <c r="A4" i="1" s="1"/>
  <c r="A5" i="1" l="1" a="1"/>
  <c r="A5" i="1" s="1"/>
  <c r="A6" i="1" l="1" a="1"/>
  <c r="A6" i="1" s="1"/>
  <c r="A7" i="1" l="1" a="1"/>
  <c r="A7" i="1" s="1"/>
  <c r="A8" i="1" l="1" a="1"/>
  <c r="A8" i="1" s="1"/>
  <c r="A9" i="1" l="1" a="1"/>
  <c r="A9" i="1" s="1"/>
  <c r="A10" i="1" l="1" a="1"/>
  <c r="A10" i="1" s="1"/>
  <c r="A11" i="1" l="1" a="1"/>
  <c r="A11" i="1" s="1"/>
  <c r="A12" i="1" l="1" a="1"/>
  <c r="A12" i="1" s="1"/>
  <c r="A13" i="1" l="1" a="1"/>
  <c r="A13" i="1" s="1"/>
  <c r="A14" i="1" l="1" a="1"/>
  <c r="A14" i="1" s="1"/>
  <c r="A15" i="1" l="1" a="1"/>
  <c r="A15" i="1" s="1"/>
  <c r="A16" i="1" l="1" a="1"/>
  <c r="A16" i="1" s="1"/>
  <c r="A17" i="1" s="1" a="1"/>
  <c r="A17" i="1" s="1"/>
  <c r="A18" i="1" l="1" a="1"/>
  <c r="A18" i="1" s="1"/>
  <c r="A19" i="1" l="1" a="1"/>
  <c r="A19" i="1" s="1"/>
  <c r="A20" i="1" s="1" a="1"/>
  <c r="A20" i="1" s="1"/>
  <c r="A21" i="1" l="1" a="1"/>
  <c r="A21" i="1" s="1"/>
  <c r="A22" i="1" l="1" a="1"/>
  <c r="A22" i="1" s="1"/>
  <c r="A23" i="1" l="1" a="1"/>
  <c r="A23" i="1" s="1"/>
  <c r="A24" i="1" l="1" a="1"/>
  <c r="A24" i="1" s="1"/>
  <c r="A25" i="1" l="1" a="1"/>
  <c r="A25" i="1" s="1"/>
  <c r="A26" i="1" l="1" a="1"/>
  <c r="A26" i="1" s="1"/>
  <c r="A27" i="1" l="1" a="1"/>
  <c r="A27" i="1" s="1"/>
  <c r="A28" i="1" l="1" a="1"/>
  <c r="A28" i="1" s="1"/>
  <c r="A29" i="1" l="1" a="1"/>
  <c r="A29" i="1" s="1"/>
  <c r="A30" i="1" l="1" a="1"/>
  <c r="A30" i="1" s="1"/>
  <c r="A31" i="1" l="1" a="1"/>
  <c r="A31" i="1" s="1"/>
  <c r="A32" i="1" l="1" a="1"/>
  <c r="A32" i="1" s="1"/>
  <c r="A33" i="1" l="1" a="1"/>
  <c r="A33" i="1" s="1"/>
  <c r="A34" i="1" l="1" a="1"/>
  <c r="A34" i="1" s="1"/>
  <c r="A35" i="1" l="1" a="1"/>
  <c r="A35" i="1" s="1"/>
  <c r="A36" i="1" l="1" a="1"/>
  <c r="A36" i="1" s="1"/>
  <c r="A37" i="1" l="1" a="1"/>
  <c r="A37" i="1" s="1"/>
  <c r="A38" i="1" l="1" a="1"/>
  <c r="A38" i="1" s="1"/>
  <c r="A39" i="1" s="1" a="1"/>
  <c r="A39" i="1" s="1"/>
  <c r="A40" i="1" l="1" a="1"/>
  <c r="A40" i="1" s="1"/>
  <c r="A41" i="1" l="1" a="1"/>
  <c r="A41" i="1" s="1"/>
  <c r="A42" i="1" s="1" a="1"/>
  <c r="A42" i="1" s="1"/>
  <c r="A43" i="1" l="1" a="1"/>
  <c r="A43" i="1" s="1"/>
  <c r="A44" i="1" l="1" a="1"/>
  <c r="A44" i="1" s="1"/>
  <c r="A45" i="1" l="1" a="1"/>
  <c r="A45" i="1" s="1"/>
  <c r="A46" i="1" l="1" a="1"/>
  <c r="A46" i="1" s="1"/>
  <c r="A47" i="1" l="1" a="1"/>
  <c r="A47" i="1" s="1"/>
  <c r="A48" i="1" l="1" a="1"/>
  <c r="A48" i="1" s="1"/>
  <c r="A49" i="1" l="1" a="1"/>
  <c r="A49" i="1" s="1"/>
  <c r="A50" i="1" s="1" a="1"/>
  <c r="A50" i="1" s="1"/>
  <c r="A51" i="1" l="1" a="1"/>
  <c r="A51" i="1" s="1"/>
  <c r="A52" i="1" l="1" a="1"/>
  <c r="A52" i="1" s="1"/>
  <c r="A53" i="1" l="1" a="1"/>
  <c r="A53" i="1" s="1"/>
  <c r="A54" i="1" l="1" a="1"/>
  <c r="A54" i="1" s="1"/>
  <c r="A55" i="1" l="1" a="1"/>
  <c r="A55" i="1" s="1"/>
  <c r="A56" i="1" l="1" a="1"/>
  <c r="A56" i="1" s="1"/>
  <c r="A57" i="1" s="1" a="1"/>
  <c r="A57" i="1" s="1"/>
  <c r="A58" i="1" s="1" a="1"/>
  <c r="A58" i="1" s="1"/>
  <c r="A59" i="1" l="1" a="1"/>
  <c r="A59" i="1" s="1"/>
  <c r="A60" i="1" l="1" a="1"/>
  <c r="A60" i="1" s="1"/>
  <c r="A61" i="1" l="1" a="1"/>
  <c r="A61" i="1" s="1"/>
  <c r="A62" i="1" s="1" a="1"/>
  <c r="A62" i="1" s="1"/>
  <c r="A63" i="1" l="1" a="1"/>
  <c r="A63" i="1" s="1"/>
  <c r="A64" i="1" l="1" a="1"/>
  <c r="A64" i="1" s="1"/>
  <c r="A65" i="1" l="1" a="1"/>
  <c r="A65" i="1" s="1"/>
  <c r="A66" i="1" l="1" a="1"/>
  <c r="A66" i="1" s="1"/>
  <c r="A67" i="1" l="1" a="1"/>
  <c r="A67" i="1" s="1"/>
  <c r="A68" i="1" l="1" a="1"/>
  <c r="A68" i="1" s="1"/>
  <c r="A69" i="1" l="1" a="1"/>
  <c r="A69" i="1" s="1"/>
  <c r="A70" i="1" l="1" a="1"/>
  <c r="A70" i="1" s="1"/>
  <c r="A71" i="1" l="1" a="1"/>
  <c r="A71" i="1" s="1"/>
  <c r="A72" i="1" l="1" a="1"/>
  <c r="A72" i="1" s="1"/>
  <c r="A73" i="1" l="1" a="1"/>
  <c r="A73" i="1" s="1"/>
  <c r="A74" i="1" l="1" a="1"/>
  <c r="A74" i="1" s="1"/>
  <c r="A75" i="1" l="1" a="1"/>
  <c r="A75" i="1" s="1"/>
  <c r="A76" i="1" l="1" a="1"/>
  <c r="A76" i="1" s="1"/>
  <c r="A77" i="1" l="1" a="1"/>
  <c r="A77" i="1" s="1"/>
  <c r="A78" i="1" l="1" a="1"/>
  <c r="A78" i="1" s="1"/>
  <c r="A79" i="1" l="1" a="1"/>
  <c r="A79" i="1" s="1"/>
  <c r="A80" i="1" l="1" a="1"/>
  <c r="A80" i="1" s="1"/>
  <c r="A81" i="1" l="1" a="1"/>
  <c r="A81" i="1" s="1"/>
  <c r="A82" i="1" l="1" a="1"/>
  <c r="A82" i="1" s="1"/>
  <c r="A83" i="1" l="1" a="1"/>
  <c r="A83" i="1" s="1"/>
  <c r="A84" i="1" l="1" a="1"/>
  <c r="A84" i="1" s="1"/>
  <c r="A85" i="1" l="1" a="1"/>
  <c r="A85" i="1" s="1"/>
  <c r="A86" i="1" s="1" a="1"/>
  <c r="A86" i="1" s="1"/>
  <c r="A87" i="1" l="1" a="1"/>
  <c r="A87" i="1" s="1"/>
  <c r="A88" i="1" l="1" a="1"/>
  <c r="A88" i="1" s="1"/>
  <c r="A89" i="1" l="1" a="1"/>
  <c r="A89" i="1" s="1"/>
  <c r="A90" i="1" l="1" a="1"/>
  <c r="A90" i="1" s="1"/>
  <c r="A91" i="1" l="1" a="1"/>
  <c r="A91" i="1" s="1"/>
  <c r="A92" i="1" l="1" a="1"/>
  <c r="A92" i="1" s="1"/>
  <c r="A93" i="1" l="1" a="1"/>
  <c r="A93" i="1" s="1"/>
  <c r="A94" i="1" l="1" a="1"/>
  <c r="A94" i="1" s="1"/>
  <c r="A95" i="1" l="1" a="1"/>
  <c r="A95" i="1" s="1"/>
  <c r="A96" i="1" l="1" a="1"/>
  <c r="A96" i="1" s="1"/>
  <c r="A97" i="1" l="1" a="1"/>
  <c r="A97" i="1" s="1"/>
  <c r="A98" i="1" l="1" a="1"/>
  <c r="A98" i="1" s="1"/>
  <c r="A99" i="1" l="1" a="1"/>
  <c r="A99" i="1" s="1"/>
  <c r="A100" i="1" l="1" a="1"/>
  <c r="A100" i="1" s="1"/>
  <c r="A101" i="1" l="1" a="1"/>
  <c r="A101" i="1" s="1"/>
  <c r="A102" i="1" l="1" a="1"/>
  <c r="A102" i="1" s="1"/>
  <c r="A103" i="1" l="1" a="1"/>
  <c r="A103" i="1" s="1"/>
  <c r="A104" i="1" l="1" a="1"/>
  <c r="A104" i="1" s="1"/>
  <c r="A105" i="1" l="1" a="1"/>
  <c r="A105" i="1" s="1"/>
  <c r="A106" i="1" l="1" a="1"/>
  <c r="A106"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<sst xmlns="http://schemas.openxmlformats.org/spreadsheetml/2006/main" count="650" uniqueCount="412">
  <si>
    <t>Biologic Sex</t>
  </si>
  <si>
    <t>Race</t>
  </si>
  <si>
    <t>Intake Diagnoses/Symptoms</t>
  </si>
  <si>
    <t>F</t>
  </si>
  <si>
    <t>W</t>
  </si>
  <si>
    <t>did not pursue testing</t>
  </si>
  <si>
    <t>negative anti-thyroid antibodies, negative Anaplasma serologies, negative paraneoplastic antibody profile, negative autoimmune neuropathy antibody panel, negative early Sjogren's panel, negative acetylcholine receptor modulating antibody, negative Trypanosoma cruzi serologies, negative autoimmune neuromuscular disease antibody panel, negative anti-cardiolipin antibody profile, negative ANCA panel, negative ENA panel, negative Lyme serologies, repeatedly negative ANA, negative Bartonella and Ehrlichia serologies, negative Babesia and RMSF serologies, normal RAST testing for a variety of environmental allergens, negative celiac serologies, negative EA IgG and negative VCA IgM, negative hepatitis C serologies, RF negative, CCP negative, parvovirus B-19 IgM negative</t>
  </si>
  <si>
    <t>normal anti-IgE and anti-IgE-receptor antibody levels</t>
  </si>
  <si>
    <t>negative celiac serologies, negative anti-thyroid antibodies, negative ANA, negative ENA panel, negative Lyme IgG/IgM Western blots, negative Ehrlichia and Babesia and Anaplasma and Lyme serologies, negative EBV EA IgG and VCA IgM, normal CCP, normal quantitative immunoglobulin profile (G/A/M/E), negative RAST environmental allergy testing, normal anti-IgE and anti-IgE-receptor antibody levels</t>
  </si>
  <si>
    <t>no later than 4, possibly earlier</t>
  </si>
  <si>
    <t>negative/normal anti-dsDNA, RF, Smith, Sm/RNP, SSA, SSB, negative anti-thyroid antibodies, normal quantitative immunoglobulin profile (G/A/M/E), normal RAST environmental allergy testing, normal Borrelia serologies, normal RMSF serologies, negative Ehrlichia serologies, normal serum protein electrophoresis (SPEP), comprehensive testing for immunoglobulin (and immunoglobulin subclass) deficiencies and anti-phospholipid antibodies all normal, normal anti-IgE and anti-IgE-receptor antibody levels</t>
  </si>
  <si>
    <t>Age at Intake</t>
  </si>
  <si>
    <t>no later than 8, possibly earlier</t>
  </si>
  <si>
    <t>M</t>
  </si>
  <si>
    <t>He had neonatal jaundice but otherwise had a healthy first 3-4 years, but then he began suffering "bad" constipation around age 5 (requiring enemas at time, but this problem seemed to largely resolve by the end of adolescence), and then around age 10 started suffering "pretty severe" gastroesophageal reflux.  Evaluation at the time led to diagnosis of "allergies."  He was referred to an allergist, but "all the tests came back normal."  Also in his early teens, he started suffering significant facial flushing.  No triggers were apparent. Evaluation by a dermatologist led to a diagnosis of rosacea, but he was told this was normal and no treatment was offered.  By around age 13 the reflux had gotten bad enough that he was first tried on H2 blockers, which helped.  At 14 he also was diagnosed with obsessive-compulsive disorder (OCD).  At 15 he was diagnosed with an anxiety disorder.  At one point around this time, in fact, he had an anxiety attack with dyspnea (while on a plane flying from his boarding school to a wedding) so bad that he suffered a full syncope, requiring an ER visit upon landing, but no specific cause for the episode was identified.  (He recalls actually having been accused by the ER doctor of having taken cocaine, which was not the case.)  His first endoscopies (upper and lower) were done around age 16, but there were no remarkable findings.  It remained unclear why he had acid reflux.  Also starting around 16, he started getting Strep throat at least once or twice a year, and this continued through about age 23.  At 18, before heading off to college, "on a really cold day in Minnesota" (-65F) he got pneumonia and a partial lung collapse from being outside in the cold, and he had to be hospitalized for four days for IV antibiotics.  Soon after going off to college, he started trying alcohol and quickly found "I had no tolerance for alcohol."  At 21, while in his junior year in college, he suffered a bout of profound fatigue and hypertension and prominent cervical adenopathy and tender splenomegaly, but initial testing for infectious mononucleosis was negative.  Additional testing just a bit later did find some evidence of Epstein-Barr virus.  He had to reduce his class schedule somewhat to accommodate the fatigue but got back to a full schedule after 3-4 months.  Soon after finishing college, he consulted an ENT doctor because of long-term inability to nasally breathe, and he was told his turbinates were swollen.  No cause was identified.  Turbinoplasty was recommended, and this was done and was helpful for the nasal breathing problem.  He then shortly followed up with this same ENT doctor about his frequent Strep throat infections and was told his tonsils were swollen.  At 25 he underwent tonsillectomy and adenoidectomy, which reduced, but did not completely resolve, the Strep throats.  He notes at this point that at some point in his 20s his reflux started worsening (i.e., it was no longer as well controlled by the H2 blockers as it had been), so he underwent another EGD, finding a peptic ulcer, and he was switched from his H2 blocker to a proton pump inhibitor (PPI), which helped, albeit slowly, and in the meantime, he consulted at the University of Minnesota for the ongoing reflux and underwent gastroesophageal pH monitoring and found he had too much acid being produced even in spite of the PPI.  His PPI dose was doubled, which helped somewhat, but reflux clearly continued at some level.  By his mid to late 20s, he began consulting at the Mayo Clinic for primary care, and he also started suffering pain in the region of his prostate.  He was soon referred to a variety of urologists at Mayo and elsewhere.  He was thought to have a "pelvic inflammatory disorder."  Cystoscopy locally was normal, but he was thought to possibly have a kidney infection.  Cystoscopy was repeated at Mayo and again was negative, but further testing found he had bacterial prostatitis.  No cause was identified.  He was recommended to take long-term antibiotics, and his first course of this lasted two months, but the infection then soon returned, whereupon he then got antibiotics for 4-6 months.  The prostatitis finally seemed to resolve and antibiotics were successfully stopped.  Also in his late 20s, he began having spontaneous spells of neck and back pain.  It sounds as if epidural injections of some sort were given at Mayo (after chiropractic treatment had failed), which helped at least briefly, but he would then need repeat treatment for relapses.  He also notes that he was started on sertraline for his obsessive-compulsive disorder at some point in his 20s, and he has continued on this for periods of time ever since.  He married at 31 and divorced at 37 ("she was an alcoholic who went through treatment twice and didn't want to have kids"), and he also notes that by his early 30s he began having problems with intermittent dyspnea and wheezing.  Repeat allergy testing was completely negative.  Pulmonary function testing then led to a diagnosis of asthma.  He began using a steroid inhaler prn, which helped, and "kind of weirdly, the asthma just went away," though it also has continued to "come and go" ever since.  Also at some point in his early 30s, he started having "horrible stomach pain."  Upper endoscopy was repeated and found a recurrent peptic ulcer.  This was thought to be due to hyperacidity due to "allergy to some type of food," so he underwent food allergy testing of some sort, finding he was reactive to wheat and barley.  He was told he probably had gluten intolerance.  He stopped eating wheat, "and a lot of the stomach pain went away."  Soon after this EGD, he started having "horrible right hip pain," and an MRI was soon done, finding a labral tear ("femur acetabular impingement"), but no cause was identified.  He soon underwent surgery, which helped.  Soon after this surgery, he started having right ankle pain and cracking.  MRI showed "an extra bone in my right ankle."  He had this bone removed in another surgery, which helped.  However, he was still suffering episodes of neck and back pain and getting injections for these episodes.  Around age 36, roughly five years after his father had passed of Parkinson's disease, the patient began suffering hours- to days-long episodes of diffusely migratory muscle twitching (though most commonly in the legs).  He underwent evaluation at Mayo for this with EMG/NCV testing, only to find "my nerves were normal."  No other cause was identified, and no treatment was recommended.  He soon started having random (i.e., apparently untriggered) acute-onset episodes of pain in the center of his chest.  One evaluation at the ER for one of these episodes found was unremarkable on EKG and bloodwork.  He underwent another stress test.  Prior stress tests had been normal, so he underwent an echo stress test, which was normal, but the episodes of pain continued.  He consulted another cardiologist and underwent a nuclear stress test, which also was normal.  The chest pain was thought to be related to his reflux and/or possibly due to costochondritis.  His PPI dosing was increased from qd to bid dosing, but this did not help the chest pain significantly, at least not at first, though eventually the chest pain episodes seemed to spontaneously stop happening.  Also in his late 30s, he developed some folliculitis about the neck.  He consulted a dermatologist and underwent some sort of a ("painful") laser treatment to this area, and he recalls waking the next morning to find "red spots all over my body," lasting a week.  He did re-consult the dermatologist, but no clear cause for this reaction was identified.  He was given a short course of steroids, which then soon helped this rash resolve.  Soon after this he began suffering episodes of "heart palpitations," possibly caused by ingestion of certain foods, such as red wine.  Another stress echo was done and was again normal.  At 40 he married.  A few months after getting married, he and his wife vacationed with their entire family in Hawaii, and he again got an episode of Strep throat while in Maui.  Soon after returning in 1/19, he started suffering yet another relapse of his facial flushing but also started having periorbital edema with the flushing.  "It was horrible for a month or two, and I had such profound fatigue I couldn't even get out of bed."  Repeat consultation at Mayo led to a "complete work-up for autoimmune disease," but this was negative.  He was diagnosed with fibromyalgia.  He was tried on low-dose gabapentin, which helped "a little bit."  He "slowly got better."  In 10/20 he unfortunately suffered a bout of Covid-19 infection, but he fortunately had to be hospitalized for only one day for observation.  Oxygenation remained normal.  "It kicked my butt, and I was out of commission for six weeks."  Next, in 12/20 he developed bilateral pleurisy and was treated with prednisone for about 10 days, and this helped.  However, he then soon felt as if he was having a relapse of his "fibromyalgia" with "profound fatigue, heart palpitations, flushing," and periorbital edema.  "Everything I had ever had reappeared."  He underwent a "full cardiac work-up for the heart palpitations," again undergoing a stress echo which again was normal.  By 3/21 he started suffering migraine headaches as well as "horrible" exacerbations of his neck and back pains.  Brain MRI at Mayo was normal.  In late 3/21 he got his first Covid-19 vaccination with the Moderna product, which went OK, but with the second vaccination with this product about four weeks later, "I had the worst night sweats of my life, almost worse than when I had Covid," plus he also had "shaking convulsions" and fever to 101F.  This reaction lasted about a week, and because of this reaction, he has not yet pursued any Covid-19 booster vaccinations.  In 5/21 he underwent a cervical MRI for his worsened neck and back pains, but this was normal.  He was treated with occipital steroid injections, which helped "a little bit."  In 7/21 he "got an RSV-type virus" from his daughter ("her whole class broke out with it"), and it also hit his wife and their babysitter.  He was bedbound with this for two weeks, and during this time he began noticing episodes of lightheadedness with postural changes.  He soon underwent evaluation at Mayo for this and was told he probably had postural orthostatic tachycardia syndrome (POTS). He also started having bilateral tinnitus around this time, too.  He notes he also tested as "equivocal" for Epstein-Barr virus at this time.  In 8/21 he underwent audiography at Mayo, but this showed only slight hearing deficit in his left ear, attributed to damage from use of firearms.  Balance testing was normal.  In 9/21 he was diagnosed with POTS upon checking his pulse while supine and then standing, finding a nearly 40-point rise.  He was "not doing well and was in bed every other day" around this time.  He was in bed for two days with fatigue after a golf trip around this time.  In 9/21, for his birthday, he went to a horse farm and started having a "flaring of my allergies."  He was recommended by a local pharmacist to try fexofenadine once daily, "and my headaches completely went away in a week, and I went from being almost bedridden to being at least somewhat functional."  He then soon followed up with his primary care doctor, who additionally started him on famotidine, which "helped my headaches go from 80% gone to 95% gone," and he was referred to yet another allergist in Chicago, Dr. Lowenthal, who felt the patient had a mast cell activation syndrome (MCAS).  Tryptase testing was normal, and 24-hour urine testing of some sort was normal.  (He recalls keeping the urine collection chilled while collecting it, but it was left unchilled while being transported to the laboratory.)  He says Dr. Lowenthal still thought he had MCAS.  He was referred to a specialist in this at the University of Illinois, but she was not quickly available.  He was then referred to another allergist/immunologist, Dr. XXXX.  He was told he needed to have positive dermatographism and an elevated tryptase level or elevated urine test results to have a diagnosis of MCAS, but dermatographism was negative, though this was attributed to his being on antihistamines at the time.  Repeat tryptase testing and repeat 24-hour urine testing of some sort were again negative (in 12/21), though again the urine collection was left unchilled on (even much longer) transport to the laboratory.  Dr. XXXX then concluded that the patient did not have MCAS.  The patient additionally notes at this point that in 9/21 he underwent testing for celiac disease, which was negative (though he had been gluten-free for 10 years), but he also had "some sort of IgG thing that was really low, too."  He also was found to have a low testosterone level ("it was always low, but it went really bad with the Covid-19 infection").  Also in 9/21, his sertraline was switched by his primary care doctor to fluvoxamine, starting at 50 mg qd, which "helped a little bit" with regard to his brain fog, but as the dosing was increased, it also began causing some "jitteriness."  He also was started on rosuvastatin because "my cholesterol had gone through the roof," from the prior baseline of about 160 mg/dl to about 240 mg/dl.  This reduced his cholesterol.  He also was started on "a low-dose steroid for a long time" to address his ongoing frequent body aches, attributed to long-haul Covid syndrome.  (He notes he underwent an "experimental Covid test" around this time which showed "all my markers were positive, showing I had long-haul Covid syndrome.")  The steroid helped.  He notes his doctors were "surprised" to find how high his anti-Covid antibodies were on repeat testing in 9/21.  Also in 9/21, his allergist repeated pulmonary function testing, which showed some sort of an abnormality.  No cause was apparent, but MCAS was suspected.  He was started again on low-dose steroids, which helped.  He notes at this time that he underwent "DNA testing" for Lyme disease which was positive, but two rounds of antibody testing of some sort for Lyme disease were negative.  He was concluded to not have Lyme disease.  In 11/21 he re-tested "positive" for Epstein-Barr virus.  He was started on acyclovir for this, finding this "helped my energy level."  He was then referred to a psychiatrist for new onset of "anxiety surges which I had never had before in my life."  He says the psychiatrist thought these surges were part of his long-haul Covid syndrome.  His fluvoxamine dose was increased, but this did not help.  He also was noted around this time to have hypertension.  He was started on metoprolol, which normalized his blood pressure and helped his anxiety surges "a little bit" and also helped his "POTS symptoms."  He also was started on amlodipine, which further reduced his blood pressure.  The day after Thanksgiving, while at his home in Palm Beach, Florida, his central chest pain once again acutely relapsed.  He went to the ER.  Evaluation was essentially unremarkable, though the second troponin test was slightly elevated.  He was told this might be due to dehydration or, possibly, true atherosclerotic angina.  Cardiac catheterization was quickly pursued and was negative.  He also was having some dyspnea, so metoprolol was stopped, which helped alleviate a good measure of the dyspnea.  He was then referred to an anxiety/PTSD clinic.  He was told there he needed a stellate ganglion block.  This was done and "completely stopped all the anxiety and the surges."  In mid-1/31 he had a telemedicine follow-up with Dr. XXXX, who noted the negative repeat testing and refuted the diagnosis of MCAS but did not offer any other explanation, "which was tough."  However, Dr. XXXX did recommend he double his antihistamines, but the patient discussed this with his pharmacist, who was not in agreement, so he did not do this.  He notes at this point that when he was first told in 9/21 that he might have MCAS, he was recommended by some researcher at Mayo to consult here, leading to the present evaluation.  He says his chief complaints at present are his chronic fatigue and his postural hypotension; he notes, too, he has had facial flushing episodes since he was about 15 years old, but it no longer bothers him.  He notes he has been bitten by ticks at least 15 times in his life, and though he can't recall a specific incident of having the classic bull's-eye rash of Lyme disease, he is confident he probably had it at some point.  He also notes his ex-wife owned cats, and he suffered many scratches and bites from these cats.  PMH is additionally notable for anxiety, vitamin D deficiency, depression, gastroesophageal reflux without esophagitis, hyperlipidemia, obsessive-compulsive disorder, back pain, chest pain, perineal pain, prostatitis (Enterococcus found in secretions, unresponsive to quinolones but responsive to doxycycline), cervical radiculopathy, restless leg syndrome, urticaria, fatigue, twitches/fasciculations, adductor tendinitis, asthma diagnosed after starting to wheeze on mowing the lawn, Covid-19 infection in 11/20, nausea, tachycardia, solitary pulmonary nodule, IgA deficiency, pruritus, flushing, and allergic rhinitis.  On a full review of systems, although he denies any issues with epistaxis, easy bleeding, easy bruising, intranasal sores, irritation of the mouth, dysphagia, diarrhea, adenopathy, hair problems, joint hypermobility, unusually vigorous reactions to insect bites, or healing problems, 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("only after Covid"), unprovoked fluctuations in weight and appetite, irritation of the eyes, acute brief inability to focus vision, tinnitus, sinonasal congestion, coryza, post-nasal drip, constant soreness in his throat since around age 18, dyspnea, wheezing, palpitations, non-anginal chest discomfort/pain, gastroesophageal reflux, nausea in his mid-teens, non-bloody vomiting about once a month in his mid-teens, constipation in childhood, diffusely migratory abdominal discomfort/pain including (usually post-prandial) bloating, mild nocturia, diffusely migratory weakness, periorbital/facial edema, diffusely migratory tingling/numbness (typically about the distal extremities), tremors with gabapentin and when feeling markedly fatigued/malaised, diffusely migratory bilateral axillary adenitis, orthostatic and non-orthostatic presyncope, syncope just once (in flight) as detailed above, cognitive dysfunction (particularly memory, concentration, and word-finding), mild deterioration of dentition despite good attention to dental hygiene, brittle nails, diffusely migratory rashes (typically "little red dots which come and go" about various aspects of his skin) and dry skin, anxiety, OCD, PTSD, depression ("crying for no reason," just of late), hypersomnia, non-restorative sleep, restless legs, frequent waking, "borderline" obstructive sleep apnea (only about 4 events per hour on three sleep studies thus far), sleepwalking "all the time" in childhood, and sleeptalking his whole life.</t>
  </si>
  <si>
    <t>negative celiac serologies, negative ENA panel, normal CCP, normal ANA, negative anti-thyroid antibodies (and repeatedly normal thyroid function tests except for occasional minimal elevation in TSH), normal SPEP, negative hepatitis A/B/C serologic screening, negative HIV-1/2 serologies, negative Lyme serologies and negative Lyme Western blots (IgG, IgM) (and negative Lyme PCR in blood), negative CMV serologies, negative Babesia and Bartonella and Anaplasma and Ehrlichia serologies (and negative Bartonella PCR), negative Mycoplasma serologies, negative HHV-6 IgM, negative EBV EA IgG, negative EBV VCA, NA, and EA IgM, positive EBV IgG to VCA and NA (negative EBV viral load by PCR), comprehensive quantitative immunoglobulin profiling normal except for clinically insignificant (and quite chronic) mild deficiencies in IgA and IgA1, negative anti-IgE antibodies</t>
  </si>
  <si>
    <t>no later than age 2</t>
  </si>
  <si>
    <t>By age 2 she was starting to suffer "Strep throat a lot" and often got unusually severely sick with this.  "The tonsils usually got infected."  At 5 she underwent tonsillectomy and adenoidectomy, which resolved the frequent throat infections.  At 7 she had a bout of chicken pox.  Around age 9 she started suffering intermittent abdominal pain, at one point so bad she was taken to the ER and was diagnosed with constipation of unclear cause, except to note "my diet was terrible."  At 11 she started having fairly persistent abdominal pain which ultimately led to an EGD, which apparently found giardiasis, though it's unclear how she acquired this; nobody else in her family had it, though she traveled to Mexico with her father around this time, and she wonders whether she might have acquired it in Mexico.  She was then treated for giardiasis and the pain improved, but she then soon came to suffer a bout of laboratory-proven infectious mononucleosis with headaches and relatively modest cervical adenopathy but no apparent splenomegaly.  Menarche came at 12 and was completely unremarkable, but about six months later, while getting a back massage, she suffered an acute near syncopal episode, and she has continued occasionally having such episodes ever since.  Somewhere in her early teens she began suffering episodes of bronchitis from time to time, and this has continued through the present.  At 14 she suffered a Coxsackie virus infection, "which rocked me" with "burning on fire pain" in the bilateral chest and throat; "it was the sickest I had ever been up to that point."  She had a good bit of residual dyspnea and cough on exertion from this episode.  It took months to recover from this.  Also around this time (freshman year of high school), she began suffering chronic sinusitis, which continued all through high school.  "It just got worse and worse."   In her senior year of high school, at 17, her father unexpectedly passed away and she started suffering occasional anxiety attacks.  Soon after this, she underwent sinus surgery (she says the surgeon found an unusual subtle obstructing structure, possibly a "hair-thin bone" or cartilage which had not been seen on the pre-op CT) because "everything under the sun had been tried for two years" to no avail, and fortunately this surgery was successful at relieving the sinusitis.  Around age 18 she started suffering bouts of lightheadedness but never pursued evaluation and instead just always assumed these episodes were due to "dehydration."  She also recalls that from roughly this point on in her life, she was always told at doctor visits that her blood pressure was low.  She otherwise did OK until at 22, in her senior year of college, when she attended a music festival "and I tired myself out," suffering relapse of fatigue and headache similar to when she had the mononucleosis, except this time the adenopathy was much more prominent about not only the neck but this time also in the bilateral axillae.  Repeat testing for EBV showed re-activation.  She was sick with this for two months.  After this, she continued to occasionally have bouts of fatigue and modest cervical adenopathy from time to time, but the next "major" event in her health was in 12/19, when shortly after attending an international art fair, she "got sick with flu-like symptoms" and tested positive for H. influenzae type B.  She had chest tightness and pain, dyspnea, palpitations, and severe fatigue.  "It was the first time in my life I was bedridden," and for three weeks at that, and it still took her another 2-3 months to "recover," and she feels she really recovered "only to about 70%."  EMS actually had to be summoned to the house on 1/1/20 due to tachycardic palpitations which persisted in spite of famotidine and alprazolam.  EMS found her oxygenation was 100% and diagnosed an anxiety attack and did not transport her to the ER.  She had lingering upper left chest pain "in one spot."  CT scanning was unremarkable.  In 3/20 a friend tested positive for Covid-19 infection and the patient herself lost her senses of taste and smell for a day.  She sought testing but was denied because she was afebrile, so it remains unclear to this day whether she really did have a primary Covid-19 infection at that time.  However, in 4/20 she finally accessed Covid-19 testing and was positive for anti-Covid antibodies.  She continued slowly recovering and was finally doing pretty well again ("95%") by summer 2020.  In mid-8/20 she water-skiied and fell but initially seemed OK.  However, a few days later, on 8/17/20, however, she woke with dizziness (different from her "usual" lightheadedness) while still lying there in bed, plus she also had new abdominal pain and nausea.  She wondered whether all of might be related to her fall a few days earlier.  She went to the ER.  She was afebrile and was not tested for Covid-19.  She was diagnosed with "a stomach flu" and given IV fluids.  She thought the symptoms were similar to her prior episode of giardiasis, so a stool sample was collected and tested, reportedly with negative results.  She was discharged from the ER.  She continued to be nauseous and weak and with abdominal pain at home for another week.  About 10 days later she underwent "routine" (travel-related) Covid-19 PCR testing and surprisingly got a positive result a week later (about three weeks after the ER presentation), leading her to think that the ER presentation actually was for onset of Covid-19 infection (or re-infection).  Very shortly after the positive PCR test result was received, she started suffering new right lower quadrant abdominal pain she thought might be a burst ovarian cyst.  "It felt like a rock and was hard to walk."  CT scan was done promptly but was unremarkable.  She also notes she was "deteriorating mentally and physically around this time, like my plug was pulled."  She "lost the ability to think or move or do anything; I became a sack of potatoes."  Brain fog and fatigue and "really severe anxiety" became significant.  These problems persisted.  She started consulting many doctors, but no clear diagnostic determinations were made, at least at first.  In 1/21 one of her gastroenterologists suggested that reactivities to various foods were driving her cognitive issues.  She did not initially agree with this but finally underwent testing in 4/21, which found no such problems.  She tried eliminating various foods anyway and did come to realize that ingestion of certain foods (e.g., onions) would acutely worsen her brain fog and cause a migraine.  "Each food did something different."  She says over the next few months she tried "a million things, with no relief."  In 8/21 she was found to have elevations in some of her interleukins.  She says her doctors made no conclusions from this.  She was suggested to try dupilumab because IL-4 was found elevated, but none of her doctors were actually willing to start her on this.  She notes she tried ivermectin at one point and fluvoxamine at another point, to no avail.  She also was then tried on "doxycycline for Lyme disease, which made my stomach way worse."  She had to stop that planned six-week course after just two weeks.  In 9/21, through her own research, she came to suspect she might have a mast cell activation syndrome (MCAS) at the root of her problems, ultimately leading to the present evaluation, but she first consulted another immunologist, who agreed and did some testing which found an elevated plasma histamine level.  She was started on Zyrtec and Claritin and montelukast and famotidine, all at the same time, but she got "zero relief" from this intervention.  She then followed up with the immunologist six weeks later and had oral cromolyn added to the regimen, but again this provided "zero relief."  She soon ran out of famotidine, though, and soon after that saw a worsening of her abdominal pain, so she concluded the famotidine had been helping and she restarted it and soon saw some improvement in her abdominal discomfort, back to the prior baseline.  Around this time she also consulted a neurologist for her ongoing brain fog and headaches.  She was found to have a systolic blood pressure at the time which never exceeded the 80s.  The neurologist suspected she might have postural orthostatic tachycardia syndrome (POTS).  She was started on salt pills and compression stockings.  "The salt pills have definitely helped."  She says it has only been in this last month (since about 12/21) that her brain fog and headaches have begun improving, and she's only seen that improvement because she started fremazenumab for headaches (at the hands of Dr. Sachs).  She says her brain fog is "only 15%" better with the fremazenumab, "but it's the only thing I've taken which has made a difference."  In late 12/21, while vacationing in Florida and on St. Bart's, everybody in her household came to suffer Covid infection with the omicron variant; the patient says she had a very mild course of this but did again lose her sense of smell "for a few hours."  An at-home test for Covid-19 infection showed a faint positive.  She says her chief complaint at this time is her brain fog; "I can't think.  This conversation gives me a headache, just thinking so much."  She has personally witnessed a single tick bite on her skin, embedded there for about a week, around age 12.  She has never seen the classic bull's-eye rash of Lyme disease anywhere on her person.  She has "always" had one or more dogs in her household and for many years also had a cat in her household.  She recalls suffering scratches from these animals, but never any bites.  She says sun exposure quickly leaves her feeling "totally drained," a difference in the last couple of years from previously.  PMH is additionally notable for S/P tonsillectomy and adenoidectomy at age 5, endoscopic sinus surgery, hypotension, chronic rhinosinusitis, postural orthostatic tachycardia syndrome (POTS), migraine, "familial joint laxity type" Ehlers Danlos Syndrome (EDS), irritable bowel syndrome (IBS), fatigue and "GI problems" and mental fog and palpitations and chest pains and anosmia and severe vertigo and confusion and severe abdominal pain leading up to a positive Covid-19 PCR test in 8/20, post-acute-Covid-19 syndrome (PACS) of brain fog and fatigue and bloating and migraines, folate deficiency (basis of diagnosis unclear), Lyme disease (basis of diagnosis unclear),  On a full review of systems, although she denies any issues with feeling cold, pruritus, irritation of the eyes, epistaxis, easy bleeding, intranasal sores, dysphagia, paresthesias, hair problems, rashes, or healing problems, she endorses a wide range of other, chronic/recurrent, episodic/intermittent and/or waxing/waning issues including rare subjective fevers, flushing when she sweats with sickness or exercise, fatigue (often to the point of exhaustion), malaise, headaches, diffusely migratory aching/pain, unprovoked soaking sweats "when I'm sick, but otherwise it's hard for me to sweat," unprovoked fluctuations in weight and appetite (she reports unintentionally losing 10 pounds from 5/21 to 8/21), occasional episodes of drift in one eye or the other (visible in the mirror and to her mother), tinnitus "a lot," easy bruising, sinonasal congestion, coryza, post-nasal drip, "inflammation" in the mouth (she required periodontal lasering because her gums were growing over her teeth), a singular episode of oral thrush about a year ago, irritation of the throat, occasional throat closings on eating tomato sauce, dyspnea, rare wheezing, palpitations, non-anginal chest discomfort/pain, rare mild gastroesophageal reflux, occasional nausea, rare vomiting, diarrhea alternating with constipation (much more often the former prior to 12/19, but now much more often constipation), diffusely migratory abdominal discomfort/pain including (usually post-prandial) bloating ("only when I eat the wrong things"), urinary frequency, malodorous urine, diffusely migratory weakness, edema just in her oral tissues, diffusely migratory bilateral cervical and axillary adenopathy and adenitis, orthostatic and non-orthostatic presyncope, syncope "about 4-5 times in my life" (most recently a week ago when having blood drawn), cognitive dysfunction (particularly memory, concentration, and word-finding), mild deterioration of dentition despite good attention to dental hygiene, brittle nails, anxiety, self-suspected mild attention deficit disorder, hypersomnia, non-restorative sleep (since 12/19), sleeptalking, sleep paralysis, night terrors, mild diffuse joint hypermobility (a spontaneously demonstrated Beighton score is only 4/9 with the thumbs and elbows), and unusually vigorous reactions to insect bites.</t>
  </si>
  <si>
    <t>no later than age 4</t>
  </si>
  <si>
    <t>lost to follow-up after partial initial testing for MCAS at initial evaluation in 2/22</t>
  </si>
  <si>
    <t>She had lots of colds and eararches and flu-like infections starting around age 4 (she was later noted by others to "get every cold and flu that comes through town"), and by age 6 she also was starting to have urinary tract infections, too.  At 11 she began reacting to various foods, started with smoked fish.  At 13 she began having some dyspnea at bedtime and found it easier to breathe if she positioned her arms above her head.  She also began having recurring dreams that she could "breathe easily."  At some point in her adolescence, she began wheezing, to the point where some of her athletic coaches would ask her whether she felt comfortable continuing to play.  At 14 she started suffering migraines, and soon after this (still at 14) is when menarche came.  She never had any dysmenorrhea, but the bleeding in any one period was irregular, and she sometimes would go for months without periods.  At 17 she started suffering episodes of acute onset of chest pains (mostly, but not always, on the left side), never with any apparent triggers, which were soon labeled as costochondritis.  "X-rays every couple of years revealed nothing."  Also around this time she began suffering depression.  She started an oral contraceptive at 18, and this quickly made the depression "suicidal," with at least one attempt (walking into traffic; she notes she actually had a full syncope shortly after this event), to the point where she sought hospitalization for it.  Finally, two years after starting the contraceptive, she came to realize it might be causing her worsened depression, so she stopped it and saw a marked improvement in her depression emerge within days.  By her late adolescence, she began suffering frequent "false UTIs," i.e., an episode of dysuria in which urine testing would not find infection.  She also started having many "false earaches."  At some point in her late adolescence, too, she was tried on a sulfa antibiotic, but this quickly caused hives and had to be stopped.  At 20 she noticed she had developed headaches on exposure to cleaning products and the chlorine in swimming pools; this sensitivity lasted for the next decade.  At 21 she graduated from the University of Manitoba and moved into an apartment, and she almost immediately discovered it was a mold-infested apartment.  She had to continue living there until the lease expired a year later.  She was then able to move to an apparently non-moldy apartment, but around that time (at 22), she re-tried another oral contraceptive for about six months, and she clearly had increased emotional lability (principally tearfulness) during this time; as soon as she stopped it, "I went back to normal."  At 24 she developed another UTI "which did not respond to several courses of amoxicillin."  It "turned into a kidney infection."  She consulted another doctor, who tried her on another oral antibiotic, which helped.  She then soon went on a trip to Sweden for a couple of weeks, and soon after returning, she suddenly found herself suffering severe diffuse abdominal pain and severe non-bloody diarrhea (often containing undigested food) upon eating certain foods such as onions, garlic, spices, coffee, and alcohol.  She also could not tolerate the scents of these foods.  She could only eat rice, chicken, and broccoli (and water) for two years.  Acetone (nail polish exposure) came to reliably cause a migraine.  She also developed bilateral (right greater than left) tinnitus during this time as well as "earaches and ear infections which have been ongoing to this minute."  She also developed a "rash on my face that looked like acne, but it wasn't."  She thought it might be a yeast infection.  (This, too, persisted until finally significantly improinv at age 48 a few weeks into switching to a low-FODMAP diet.)  She also began suffering gastroesophageal acid reflux; "I had Tums in every pocket and purse."  She also lost about 10 pounds (off her prior baseline of 135), and she found she had to decrease her exercise because of the weight loss.  Even mere odors from the foods which triggered her would cause flares of symptoms include presyncope.  At 25 she incidentally took a dose of aspirin, which quickly caused severe abdominal pain and severe presyncope.  At 28 she had to move back with her parents because her mother was getting "too stressed out" in having to care for her father, a long-term alcoholic who had developed prostate cancer which not only led to a worsening of his alcoholism but also led to his being started on estrogen pills, which apparently drove his prostate cancer into remission (as seen eventually on surgery) but also made him depressed and caused insomnia, which led to his being given sleeping medication which cause paranoia and delusions and hand tremors.  "He was falling over and walking into walls."  At 30 she suffered another "kidney infection."  This was initially treated with IV ciprofloxacin for a few days, but this immediately caused an odd disturbance in vision and her hands became very swollen and painful, plus she also had some dyspnea.  Finally, after a few days, it was recognized that she was reacting to the drug, and she was switched to another antibiotic, which she tolerated OK and which resolved the infection.  When she was 32, her father passed from liver cancer.  Within a few months, her reflux had worsened and her hands started swelling while she was handling shrimp, so she underwent skin prick allergy testing, which was positive to almost all the antigens tested.  "Seizure-like things and brain fog began happening," too.  She also was soon diagnosed with lichen planus on the skin of her distal extremities.  She also started reacting to more foods at this time.  At 34 she got pregnant for the first time and miscarried very early.  No cause was ever identified.  Within three months she became pregnant a second time but again miscarried within days, and again no cause was identified.  At some later point she had a third pregnancy and again suffered the same outcome.  Around age 34, too, she started suffering premenstrual syndrome (PMS), including irritability and insomnia and "really intense anxiety" starting about five days before each period.  "The nanosecond my menses would start, I would feel normal again."  By around age 36 she had figured out she was reactive to glutamates including monosodium glutamate (MSG) and nitrates "and all preservatives," which gave her "really bad brain fog."  At 38 she started becoming more fatigued, and this got even worse around age 40.  She consulted at a clinic in Calgary for this.  Labwork showed "my mitochondrial stuff wasn't working well, and I had undigested carbohydrates in my stool."  She was started on quercetin and coenzyme Q10 and vitamin D and a multivitamin, but none of this helped, and in fact "thing kept going downhill."  She soon also developed optic neuritis (decreasing her vision to "about 1%," ultimately taking about a year to gain maximal recovery, though she thinks she permanently lost at least a little bit of her night vision and her ability to see red colors) soon after contracting a flu-like illness while in Barbados for Christmas vacation.  At 43 she started suffering much worse insomnia.  She tried switching to various diets, which did not help.  By age 45, "they had tested everything else," so she was subjected to a brain MRI to look for multiple sclerosis, but the MRI was unremarkable.  She began noticing that when she took a calcium/magnesium supplement, it would quickly cause her right eyelid to start twitching and cause her urine to turn malodorous.  She continued suffering earaches and worsening fatigue.  (She also recalls getting a flu shot around this time and promptly seeing the lichen planus extend to vulvovaginal and oral involvement.)  "The healthier I ate, the worse my fatigue and GI symptoms got," including reflux, plus onset of severe nausea and abdominal pain in 5/20.  She also started suffering "body spasms" at bedtime, taking her an hour to finally fall asleep.  By 11/20, she was actually being woken to severe/violent painful spasms with body rigidity, preventing her from going back to sleep for the rest of the night.  At that point, she abruptly stopped all of her "supplements and vitamins and health foods and fermented stuff" and quickly found significant improvement in just her nausea.  The other symptoms continued.  She also had a "super painful" intranasal sore for five months around this time, but it finally spontaneously resolved.  In 5/21 she consulted a gastroenterologist, who asked her to try a low-FODMAP diet.  She engaged a dietitian to help her with this.  On taking her history, the dietitian quickly mused that the patient might have mastocytosis.  She started the low-FODMAP diet "and within five days, I felt so good with my energy going through the roof."  By three weeks, her facial rash had largely resolved.  Earaches, and coryza and headaches and abdominal pain continued.  Also in 5/21 she got her first Moderna Covid-19 vaccination, and then she got her second one in 6/21, "and I had another step down in my health at this time."  She made further dietary adjustments in 6/21, which worsened the abdominal pain and insomnia and fatigue and headaches.  She also developed lightheadedness and dizziness on mild exertion.  "I became even more sensitive to everything."  She was largely bedridden throughout much of 2021 and lost 60 pounds, including a lot of muscle (though she also notes she has gained some weight and muscle back since starting antihistamines in 11/21).  In 7/21, while attempting to golf, she nearly fainted.  She also started having fairly brief, acute-onset episodes of blurriness of vision, without any clear trigger.  She began realizing she was "always feeling freezing cold."  She soon came to realize she had multiple chemical sensitivity, including to glutamates and other preservatives, salicylates, and histamine.  Ingestion of these foods would cause anxiety and a sense of throat closing and dyspnea (she had to use her emergency inhaler "over and over and over") and stomach cramps.  In 8/21 she tried another "failsafe diet."  She felt "cold and shaky" for a week and then "had a really bad panic attack."  She went to the ER.  She was told she was having cold flashes (though she knows they weren't, as they were lasting for 6-8 hours for several days in a row in any given episode) due to perimenopause.  She was given "anti-anxiety pills" and sent home.  She tried one of the anti-anxiety pills, "but I only got worse the next day," so she stopped using those pills.  She then switched to a low-histamine/low-salicylate/low-glutamate diet, and "the stomach pain went away -- gone," but her headaches and earaches continued.  She began consulting an on-line patient support group, and it was soon suggested to her that she might have a mast cell activation syndrome (MCAS) at the root of her problems (ultimately leading to the present evaluation).  She was initially "scared," though, to try antihistamines out of concern that she would have adverse reactions to them, as she had had to so many other medications.  In fact, she had had some past experiences in which certain H1 blockers had seemed to worsen her lichen planus.  In 11/21, "because I was having so many headaches and acetaminophen wasn't helping," she tried a Benadryl formulation after washing the dye off the tablet.  This helped her headache.  She then tried it twice daily, and it clearly helped her, but she kept getting "breakthrough symptoms" mid-day.  When she was due for her Moderna Covid-19 booster vaccine in late 11/21, she was concerned about potentially reacting to it, so she began taking "Benadryl around the clock" along with Pepcid, quercetin, and vitamins C and D for three days in advance of the booster, and she suddenly realized that during those days she was remarkably improved in all manners.  She says her husband "up to that point had been convinced I had cancer and was dying."  She was able to improve her activities at this point.  In 12/21, before she could get the Covid-19 booster vaccine, she got infected with the omicron variant of Covid-19.  She had a low grade fever on day 1, and on day 2 her "lungs were really sore," but this resolved on day 3 and turned into "itchiness and a cough."  All the symptoms seemed to have resolved after about 10 days.  She is now scheduled to get the Moderna Covid-19 booster vaccine on 2/10/22.  She notes she stopped quercetin and vitamin D two weeks ago to prepare for testing during this evaluation, and she thinks she has "gone into a mini-flare."  "The full-on body vibration came back, and the fatigue came back."  She also has begun noting acute onset of earaches and headaches "as soon as the Benadryl begins wearing off."  She also notes she had identified that exposure to wood stain causes a headache and tachycardic palpitations and "major vibrations in my body" and "kidney aching and lower back pain" and "black gallstones in my yellow stool," all lasting for several days.  She says her flares often cause kidney pain and these "black gallstones."  She notes that on 9/6/21, repeat skin patch allergy testing was virtually all negative, but five days later she had a "major reaction to moldy bread."  She says that testing in summer 2021 showed a low B12 level and a low folate level, and she also notes she had had angular cheilitis for about 5-6 months previously, though the cheilitis seemed to resolve once she started taking a B12 supplement (not a folate supplement). She says blood testing has also showed her to have an elevated IgE level.  She says she has "tons of mucus in the mouth," too. She says her chief complaints at this time are her earaches and tinnitus and headache which arise acutely as Benadryl wears off, plus headaches and "body vibrations."  She also notes she gets ovarian cysts as well as facial hyperpigmentation and photosensitivity (often causing a sensation of "ants crawling on my face," acutely followed by emergence of "dark spots").  On a full review of systems, although she denies any issues with epistaxis, easy bleeding/bruising, constipation, edema, adenopathy, syncope,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acute brief inability to focus vision, tinnitus, sinonasal congestion, coryza, post-nasal drip, intranasal sores, irritation of the mouth (including oral sores and lichen planus and "an almost burning-like chemical reactions to foods"), sore throat, proximal dysphagia ("like a pill is stuck there"), dyspnea, wheezing (especially after exposure to mold, but improved with use of Floven), palpitations, non-anginal chest discomfort/pain, gastroesophageal reflux, nausea, rare vomiting, diarrhea (greatly improved since starting H1 blockers; "my stool is still yellow, but it now has structure!"), diffusely migratory abdominal discomfort/pain (though with antihistamines this is now more just epigastric than diffuse) including (usually post-prandial) bloating, dysuria, urinary incontinence, lichen planus vulvovaginitis and dyspareunia (greatly improved with application recently of cromolyn spray; she notes she was so excited at being able to tolerate intercourse again that her forearms and hands became paralyzed for about 15-20 minutes the first time she was able to resume intercourse), anal pruritus, diffusely migratory weakness, diffusely migratory tingling/numbness (typically about the distal extremities), diffusely migratory bilateral axillary adenitis, orthostatic and non-orthostatic presyncope, cognitive dysfunction (particularly memory, concentration, and word-finding), hair loss, deterioration of dentition despite good attention to dental hygiene, brittle, ridged, onycholytic nails (clearly improved with her present diet and H1 blockers), diffusely migratory rashes (typically patchy macular erythema, but also sometimes folliculitis, especially a solar "heat rash"), anxiety, depression, emotional lability, panic attack, insomnia, hypersomnia, non-restorative sleep, restless legs, frequent waking, sleeptalking in adolescence, sleep paralysis from adolescence to about age 32, minimal joint hypermobility, and unusually vigorous reactions to insect bites.  She suffered a tick bite on her foot in high school, and at 47 she had many ticks on her person but doesn't know whether any of them bit her.  She has owned both dogs and cats for many years.  She also has owned many other "wild animals, because I'm a trapper."</t>
  </si>
  <si>
    <t>mildly high CgA in 2/22 at 121.6 ng/ml (normal 0.0-101.8)</t>
  </si>
  <si>
    <t>no later than toddlerhood</t>
  </si>
  <si>
    <t>no later than her earliest memories</t>
  </si>
  <si>
    <t>undiagnosed; lost to follow-up; never pursued testing after initial evaluation</t>
  </si>
  <si>
    <t>She was the product of a placenta previa "and almost didn't make it -- my mother, too" and was delivered about 3-4 weeks prematurely, but after that she appeared healthy for her first few years.  At age 6, though, she got a booster vaccination of some sort, and a few days later she developed "grapefruit-sized yellow bruises all over my body."  She was taken to the ER and hospitalized for several weeks for immune thrombocytopenic purpura (ITP).  She was treated with steroids for about a year and of course became cushingoid in that time, at which time the cushingism reversed.  She got a "bad pneumonia" in the following year, but after that she was "overall OK" until her late teens except for cravings for white flour and white sugar.  Menarche came around age 12 and was unremarkable.  In her late teens she started developing bladder infections, not always consequent to intercourse.  However, some of the urine tests in these incidents did not show infection.   She soon began noting that if she ate sugar, within a few minutes she would develop urethral burning.  She came to realize other foods would trigger this, too (e.g., "spicy foods").  She consulted at the University of Pennsylvania for this and says she was told, "You're crazy."  While in college, she continued to have "chronic UTIs," and though she previously had always been pretty trim, she now came to fairly chronically/constantly "look puffy everywhere."  She also started developing diffusely migratory joint pain and achiness.  She gained about 60 pounds over the next decade or so.  She also would get intermittent diffusely migratory tingling paresthesias about her extremities.  She also started suffering episodes of headaches and acute-on-chronic fatigue.  Sometimes while shopping, she would have an attack of symptoms and have to immediately leave the store.  She got pregnant for the first time at 28.  This went smoothly, but she also was taking care during this time to avoid gluten and sugar, and she had a distinct sense she was feeling better overall on this diet.  She had labor for 52 hours but delivered naturally at term.  At 30 she had her second (and last) pregnancy, again going smoothly and delivering naturally at term.  Shortly after this delivery, she suffered her first-ever tick bite and soon saw a bull's-eye rash at the site.  She developed a stiff neck but did not have a fever.  She was diagnosed by Western blot testing as having Lyme disease, and she was treated with a month of doxycycline, but she didn't get any significantly better.  "I just continued feeling like crap all the time" with fatigue, joint pain, and headaches.  She also began suffering episodes of "what seemed like meningitis" with a stiff neck and "unbelievable pain shooting in my head."  She thought this was ongoing Lyme disease.  She says she has pursued over the years a vast array of treatments for this, including treatment of some sort in Switzerland as well as having the mercury fillings in her teeth removed, but none of these interventions has ever significantly helped.  She says that at present, if she stays rigidly on a very particular diet, she "gets by OK," but otherwise, "within an hour" of eating an offending food (e.g., a gluten-free (but sugar-containing) chocolate mousse) she develops a severe migraine and cramping in her hands and arms and orthostatic dizziness and fatigue, all to the point of being unable to work for a couple of days.  "Sugar sets me off."  She notes that since her late 30s, her right ankle has frequently been swollen for no clear reason.  She also notes that around age 44 she stopped drinking alcohol because she began realizing that even a sip of various spirits would cause flarings of her many symptoms (e.g., migraine) and essentially completely disable her (bedbound) for up to a couple of weeks.  She additionally notes at this point that since the first tick bite causing Lyme disease in her, she has had three more tick bites which have also caused Lyme disease.  "My blood results are always perfect except my Lyme results are way up there."  She next notes that she began suffering dyspareunia around age 46. She also notes that at 50, she had a leak in her house and soon found mold in several areas of the house.  She had the home completely remediated, but her health did not improve.    In fact, she thinks her health got significantly worse once the mold developed.  She says this is when she developed a severe supraumbilical pain which lasted for a year.  "I went to everybody and did every test and tried everything."  She says colonoscopy showed possibly a proctitis or colitis or Crohn's disease, "but it wasn't clear."  Meanwhile, her cystitis was continuing.  She was recommended to try Remicade but demurred and instead chose to start a strict protein/vegetable diet, which she says helped, but she eventually realized the avocados in this diet had a high histamine content which might be worsening her symptoms, so she stopped eating the avocados and found at least some further improvement.  Also around this time, though, she started having episodes of facial angioedema, especially in the left periorbital region.  She came to suspect that "some chemical sprayed on fresh flowers" would cause this sort of a reaction, so she stopped having fresh flowers brought in and the problem resolved.  However, she still has been having flares of her other symptoms and sometimes will see a bloodshot appearance to the left eye with these flares; "once it lasted two months."  She also has been having difficulty at night since about age 50 with being woken from sleep with a sense of internal tremors and a sense of up-and-down movements of the body, plus she also has been having "dizzy spells" when she gets up to go to the bathroom.  At 52, too, she had "an episode" of such severe diffuse tremors that her husband took her to the ER, where "they did everything and ran everything and even did a bone marrow test," but the only abnormal results found were "Lyme titers off-the-scale, higher than we've ever seen," so the ER doctor diagnosed her tremors as coming from Lyme disease, but the patient says she does not have active Lyme disease because she followed up with an infectious diseases consultant who said her test findings only indicated past infection.  She says her doctors in the ER at the time also wondered whether she might have been having a thyroid storm, so she consulted an endocrinologist who found her thyroid function tests to be normal.  However, she then consulted an integrative medicine doctor.  She says he ran "much more extensive blood tests" from which he diagnosed her as having Hashimoto's thyroiditis.  She was started on NatureThroid, which has not clearly helped any of her problems.  She continues to wax and wane in how she feels -- "today I'm actually feeling great" -- without clear triggers for most of her episodes of worsening.  She says the ER doctors also suggested she might be having menopause-related hormone problems, too, so she was started on compounded progesterone at bedtime, but this hasn't clearly helped her feel better.  She then had a "mix of progesterone and estrogen" added to her regimen, and this seemed to help reduce "this weird shaking," but it also caused a painful bilateral mastitis, so she had to stop it.  She further notes that burning mouth syndrome began with this episode at 50 where she had the severe tremors which drove her to the ER, but this seemed to resolve after about a year.  She also notes that she has been pursuing weekly acupuncture treatments since about age 50 and has found that this helps control her various symptoms to at least a modest degree; however, she has been reliably getting small hives at the sites of the needle punctures.  She eventually also notes that episodes of hematochezia began appearing around age 50, too.  When this started happening, she underwent upper and lower GI tract endoscopies, which found proctitis but otherwise was "inconclusive for colitis or Crohn's disease."  She says she was scheduled for a repeat colonoscopy, but this was postponed when the Covid-19 pandemic hit.  She now is scheduled for another colonoscopy in 5/22 due to "very intermittent, once a month for a day, and only if I go off my diet" ongoing episodes of hematochezia.  She notes, too, that also around age 52 she began consulting yet another integrative medicine doctor, who started her on low-dose naltrexone (LDN), and she is fairly confident this has helped her feel at least somewhat better.  She says it was her acupuncturist who was the first to suggest to her, around age 53, that she might have a mast cell activation syndrome (MCAS) at the root of her troubles, ultimately leading to the present evaluation.  She says her chief complaints at this time are her extremely limited diet (chicken and salmon and eggs and five vegetables) and hematochezia and cystitis.  She notes she has been feeling unusually well for her in the last few weeks but doesn't know specifically what has brought this improvement.  On a full review of systems, although she denies any issues with feeling cold much of the time, diaphoresis, vision problems, tinnitus, epistaxis, easy bleeding, irritation of the nose, irritation of the throat, dysphagia, wheezing, palpitations, chest discomfort/pain, nausea, vomiting, diarrhea, adenopathy/adenitis, syncope, onychodystrophy, mental health problems, insomnia, joint hypermobility, or healing problems, she endorses a wide range of other, chronic/recurrent, episodic/intermittent and/or waxing/waning issues including subjective (rarely objective) fevers (typically at night), flushing "if I walk in the heat," fatigue (often to the point of exhaustion), malaise, headaches, diffusely migratory aching/pain, diffusely migratory pruritus, unprovoked fluctuations in weight and appetite, irritation of the eyes, easy bruising ("always; my platelet counts are usually mildly low," though she provides for my review no CBCDs documenting this), sinonasal congestion "only during allergy season," coryza, post-nasal drip, burning mouth syndrome and "graph tongue, with little white spots on my tongue," mild dyspnea on exertion, gastroesophageal reflux for about 18 months starting around age 50, constipation, diffusely migratory abdominal discomfort/pain including (usually post-prandial) bloating, interstitial cystitis ("it always burns when I pee"), urinary retention ("it's endless"), dyspareunia, chronic vaginitis since late adolescence, diffusely migratory weakness, diffusely migratory edema, diffusely migratory tingling/numbness (typically about the distal extremities), orthostatic and non-orthostatic presyncope, cognitive dysfunction (particularly memory, concentration, and word-finding), premature (since age 27) whitening of her hair (she notes she dyed her hair from then until her worsening at 50), hair loss, deterioration of dentition (including, she thinks, reactivities to various implanted metals) and "bleeding gums in general" and despite good attention to dental hygiene, diffusely migratory rashes (typically patchy macular erythema), hypersomnia in the past ("during the Lyme"), partially non-restorative sleep, frequent waking (generally for urination), suspected sleep apnea (she is now scheduled for a sleep study in 3/22), sleeptalking from roughly age 25 to 50 (resolved by taping her mouth shut to address the sleeptalking and "the gasping" -- "I used to wake in a panic" and have to take a huge breath of air), rare sleep paralysis, night terrors with the episode at age 52 "for the first time in my life, but not since," and unusually vigorous reactions to insect bites.  "Anything that's not natural affects me."  She notes she owned a cat throughout much of her childhood, and she also owned a dog from about age 42 to 49 and now again has owned a dog since age 52.</t>
  </si>
  <si>
    <t>She "never seemed to want to eat what was fed to her," plus she has "always" had poor memory (back to at least early childhood, and in spite of good intelligence), and she also mentions, much later in the history, that she also had a variety of environmental allergies and "seasonal asthma" dating back to early childhood.  She also never lost any of her baby teeth and had to have them all extracted.  Around age 10 she also started suffering sudden-onset spells of lightheadedness.  The only apparent trigger was prolonged standing.  No evaluation was pursued at the time.  Menarche came around age 11,and she was immediately afflicted by "extremely excessive" bleeding and irregularity of her periods, though fortunately not dysmenorrhea.  She notes that soon after starting college, while eating a "horrific diet" there, her teeth started chipping and her nails became transparent.  She decided to change to a vegetarian diet after finishing college, and her teeth and nails improved, but in her early 20s she also started developing emotional lability, sometimes breaking out in a crying spell for no clear reason.  She also started having problems with cysts developing in various organs and tissues all about her body at various times, including breast and ovarian and subcutaneous cysts, and this problem has continued ever since.  She married at 28.  At 29 she got pregnant for her first and only time.  This went smoothly and she delivered naturally at term after 34 hours of labor.  "Things really started going awry at that point."  Although her breasts were engorged with milk, she could not lactate, even with pumping.  "They didn't know why."  She remained amenorrheic, too, post-partum.  She was evaluated and found to have a pituitary tumor.  She was treated with oral medication of some sort for this, and the tumor resolved.  Her periods then resumed, again with irregularity and excessive bleeding.  She started having more difficulty and stress, too, vis-a-vis her husband's problems with anxiety.  Her weight started increasing in spite of no significant change in diet "and didn't stop for years."  "My entire body changed shape."  She started developing intermittent "sacs of fluid" about various aspects of her body (e.g., extremities).  She soon became chronically fatigued.  Her nails became "hard as a rock."  She started "reacting to things I would eat," including abdominal pain and non-bloody diarrhea but no nausea or vomiting.  She developed dyspnea on exertion and started having difficulty even ascending one flight of stairs.  She began experiencing spells of vertigo.  She began sensing episodes of intense chest pressure and dyspnea when reclined, such as in bed at night.  She also started having tingling in her toes.  Her stool became "tar-like, black."  She also started suffering chronic right upper quadrant pain (even tender to the touch in that area). She consulted "every doctor possible" for these problems.  She developed three or four episodes of deep vein thrombi in her calves, but she never developed any pulmonary emboli.  She also soon started "turning yellow" and was soon found to have high bilirubin levels.  No cause was ever found by any of her doctors, including academic hepatologists and endocrinologists.  Her low back began suffering episodes of pain, too, soon after the delivery, and at least this was eventually diagnosed as a herniated disc at L4-5, for which she successfully underwent surgery around age 40.  However, this surgery did not improve the other problems.  She eventually started feeling that her legs were swollen and she was having more difficulty walking.  She worried she might have multiple sclerosis, such as her paternal grandmother and her paternal aunt developed.  She consulted a neurologist, who found her to have low B12 levels, attributed to her vegetarian diet.  She was started on B12 injections, which helped somewhat.  Around age 43, as she was suffering much more stress with just having initiated separation from her husband, over a week's time her legs went numb and couldn't walk and also couldn't initiate urination.  She went to the ER and was suspected of having multiple sclerosis (MS).  She was admitted to the hospital and underwent much testing, which did diagnose MCAS.  She was discharged from the hospital after two weeks, but she did not improve with the MS medications ("huge, huge doses of steroids") she had been started on and had to be readmitted for another two weeks ("where I got even more steroids, but they didn't help, either," whereupon she was given plasmapheresis, "which helped perhaps a little bit") and then ultimately was transferred to a rehab facility for about three weeks before finally coming home (off steroids).  She was needing a walker and a cane but slowly regained independent ambulation, though she has remained exhausted and brain-foggy and still has some paresthesias in the extremities.  She has continued having reactions to various foods she eats, including abdominal bloating and episodes of throat tightness.  She says her "lymph nodes get painful at various times," typically about the bilateral cervical and axillary areas.  She also has intermittently had a "bumpy rash" about various aspects of her extremities.  She had "become holistic-leaning" and did not want to try other MS medication.  Around 9/21, through her own research, she came to suspect that a mast cell disorder might be at the root of her troubles.  She says her chief complaints at this time are her cognitive dysfunction, chronic fatigue, weight gain, and food reactivities.  She notes she was diagnosed in 8/21 with osteoporosis.  She also notes that she tried brand-name Allegra in 9/21 but almost immediately started feeling "icky overall," finally stopping it after about five days, and then she soon tried the same experiment with brand-name Claritin and again had exactly the same experience.  On a full review of systems, although she denies any issues with irritation of the eyes, tinnitus, epistaxis, easy bleeding, easy bruising, intranasal sores, gastroesophageal reflux, nausea, vomiting, syncope, insomnia, joint hypermobility, or unusually vigorous reactions to insect bites (though she is allergic to bee stings),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acute brief inability to focus vision, sinonasal congestion, coryza, post-nasal drip, oral blisters in the past, throat tightenings "with reactions to food," proximal dysphagia with her reactions to foods, dyspnea, wheezing, palpitations, non-anginal chest discomfort/pain, diarrhea alternating with constipation, diffusely migratory abdominal discomfort/pain including (usually post-prandial) bloating, urinary retention and urgency, fecal urgency, very poor libido but not other apparent genital tract problems, diffusely migratory weakness, diffusely migratory edema, diffusely migratory tingling/numbness (typically about the distal extremities), diffusely migratory bilateral cervical and axillary adenopathy and adenitis, orthostatic and non-orthostatic presyncope, cognitive dysfunction (particularly memory, concentration, and word-finding), hair loss about some areas of her body (the lateral halves of her eyebrows and axillary air and leg hair, but not scalp hair), mild deterioration of dentition despite good attention to dental hygiene, unusually hardened nails, extreme dryness to her skin at various points (e.g., soles), a "bumpy rash" which appears from time to time about the lateral aspect of the proximal left arm, diffusely migratory rashes (typically patchy macular erythema) about the chin, the above-described cysts, depression, hypersomnia early in childhood, restless legs since adolescence, and poor healing in general.  She has experienced multiple tick bites at various points about her body over the last decade or so, but she has never gotten acutely ill after any such bite and has never witnessed the classic bull's-eye rash of Lyme disease anywhere about her person.  She has been a dog owner most of her life and has been allergic to cats since childhood.</t>
  </si>
  <si>
    <t>comprehensive anti-phospholipid antibody testing was negative, normal anti-IgE and anti-IgE-receptor antibody levels, positive IgG for Borrelia C6 antigen (and positive FISH testing for Borrrelia at T-Lab)</t>
  </si>
  <si>
    <t>Her mother was unable to breast-feed her, so she was tried on various formulas and reacted to "all" of them.  She was "constantly" colicky and with a distended stomach.  "Eventually," though, "some" formula was found which she seemed to tolerate.  At 5 she was taken to a chiropractor who told her mother that it would be a good idea for her to undergo "adjustments" even though there had been nothing clearly wrong with her, but on initial examination it was determined her abdomen was distended.  She underwent an "adjustment" to her stomach and "immediately" started having reactions to various foods including hives and swelling and non-bloody vomiting.  She had to be taken out of school for several weeks.  Her pediatrician had her try Tums, which did not help.  Benadryl was tried "a lot," but this only ever brought just slight relief.  She was tried on various elimination diets, which didn't help.  Skin prick allergy testing was negative.  She was taken to a functional medicine doctor, who did blood testing for allergies which found "a ton" of such allergies.  Around this time, her "seasonal allergies were atrocious."  Her sinonasal congestion symptoms were so disruptive she had to be removed from the classroom at test time from early grade school until late middle school.  She had "sinus infections from time to time."  She had allergic shiners often from toddlerhood.  After the food allergies were found, she consulted a nutritionist and found a "very restrictive" special diet which settled her food reactivities.  She notes her very bulky stools often contained undigested food, though.  She was athletic and thin and became a martial artist.  As was the case with her mother, the patient's baby teeth never spontaneously fell out and had to be extracted.  Around age 11 or so she started suffering left tinnitus and (incomplete) hearing loss.  Menarche, too, came around age 11, and other than some mild irregularity, she had no problems with her periods, though over time her periods have become longer (now about 8 days) and have become somewhat more painful (though her periods have never kept her out of school).  Around age 12 she was diagnosed with a generalized anxiety disorder and an attention deficit disorder (ADD).  Also around age 12, she tried an "allergy elimination treatment" called "NAET."  This helped significantly reduce her food reactivities a lot for about 6-12 months, but around age 13 (when her mother came to be diagnosed with multiple sclerosis), her reactivities returned with a vengeance.  She soon consulted an otolaryngologist, who had her undergo an adenoidectomy and turbinate surgery, which only helped her symptoms "a little bit."  Around age 14 (as she was starting her sophomore year of high school), at a point (shortly before the Covid-19 pandemic broke out), when she was doing about four hours a day of martial arts training, she started suffering chronic fatigue. In 11/19 she fainted for the first time.  The pandemic interrupted her training.  By 8/20 she was able to return somewhat to martial arts, but she could no longer perform at her prior level.  In 11/20, during training, she fainted about 4-5 times, for the most part shortly after finishing an intense burst of exercise.  She "continued to faint a lot at practice" and by 1/21 had to stop training almost entirely.  She began having dizziness and lightheadedness and muscle tremors.  She started seeing many doctors and underwent much testing, including, early on, a brain MRI which suggested a possible tumor near her ear, but a second MRI refuted this and was normal.  She then consulted a cardiologist, who started her on compression stockings (for her complaint of blood pooling in her legs) while various testing was pursued.  She also was soon tried on fludrocortisone, which did not help.  A tilt-table test found orthostatic hypotension, and it was determined that this was what was causing her fainting, but she was not diagnosed with postural orthostatic tachycardia syndrome (POTS) because her heart rate did not orthostatically vary.  She was then tried on midodrine, which has helped her dizziness somewhat, though she has continued to have some fainting spells.  She then consulted with a dysautonomia specialist at the Children's Hospital of Pennsylvania (CHOP) in 5/20.  The specialist thought the patient was making herself nervous and faint and only recommended adding salt to her diet and pursuing daily physical therapy.  She says she tried explaining to the specialist that with some of her fainting episodes, she couldn't even move any of her limbs, but the specialist only told her, "That's not how it works."  She also was consulting around this time a functional medicine doctor based in California and a naturopath based in Seattle.  The functional medicine doctor felt she was having overgrowth of Candida and tried her on "various things that did not help."  She says the naturopath did many tests on her and determined she had a high level of Aspergillus gliotoxin.  The parents' houses were tested, and a high amount of mold was found in the HVAC vents in her bedroom in her mother's household.  The problem was remediated, but she was advised not to return to that household anyway, so she is now living primarily in her father's household and her mother's household is up for sale and her mother is now residing principally at her mother's home elsewhere in New Jersey.  She also consulted another "mold toxicity specialist" who did more testing on her and diagnosed her as having a chronic inflammatory response syndrome (CIRS).  She says this specialist recommended she start "the Shoemaker protocol," but this has not yet been pursued for unclear reasons.  She says she was tried on a few other interventions, including "charcoal binders," but none of them have yet helped any of her symptoms.  Through her mother's research, she began to suspect she might have a mast cell activation syndrome (MCAS) at the root of her problems, ultimately leading to the present evaluation, but at the time she empirically initiated a trial of fexofenadine, and she "felt a lot better" upon taking this.  Her mother notes, "She came back to life."  However, by late in her junior year of high school (around 4/21), she was fainting so often at her high school (which has a very large campus) that the school was busing her from one end of the campus to the other.  Her mother notes that the patient would sometimes faint while walking and at other times would faint simply when rising after sitting.  Around this time, too, her food sensitivities "really got bad," forcing her to reduce her diet even further, but even with those severe restrictions, she acutely develops severe bloating virtually every time she eats.  She has had to be taken to the ER several times for food reactivities and at times has been given an Epi-Pen in the ER for anaphylaxis, "which is just awful because it makes my heart rate go up and my blood pressure drop, making me feel like I'm neither here nor there, in a funky netherworld, almost about to faint."  She knows that dairy reliably makes her "swell to the point where I'm unrecognizable."  Quite often her right eye "puffs up and is a different shape than my other eye."  She also has developed a constant "bumpy rash" about the dorsal proximal arms and dorsal thighs.  She also has been getting episodes of hives, and "sometimes my ears turn bright red like Rudolph and burn."  To this day, she is still often fainting and remains unable to train, but the midodrine definitely has helped somewhat, and she now is able to walk well enough that she no longer has to be bused about her high school campus, but she still cannot tolerate martial arts training without fainting.  Spinach and tomatoes often cause "a really bad stomachache."  She got her first Covid-19 vaccine (the Pfizer product) in 1/22 (delayed because her doctors advised this due to all of her problems).  She notes she took a dose of fexofenadine shortly before taking the vaccination and tolerated the vaccination well.  Unfortunately, about a week after that first vaccination, she contracted a bout of Covid-19 infection.  "The first day I felt like hell, and on day 2 I was three-quarters better" and improved from there with respect to the acute symptoms.  However, since about two weeks later (i.e., late 1/22), her dizziness has worsened and her post-prandial bloating seems to have worsened even further.  She says her chief complaints at this time are her fainting and food reactivities.  She also notes, except for her Covid-19 infection, anytime she has gotten an infection of any sort, all of her symptoms have "exploded" (including tremors and neck pain) and she has had to go to the emergency room.  She also notes that when she has "minor reactions," Benadryl definitely helps her (though it also makes her go to sleep after about an hour), and it definitely helps her more than Allegra.  She is hopeful she can find a "non-drowsy Benadryl."  PMH is additionally notable for recurrent syncope, chronic fatigue, weakness, dizziness, mononucleosis, and possible postural orthostatic tachycardia syndrome (POTS).  On a full review of systems, although she denies any issues with feeling cold much of the time, headaches, vision problems, easy bleeding, easy bruising, irritation of the mouth or throat, adenopathy/adenitis, or onychodystrophy, she endorses a wide range of other, chronic/recurrent, episodic/intermittent and/or waxing/waning issues including subjective (rarely objective) fevers, heat intolerance, flushing, fatigue (often to the point of exhaustion), malaise, diffusely migratory aching/pain ("my neck is really bad"), diffusely migratory pruritus with her rashes and hives, unprovoked soaking night sweats, unprovoked fluctuations in weight and appetite (some decrease in weight in the last year, possibly from loss of muscle mass from lack of martial arts training), irritation of the eyes, blepharospasms, photophobia ("light intolerance"), tinnitus, mild epistaxis, sinonasal congestion ("and I'm always popping my ears, too"), coryza, post-nasal drip, intranasal sores, proximal dysphagia (with food reactions), dyspnea on exertion, wheezing "only when I'm sick," palpitations, non-anginal chest discomfort/pain (improved on midodrine), gastroesophageal reflux, nausea with her food reactions and bloating, vomiting in the past (dairy and eggs and gluten and soy and avocado and quinoa tend to cause this particular problem), diarrhea alternating with constipation, diffusely migratory abdominal discomfort/pain including (usually post-prandial) bloating, urinary urgency, urinary incontinence, diffusely migratory weakness, diffusely migratory edema (especially facial/periorbital), diffusely migratory tingling/numbness (typically about the distal extremities), orthostatic and non-orthostatic presyncope, frequent syncope (but fortunately no head trauma from falls, "though I wouldn't be surprised if I had suffered head trauma from all the kicks and punches I've taken"), cognitive dysfunction (particularly memory, concentration, and word-finding), hair loss, deterioration of dentition despite good attention to dental hygiene, scalp psoriasis, diffusely migratory rashes (typically patchy macular erythema), hives, anxiety, ADD, non-restorative sleep, frequent waking, sleeptalking ("I'm like a sleep poet"), mild-moderate diffuse joint hypermobility (e.g., "popping out my shoulder blades," modest thumb hyperextensibility, but overall a spontaneously demonstrated Beighton score is only 1/9 (palms flat on the floor), unusually vigorous reactions to insect bites, and poor healing in general.  She has seen multiple tick bites on her person throughout her life, but she has never gotten acutely ill from any of these witnessed bites and has never seen the classic bull's-eye rash of Lyme disease.  She has long been a dog owner and is "very allergic" to cats, often having to go to the emergency room with such exposures.</t>
  </si>
  <si>
    <t>normal anti-IgE and anti-IgE-receptor antibody levels, high EBV VCA and EA and NA IgG but negative VCA IgM, negative H. pylori IgG, negative food RAST panel, negative Monospot, normal magnesium, reportedly positive IgG but negative IgM Lyme serologies (and positive Borrelia FISH testing at T-Lab), negative anti-thyroid antibodies, mildly positive IgG for Bartonella and Babesia (and positive Bartonella and Babesia FISH testing at T-Lab)</t>
  </si>
  <si>
    <t>insurance denying coverage of all testing, cannot presently pursue testing to confirm diagnostic suspicion of MCAS</t>
  </si>
  <si>
    <t>Ever since at least toddlerhood, she started having chronic constipation and allergic reactions to various foods (e.g., M&amp;M candies), often manifesting as a rash about her back or abdomen.  She also had a "lazy eye" from toddlerhood, getting worse when she was more tired, and this was "mostly" surgically corrected around age 4.  Around age 6-7 she started suffering eczema, mainly about her legs.  Also around this time she began suffering frequent sore throats and chronic post-nasal drip.  As childhood was going along, she started noticing she would wake the morning after having walked a lot with aching and sore soles and legs.  She further notes that at some point in childhood, too, she began suffering "really really bad anxiety that would keep me up all night," and this has continued ever since.  Throughout middle school (i.e., puberty) and high school, she continued suffering "chronic sore throats," to the point not uncommonly where she would vomit, too.  She often suspected with these incidents that she had Strep throat, "but I would get cultured and nothing would show up."  She never went through menarche, but she wasn't diagnosed with primary ovarian failure until years later (at age 21).  Severe chronic fatigue and weight gain began emerging at some point in high school, "no matter how much sleep I got and no matter what diet I went on."  Also around this time, she started having even more seasonal allergies.  "It always felt like my throat was swollen, that it might close up at any point."  However, she did not have full-blown anaphylaxis at any point.  Nevertheless, she got to a point of being "afraid to eat because my throat was closing."  She actually lost a lot of weight in the summer before ninth grade because she was so afraid she was going to choke from eating that she dramatically restricted her diet.  She notes that she not uncommonly had diffusely migratory waxing/waning bilateral cervical and axillary adenopathy.  She notes many of her doctors checked her for thyroid disease, but testing was negative many times.  She notes that anxiety and depression seemed to worsen as adolescence went along.  She also notes that at some point in adolescence she began suffering spells of vertigo.  She also notes at this point, "I've always been sensitive to smells, and perfumes burn my sinuses."  She also has had many "sinus headaches."  By her early 20s her eczema had come to involve her hands and upper chest, as well, not uncommonly "busting open" and requiring antibiotics.  At 21 she was diagnosed with primary ovarian failure and started on hormone replacement therapy, but this only seemed to worsen various symptoms.  She notes, actually, that she would sometimes develop a rash in reaction to the adhesive of the transdermal hormonal patches.  She notes that her psychiatrist tried her on many anti-depressants in her early 20s, but all of these trials only seemed to either worsen her depression and/or trigger worsening or emergence of yet other symptoms; in fact, at 25 she was tried on a monoamine oxidase inhibitor (MAOI) and soon had to be seen in the ER due to severe presyncope and tachycardia and possible visual hallucinations, but she did not require hospitalization.  Around her mid 20s, she suddenly started having deterioration in her dental enamel and cavities which she had never had before, so she went to the dentist to have this evaluated, and it was her dentist who first noticed at that time that it looked like she had developed a goiter.  She quickly underwent various blood testing and imaging  for this, but all the testing was normal, so no thyroid disease was diagnosed or treated.  Her eczema was steadily worsening, "and my health in general just kept steadily deteriorating."  The eczema even spread to involve her scalp.  Chronic fatigue was worsening.  Her hair was beginning to thin.  Depression and anxiety were worsening.  Her hormone patches began "not working as well," though in truth they had never obviously significantly improved any of her symptoms.  In fact, she began noticing more emotional lability and mood swings.  Around age 27 she started suffering frequent post-prandial bloating.  She said she previously she had been able to "eat anything I want," but now she had to start restricting her diet.  She consulted various doctors, including gastroenterologists, but no cause was identified.  Upper endoscopy was recommended, but she was afraid to undergo the necessary sedation for this procedure.  She began noticing worsening diffusely migratory waxing/waning pain all about her body and increased sinus pressure and "crippling anxiety."  She consulted a number of endocrinologists, "but they couldn't find anything."  She was tried on various alternative hormone therapies (including, in summer 2018, "bioidentical hormone pellets" placed by "a wellness place"), all to no avail.  She was tested at this "wellness place" in various fashions and was told she had "a lot of inflammation in my body."  In fall 2018 she returned to her doctor who diagnosed her primary ovarian failure, "but he just dismissed my symptoms and told me to lose weight even though I was never able to do that."  She says this doctor told her she had celiac disease, though there was no laboratory evidence supporting that diagnosis.  She tried a gluten-free diet, which helped her various symptoms only modestly.  She could no longer walk without pain.  She consulted a urologist due to burning/irritating bladder pain and malodorous urine.  "It felt like my urethra was swollen and inflamed."  No cause was identified.  She was then tried on a compounded estrogen cream, which also did not help much.  More testing by that doctor led to her being told she had a prior exposure to Anaplasmosis and that possibly many of her troubles were due to a tick-borne infection.  Antibiotics were recommended, but "they just made me really sick."  She was then tried on a "tincture, but that just made me sick, too."  In early 2019 she consulted a gynecologist regarding her ongoing dysuria.  Insertion of the speculum caused much pain and bleeding.  She started having menstrual cycles with progesterone treatment 12 days a month, but those cycles became progressively more painful.  She then began consulting "some Lyme doctors."  She says testing by those doctors led to suspicion of several tick-borne infectants (Lyme, Bartonella, etc.), but whether she had just had past infection or was having active infection was never clear to her.  She was prescribed "some supplements, but I just had stomach issues and brain fog and tongue swelling and an anaphylactoid state" with these treatments.  Sometimes she would wake and be hallucinating, even when on no medication.  "I was not doing well at all."  She notes she even was tried on rifampin "for a little while, but I just couldn't tolerate it," mentioning severe stomach pain and constipation and diarrhea and bloating.  By mid-2019 she was "losing foods daily."  More allergy testing around this point found positives to certain trees, grass, and certain dogs.  Through her own research, she came to suspect she might have a mast cell activation syndrome (MCAS) at the root of her many troubles, ultimately leading to the present evaluation.  Meanwhile, dairy elimination initially was helpful, but then those benefits were soon lost.  By late summer 2019 she had "lost most foods," and her diet was down to just 10-15 safe foods.  In fall 2019 she consulted another "Lyme doctor," who did further testing and "diagnosed me with just about everything in the book by muscle testing and told me I wouldn't be able to get any better until the mast cell problem was controlled."  In 12/19 she began consulting with an allergist, who also suspected she had MCAS.  She was tried on "allergy shots, but I just had a horrible reaction."  She only got one such shot, but "everything went downhill" after that first shot.  She began "swelling everywhere, even in my face" from wearing new clothes, even if she washed them first.  She came to lose even more foods.  She had already been losing some weight as she lost foods, and as 2020 progressed, she lost more weight.  Her mother notes at this point that the patient has lost about 150 pounds in the last three years or so.  She notes she started having some of her medications compounded with white rice flour and was able to tolerate them if they were packaged in a gelatin capsule (but only if she first removed the powder from the gelatin capsule), but she couldn't tolerate them at all if a veggie capsule was used.  Her allergist tried her on various MCAS-targeting drugs, via compounding at Life Science Pharmacy, and she has come to think that low-dose naltrexone (LDN) may be helpful.  This allergist retired in spring 2020, "and I really haven't had a doctor since then."  Her menstrual periods became heavier as 2020 went along, "and I started bleeding on my own, kind of a dysfunctional uterine bleeding."  She notes that repeated imagings have found no ovaries in her.  She consulted another allergist (formerly with NIH), who told her she didn't have MCAS because she had not had anaphylaxis.  She consulted another doctor who tried her on yet another estrogen cream, which made her emotional fluctuations and periods even worse.  She required hospitalization in the ICU in 11/21 due to sudden onset of "horrible uterine bleeding, with huge clots, that would not stop."  She was tried on "more estrogen, which usually makes it worse, and I told them that, but they didn't listen to me," and indeed this worsened the bleeding, to the point where she lost consciousness and had to be transferred to the ICU and transfused six units of red cells.  Finally, "super super high doses of Provera" stopped the bleeding.  No cause for the bleeding was identified; imaging in 12/21 did not show thickened endometrium.  She has continued having irregular menses, but without such heavy bleeding, ever since.  She notes that every time she takes hormonal therapies, they just cause flarings of her various symptoms "for 2-3 weeks."  She says her chief complaints at this time are her food reactivities and abdominal pain and nausea and bloating and diarrhea and constipation with eating.  PMH is additionally notable for primary amenorrhea and presumptive premature ovarian failure at age 21, malaise, cognitive dysfunction, adjustment disorder from medical problems, several food/product/environmental reactivities, strabismus surgery at 4, lifelong clumsiness, lifelong constipation, allergic reactions (such as rashes) since age 3, eczema since 7, attention deficit, anxiety, primary absence of ovaries and no sex hormone production, fibromyalgia, mast cell activation syndrome (basis of diagnosis unclear), history of Lyme disease and Bartonella infection and Anaplasma infection (bases of these diagnoses unclear), allergies, allergic rhinitis, allergic conjunctivitis, irritable bowel syndrome (IBS), idiopathic urticaria, muscle and joint pain, headaches, chronic fatigue, angioedema, acute hypotension, pre-syncope, acute blood loss anemia, microcytic anemia, hypokalemia, neutrophilic leukocytosis, systemic inflammatory response syndrome, postural orthostatic tachycardia syndrome (POTS), and dysfunctional uterine bleeding.  On a full review of systems, although she denies any issues with joint hypermobility or healing problems, she endorses a wide range of other, chronic/recurrent, episodic/intermittent and/or waxing/waning issues including subjective (rarely objective) fevers, flushing (more so around puberty), feeling cold much of the time, fatigue (often to the point of exhaustion), malaise, headaches ("when I'm in a severe flare, lasting for 2-3 days"), diffusely migratory aching/pain, diffusely migratory pruritus ("always itching"), unprovoked soaking sweats (in the past; now she's more anhidrotic), unprovoked fluctuations in weight and appetite, irritation of the eyes, acute brief inability to focus vision, tinnitus, epistaxis "a lot as a kid," easy bleeding, easy bruising, sinonasal congestion, coryza, post-nasal drip, occasional intranasal sores, oral canker sores, constant throat soreness and fullness, proximal dysphagia, dyspnea, rare wheezing, palpitations, occasional non-anginal chest discomfort/pain "with my anxiety," gastroesophageal reflux, nausea, rare non-bloody, vomiting, non-bloody diarrhea alternating with constipation, diffusely migratory abdominal discomfort/pain including (usually post-prandial) bloating, culture-negative dysuria, urinary hesitancy/retention alternating with urgency, dysfunctional uterine bleeding, intermittent vulvar edema "with a flare," diffusely migratory weakness, diffusely migratory edema, diffusely migratory tingling/numbness (typically about the distal extremities), diffusely migratory bilateral cervical and axillary adenopathy and adenitis, orthostatic and non-orthostatic presyncope, multiple (but occasional) full syncopal episodes as above, cognitive dysfunction (particularly memory, concentration, and word-finding), hair loss, deterioration of dentition despite good attention to dental hygiene, brittle nails, diffuse eczema, diffusely migratory rashes (typically patchy macular erythema), dermatographism, anxiety, depression, premenstrual dysphoric disorder (PMDD), possible attention deficit disorder (ADD), insomnia, hypersomnia, non-restorative sleep, restless legs, frequent waking, occasional sleep paralysis, and unusually vigorous reactions to insect bites pretty much her whole life.  She has never witnessed any tick bites about her person and has never witnessed any of the classic bull's-eye rashes of Lyme disease anywhere about her person.  She has long owned dogs but has never owned cats (she is allergic to cats).</t>
  </si>
  <si>
    <t>negative anti-thyroid antibodies, negative anti-adrenal antibodies, negative anti-Mullerian hormone antibodies, negative Lyme Western blot IgG and IgM and negative Babesia serologies at IGeneX in 7/19, negative EBV serologies, negative Ehrlichia and Anaplasma serologies (and negative Anaplasma PCR), negative CMV serologies</t>
  </si>
  <si>
    <t>7 months</t>
  </si>
  <si>
    <t>Around age 7 months, shortly after being weaned from breastfeeding and switched to formula feeding, she began reacting to all the formulas tried with full-body hives and diarrhea and vomiting.  Pediatric allergy evaluation found no allergies.  Other (unspecified) testing was unrevealing.  A soy milk formula was finally successful, but when it was tried to transition her from this formula to more conventional formulas, the symptoms rapidly relapsed.  Her mother has told her that she was "sick all the time" throughout infancy and toddlerhood, often with spells of diarrhea and vomiting, plus she was diagnosed with asthma around age 1.  She then started "getting a bunch of random infections in my body, and they were recurrent, and mostly ear infections, so I was on antibiotics for years."  Menarche came at 9, but after a couple of periods, she then didn't have another one until around age 13, and she was immediately afflicted by dysmenorrhea and menorrhagia.  Meanwhile, around age 10, she additionally started having pain in her head and neck and numbness and tingling all throughout her upper extremities.  She often couldn't recline comfortably because her head was so "sore."  Her "legs were hurting really bad, too, and I was getting sharp chest pains, too."  Pediatric neurology consultation concluded only that she was "looking for attention," but she was tried on "a bunch of medications" anyway ("a bunch of them are now on my allergy list"), and once she started trying these medications, all of the symptoms only got worse.  She was having "severe, severe migraines, neck pain, body pain, hives, really bad chest pain all the time, and my lungs were heavy and hurt really bad."  Furthermore, "my skin started falling off in sheets -- we had cups just full of these sheets."  She developed night sweats and much trouble sleeping and "really, really rapid weight gain," at least 50 pounds over just a few months.  She also started having seizures around this time, up to about 15 per day, but repeated EEG testing was always negative, "which made it even worse."  She was repeatedly told by many doctors that "it was just anxiety."  She was committed to a "behavioral facility because the seizures weren't real."  She "had to go to therapy, which didn't help at all."  She started "missing school a lot due to my seizures and severe pain and hives and throwing up and what-not."  She spent all of sixth grade attending school only half of each day.  The "meds for mental health just piled up on me, only exacerbating all of my symptoms."  She was repeatedly told there was no way the medications could be contributing to any of her problems, but she was just getting steadily worse with virtually every medication tried.  After about 18 months of therapeutic efforts, her psychiatrist inquired whether her neurologist had ever checked a brain MRI, but this had not been done yet.  When this was done, she was diagnosed with a Chiari malformation type 1.  She was referred to a neurosurgeon in Boston, but it was decided between the surgeon and the patient's mother that surgery would not be a good option because it was thought that the clinical impacts of the malformation would diminish as she continued growing.  The surgeon recommended focusing on pain management.  She was tried on biofeedback and attended various pain clinics, where she was taken off all the medications started by the neurologist, as she was told they were unnecessary.  Her pain became "manageable," but "issues with seizures and my skin" continued for another couple of years (up through about age 14).  At 13 she had her wisdom teeth extracted (it was a difficult procedure, requiring an unusual amount of anesthesia), and post-op she had severe facial angioedema which she was told would settle by the next day but actually took about 10 days to resolve.  At 14, she was taken off the montelukast that she had been  on for the asthma since around age 10, and by two months later, her seizures had stopped.  She did "pretty well" for some time.  "All the weight came off."  "I felt healthy for the first time, but I sure still wasn't normal."  However, she was having significant menstrual irregularity (only 3-4 periods per year, with worsening menorrhagia).  She was tried on an oral contraceptive, but "within 5-10 minutes I was covered in hives, my whole body hurt, I had severe headaches and vomiting and chest pain and extreme stomach pain and my right arm hurt, and I couldn't focus in school and was just sitting in the hallway."  Her mother inquired with the doctor about whether these were anticipated side effects and was told they should "wear off in a few days," but as she continued taking the medication, her symptoms only worsened.  She finally stopped it after two weeks.  "It took a couple more weeks for my body to calm down."  Meanwhile, also around this time she was having troubles with insomnia.  Evaluation found "my body wasn't making melatonin."  She was tried on bedtime Benadryl and lorazepam, which "helped a ton," not just with sleep but with all of her symptoms -- "I felt phenomenal."  She had a "really good high school experience" after these drugs were started, except once at 15 she sipped a "Monster drink" and virtually instantly developed severe facial angioedema.  Also, in her senior year at high school at age 18, she woke suddenly one morning to find multiple subcutaneous "rock-solid lumps" all about her chest, about 2-3 of these lumps on each side.  Ultrasound was unable to identify the nature of these lesions, finding only "pockets of stuff."  She was advised to observe them, and they slowly spontaneously resolved over the next month.  She relocated from Vermont to Utah for college.  Her new doctor there told her she could no longer take lorazepam, and soon after she had to stop it, she began finding that exposure to cold would rapidly bring on full-body hives, which sometimes would break open and bleed.  She was not allowed to resume lorazepam.  She "just dealt with it" throughout college.  Otherwise, she continued taking the Benadryl every night and otherwise was continuing to do fairly well.  She "did well for two years," but at 21, "that was the moment my life changed forever, and I never got better after that."  "All of a sudden I couldn't eat anything and was vomiting non-stop, even to water."  She had severe stomach pain.  She went to the ER and was told she might have a gallbladder problem.  An EGD and biopsies were unremarkable.  Other consultants first told her her gall bladder was not a problem, but then she had a HIDA scan which did show a problem, so she underwent outpatient laparoscopic cholecystectomy in 8/16.  Unfortunately, she woke up post-op "screaming in pain."  "It took me a long time to wake up."  "My whole body, from my neck to my abdomen, was swollen."  She was not admitted and was just sent home.  The swelling continued worsening and started significantly impairing her ability to breathe.  She returned to the ER and was told she was having a "mild reaction to the anesthetic gas" that had been used.  She again was not admitted to the hospital and was just prescribed a diuretic and discharged.  The edema slowly resolved over the next couple of weeks; she needed her rescue asthma medication at time to help her breathing.  However, she soon "started getting a really bad asthma exacerbation," plus her cold urticaria was continuing to be a problem, and she also started reacting to almonds (severe stomach pain and diffuse hives and diarrhea and vomiting and angioedema of the lips and migraines and sweats and chest pain).  She consulted her doctor because her asthma was worsening.  She was prescribed a course of an antibiotic, but this only led to a course of C. diff. colitis, which was treated with metronidazole, but this caused severe abdominal pain and vomiting and chest pain and throat tightness.  She was seen in the ER and was acutely treated in some unknown fashion, and the metronidazole was switched to oral vancomycin.  She needed two courses of this, but finally the C. diff. was cleared.  However, she continued having diarrhea "14-20 times a day."  She was tired of seeing doctors and afraid they would attribute her problems to stress, so it wasn't until about 18 months later (in 9/19) that she resumed evaluation, very quickly then being diagnosed with Crohn's disease based on colonoscopy with biopsies and a high fecal calprotectin.  She was started on sulfasalazine "without realizing sulfa was on my allergy list," so with the first dose her throat closed and she got severe stomach pain and hives.  She "took a ton of Benadryl," which settled it down.  She was then switched to budesonide, but she was still somewhat symptomatic on this, so she was again switched quickly to prednisone, which she says was "awful."  She says this caused "really bad swelling in my arms and face and really bad stomach pain and bloating and weight gain."  She had to stay on prednisone for a month until she was approved by her insurer for infusional treatment.  She was switched to vedolizumab (Entyvio), but she "instantly started having really bad diarrhea, even worse than what my Crohn's was doing."  She was kept on the drug, though, and soon began also suffering vomiting and migraines and numbness and tingling throughout her upper extremities and diffuse hives and chest pain and "lung pain."  She was told the side effects from the Entyvio couldn't possibly be as bad as the Crohn's disease and that she had to stay on the drug, so it wasn't stopped until a full year later.  During that time, she had to go to an urgent care facility many times to address flarings of all of these symptoms.  She was repeatedly told she needed to stop this drug, but her gastroenterologist kept telling her she had to stay on it.  "The migraines got so severe that I couldn't even lay down on my pillow because my head was burning, and I had complete numbness in my arm."  She went to an ER with this and had a head CT, which only showed her Chiari malformation; she was told she was having a "mild allergic reaction."  She was referred to a neurologist, who "did a lot of testing" but only found the Chiari; she diagnosed the same "occipital neuralgia" which had first been diagnosed many years earlier in childhood.  She was tried on Fioricet, which "helped for a little bit, and then it didn't."  Around the time the Entyvio was stopped, the neurologist started trying an occipital nerve block about 2-3 times, but this did not help; however, stopping the Entyvio definitely helped.  She notes at this point, too, she was also having "a severe cold every 10 days that would totally knock me out."  Soon after stopping the Entyvio, she was started on ustekinumab (Stelara) in 11/20, but with the first dose, "I had one of the worst reactions of my life," including severe abdominal pain and the worst outbreak of prolonged painful hives she had ever had.  However, she was continued on ustekinumab, too, though fortunately this was finally stopped after three months when she consulted a dermatologist for her hives and was told she was having anaphylaxis and was prescribed an Epi-Pen.  The dermatologist talked with the gastroenterologist, and the ustekinumab was stopped.  Unfortunately, her reactions did not stop, and she continued "constantly having systemic reactions."  She also had begun suffering episodes of hot flashes and feeling faint.  In fact, at one point in 1/21, while driving, one of these episodes hit her.  She had to pull over to the side of the road and then fully fainted.  Her husband found her.  They talked with her doctor, who said she had had a spell of vertigo and did not need to go to the ER.  She then was referred to an allergist, Dr. XXXX, who recognized at the patient's first visit that she likely had a mast cell activation syndrome (MCAS) at the root of her troubles.  Testing for MCAS was normal except for a plasma histamine that was "two times the upper limit."  However, she says he told her that her tryptase would have to be elevated to qualify for a diagnosis of MCAS, but it was normal.  Nevertheless, he told her he was going to treat her for MCAS anyway and started her on brand-name Allegra 180 mg bid, which "helped a lot."  However, after just one dose of Allegra, and while still suffering fall-out from the ustekinumab experience, and in fact while just watching TV one day, she acutely suffered a paranoid psychotic break, "like a switch flipped."  She was admitted to a "behavioral health unit," where she was told she had "really bad anxiety and panic disorder."  She says they did not give her her regular medications and, despite her telling them she was very sensitive to different medication formulations, she was given a different asthma inhaler than her regular one, to which she had "an instant reaction, covered in hives and with swollen lips and migraines and excruciating stomach pain."  She told the staff that Dr. Dickson had prescribed her to take Allegra bid but was told in response that no doctor would ever do that, so she was not given this until one of the staff eventually contacted Dr. XXXX and confirmed this, whereupon the Allegra was resumed, which "significantly helped."  She was re-tried on lorazepam, which "was really helpful."  She was discharged after about 4-5 days there, but her mental health continued to be "wild, like I had no control over my body and was really panicked," and just 2-3 days later (in which interval she newly started the Pepcid which Dr. XXXX had also recommended she try, and this clearly immediately further reduced her hives and stomach pain), she had to be admitted to a different mental health unit.  The staff again argued with her a lot about her medications and would not give her lorazepam, Allegra, or Pepcid.  She wound up having multiple reactions, including to a bar of soap, with severe facial angioedema and diffuse hives and chest pain and stomach pain and diarrhea.  She asked the unit nurse for her MCAS medications but was told she was just having an anxiety attack and needed to breathe more calmly.  She says she was labeled as a "dramatic patient" at that point.  She knows she reacted, with similar symptoms, to some other medication she was given while there, but after some time one of the doctors there finally ordered Allegra and Pepcid, which promptly "helped significantly."  She left "against medical advice" after 3-4 days and went home.  She then soon saw Dr. XXXX again and was referred to a rheumatologist, but that was a negative evaluation.  Dr. XXXX then did allergy testing on her, and almost all of this testing, including for almonds, was negative.  The only positives were to parabens and benzoyl peroxide.  With resumed Allegra and Pepcid, "most of my symptoms were under control."  She was additionally soon started on bupropion (Wellbutrin) but "instantly had a severe reaction" with hives, dyspnea, and severe hypotension, but she continued taking it because she was "scared to go back to the behavioral health unit."  Within a couple of days, she went to see her primary doctor, who quickly referred her to her dermatologist (and by the time of that visit, she had finally stopped the bupropion), who did a punch biopsy of one of her hives, for which the pathologist read out a "drug reaction."  She was then started on a different formulation on bupropion, but at a really low dose on a desensitization protocol put together by Dr. XXXX along with increased dosing of Allegra and Pepcid.  "It wasn't fun at first, but after several weeks, I wasn't having any reaction to it."  However, because she was finding that, after that fainting spell in the car, she could no longer drive without getting "super-dizzy," she was referred to an ENT doctor in 3/21.  Vestibular testing found right "otolith damage."  She was told this could only come from severe head or blast trauma, which she has never suffered, so her doctor had no explanation for this.  She was recommended to start vestibular therapy, but she had to wait until she relocated back to Vermont in 5/21 to actually start this.  In the meantime, on Allegra 180 mg tid and Pepcid qd and lorazepam tid, "I was doing really well."  However, after relocating back to Vermont (the same house she had grown up in, but which had not been kept up), "things went downhill so fast."  Upon moving into that house, she "instantly started having all my reactions again, like I had had in childhood" and with the ustekinumab, "but they felt so severe."  She also started having new symptoms, including relapse of the subcutaneous "rock-solid lumps every time I had a reaction."  She also started "bruising so easily all over my body, even from just sitting on the ground."  She had frequent urticarial episodes and severe chest/lung pain and dyspnea, "but not in an asthma way."  She had trouble accessing new doctors.  She finally got to see an allergist at Dartmouth in 7/21 but was told by this doctor that she had no allergic problems and that "MCAS was not real, and even if it was, very few people had it."  No additional testing was done.  She was offered prednisone and a nasal spray of some sort, but the patient declined.  The patient did not follow up with this doctor.  Three days later, "I went into shock," though the trigger was never clear.  She used her Epi-Pen for the first time, which helped.  EMS was summoned and took her to the ER.  She was given some treatment in the ambulance and then at the ER was given Benadryl and Pepcid.  She was discharged on a short course of prednisone.  She found herself occasionally forgetful of taking her medication on schedule and soon realized if she forgot to take a dosing, she would soon start feeling sick again.  She nevertheless started "having reactions to the most random things, like the smell of candles and random lotions," and at one point she merely touched a tool in her garage and "had a severe reaction."  She also began reacting to "certain clothing materials."  "Nobody was really helping me in Vermont," so (still in 7/21) she re-contacted Dr. XXXX.  He recommended continuing the Allegra and lorazepam tid and increasing the Pepcid to bid.  He also prescribed her a trial of nebulized cromolyn.  As soon as she started this, she got "significantly better."  Previously she had been taking asthma rescue treatments every couple of hours to no benefit, but the cromolyn proved immediately "life-changing."  (She recalls at this point that she was also tried on oral cromolyn in infancy, "and that helped.")  However, she was still having night sweats, migraines, inflammation about her eyes, and mouth sores, and if she was late in taking her medication, she would quickly get left-sided tongue swelling.  She has come to suspect that mold was triggering at least some of her reactions, because she could see black mold at various points about the house.  She was recommended by Dr. XXXX to consult a naturopath because "regular M.D.'s probably will not listen to you."  She soon consulted a naturopath and her home was tested for mold, and this testing showed some mold but that it was "within acceptable limits."  She says the naturopath felt her mast cells were being aggravated by the mold, so she was started on a variety of "supplements" to address this, but these treatments did not provide any significant benefit.  Another home inspector was brought in but again said there was too small an amount of mold to warrant remediation.  In late 1/22 her naturopath added yet more "supplements" to her regimen, but in the week she took them before stopping them in preparation for her visit here, she again did not notice any benefit from any of them.  She says her chief complaints at this time are her headaches and right retro-orbital pain (she says orbital and sinus CTs have been unremarkable), and chest heaviness/pain and dyspnea.  PMH is additionally notable for Crohn's disease (colonic involvement, moderate to severe right-sided Crohn's colitis presented in 2016 and diagnosed in 9/19 but allergic to sulfasalazine, then initially responded well to Entyvio but then developed migraines and other neurological symptoms to this, then initially did well on switching to Stelara but then reacted to it with rashes, abdominal pain, lip swelling, and oral sores), unintentional weight loss of 40 pounds 2/21-6/21, S/P wisdom teeth extraction in 2007, S/P laparoscopic cholecystectomy in 2016, mast cell activation syndrome (MCAS, basis of diagnosis unclear but refuted by one allergist based on her not having a tryptase which rises by 20% + 2 ng/ml over a baseline asymptomatic level within four hours of onset of a flare of symptoms), S/P C. diff. colitis due to antibiotics, diarrhea alternating with constipation, vomiting, bloating, moderate persistent asthma since toddlerhood (hospitalized once), second-hand smoke exposure in childhood home, Arnold-Chiari malformation type 1, amenorrhea, dysfunctional uterine bleeding, migraine, multiple drug allergies, occipital neuralgia, rash, adverse food reactions, chronic rhinitis, chronic urticaria, generalized anxiety disorder, gastroesophageal reflux, major depressive disorder (recurrent) with psychotic features, panic disorder, chronic post-traumatic stress disorder, coryza, severe dizziness while driving or riding in a car, occasional diplopia, rare syncope, chronic pain, insomnia, seizures, idiopathic anaphylaxis, vertigo, diffuse edema shortly post-cholecystectomy, left neck drug rash biopsy in 4/21 showing "interface dermatitis with pigment incontinence and eosinophils," and "chronic autoimmune urticaria/angioedema" (basis of "autoimmune" diagnosis unclear, no causative autoantibodies yet identified).  On a full review of systems, although she denies any issues with easy bleeding, sinonasal congestion, coryza, post-nasal drip, palpitations, or unusually vigorous reactions to insect bites,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acute brief inability to focus vision, right tinnitus, epistaxis, easy bruising, intranasal sores, oral sores, throat tightening, proximal dysphagia, dyspnea, rare wheezing, non-anginal chest discomfort/pain, gastroesophageal reflux, nausea, vomiting, diarrhea alternating with constipation, diffusely migratory abdominal discomfort/pain including (usually post-prandial) bloating, malodorous urine, urinary frequency, menorrhagia (most recently finished six months of continuous bleeding), diffusely migratory weakness, diffusely migratory edema, diffusely migratory tingling/numbness (typically about the distal extremities), right axillary adenopathy/adenitis, orthostatic and non-orthostatic presyncope, several episodes of full syncope, cognitive dysfunction (particularly memory, concentration, and word-finding), hair loss, deterioration of dentition despite good attention to dental hygiene (including "immediate rejection" of multiple permanent retainers her dentist has attempted to place since around age 25), brittle nails, diffusely migratory rashes (typically patchy macular erythema), hives, dermatographism, anxiety, obsessive-compulsive disorder (OCD), insomnia, hypersomnia, non-restorative sleep, frequent waking, restless legs, sleepwalking in childhood, sleeptalking in childhood, night terrors in childhood, diffuse joint hypermobility (she spontaneously demonstrates a Beighton score of 5/9 at the thumbs, little fingers, and palms on the floor), and poor healing in general.  The patient has never witnessed, anywhere about her person, any tick bites or the classic bull's-eye rash of Lyme disease.  She has long owned dogs and/or cats.</t>
  </si>
  <si>
    <t>negative Aspergillus fumigatus serologies, Lyme serologies negative, normal anti-IgE and anti-IgE-receptor antibody levels, mildly positive IgG serology for Borrelia burgdorferi (and positive FISH testing for Borrelia at T-Lab), mildly positive IgG serologies (and negative IgM serologies) for Babesia and Bartonella (and positive FISH testing for both at T-Lab)</t>
  </si>
  <si>
    <t>She was found to be anemic at age 2 and was given a liquid treatment of some sort for this, but she doesn't know any more specifics about this and says she doesn't think a cause for whatever type of anemia she had at the time was ever identified. She notes she was "sick a lot" throughout at least toddlerhood and childhood (she doesn't know about infancy), typically with sore throats and frequent Strep throat infections.  She also frequently suffered "stomach viruses."  All of these problems continued throughout childhood and adolescence.  She frequently had allergic shiners throughout primary school.  She also "always had a 'summer cold' at the time of final exams" in May-June.  Menarche came at 12 and was unremarkable.  She was diagnosed at 18 with irritable bowel syndrome (IBS) shortly before she married (and had another Strep throat infection on her honeymoon).  Finally, at 19 she underwent a tonsillectomy and adenoidectomy because of her ongoing chronic Strep throats (she was not anesthetized for this because her tonsils were so swollen her airway was in danger of completely closing off).  This surgery was helpful "for the most part."  She continued getting sore throats in the coming years, but they were never again Strep throats and they clearly were less severe episodes.  At 22 she got pregnant for the first time.  She had what sounds like hyperemesis gravidarum for the first four months, "and this is when the swelling began" in her feet and legs and hands.  She delivered naturally at term after a "hard labor" of more than 24 hours.  However, the edema never fully resolved post-partum.  Also, she was given light sedation for the delivery because it was expected that forceps would be needed, but this light sedation actually "completely put me out."  Then, "after that pregnancy, I saw a change in myself."  She was "exhausted and spacey" for several weeks post-partum.  She notes she had poor milk production.  Her second pregnancy came at 26.  This went better than the first.  She again delivered naturally at term.  At 27 she purchased a home (where she continues to reside to this day).  A few months later, she had her third and final pregnancy, but she terminated because she was on heavy antibiotics due to another severe upper respiratory tract infection at the time.  In fact, the first couple of antibiotics tried for this "infection" were ineffective and she had to be on the third antibiotic for a long time, which made her nervous about the quality of the pregnancy, so she pursued termination in the first trimester.  She notes her husband and she did a lot of renovation work themselves on the home.  She "began to get sick" from all of this work, beginning with another reprise of upper respiratory tract infections, which then advanced to bronchitis and pleurisy.  She also started noticing that "every time I ate anything at all, my throat started to close." She soon consulted an allergist and underwent allergy testing.  She was told she was allergic to the horsehair padding on her rugs and that the fibers had gotten into her lungs.  She was told to wash all of her fruits and vegetables with water with a drop of bleach in it, but this didn't help to any noticeable extent.  After several months, her food reactivities subsided, but it took about 8-9 months for her chronic respiratory tract infection to finally abate.  In fact, she was newly diagnosed with asthma in this episode.  She continued having intermittent upper respiratory tract infections a couple times a year, sometimes requiring a second round of antibiotics to finally remit.  At some point in her 20s she underwent a venogram of one of her right leg because of chronic swelling there that was suspected to be venous insufficiency, but she "broke out all over my body from the contrast dye with huge welts and hives."  This was treated with cortisone, "but I got very sick from the cortisone" with dizziness and vomiting among other symptoms.  Around age 30 she began suffering what she thought were urinary tract infections, but repeated urine testing never found any infection.  She consulted a urologist, who determined that she was having an allergic reaction to a cranberry seltzer she had begun consuming shortly before the "infections" came on.  When she stopped the seltzer, "the infections cleared up."  At some point in her 30s she suffered a bout of Campylobacter food poisoning, interesting from the perspective that she was with several other people at the time and everybody ate the same food, but only she developed this infection.  This persisted for about a year despite extensive antibiotic treatment "which just made my chronic gut problems even worse."  She continued having upper respiratory tract infections, including bronchitis, roughly a couple times a year.  She also notes she was diagnosed around age 38, at the time of her first mammogram, with fibrocystic breast disease.  She notes a right breast biopsy at the time was benign.  Around age 40 or so, she began feeling chronically fatigued and often was "shaky."  "Nobody could find anything wrong with me."  At one point she consulted a gastroenterologist who diagnosed her with epiploic appendagitis.  She was having low-grade fevers and lower abdominal/flank pain.  She was treated but doesn't recall specifics and thinks she got better (but she also recalls returning to this doctor "years later" and being re-diagnosed with the same problem and again being treated, though again the details are unknown to her).  Throughout her 40s she continued being "sluggish."  She continued to wonder if she had a thyroid disease given that this runs through her family. Routine thyroid function testing was repeatedly negative.  At 50 she consulted an endocrinologist who did yet more testing and diagnosed her with Hashimoto's thyroiditis (hypothyroidism).  She actually had a biopsy because of nodules on her thyroid, and she says she "got very hot and tingly and felt overwhelmed and almost passed out" during the biopsy.  She was started on generic levothyroxine "but didn't do well with it," though she can't recall the details.  She returned to the endocrinologist complaining of continued shakiness and diarrhea or constipation or abdominal cramping and gassiness and bloating and brain fog upon eating almost anything.  The endocrinologist felt all of these issues were not thyroid issues and rather were psychiatric issues.  The patient then consulted another endocrinologist and requested a change from generic levothyroxine to brand-name Synthroid and did much better with this product.  She says it helped her symptoms, "but not 100%."  As she went along in her 50s, she "started having more gut issues."  Her shakiness worsened.  She started developing intermittent rashes about her upper extremities.  Environmental allergies and brain fog worsened.  She developed chronically loose stools and fecal frequency in the mornings.  She had never previously missed work but now began having to miss work because of all of these symptoms.  She notes she was under a lot of stress at the time.  There were many family members in her home.  Her brother suffered a stroke and her mother started weakening and needed triple bypass surgery.  The patient was having to care for both of them.  Also, an aunt (also in her home) developed dementia around this, so this only further added to her care burden.  She says all those around her kept telling her that her stress was the cause of her physical ailments, but she kept thinking this was not correct.  At 53, she had to hospitalize her mother for what was figured out to be C. diff. colitis, and the patient came to suspect she herself had the same, "but everybody told me I was crazy."  Her mother actually succumbed to this infection.  The patient saw many doctors for her ongoing problems and finally, at 55, one of her doctors checked a stool sample in her and diagnosed her, too, as having C. diff. colitis.  She was treated with metronidazole "but kept getting sicker and sicker."  Her shaking got "really bad," and she was also beginning to suffer palpitations, diaphoresis, "more gastro stuff," and bilateral hearing impairment, "almost like I was having a panic attack," and dizziness.  Her symptoms got bad enough that her doctor had her stop the metronidazole, but she did not improve.  She was then started on oral vancomycin.  This was continued for more than six months, but this didn't help, either.  Repeated testing for C. diff. kept showing up positive.  At 57 (in 2016) she finally underwent a fecal microbiota transplant (FMT), two days after having been first diagnosed with small intestinal bacterial overgrowth (SIBO).  The SIBO was treated only with a low-FODMAP diet, "but I still think I have it."  Two days after the FMT, she "got really sick" with a "really bad cough and bronchitis" in addition to all the symptoms she had had with the C. diff. colitis.  Several months later her transplanter clinically diagnosed her as having cleared the infection.  Her bowel symptoms improved, but other problems persisted and worsened.  Rashes worsened about her right arm.  She felt "inflamed everywhere, hot on the inside and outside."  She had episodes of acute severe presyncope.  She also began having episodes feeling like she had Strep throat, except testing was always negative.  She also started having episodes of throat tightness and "extreme swelling in my sinuses," but never full anaphylaxis.  (She notes at this point that she has "always" had chronic sinusitis.)  Her dietary reactivities and all of her other symptoms have continued ever since.  Through her own research, she came to suspect, around age 59, that she might have a mast cell activation syndrome (MCAS) at the root of her problems, and soon therefore, a nurse practitioner and an otolaryngologist she had been seeing for her various problems independently suggested to her the same, ultimately leading to the present evaluation.  She further notes she has had osteopenia since about age 57.  She also notes that at her annual gynecologic exams from age 54 through 58, she felt vaginal irritation and swelling and burning shortly following the exam, so she has not pursued those exams since.  In the same time period, she began noticing that the medicated eyedrops used to dilate her eyes at annual eye check-ups started reliably causing severe headaches.  She also notes she has been diagnosed with non-alcoholic fatty liver disease, a hepatic hemangioma, and a hepatic cyst.  She also notes she has developed "a huge number of medication allergies and am allergic to all medications and supplements and excipients."  She notes she has been asked at a few points over the years to undergo a barium swallow, but each time she has started to drink the contrast, she immediately started feeling hot and her throat started closing, so the procedure had to be aborted each time.  She also recalls that at some point in the last few decades, she had a toothache and was given several different types of oral pain medications, "but I got sick from all of them" with vomiting, dizziness, and feeling hot.  She says her chief complaints at this time are her food and medication reactivities.  She says that in 2019 she was extremely "swollen" and "was down to two foods" and lost 30 pounds in 6-7 weeks.  She didn't make any specific changes but says things just gradually got somewhat better over time.  She also notes that when her nose is totally obstructed, she uses a nebulizer with nothing but saline in it -- and finds this actually makes her even worse.  She says that in 9/19 she began consulting with an immunologist, who diagnosed her with immunodeficiency of some sort based on a mildly low "IgG1 and IgG2 and IgM."  She then started consulting mast cell disease and allergy/immunology expert, Dr. XXXX, at age 61 (in 2020).  She says Dr. XXXX diagnosed her as having MCAS and "some forms of primary immunodeficiency, but I never really got a formal diagnosis with that."  She says Dr. XXXX tried her on a number of drugs and supplements to try to address the MCAS, but the patient couldn't tolerate any of them.  PMH is additionally notable for anti‐pneumococcal polysaccharide antibody deficiency, cholinergic urticaria, chronic fatigue and malaise, Clostridium difficile infection, diarrhea, Hashimoto's thyroiditis, left hip abductor tendinitis, irritable bowel syndrome (IBS), interstitial cystitis (IC), lightheadedness, IgG2 deficiency, multiple allergies, acute nasopharyngitis, non‐alcoholic fatty liver disease, small intestinal bacterial overgrowth, and left hip trochanteric bursitis.  On a full review of systems, although she denies any issues with syncope, mental health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(including "bone pains"), stiff neck frequent in the past, diffusely migratory pruritus, unprovoked soaking sweats, unprovoked fluctuations in weight and appetite, irritation of the eyes, acute brief inability to focus vision, tinnitus, mild epistaxis, easy bleeding, easy bruising, sinonasal congestion "always," coryza, post-nasal drip, intranasal sores, oral sores, chronic sore throat and throat tightening, proximal dysphagia, dyspnea, rare wheezing, palpitations, non-anginal chest discomfort/pain, gastroesophageal reflux, nausea, vomiting, diarrhea alternating with constipation, diffusely migratory abdominal discomfort/pain including (usually post-prandial) bloating, dysuria, vulvar swelling (leading to a diagnosis in 2020 of interstitial cystitis), diffusely migratory weakness, diffusely migratory edema, diffusely migratory tingling/numbness (typically about the distal extremities), diffusely migratory bilateral cervical adenopathy and adenitis, orthostatic and non-orthostatic presyncope, cognitive dysfunction (particularly memory, concentration, and word-finding), hair loss, odontalgia and deterioration of dentition despite good attention to dental hygiene (she often reacts to dental manipulations and rinses; "two root canals never took, and I've rejected caps"), brittle nails, diffusely migratory rashes (typically patchy macular erythema), hives, insomnia, hypersomnia, mild joint hypermobility in childhood, unusually vigorous reactions to insect bites, and poor healing in general.  She suffered a "light" tick bite just once in her life, around age 53, but she did not get acutely sick after that, and she has never seen the classic bull's-eye rash of Lyme disease anywhere about her person.  She has long owned dogs but is allergic to cats.</t>
  </si>
  <si>
    <t>no testing yet pursued since initial evaluation</t>
  </si>
  <si>
    <t>Asian-Indian</t>
  </si>
  <si>
    <t>diagnostic evaluation still in progress</t>
  </si>
  <si>
    <t>She was born by emergency C-section because it was determined that her mother had become allergic to her amniotic fluid.  Then, at age six months, she had a laboratory-proven case of infectious mononucleosis, including splenomegaly.  At 1-1/2 years old she suffered a bout of chicken pox.  She also came to suffer pneumonia twice before she was 2 years old.  Also around age 2 it started becoming apparent that she was diffusely hypermobile in her joints.  She also has been markedly constipated her entire life and often would go many weeks without bowel movements.  She also notes that she eventually came to realize in hindsight that she had "always" been nauseous throughout her entire life, dating back to early childhood, and she has come to learn of a long list of foods which definitely aggravate this.  She "didn't really speak" until she was about age 4, when she was "forced to speak by a speech therapist."  She thinks that the "deficient auditory processing" and "attention deficit disorder" (ADD) diagnosed in her much later probably began manifesting at this early age.  In fact, her pediatrician questioned, in his notes around this age, whether she might have ADD.  She notes that she has had "chronic fatigue my whole life."  She also notes that since early childhood, she has always had "random episodes of my eyes swelling shut."  She notes she has undergone "allergy testing" many times in her life, "but it has always been negative."  At 6, her constipation was such an issue that it was thought to be a "behavioral issue," and she was taken to a therapist, which did not help this problem at all.  By age 7 she was going to sleep at 7pm and still have to be forced by her mother out of bed the next morning at 8am to go to school.  She also recalls onset of cold-sensitive Raynaud's phenomenon as early as around age 6-7, and this has progressively worsened ever since.  Starting around age 6, and continuing through about age 10, she was "frequently" suffering laboratory-confirmed urinary tract infections (UTIs).  Also at 7, she began suffering daily sore throats, and her pediatrician soon realized her tonsils were enlarged, so a bit later at age 7 she underwent a tonsillectomy and adenoidectomy, but she doesn't recall whether this resolved the problem completely.  Around age 8 she began suffering "really bad" nausea and reflux which not uncommonly would wake her in the middle of the night, but she never told her parents about these episodes.  Around age 10, she had her "first whole-body hive reaction presumed to be due to sulfa medication" she had just been given for yet another UTI (she doesn't know whether this was the first time she had ever been exposed to the class of antibiotics).  At 12 she was bitten by a tick, but she did not fall ill from this, and the tick was tested and confirmed not to contain Borrelia.  Menarche came at 13, and her periods have always been "very light and very irregular," sometimes going for half a year between periods.  Also around this time she started become aware that she was (newly) chronically suffering significant cognitive dysfunction, particularly with regard to memory, and she also started having daily headaches around this time, and the headaches were refractory to simple initial treatments "and my parents didn't believe I was having headaches."  Soon, though, she was taken to a neurologist, "who found nothing."  She then was taken to a neuropsychologist, who did extensive testing and diagnosed her with ADD and an auditory processing disorder.  She also began realizing a pattern that eating "processed food" would cause abdominal pain and diarrhea.  At 14 she had a bout of shingles about her left hip, and she still has a scar from this.  Around age 14 her Raynaud's phenomenon clearly started worsening.  With one such episode, she came to be diagnosed with cold urticaria.  "Throughout high school, when I was in the snow, I would break out in hives and shortness of breath and a runny nose and pain and itching" which would continue for about 40 minutes after the cold exposure.  One day at 15, she visited the back yard of one of her friends' homes (where she had visited before), but this time she broke out in body-wide hives and required a course of prednisone to settle them down.  At 18 she went to college and quickly came to suffer "a really bad case of whooping cough, and they also suspected, but could not confirm, that I had mono again."  She was "almost bedridden" with this and "could barely walk to class without fainting; my blood pressure was really low."  She also could no longer hold food or even water down; "everything made me sick," and she had to carry an emesis bag around with her everywhere she went for the next 3-1/2 years. She also started suffering episodes of presyncope and started thinking this was normal and that everybody would occasionally come close to losing consciousness for a few second.  Around age 20, in her junior year, her brain fog became so bad that she almost dropped out of school.  Near the end of her time in college, she started having "extreme discomfort everywhere in my body," including episodes of waking suddenly in the night feeling that she had to "compulsively stretch."  She was having increasing difficulties sitting still in her classes, too.  Soon after she graduated from college, she underwent EGD for a flaring of the ongoing reflux and nausea (she thought she had caught a "stomach bug" and was having gastritis), "but nothing was found."  Because she was realizing that certain foods were making her worse, she first "went vegetarian" and then "went vegan," which helped, but she also thinks that in the process of doing all of this, she naturally gravitated to smaller portions for her meals, and she thinks this may be a key reason why the regurgitation and nausea settled at least somewhat around this time.  At one point, she says, she "became afraid of food."  A few months after graduating from college, she moved back home, and soon she began developing chronic daily urticaria and dermatographism which steadily progressed over about 3-4 months.  She started having dyspnea with the flares.  She consulted an allergist, who found negative allergy testing and offered no other diagnostic or therapeutic insights, and then she consulted a dermatologist, "who said the same thing."  Around age 24 she relocated from home in New Jersey to Florida to work for Disney.  After a few months there, she started getting tingling in both legs while standing and walking, and after a while her left great toe "went totally numb for two months."  "Because doctors could never help me, I had given up on them and didn't even look for help for that."  Fortunately, the sensation  in those areas "just came back one day."  A few months later, in the winter, she one day developed sinus congestion and a sore throat and a low-grade fever.  These symptoms continued and worsened over the next month.  She finally saw a doctor and was started on a course of steroids, which helped.  Over the next few months, she started suffering "morning stiffness, like I was 90 years old."  At 25 (in 7/19) she came to suffer "my big spiral" when she started spending nights at her boyfriend's house.  She knows he "had a giant black mold spot on his bathroom ceiling."  Over the next four weeks, "everything became a trigger."  She also unfortunately was attacked by fire ants at this time and developed "full-body hives" with this.  She started progressively reacting with diffuse pruritus and cough and abdominal pain to cinnamon coffee.  She also started having swelling of her hands upon touching ice.  She soon was attacked by fire ants a second time, "and my leg blew up."  She thought she was going to go into anaphylaxis; she needed three doses of Benadryl to calm this down.  With all of these events, she became so fatigued that "I could barely walk" and her supervisor at the restaurant where she was waitressing started sending her home every day.  She was started on a five-day prednisone course, and on the last day, her cough acutely led to sharp, stabbing pains over her right lower anterolateral ribs; "it felt like I had broken a rib."  She was very dyspneic and went to an urgent care center and told the doctor she thought she had broken a rib, "but he didn't believe me."  She was referred to an ER, and again "he didn't believe me."  She was placed on another nine-day course of prednisone.  Two days later, she heard a crack in her rib from a very mild cough and knew it was broken.  She couldn't move.  "The doctors there wouldn't help me," so she flew back to New Jersey to see a doctor her father had arranged for her to consult, "and he found the fracture in my sixth rib."  She could no longer exercise, and she had long ago learned that if she didn't regularly exercise, her fatigue and brain fog would quickly get much worse.  She was unable to work at this point and began noticing "neurological symptoms, like a 'chemical drop,' a 'physical depression.'"  She thought she was getting depressed.  She again returned home to New Jersey and quickly began noticing she was having episodes of heart palpitations and acute emotional lability with hour-long crying spells coming on out of nowhere.  By a few months later, when having intercourse with another boyfriend, the condom broke and became stuck in her.  By the next day she started having "UTI symptoms" and vaginal swelling and pain which only got progressively worse over the next 3-1/2 months, "and they couldn't get control over it."  She says she was confirmed to have a UTI more than once around this time as well as vaginal yeast infection and bacterial vaginosis, but she also knows she began having episodes of non-infectious dysuria.  "Doctors were stumped and couldn't get it under control."  She was tried on "nine rounds of antibiotics, including four rounds of anti-yeast treatments" and finally calmed things down.  She also found a "probiotic diet" that she things "had a huge role" in her improvement in this problem, plus she was also started at some point on estradiol, which she also thinks helped.  She tried to return to waitressing (in holiday season late 2019), and she soon started having severe back spasms, "like a herniated disc." She got "faint and foggy" with these episodes.  At one point her tongue and left arm went numb as well.  She went to the ER, "but they didn't find anything."  Fortunately, the sensation in these areas returned after just two hours.  She "permanently gave up" on her waitress job at that point.  In 2/20 she vacationed in Costa Rica for a week and did fairly well while there, but she "got another UTI" while there and was treated with levofloxacin for a week, "and it worked," but on the last day of this course, she woke with "severe foot pain; it felt broken and I couldn't walk on it."  The next day she started vomiting and had fever "for three days in a row, like I had a stomach bug, and then on the fourth day I got another vaginal yeast infection."  She also started having joint pain and weakness, "and my knees hurt for the first time in my life."  She was able to consult at this point a new primary care physician, whose initial suspicion was Lyme disease.  Testing for this, though, was negative.  "And then the pandemic happened, and I lost that doctor."  While in pandemic quarantine, she started increasing her gluten consumption, and in 5/20 she suffered a three-day "neurological spiral" with severe brain fog and crying spells and "serious emotional dysregulation" with "suicidal thoughts," and "I felt like I was heading for a psychotic break."  She had the insight that all of this might be due to gluten-driven inflammation in her brain, so she eliminated gluten "and I calmed down and got out of it."  Her primary care doctor tested her for celiac disease, but this testing was negative, too.  She was referred to a rheumatologist and had "a whole autoimmune panel" tested.  She was told she did not have a connective tissue disorder and instead probably had fibromyalgia, but she disagreed with that diagnosis.  She started having progressive random/migrating paresthesias all throughout her body as well as aberrations in her vision and equilibrium, plus insomnia.  She also began noticing her veins were bulging.  She suffered a rope burn on her foot which turned  into an open sore, and she also started diffusely/migratory suffering what sounds like solar-induced purpurae.  She started having tinnitus and clogged ears in the mornings.  Her primary care doctor diagnosed her with having atypical Raynaud's phenomenon when her hands or arms would turn white upon exposure not to cold but rather to heat or with exercise.  Her skin started mottling in general.  One day while walking, she acutely felt tightness about her chest and a band of tightness about her left thigh.  She started becoming intolerant of exercise, which started coming to reliably cause fatigue and flushing.  In 7/20 she was referred to a chiropractor, who told her she had "profound hypermobility" and thought she had hypermobile Ehlers Danlos Syndrome (hEDS).  She saw a clinical geneticist in follow-up and was formally diagnosed with hEDS.  "All the other subtypes were ruled out."  She says this geneticist was the first to suggest to her that she might have a mast cell activation syndrome (MCAS) at the root of her troubles (and that she also might have a postural orthostatic tachycardia syndrome (POTS)).  In 12/20 she started a "very strict low-histamine diet," which clearly has helped.  "All my neuropathy has gone except for a weird vibration or tremor feeling in my toes at times."  "Most my symptoms have subsided."  In 3/21 she was clinically diagnosed by a cardiologist with POTS; "he didn't even want to put me through the tilt-table testing."  She also consulted a neurologist, who checked a brain MRI and "ruled out multiple sclerosis."  She relocated once again back to New Jersey in 9/21.  In late 10/21 she had a couple of weeks of "another scary spiral," similar to the prior spiral, and she thinks this might have been reactivity to moldy leaves in her environment.  Upon realizing that this was probably due to mast cell activation disease, she started taking diphenhydramine at night and fexofenadine in the morning and cannabidiol (CBD) in the morning, "and it all settled down and my thoughts calmed and my focus got better."  The patient has now decided to pursue consultation here for further evaluation and management of the MCAS which she and her geneticist suspect she has.  She says her chief complaints at this point are her fatigue and brain fog and "figuring out my diet," "the only things that really bother me at this point."  On a full review of systems, although she denies any issues with diaphoresis, weight/appetite problems, intranasal sores, dysphagia, wheezing, syncope, she endorses a wide range of other, chronic/recurrent, episodic/intermittent and/or waxing/waning issues including subjective (rarely objective) fevers, flushing, feeling cold much of the time, fatigue (often to the point of exhaustion), malaise, headaches, diffusely migratory aching/pain ("even that went away with the low-histamine diet; I don't have any pain anymore"), diffusely migratory pruritus, irritation of the eyes, acute brief inability to focus vision, tinnitus, epistaxis (just a few episodes while in high school), easy bleeding about her gums, easy bruising (more so in the past), sinonasal congestion, coryza, post-nasal drip, irritation of the mouth, frequent sore throats throughout her life, dyspnea, palpitations, non-anginal chest discomfort/pain, gastroesophageal reflux "if I eat the wrong things," nausea, vomiting, diarrhea alternating with constipation (more often the latter, but various foods can trigger the former), diffusely migratory abdominal discomfort/pain including (usually post-prandial) bloating, dysuria, vaginitis, dyspareunia and vaginal edema with intercourse, diffusely migratory weakness, edema otherwise largely limited to the periorbital areas when she was younger, diffusely migratory tingling/numbness (typically about the distal extremities), an isolated enlarged right cervical lymph node that persisted for a year before spontaneously regressing, orthostatic and non-orthostatic presyncope, cognitive dysfunction (particularly memory, concentration, and word-finding), hair loss ("falling out in clumps, worst of all when I was in my spirals, but it's been calming down" of late), deterioration of dentition ("they're all eroded," and she also been having slow development of cavities both in childhood and adulthood) despite good attention to dental hygiene, brittle nails, diffusely migratory rashes (typically patchy macular pruritic erythema), solar/exercise rashes, hives, ADD, insomnia, hypersomnia ("most of my life I've needed 16 hours of sleep, but it's been very restless and poor quality"), restless legs, frequent waking, non-restorative sleep, diffuse joint hypermobility (she spontaneously demonstrates a Beighton score of 5/9 at the bilateral thumbs and elbows and with palms on the floor; she says her geneticist scored her as 7/9), unusually vigorous reactions to insect bites, and poor healing in general.  She notes that "when I eat sugar, it rips up my mouth."  She also notes she has finger and toe clubbing, "but we think that's from the Raynaud's."  She also notes she has acquired "nodules on my pinkies."  She says she has had many instances throughout her life, while walking her dog, where she has come to be "covered in ticks," though the only actual bite she knows for sure she has ever suffered was the one at age 12 noted above.  She has never seen the classic bull's-eye rash of Lyme disease anywhere about her person.  She has owned dogs most of her life and was in the sustained presence of her roommates' cats for most of her 20s.</t>
  </si>
  <si>
    <t>diagnostic evaluation still in progress (positive biopsies, but mediator testing thus far negative)</t>
  </si>
  <si>
    <t>At some point in early childhood she had an allergic reaction of some sort to ampicillin.  She also notes she has been constipated and "very reactive to bug bites" her entire life.  She also had "recurring bladder infections" and needed surgery around age 6 "to expand my bladder," which resolved the infections.  Menarche came around age 12 and was unremarkable.  Around age 15 she started suffering fainting episodes, "mostly heat-related," twice in high school and once in college, and once when pregnant for the first time around age 26.  She also recalls "getting faint" with prolonged standing or heat exposure in this time in her life.  By her late 20s these problems seemed to have resolved.  With her first pregnancy at 26, she also suffered a bout of chicken pox.  Otherwise, the pregnancy went smoothly and she delivered naturally at term.  Around age 28, she had her second pregnancy, which also went smoothly, and she again delivered naturally at term.  Around age 31, her third (and last) pregnancy proceeded just as smoothly as the first two.  Soon after the third delivery, however, she had a reaction to Drixoral (dexbrompheniramine/pseudoephedrine), with tachycardic palpitations.  She never again used that product.  The next decade was fairly uneventful.  She started her home business around age 38, and it became steadily more successful over time.  Around age 43 she began developing menorrhagia and multiple painful right ovarian cysts, soon leading to a right oophorectomy, resolving the bleeding and the pain.  At 47 her periods she began entering menopause, plus "lots of little weird things" started happening around this time, too, including occasional macular erythematous rashes at the bilateral antecubital fossae, "severe dry eyes and dry mouth," peeling around her upper lip (with swelling on the inside of the upper lip, an issue which has continued to occasionally occur to this day), and a left inner ear fullness which has persisted ever since.  She "started going to a bunch doctors."  She consulted a rheumatologist, who "did a bunch of bloodwork" but made no determinations.  She consulted a neurologist, who did an EMG and a brain MRI, which were normal, and again no determinations were made.  She consulted (at 49) an endocrinologist and was determined to have a multinodular goiter, though it was not clear that this was causing her symptoms.  A biopsy of the goiter was unremarkable.  At 50 (in 1/19), she resigned from her "very stressful teaching job, and then I had a great two years; I had no issues other than gaining 'Covid weight.'"  At 52 (in 1/21), however, she started getting burning/stabbing pains about her soles (at the bases of the toes), and her feet started feeling cold all the time, too.  She consulted a podiatrist, who was unsure of the cause.  She was tried on meloxicam, but after just two days on this, her gums started peeling.  She read this was a possible side effect of meloxicam, so she stopped it.  In late 1/21 she got her first Covid-19 vaccination with the Pfizer product.  She tolerated it pretty well (a bit of arm soreness).  She got her second Pfizer Covid-19 vaccination on schedule in late 2/21.  She had mild fever for two hours the next day, but that was her only "immediate" reaction.  Within a few days, though, she started feeling excessively fatigued and "like there's a brick on my chest" (i.e., chest heaviness) and having tachycardia and diaphoresis.  She soon consulted her primary doctor, who "ran heart-related bloodwork," finding she had a high cholesterol and a "slightly irregular EKG."  She was referred to a cardiologist, but before she could see him, the chest heaviness worsened enough to require an ER visit in 3/21.  A chest X-ray and EKG and bloodwork and a contrasted chest CT (which she tolerated OK), but "nothing was found" and she was simply recommended to keep her appointment with the cardiologist.  She then soon saw the cardiologist, who ordered an echo, "which found nothing but which for some reason was super, super painful."  A treadmill exercise stress test was negative, too.  Meanwhile, the burning in her feet was beginning to "inconsistently" affect her arms or forearms.  She "felt cold all the time."  Her skin was becoming very uncomfortably/painfully sensitive to the clothing touching her skin or even to a breeze.  She returned to the neurologist she had seen before.  She was clinically diagnosed with small fiber neuropathy and given a trial of gabapentin, which she tolerated OK and eventually escalated the dosing from the starter dose of 300 mg qd to 300-300-600 mg tid.  She found "minimal relief" from the burning paresthesias, and her chronic fatigue was definitely worsening.  "I was slurring my words."  She started suffering acute emotional lability and mood swings with anger and crying spells.  She sometimes began having right foot drop on rising.  Dry eyes and mouth continued.  In mid-5/21, while at a consulting job, she passed out while at her desk.  She was sent to the ER, but she says extensive bloodwork and brain and whole-spine MRI again found no explanation.  The ER doctor questioned the clinical nature of her SFN diagnosis and recommended she see another neurologist.  Before that could happen, though, she pursued a colonoscopy.  She was recommended to stop her gabapentin a few days in advance, and when she abruptly stopped this drug, she "broke out in hives all over my arms" and developed "severe diarrhea."  "I was like a lunatic, mad and crying, emotionally all over the place."  She contacted her neurologist to inquire whether these symptoms could come from abruptly stopping the gabapentin.  She says the neurologist told her this would not be the case, but the patient found otherwise on searching on-line.  She decided to not pursue the colonoscopy "because I was a mess" and resumed gabapentin at 200 mg tid.  "Things did not settle down for a very long time."  She wanted to be off the drug and pursued a slow taper, though she is still taking it at a low dose.  Meanwhile, she also developed insomnia and low back pain, severe enough that she went to the ER for this ("and blood in my urine") in 8/21.  At the ER, a contrasted abdominopelvic CT caused an anaphylactic reaction.  She had tolerated the oral contrast hours before the scan without apparent difficulty, but the reaction happened when she was being returned to her room in the ER after the CT had been done with IV contrast administered as well.  When she reported, en route back to the her room in the ER, that the roof of her mouth was swelling, the attendant returned her to the radiology suite, where "it was a bit of show, with nobody knowing what to do."  She says her whole body started "shaking, convulsing."  She was given IV Benadryl and IV epinephrine, which "settled things down."  She was then observed for another 1-2 hours in the ER and discharged back home.  The scan showed nothing significant.  She was advised to follow-up with her gastroenterologist for a punctate hyperintensity in the pancreas.  Also in 8/21 she underwent a lip biopsy to look for Sjogren's disease as a possible explanation for her dry eyes and mouth.  She says, "nothing was found," but her otolaryngologist at the time was the first to mention to her that she might have a mast cell disorder at the root of her many problems.  By early 9/21, she "started getting heart palpitations, big-time fluttering, super dizzy, low blood pressure, and my heart rate fluctuating all over the place from one second to the next from 40 to 80," to the point where she felt she could no longer safely drive.  She soon consulted her primary doctor again and had an EKG done there and was immediately sent to the ER (though she doesn't know what was seen on that EKG that sparked such concern).  She again had "lots of bloodwork" done which found "high liver enzymes."  A repeat EKG was unconcerning.  Her D-dimers were found high, so Doppler testing of the legs was done (negative) and because of her prior IV contrast reaction, a V/Q scan was done instead of a CT-PE, and this, too, was negative.  She was recommended to see her cardiologist to get a Holter monitor done.  She soon had a 48-hour Holter monitor done and was found to have premature atrial contractions.  No treatment was recommended, in part because of her hypotension.  In 10/21 she consulted her gastroenterologist and underwent an EUS, which was negative.  She then consulted a new neurologist and underwent a skin punch biopsy in 11/21 to try to confirm the SFN diagnosis, and indeed this was confirmed.  However, around the time this biopsy was done, the bilateral sole pain started spontaneously improving, and now she notes it has hit her only "rarely" in the last six weeks.  Her new neurologist pursued additional bloodwork, and she was told there were two blood tests in 12/21 possibly suggesting the presence of celiac disease.  She was recommended to undergo endoscopy with biopsies to further investigate this, but she hasn't pursued this yet.  She also notes an episode in 11/21, while driving home from a long day's work, in which she became acutely presyncopal.  "It came out of nowhere."  She pulled over and called her husband and then "passed out in the car."  EMS arrived first and took her to a nearby ER.  Initial bloodwork was OK and she quickly left with her husband given the crowding of the ER with Covid-19 patients.  Out of her own interests, she decided to consult here regarding an outstanding question of whether she might have a mast cell disorder.  However, she first consulted with a local allergist in early 1/22, and though she did not tip the allergist's hand ahead of time, the allergist's first inclination, after hearing her story, was to wonder, as her ENT doctor did, whether she might have a mast cell disorder (as well as postural orthostatic tachycardia syndrome (POTS)).  She says her chief complaints at this time are her dry eyes and constipation.  On a full review of systems, although she denies any issues with vision problems, tinnitus, epistaxis, easy bleeding, easy bruising, sinonasal congestion, coryza, post-nasal drip, irritation of the nose, irritation of the throat, dysphagia, wheezing, gastroesophageal reflux, vomiting, genitourinary tract problems, edema, mental health problems, joint hypermobility, she endorses a wide range of other, chronic/recurrent, episodic/intermittent and/or waxing/waning issues including subjective (rarely objective) fevers ("every single night at the same time, 9:30pm!"), flushing (particularly with exercise and upon getting out of a shower), feeling cold much of the time, fatigue (often to the point of exhaustion), malaise, headaches, diffusely migratory aching/pain (mostly just the neuropathic pain in her arms and feet, and at the moment this pain is largely gone), diffusely migratory pruritus (only with hives), unprovoked soaking sweats (every night, as above), unprovoked fluctuations in weight and appetite ("unintentional" 30 pounds weight loss in the last six months, though she notes this is coincident with a change in her diet to "eating better"), irritation of the eyes ("dry eyes; I can't wear my contacts anymore"), left ear fullness, gum soreness "on and off," dyspnea ("sometimes I just can't exhale fully"), palpitations, non-anginal chest discomfort/pain (but presently resolved), nausea (related to the gabapentin, she says), diarrhea alternating with constipation (only rarely the former, which she attributes to "stomach bugs"), diffusely migratory abdominal discomfort/pain ("from the constipation") including (usually post-prandial) bloating, diffusely migratory weakness, diffusely migratory tingling/numbness (typically about the extremities), rare antecubital "swellings" but no other notable adenopathy or adenitis, orthostatic and non-orthostatic presyncope, syncope twice (5/21 and 11/21) as detailed above, cognitive dysfunction (particularly memory, concentration, and word-finding) only at her peak dosing of gabapentin, hair loss, deterioration of dentition despite good attention to dental hygiene, ridged nails, rashes (typically patchy macular erythema) about the bilateral antecubital fossae, rare hives about her extremities, acute claustrophobia for the first time ever upon entering a tunnel last week, insomnia with reductions in gabapentin, mild restless legs with high-dose gabapentin, unusually vigorous reactions to insect bites, and poor healing in general ("my lip's been numb for six months" since the biopsy, "and now it feels like I'm permanently at the dentist").  She has never witnessed a tick bite (or the classic bull's-eye rash of Lyme disease) anywhere about her person.  She has no pet ownership history and thinks she has a "slight cat allergy."</t>
  </si>
  <si>
    <t>negative ANCA profiles, normal quantitative immunoglobulin profile (G/A/M), negative SPEP (and SFLC) and UPEP and SPIEP and UPIEP, negative paraneoplastic autoimmune profile, negative HIV serologies, negative anti-dsDNA, negative HCV serology, negative ANA, negative ENA panel, negative Lyme IgG/IgM Western blots, negative Babesia and Ehrlichia serologies, negative Lyme serologies, normal mitochondrial antibody, negative anti-IgE and anti-IgE-receptor antibody levels</t>
  </si>
  <si>
    <t>She had an "inhuman cry" right from birth.  The patient and her sister both had respiratory distress syndrome (with desaturation, hyponatremia, and suspected syndrome of inappropriate antidiuretic hormone secretion (SIADH)) and had to be watched in the NICU for five days.  However, right from being brought home, "she was obviously uncomfortable."  Her mother notes that feedings were obviously causing her pain, even though she was gaining weight.  She was soon evaluated by pediatric gastroenterologist Dr. XXXX, who determined she had gastroesophageal reflux disease (GERD) and was allergic to her formula.  She had to be tried on many formulas but continued to have colic.  "Her body was always stiff and arched, especially after feedings."  She had a lot of borborygmi and had excessive burping and hiccups ("and I still do").  She not uncommonly suddenly woke screaming from sound sleeps.  Finally one formula was found (Nutramigen) which she seemed to tolerate better.  She was also tried along the way on Pepcid, corn syrup, Little Tummies, and Prevacid, but none of these interventions seemed to significantly help.  Her mother also noted that the patient also often "sweated profusely" right from early infancy, and this is another problem which continues to the present.  At 5 months, too, she had to be hospitalized for E. coli urinary tract infection from urine refluxing from the bladder back up into the kidney.  She has had frequent bouts of pelvic pain ever since and has been taken many times to her doctors for suspicions of urinary tract infections and/or vaginitis, but no such problems have ever since been found.  With the formula and a wedge to help her sleep, she then started doing better.  (Meanwhile, her sister "was a failure to thrive at the same time.")  She did pretty well throughout toddlerhood and early childhood, though she complained about "super painful, really bad" pain in her legs, ankles, and feet and tingling in these areas, which her pediatrician diagnosed as "growing pains."  (Her sister had this, too.)  She also developed painful sensitivity to loud sounds (hyperacusis) and wearing most clothing (especially shoes) and having water or lotions placed on her skin and brushing her hair.  She also notes she has "never been able to breathe well" throughout her entire life and has "always needed an inhaler," even though multiple testings for asthma have always been negative.  Her mother observed her to have "low tone in her hands and wrists and a need for occupational therapy, which she never got, and poor running and balance and coordination," whereupon the patient adds, "which is still true -- I can't walk in a straight line."  She "always craved salt and sugar."  She was also noted to "always have a distended or bloated belly."  She also "always had low stamina."  When she was nearly age 8, she suffered a bout of (laboratory-proven) Strep throat.  She was tried on some antibiotic, "and she got over it, but she developed nausea from then on and has had it ever since."  She soon returned for further consultation with her pediatric gastroenterologist, who performed an EGD, finding Stage 1 celiac disease and allergies to dairy, soy, beef, and casein, plus deficiencies of vitamins D and certain B vitamins.  Her diet was significantly restricted for the next two years, but these restrictions made no difference in any of her symptoms.  Around age 9 (in 2015), she unfortunately suffered a "terrible concussion in the classroom, and that was the last time she was in school."  She was treated for a concussion but did not get better.  (She also went through menarche around this time, and she was immediately afflicted by dysmenorrhea and menorrhagia, at one point bleeding continuously for four months.  Many of her other symptoms, too, have reliably gotten much worse around the time of her periods. She says her gynecologist has repeatedly suspected the patient has endometriosis (though exploratory surgery for such has not yet been done), and she's been on an oral contraceptive since age 10 to try to help with this, but it didn't help much for many years, though she acknowledges not taking the medication compliantly.  In 11/21 she started taking it compliantly and hasn't had a period since.)  She was then treated for a post-concussion syndrome.  She was having extreme headaches, "and the nausea really ramped up."  She also developed a lot of sensitivity to light and started evidencing "uncharacteristic angry outbursts."  She also developed vertigo and "a drunken man's gait" and forgetfulness and confusion and could no longer read.  She went through physical therapy.  She was out of school for two months with this but was only getting worse with pain in her neck and shoulders and low back and knees and a sore throat and a runny/stuff nose (which continues to this day) and a chronic cough.  She would "hold her head and scream and couldn't sleep."   However, she was declared to be all better and was directed to return to school, but when this was tried, it was rapidly apparent she couldn't tolerate school.  About five months after the accident, she was diagnosed with a walking pneumonia.  She was "completely exhausted, bedridden."  Nausea and joint pain further worsened, to the point where "she wasn't able to function."  She then began experiencing sharp, stabbing pains about the abdomen and numbness and tingling in the extremities.  A gastric emptying study and another EGD and an abdominal MRI were checked by Dr. XXXX.  She was found to have delayed gastric emptying, and "widespread inflammation" was seen on the EGD, though no specific cause was apparent.  The MRI was normal.  The patient's mother said no explanation for the inflammation was offered.  Medication of some sort for delayed gastric emptying was tried but didn't help.  She also underwent testing by her pediatrician around this time for Lyme disease and thyroid disease.  Lyme testing was negative.  She was found to be hypothyroid but was told "it had to be a fluke, it couldn't be right."  Re-testing of her thyroid function two weeks later was normal.  Her symptoms just kept steadily worsening.  By 8/15, she had been bedridden all summer.  "Really strange symptoms started coming out at this point.  She felt like she couldn't get enough air.  She had burning in her feet, increasing over time, making walking painful.  She had stabbing pain and soreness around her ribs.  She was already sensitive to noise and lights, but now she would completely melt down.  Her skin began hurting, so she could only wear very loose clothing and couldn't wear shoes.  Her scalp was hurting.  Her stuffy nose returned. The sore throat came back.  She was lethargic and had a very difficult time thinking and had non-restorative sleep.  She had swings in body temperature.  She had blurry vision.  She started tachycardic and irregular palpitations.  She started having terrible nightmares."  She tried to return to school in 9/15, "but it only lasted half a day."  She soon woke two nights in a row, holding her head and screaming from intense pain in the occiput; even the hair in that area was painful to touch.  An acquaintance thought she had Lyme disease despite the negative testing, and a consultation with a "Lyme doctor" ensued.  She was thought to have a clinical diagnosis of Lyme disease but was recommended for testing.  Testing was negative.  She was then taken to yet another "Lyme doctor," and this time testing was sent to IGeneX, where evidence of babesiosis, but not Lyme disease, allegedly was found.  The patient recalls having suffered only a single tick bite in her life, around age 2 or 3, but she did not get acutely ill at the time from this.  She was initially treated with doxycycline 15 mg bid for about 3-4 weeks, but this not only did not help but in fact just made all of her symptoms even worse.  She lost another 8 pounds from her already thin frame.  Her mother was unsure about the correctness of the diagnosis and next consulted a pediatric neurologist.  Brain MRI was essentially normal except for mild dilation of the temporal horn of the right lateral ventricle.  No conclusions were made.  Her mother wanted to return to the gastroenterologist, but due to insurance issues, she then had to consult (around age 10) with a different gastroenterologist, who reviewed the initial pathology and refuted all of the prior gastroenterologic diagnoses (but did not offer any other diagnostic suggestions) and felt the patient could return to a normal diet.  Her mother then took the patient to see a rheumatologist, who diagnosed the patient with an amplified musculoskeletal pain syndrome (AMPS).  She was referred to a pain management specialist at a children's hospital and saw that doctor for two years.  He agreed with the AMPS diagnosis.  No additional testing was done.  None of his recommended interventions helped except he was able to refer her to a psychologist who was able to help her do a little bit of schoolwork despite her pain.  She tried to return to school around this time in a very limited fashion for about three months, "but she got so much worse."  She was then taken by her mother to an academic medical center to consult "a team of doctors there."  Her mother says the team agreed with the rheumatologist's diagnosis and "tried her on some more medications for pain and delayed gastric emptying, but nothing helped."  Her mother said the patient's pediatrician thought the symptoms "were all in her head and it was just a mood disorder."  There was intention to hospitalize her in a special hospital for children with AMPS, but unfortunately her mother suffered onset of osteomyelitis and her marriage broke up at that point, so further efforts with the patient had to be suspended for a time.  However, in this time the patient continued seeing a psychologist and psychiatrist, who diagnosed her with anxiety, depression, and post-traumatic stress disorder (PTSD).  She was tried on a number of drugs for depression and anxiety, "but the same thing would happen no matter what was tried: she would be started on an initial dose, but then when it was raised, she would have suicidal ideation, so we would have to stop."  Around age 11 (in 2017) she was taken to consult with a cardiologist specializing in postural orthostatic tachycardia syndrome (POTS).  She was thought to have POTS, and her mother was given an "overwhelming" set of recommendations.  It was decided to try her on salt supplementation and physical therapy, and "the physical therapy probably helped more than anything else."  However, "they pushed her too much," and even though she had improved somewhat to that point, she then regressed "and ended up in bed."  At 12, the patient was taken by her mother to another "Lyme doctor, but that was another wild goose chase.  He said she had Bartonella because she had terrible fireworks-like rashes everywhere about her body except her face."  She was started on some unclear assortment of treatments by this doctor, but this only made the patient much more nauseous, to the point where she couldn't even drink any water, so this treatment had to be stopped fairly soon.  She then underwent another EGD (in 2018), "which was normal."  She also had a vision assessment that year and was determined to have significant visual difficulties with eye movements, accommodation, focusing and binocular vision or eye-teaming skills.  The concussion was thought to be the cause of all of this.  She was recommended to pursue vision exercises, but these caused very bad migraines which put her in bed for about 2-3 weeks.  "Because she was having a hard time staying hydrated -- drinking water just made her throw up and more nauseous -- she was taken for IV fluids."  Her mother asked at that facility for MTHFR mutation testing for the patient.  She was told this testing was negative.  She was then taken to consult with yet another "Lyme doctor" at 13 (in 2019), but the results of that evaluation are unclear.  At 14 (in 2020) stool testing found "some high blood test results and H. pylori."  A cause for these abnormalities remained unclear.  She was then tried on another alleged treatment for Lyme disease, an "amp coil machine," but the patient was "afraid of it and wouldn't use it."  At 15 (in 2021) she was taken for consultation with an endocrinologist, "who helped a lot."  She was found to have "low thyroid and high cortisol," though a cause was unclear.  She was felt to need a tilt-table test.  This endocrinologist was the first to suggest to the patient and her mother that a mast cell disorder might be at the root of her troubles.  She then was taken to another gastroenterologist, who tested her for small intestinal bacterial overgrowth (SIBO), which was negative.  An upper GI MRI was then done, again finding mild delayed emptying of contrast from the stomach.  She was then taken to consult with another (academic) pediatric rheumatologist, "who didn't see anything but thought she might have Ehlers Danlos Syndrome (EDS)."  She was also taken around this time to see another (academic) pediatric neurologist, who felt the patient had EDS and abdominal migraines and referred the patient for genetics consultation.  She was then taken for consultation by an academic pediatric cardiologist, who found severe orthostatic changes in blood pressure and pulse on initial exam.  EKG was normal.  The cardiologist was unsure how to proceed.  The patient's mother then took the patient to see yet another pediatric cardiologist, who also felt a tilt-table test was indicated, but this could not be accessed.  An echocardiogram in 9/21 was normal.  She was diagnosed with dysautonomia and was tried on fludrocortisone, "the only medication which she seemed to tolerate."  This has helped "a little," and she's still on it.  In 10/21 she was taken for consultation with an academic clinical geneticist, who found her to have hypermobile joints and psoriasis and "every single symptom of EDS except she wasn't able to dislocate her joints at will."  Blood testing of some sort was sent (results are expected in late 3/22).  In 11/21 she had four molar teeth extracted "because they wouldn't fit in my jaw."  Her psychiatrist has determined that the patient needs treatment for anxiety and depression and recently sent testing to Genomind for pharmacogenomic polymorphism testing.  Her mother notes that she and the patient had been living in an 1870s-era house for much of her life but moved out in 2019; before moving out, the house was tested for mold, and the report said the property was "inhabitable" due to infestations with mold, mice, and squirrels.  However, there's been no significant improvement since relocation.  Most recently, about a month ago, and with "my stomach feeling worse than it's ever felt before," she had a single incident of hemoptysis (not hematemesis).  She was "given some medicine to help my stomach or throat" and discharged after just one hour.  She is now scheduled for another EGD on 3/14/21.  The patient adds that she has been "coughing up balls of mucus" ever since early childhood, along with "lots of headaches and runny nose and a lot of congestion," and all of this has been steadily worsening over the years.  Her mother notes, too, that the patient has "problems swallowing," which the patient notes get significantly worse when the rest of her symptoms are flaring, too.  The patient's mother, through her own research (following on the patients' various doctors' suspicions that the patient has dysautonomia), came to be more suspicious that a mast cell activation syndrome (MCAS) might be at the root of her troubles, ultimately leading to the present evaluation.  She says her chief complaints at this time are abdominal pain, nausea, vomiting, and diffusely migratory joint pain.  PMH is additionally notable for dysautonomia, amplified musculoskeletal pain syndrome (AMPS), postural orthostatic tachycardia syndrome (POTS), gastroparesis (mildly delayed gastric emptying in 2015), Lyme disease ("clinical" diagnosis only; reportedly "negative Lyme and rheumatologic tests in 2015"), palpitations, lightheadedness, brain fog, chronic fatigue, post-concussion syndrome, babesiosis (basis of diagnosis unclear), hypothyroidism, abdominal migraines, bartonellosis (basis of diagnosis unclear), joint pains, headaches, anxiety, depression, saccadic dysfunction and accommodative insufficiency and convergence insufficiency likely all secondary to concussion, peripheral polyneuropathy, purple striae, hypermobile joints, nausea, vomiting, sleep disorder NOS, gastroesophageal reflux disease, generalized abdominal pain, exercise intolerance, acute peripheral vestibulopathy, arthralgias, gastroesophageal reflux disease (GERD), psoriasis, diaphoresis, burning neuropathy in hands, insomnia, exercise-induced asthma, food intolerances (beef/gluten/milk/MSG).  On a full review of systems, although she denies any issues with,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"very bad" irritation of the eyes, acute brief inability to focus vision, tinnitus, epistaxis ("every time I blow my nose, there's blood"), easy bleeding, easy bruising, sinonasal congestion, coryza, post-nasal drip, frequent intranasal sores, frequent oral canker sores, "severe jaw pain all the time on both sides," irritation of the throat, proximal dysphagia, dyspnea, wheezing, palpitations, non-anginal chest discomfort/pain, gastroesophageal reflux (especially with exertion), nausea, vomiting, diarrhea alternating with constipation (the latter more so earlier in her life, but now she "has [non-bloody] diarrhea all the time, and sometimes it's black, but it's never bloody"), diffusely migratory abdominal discomfort/pain including (usually post-prandial) bloating, waxing/waning diffusely migratory pelvic pain (her mother notes, "she's been complaining since she was a little girl about this"), dysuria more so in the past, "stabbing" vaginal pain (more so in the past), vaginal discharge and itching (more so in the past), diffusely migratory weakness, diffusely migratory edema (especially in her hands and feet, which also turn red when she's in the shower), diffusely migratory tingling/numbness (typically about the distal extremities), diffusely migratory bilateral cervical and axillary adenopathy and adenitis, orthostatic and non-orthostatic presyncope, syncope twice (once with the concussion, and once more with extensive vomiting which she suffered soon after getting off a plane), cognitive dysfunction (particularly memory, concentration, and word-finding), hair loss, odontalgia and deterioration of dentition despite good attention to dental hygiene (she is due to have braces taken off on 3/24/22; she also notes she never brushed her teeth up until about age 12 and never got a cavity in all of that time, but ever since she started brushing her teeth, she soon started developing cavities), brittle nails, psoriasis on her elbows (pruritic in the past but not now), what sounds like keratosis pilaris about some aspects of her extremities, also what sounds like hives from time to time, anxiety, depression, PTSD, suspected attention-deficit hyperactivity disorder (ADHD), obsessive-compulsive disorder (OCD), insomnia, restless legs, severe frequent waking, rare sleep-talking, occasional "sleep-texting," sleep paralysis, night terrors, modest joint hypermobility (a spontaneously demonstrated Beighton score is only 2/9 at the bilateral thumbs), vigorous reactions to insect bites, and poor healing in general.  The minimal tick-bite history is as noted above.  Neither the patient nor her mother has ever witnessed the classic bull's-eye rash of Lyme disease anywhere on the patient's person.  She notes she has owned dogs and multiple cats all her life.</t>
  </si>
  <si>
    <t>patient has not yet pursued any testing since the initial consultation</t>
  </si>
  <si>
    <t>She begins her history by noting that "right after birth, I couldn't tolerate food."  She was not tolerating the formulas she was being tried on.  She was underweight and there was concern for failure to thrive.  As a result, she was started on solid foods by age three months.  She was started on cow's milk in her first year, though "by 2 I was having issues with milk."  She notes she had extensive allergies from very early in life and soon was "covered in eczema," continuing through childhood and finally subsiding by her early teens, when "heat rashes" began emerging with a vengeance.  There were some suspicions that her eczema was due to food.  Her food intolerances seemed to fade around age 5, and then she was pretty healthy (except for her heat rashes and outbreaks of eczema with heat and certain textiles, such as wool) until about age 17.  (Menarche came around age 10, and she was immediately afflicted by dysmenorrhea and menorrhagia as well as menstrual migraines (which stopped about two years later).  Menorrhagia continues until oral contraception was started at 17 specifically to address that problem.)  At 17 she was a passenger in a car accident.  Her face went through the windshield, and her nose was fractured.  While in the hospital, she was also found to have splenomegaly and tested positive for mononucleosis.  About six months later, she started developing "sinus issues," shortly leading to corrective surgery, but even after this, she continued suffering "terrible sinus infections," which she eventually learned were allergy issues.  She developed chronic severe sinonasal congestion.  She also developed "severe GI issues" soon after the accident, including severe abdominal pain, though these symptoms were never evaluated or treated.  She thinks she might have developed some anxiety around that time, too.  Stress-induced anxiety seemed to induce "severe stomach pains," helped only by eating something.  Ultimately, though, "it just went away after about a year."  She missed a lot of school in her senior year of high school but graduated on time.  When she went to college, she continued having "allergy issues and sinus infections."  In the summer after her freshman year, she again broke her nose in an accident at her school job.  She soon had reconstructive surgery, but soon after that she developed chronic idiopathic urticaria.  "I had hives for four months," and this has continued, though not as bad, ever since.  In those first few months with this, she needed a lot of prednisone.  She also had "a sinus infection" at the same time.  She had to withdraw from school because she was so sick.  She started taking an antibiotic at some point that caused acute severe abdominal distention, requiring her to go to the ER.  "They wouldn't believe I wasn't pregnant."  She was advised to take Maalox, which "helped significantly.  She stopped the antibiotic.  A few weeks later, re-evaluation of her sinuses determined she was "fine" and did not need more surgery.  The prednisone was tapered and hives did not immediately return.  She returned to her "baseline level of environmental allergies" such as dust mites, cats, molds, trees, and cockroaches.  She notes her college housing was old and infested with roaches.  The rest of her college experience was just one long ongoing allergic experience.  Roughly every couple of weeks she would have to spend a day on the couch with significant periorbital edema and sneezing too bad to permit her to attend class.  She "continued to have some GI issues throughout college," such as abdominal pain of no clear cause.  She finished college on time and made her first of many cross-country moves.  She moved to San Francisco and continued having "constant sinus and allergy issues," requiring many courses of antibiotics and many CT scans of her sinuses.  At 25, while still in San Francisco, she had a motorcycle accident, causing "a brain blood."  She says she had "a lot of loss of cognitive function" at the time, and some of these issues (such as word-finding problems) have continued to the present.  About six months after this accident, she started losing weight unintentionally, about 25 pounds from her baseline of 120 pounds.  She returned to Washington, D.C. to follow her boyfriend (who became her husband, now a cardiologist).  She thought the weight loss was due to stress.  She then soon moved to Pittsburgh, again to follow her boyfriend, and she started gaining weight, about 40 pounds in the next two years.  She also started suffering bilateral conjunctivitis.  She also started suffering "frequent urinary tract infections" (UTIs).  She also developed frequent pelvic pain and soon was diagnosed by intravenous pyelogram as having bilateral medullary sponge kidneys, but kidney function has always been fine.  Endometriosis was questioned but not specifically explored. She was found to have some ovarian cysts, but overall a clear cause of her pelvic pain was not identified.  She married at 27.  She notes she had three pneumonias through her 20s.  At 29 (around 2002) she "suddenly" started having "terrible [gastroesophageal] reflux," though her weight had remained stable around 140 pounds.  She was soon found to have a hiatal hernia, but her reflux was not treated, "and I have continued having it since then; it's always been dismissed."  Her "horrible allergies and sinus infections" were continuing.  Around this time she started developing chronic fatigue and plantar fasciitis.  She started taking cetirizine for her allergies, and this seemed to improve, but not eliminate, her allergic symptoms.  Her reactions were less vigorous and she was no longer having periorbital edema and her sinonasal discharge was reduced.  A few months later, due to an inability to get pregnant despite having come off her contraception with Norplant, at 31 (in 2004) she was evaluated and found to have a "very high TSH, in the hundreds."  She was diagnosed with Hashimoto's thyroiditis and told this explained her plantar fasciitis.  She was started on Synthroid, which "helped remarkably."  The exhaustion went away and the plantar fasciitis went away, and then six months later (in 2005) she got pregnant.  She developed bilateral hip bursitis and couldn't sleep on her sides but also had difficulty sleeping on her back.  She developed gestational diabetes, which she controlled with diabetes.  She had "terrible constipation throughout."  She was not nauseous but "just felt horrible the whole time I was pregnant."  She gained only 20 pounds and delivered (by C-section) two weeks early (with induction on day 3 of labor, as she did not dilate) because of the presumed large size of the baby, but the baby turned out to be only six pounds.  Two months later she was found to have a high C-reactive protein for the first time and was referred to a rheumatologist, who found no cause (she was told she did not have lupus) and recommended observation.  She also newly developed rosacea and polyarthritis around this time, but the many treatments she has tried for the rosacea over time have never worked.  She also soon developed a prominent right parotiditis and was suspected of having mumps but was found at the ER to not have mumps and instead just have "some weird parotid gland thing."  She was given a course of antibiotics, and the parotiditis resolved in a few days.  Around age 35 she had another episode of pneumonia.  ("All of my pneumonias have been walking pneumonias.")  Also around that time, she went through a course of allergy shots to try to better control her allergic symptoms and found they were helpful but ultimately stopped them because she started suffering repeated reactions to these treatments.  About 3-4 years later (around age 38) her reflux worsened.  EGD found "my stomach was red and swollen," but a biopsy "found nothing."  She was started on omeprazole, which "helped some," but after a few years on this, she developed intermittent "horrible leg cramping" for unclear reasons (she was not deficient in magnesium).  She kept taking the omeprazole because her reflux was so bad without it.  About six months later the omeprazole was switched to a different formulation, "and within 12 hours I had vertigo with that that lasted for days."  She had to return to her prior formulation of omeprazole.  Leg cramping was worsening, and she eventually thought the omeprazole was the problem, so she tapered off this (as well as the vitamin D she was concurrently taking to try to avoid magnesium deficiency).  The leg cramping went away and the reflux got worse.  She tried to make do with the reflux for the next few years, using famotidine "pretty frequently, which kind of helped, but it wasn't great.  I still have reflux issues."  At 41 (in 2014), she developed exercise-induced vasculitis in her legs.  "Whenever I get remotely hot or walk more than a block or two, I get exercise-induced vasculitis."  She was referred to a rheumatologist again and was told to have it biopsied when it happens, but because it only happens when she travels and because it's difficult to access a doctor to get a biopsy done on demand, she has never been able to actually get the recommended biopsy done.  She also started developing edema and redness in her hands and feet, especially when she "gets warm."  This has gotten more prominent over time.  "I have to hold my hands over my head to try to get the blood to run down."  This happens even in winter.  This has been getting progressively worse.  She also started developed bilateral blepharitis -- "crusty eyes" -- around this time, and this, too, has continued "off and on" over time.  She has found that both erythromycin ointment and ciprofloxacin eyedrops help.  She has obtained a supply of cromolyn eyedrops but hasn't tried this yet.  She also started developing mouth ulcers around this time, typically on the same side where she develops ear pain around the same time.  This is usually on the right but more recently has developed on the left, too.  "I can never predict when any of this stuff is going to happen."  Around age 43 (in 2016), she thinks she started becoming perimenopausal, with symptoms including scalp dermatitis and excessive sebum production and acne and clear vaginal discharge and fatigue and abdominal weight gain and dyspnea on exertion and nocturnal palpitations and increased facial flushing and redness and worsening blepharitis.  She notes that while on a long leisure trip, she "suddenly" developed the dyspnea on exertion.  In 4/16 she had her first migraine since childhood, this time with aura and aphasia while visiting her parents on her birthday.  This lasted about 20-30 minutes.  She was slurring and was taken to the ER, "but nothing was found," including on head CT.  Carotid artery imaging done soon thereafter was clear.  She was referred to a neuroendocrinologist, who felt the migraine was hormone-related.  She also found that coffee was a trigger.  Her periods were found to be a trigger.  She was started on norethindrone, and this has helped reduce, but not eliminate, the migraines.  She still has 2-3 of these a year, still sometimes causing brief aphasia.  She also started developing migraines with ocular changes.  She was having "spells of tightness in my chest."  She consulted an allergist and was told she had exercise-induced asthma.  She was tried on several inhalers, which didn't help, but then she found that "Singulair changed my life."  "All of a sudden I could breathe; I hadn't realized people can breathe like that.  Physically I just felt better.  I hadn't realized I had always been feeling so poorly, so it helped more than just my asthma."  At 44 (in 5/18) she developed left uveitis.  No cause was found.  Various medicated eyedrops, including antibiotics, were tried, "but nothing worked."  This lasted about four months.  "Eventually it just went away."  At 45 (in 2/19) she started suffering migratory polyarthralgia and also developed hair loss and an oily scalp and another migraine.  She has noticed that re-emergence oily hair and hair loss are precursors for her migraines.  In 12/19 she had "sudden onset of cough-variant asthma."  She was tried on various antibiotics for presumed infections, but these treatments only helped a little bit.  Chest X-ray was clear.  She ultimately required three rounds of steroids to resolve this.  In 3/20, while commuting from New Hampshire to Cambridge, Massachusetts, she developed palpitations on eating and headaches and daily fever and lost 12 pounds over two weeks and "situational anorexia and GI upset," but testing for Covid-19 encountered some difficulties.  She was suspected of having Covid-19, though this was never proven.  At 47 (in 6/20) she was still having daily fevers and frequent migraines, plus she began developing pain in her right foot.  In 1/21 she fell in her driveway and suffered a hairline fracture of her right elbow and tore her left knee meniscus and injured her right foot as well.  She was healing poorly from this and was found in 4/21 to have a newly high ANA (1:320) and continued high CRP, leading to "a whole series of rheumatology referrals."  She had "a full rheumatologic work-up" but had no rheumatologic disease identified.  She was thought to have reflex sympathetic dystrophy (RSD) because her left foreleg was swelling and turning red and the knee was not healing.  She was sent to another rheumatologist and recommended again for biopsy when her vasculitis flares.  She says her rheumatologists have come to think her rheumatologic problems are due to uncontrolled Hashimoto's thyroiditis because "my anti-thyroid antibodies are always really high" (e.g., 747 IU/ml in 7/21, normal &lt; 9).  She says her TSH has been slightly elevated of late (leading to an increase in her Synthroid last month), though with the Synthroid it previously had been very low.  She is scheduled for knee surgery this spring to "fix the meniscus tear."   She says she has put on another 20 pounds due to her inactivity from the tear, so she is attending a weight loss clinic now and is considering trying Ozempic.  She also notes that around 3/21, due to worsened reflux, she added nightly famotidine to her daily cetirizine, but though this hasn't helped her reflux much, it has helped her "stomach pain and the pelvic pain and lower GI stuff I've had forever."  She says that through her own research, she came to suspect she might have mast cell activation disorder, ultimately leading to the present evaluation.  The allergist tested her tryptase level, which was normal, so the allergist told her she could not have a mast cell disorder.  She says her chief complaints at this time are her "reflux which drives me nuts," migraines, "having constant allergies and never knowing if I'm sick or just having allergies," "and my eyes just periodically swelling up on their own and never knowing when it's going to happen."  She has had to stop wearing her wedding ring because of the swelling in her hands.  She also notes she has recently been found to be severely deficient in vitamin D and has been prescribed 50,000 IU weekly but has not yet started taking it.  PMH is additionally notable for non-morbid obesity, plantar wart, left leg pain, left medial meniscus tear, LLQ abdominal pain, left flank pain, right foot pain, left impacted cerumen, hypothyroidism, scalp cellulitis following insect bites, cervical disc disorder at C5-C6 level with radiculopathy, leukocytoclastic vasculitis, uveitis, polyarthritis, positive ANA, lower leg discoloration, polyarthritis, low back pain, arthralgia, left prepatellar bursitis, left knee infrapatellar bursitis, autoimmune thyroidits, dense breast tissue, macromastia, right foot ganglion cyst, rectal bleeding, chronic gastroesophageal reflux disease, migraines, sore throat, fever, allergic rhinitis, acute upper respiratory tract infection, chronic cough, sinusitis, mild persistent asthma, abnormal glucose complicating pregnancy, hematuria, recurrent pneumonia, right renal cyst, alopecia, diffuse cystic mastopathy, acute recurrent frontal sinusitis, infection of eyelid, bilateral blepharitis, acute recurrent ethmoidal sinusitis, acute bacterial conjunctivitis of right eye, dyspnea on exertion, weight gain, sleep apnea, symptomatic mammary hypertrophy, trigeminal nerve disorder, cerebral lobe bleeding, aphasia, transient ischemic attack involving carotid artery,  gestational diabetes, loss of height, oily skin, myalgia, vertigo, abnormal brain MRI, paresthesia, chronic fatigue, Hashimoto thyroiditis, acute pharyngitis, facial paresthesia, adverse reaction to food, impacted cerumen of both ears, cervical radiculitis, rotator cuff tendinitis, vitamin D deficiency, snoring, C-spine pain, T-spine pain, heartburn, IBS (irritable bowel syndrome), sialadenitis, diarrhea, dysphagia, tibialis tendinitis, ankle tendinitis, Lisfranc's sprain, thyroid cyst, reactive airway disease, chronic sinusitis, numbness and tingling, nocturnal muscle cramps, rotator cuff tendinitis, left shoulder injury, right foot metatarsalgia, patellofemoral syndrome, enthesopathy, chronic lymphocytic thyroiditis, menopausal disorder, spider varicose veins, chest pain, fibromyalgia, and right kidney cyst.  On a full review of systems, although she denies any issues with easy bleeding, nausea, vomiting, mental health, or joint hypermobility,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(usually nocturnal), unprovoked fluctuations in weight and appetite, irritation of the eyes, acute brief inability to focus vision, tinnitus, occasional epistaxis, easy bruising, sinonasal congestion, coryza, post-nasal drip, intranasal sores, oral sores, constant sore throat "because of the reflux" (she periodically tastes acid in the back of her mouth, "and that's when I take an extra Pepcid"), proximal dysphagia, dyspnea, wheezing, palpitations, non-anginal chest discomfort/pain, gastroesophageal reflux, diarrhea alternating with constipation, diffusely migratory abdominal discomfort/pain including (usually post-prandial) bloating, UTIs when younger, week-long episodes of bladder pain, pelvic pain, clear vaginal discharge, idiopathic vaginitis in the past, diffusely migratory weakness, diffusely migratory edema, diffusely migratory tingling/numbness (typically about the distal extremities), diffusely migratory bilateral cervical and right axillary adenopathy and adenitis, orthostatic and non-orthostatic presyncope, syncope just once while in college (a possible petit mal seizure while walking to class, possibly due to a concussion from the car accident only about a year earlier), cognitive dysfunction (particularly memory, concentration, and word-finding), hair loss, deterioration of gingiva ("my gums are always inflamed no matter what I do") despite good attention to dental hygiene, ridged nails, diffusely migratory rashes (typically patchy macular erythema), hives, dyshydrotic eczema about her upper arms, migratory eczema about her extremities, the exercise-induced vasculitis about her legs, a rosacea-like rash about her face, insomnia, non-restorative sleep, frequent waking, snoring since adolescence (she had a sleep study in the past which showed no apnea, but she has since put on another 40 pounds pounds and she is scheduled for another sleep study next week), sleeptalking in the past, very rare sleep paralysis, unusually vigorous reactions to insect bites, and poor healing in general.  She witnessed a tick bite on her left nipple around age 40, but she had no acute illness from this, and prompt testing for Lyme disease at that point (and many other points in her life) was negative.  She has never seen the classic bull's-eye rash of Lyme disease.  She has long owned dogs and also long owned a cat (not realizing she was allergic to cats) until her pregnancy.</t>
  </si>
  <si>
    <t>She got stuck in the birth canal during delivery (two weeks early) and required forceps delivery (her mother's pelvis was fractured).  She was breast-fed but had "chronic colic" throughout infancy.  "She had to constantly have something pressed against her gut or else she would be uncomfortable."  At 6 months she was weaned and switched to formula, but she didn't tolerate the initial formula (Similac) and then tried soy-based Enfamil, which she tolerated much better.  At 13 months, she started suffering ear infections, and with the first such infection, she rapidly mounted a fever to 103F and commenced a seizure.  (Her mother notes that infantile febrile seizures runs in her side of the family.)  She was taken to an ER and admitted to the hospital for four days.  No other cause of the seizure was found.  She was referred for further pediatric neurologic evaluation, but that evaluation was unrevealing.  About a year later, she again had an upper respiratory tract infection and another febrile seizure.  A third such event happened another year later.  She had other febrile illnesses in the meantime, but because her temperature rise in those other incidents was less abrupt, she didn't seize.  She had a chalasia a couple of times in her toddler years.  She also had a birthmark in the central forehead, but this resolved by around age 2 or 3. At 4 she suffered several bee stings but did not need medical attention.  At 5 she got diffuse body hives on eating white chocolate.  Around this time, two to three times a year (from 4 through 10) she suffered "really bad sinus infections."  At 10 she started getting frequent styes in her eyes.  She also recalls having a number of unusually severe adverse reactions to her various childhood vaccinations, including a month-long illness after a tetanus vaccination.  She also recalls constipation throughout her entire childhood, switching to diarrhea around age 11, when menarche and cystic acne came and she was placed on treatment for the acne.  "When I started shaving, my skin looked like a war zone and I got boils and a lot of ingrown hairs." With menarche, she was immediately afflicted by some extent of dysmenorrhea and menorrhagia, though this improved years later.  Around age 15 she started suffering spontaneous episodes of distal extremity numbness.  She was taken for evaluations, but no cause was every found despite a good bit of blood testing.  Also around this age, "my seasonal allergies got a lot worse" and she had to start using an H1 blocker such as loratadine almost daily.  This was "helpful, to a point."  She also was started to suffer bad headaches at times.  At 16 she started suffering sleep paralysis.  Also around this age she began realizing her skin would get greatly inflamed with little provocation, and she started suffering excessive scarring, too.  At 17 she suffered an insect bite on her right calf, with an indurated reaction nearly the size of a tennis ball.  She was tested for Lyme disease, but this was negative.  Soon after this bite, she started suffering episodes of patchy macular erythema migrating about her upper chest and neck, and alcohol and anxiety were some of the triggers for onset of this rash.  Soon after arriving at college, she started suffering "constant diarrhea."  The doctor she consulted recommended she greatly restrict her diet, and this quickly resolved the diarrhea.  She also started suffering a lot of anxiety and "brain fog" around this time.  She would often wake in the morning feeling disoriented and suffering vertigo.  She was in a new dorm room at the time.  She also started becoming more aware of odors at the time, though she doesn't think she was actually reacting to them.  At one point in college the shower head came off and struck her head, acutely causing a cycling mania and depression for a couple of weeks.  Evaluation was unrevealing.  She continued having upper respiratory tract infections on occasion throughout her college years, at one point having a febrile illness for three weeks, and this might have shortly followed a meningitis vaccine.  She graduated at 21, and a month later she had her wisdom teeth taken out.  She says she reacted to the anesthetic, with a pulsating pain in the track of the vein into which the anesthetic was infused for the next several weeks.  She started working in TV production after graduating from college.  She traveled all over the country and started suffering sleep paralysis.  She also started suffering headaches from exposures to certain cleaning products.  She continued getting 2-3 sinus infections and occasional Strep throats.  Diarrhea, though, lessened somewhat.  At 26, after having a cosmetic nail treatment, she developed a cuticle infection in her left index finger, and ever since she has suffered Raynaud's phenomenon in just that finger on exposure to cold.  At 28 (in 7/16) she moved to New York City and resided in an apartment sprayed for pesticides monthly.  She started gaining weight, about 40 pounds in the next two years.  "I looked puffy and inflamed and had a lot of gut problems" including abdominal distention.  In 12/16) she worked a stint in Mexico and suffered a bout of dysentery and abdominal bloating and jaundice and hematochezia.  On return to the U.S., she was treated with antibiotics and antiparasitics and started getting better by the fourth day of treatment.  She notes that 2018 was "the hell year."  In 2/18 (around age 30), she smoked marijuana for the first time and had an allergic reaction.  She wondered whether it might have been laced with phencyclidine (PCP).  "Everything after this started to go to shit for me."  In 4/18 she got another sinus infection.  In 5/18 she got a huge left stye.  In 6/18 she was found to have Chlamydia and took antibiotics for this.  Her weight was continuing to increase, up to 210 pounds.  In 7/18 she was raped.  "After that is when I got really sick again."  She got sick again in some unclear way and needed antibiotics again.  She went on a diet and started losing weight.  In 10/18 she had her first episode of anaphylaxis while eating french fries and an alcoholic drink (rum and coke).  Her throat became severely swollen.  She took two Benadryls and her breathing improved.  She saw her primary care doctor, who thought she had the flu (even though she had no fever) and prescribed her Tamiflu, but when she started taking it, she developed throat tightness.  She then consulted an ENT doctor and underwent endoscopy, including the sinuses, finding sinusitis.  She was prescribed a steroid nasal spray.  She notes she nearly fainted after being given an anesthetic nasal spray for the procedure and was presyncopal and dyspneic for a few hours afterward.  She then consulted an allergist, who thought she had an immunodeficiency.  Testing, however, was unrevealing.  Skin patch allergy testing was positive for various environmental allergens.  She was started on montelukast, but her throat tightness continued.  She started noticing that upon eating various foods, she would again have anaphylactoid flares.  She developed an eczematoid angular cheilitis, and this and the throat tightness resolved (in 12/18) when she took canola oil out of her diet.  Later that month, on a trip to Los Angeles, she accidentally ate something that had canola oil, and she acutely started having an anaphylactoid flare again.  She immediately took Benadryl, which helped, but she had to take several more doses the rest of that day as the flare kept resurging.  In another couple of weeks, she started reacting to raw foods and spices.  "This one was so scary, I thought I was going to die."  Benadryl again settled this down.  While flying back to New York, she again accidentally ate a meal with canola oil and reacted and needed Benadryl.  She soon found yogurt would trigger an episode.  A co-worker's mother (a physician) was the first to suggest to her at that point (in 1/19) that she might have a mast cell activation disorder at the root of her troubles, ultimately leading to the present evaluation.  Meanwhile, she was tried on a "rotation diet," which provided some benefit.  In 2019 she became "super-reactive to mosquito bites, and if I get bit by enough mosquitoes, I'll like anaphylaxis is happening."  She woke one morning in 1/22 with severe periorbital edema and stridor.  She was advised to leave New York because of the monthly pesticide sprayings in her apartment.  She relocated to Philadelphia.  Her brain fog (especially memory and word-finding) worsened.  Food tolerances worsened.  She lost about 70 pounds over the next couple of years.  She was advised to wear a mask when out in public, and this relieved the dyspnea she had in public (e.g., the subway).  She started becoming acutely hoarse on exposure to scents at the office, sometimes lasting a week.  She started developing rashes (even on her extremities) and welts to exposure to unfiltered water (e.g., showers), but filtered water was tolerated better.  She started developing episodes of eczema (sometimes to the point of bleeding) about the dorsum of her hands, possibly more often in colder weather.  She started suffering "multiple chemical sensitivity" in 2019, particularly scents of any sort.  Bleach in particular causes acute anaphylactoid behavior.  Urinary frequency emerged.  She started having tremors with some of her reactions/flares.  She started suffering migratory arthralgias and right flank pain, the latter resolving upon ceasing to eat meat and dairy products.  She started spontaneously suffering palpitations as part of other reactions and also in isolated fashion.  She started suffering orthostatic presyncope.  She started noticing that all of her symptoms worsened in concert with her periods.  Her anxiety worsened, and she is consulting a therapist weekly for this.  She suffered a bout of Covid-19 infection in 7/21 (she had not been vaccinated and has not gotten vaccinated since "because I'm afraid of getting a reaction").  She lost her taste and smell for three days and suffered body aches but then recovered to her prior baseline.  She says her chief complaints at this time are her food and environmental allergies "and this horrible brain fog."  PMH is additionally notable for sinusitis, obesity, vitamin D deficiency, hyperlipidemia, and throat tightness.  On a full review of systems, although she denies any issues with intranasal sores, vomiting, syncope, or joint hypermobility,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rare unprovoked soaking sweats, unprovoked fluctuations in weight and appetite, irritation of the eyes, acute brief inability to focus vision, tinnitus, occasional epistaxis, easy bleeding, easy bruising, sinonasal congestion, coryza, post-nasal drip, buccal mucosal sores and angioedema, throat discomfort and tightness, proximal dysphagia, dyspnea, wheezing, palpitations, non-anginal chest discomfort/pain, gastroesophageal reflux, nausea, diarrhea alternating with constipation (more often the former, and sometimes with great urgency), diffusely migratory abdominal discomfort/pain including (usually post-prandial) bloating, dysuria, urinary frequency and urgency, diffusely migratory weakness, diffusely migratory edema, diffusely migratory tingling/numbness (typically about the distal extremities), diffusely migratory bilateral cervical adenopathy and adenitis, orthostatic and non-orthostatic presyncope, cognitive dysfunction (particularly memory, concentration, and word-finding), hair loss ("I lost a third of my hair in January 2019"), gingival discomfort and odontalgia despite good attention to dental hygiene, brittle nails (much worse in 1/19), diffusely migratory rashes (typically patchy macular erythema), hives, eczema, anxiety, insomnia, hypersomnia, frequent waking, mild restless legs, "lots of" sleep paralysis, night terrors, unusually vigorous reactions to insect bites, and poor healing in general.  She has never witnessed a tick bite anywhere on her body.  She has never witnessed the classic bull's-eye rash of Lyme disease anywhere on her body.  She has long owned (or been chronically exposed to) dogs and cats.</t>
  </si>
  <si>
    <t>negative HSV-2 IgG, negative HIV serologies, negative HSV-1 and -2 IgM, and negative screening serologies for HBV and HCV, normal anti-IgE and anti-IgE-receptor antibody levels</t>
  </si>
  <si>
    <t>no later than age 6</t>
  </si>
  <si>
    <t>no later than age 3</t>
  </si>
  <si>
    <t>By no later than around age 3 or 4, she was already beginning to react to at least some fragrances with nausea and vomiting.  She had headaches and stomachaches "all throughout grade school."  She recalls often asking to stay home from school because she felt unwell, even though she did well in school and was not afraid of it and even though she "did not have a fever or a cold or anything tangible."  Around age 8 or 9 her mother took her for consultation with a pediatric neurologist for her headaches, and she was diagnosed as having migraines.  By around age 12 she was tried on Midrin (isometheptene/dichloralphenazone/acetaminophen), which didn't help and just made her drowsy, and by around this time or perhaps a bit later in adolescence, she began realizing that the various doctors she was being taken to were not helping her and in fact she was just adversely reacting to virtually every medication she was being asked to try.  Menarche, too, came around age 12, but she only spotted a bit for the first few months, and it wasn't until around age 14 that she started having regular periods, and she was immediately afflicted by dysmenorrhea and menorrhagia and irregularity of her periods (this last improving as she got older).  "My periods ruled my life."  She notes her weight varied significantly in accordance with her periods.  She was actually tried on both antidepressants and oral contraceptives to address her menstrual issues, but these treatments never helped and often made her worse (especially the contraceptives, which seemed to cause substantially worse emotional lability).  Around age 15 she suffered a bout of laboratory-proven mononucleosis with significant bilateral cervical adenopathy ("so big I could barely swallow my drool") and extreme fatigue ("I could barely walk"), lasting "a few weeks," and then it took about another month for her to recover to her prior baseline.  She noted that if she tried diets with her friends to try to lose weight, she not uncommonly actually gained weight.  Her slate of issues continued throughout her years in college.  She learned that alcohol caused her a far more severe hangover than her friends appeared to suffer.  Around age 22, soon after finishing college, she was evaluated again, this time for "an insane rash with scabs" about the upper chest ("I get a lot of rashes, but this was different") together with worsening of her fatigue (along with fairly rapid unintentional weight gain), and evaluation at the time led to a diagnosis of CMV infection.  No specific treatment was given, and the rash spontaneously resolved after about 3-6 months.  She noted very late in the encounter that she was a teacher in the public school system in her 20s and knows that during this period (when she was "quite heavy"), she was routinely exposed to visibly moldly environments in her classrooms.  She married for the first time at 28, but he had some mental health problems and physically abused her, so she divorced him about eight months later.  At 30 she met a new boyfriend and soon started suffering new rashes.  She consulted a dermatologist and was diagnosed with urticaria.  She was tried on three medications, one of which was a retinoid (but not Accutane), but none of them helped, and then she shortly got pregnant for the first time, so all of these medicines were stopped.  She gained 10 pounds every month throughout the pregnancy (total of 90 pounds, on top of her 110 pounds original frame).  At term, she was unable to progress during labor (she also notes that the epidural she was given "didn't take; it just didn't work," and she also was noted to be bradycardic during the delivery) and required emergency C-section, "and I lost a lot of blood," but she did not require transfusion.  Breast-feeding did not go easily and required a lactation consultant but finally proceeded.  She got married shortly after the delivery.  Almost all of the weight came off over the next two years, whereupon she got pregnant for the second time.  This went smoothly, and she delivered at term by a scheduled C-section.  She was "seriously exhausted all the time" by this point.  She was avoiding medical care as much as possible "since they were just going to give me things that wouldn't help and probably make me worse, so what was the point?"  Through the rest of her 30s, she had two more pregnancies, both resulting in miscarriages in the first trimester. No cause was identified in either of these incidents.  At 37 she divorced and took the kids; "it was a relief."  At 38 she underwent an outpatient abdominoplasty ("tummy tuck") and bilateral breast lifts (no implants); she says she felt very ill in general, "like I was going to die," in post-op recovery; "I felt like this after the C-sections, too."  At 39 she suffered "a full body crash," including acute rashes ("red bumps all over") erupting with many of the foods she was eating and fragrances (and exhaust fumes) to which she was being exposed.  "I was reacting to everything."  She was so frequently ill that she had to move back in with her mother, who had to clear out of the house all fragrances products and foods "and just chemicals in general."  Cleaning products which she can tolerate are limited to apple cider vinegar and baking soda and feldspar-based Bonami.  She notes that if her mother was in her office across the house with her computer turned on, she would have to get her mother to close the office door because she was "sensitive" in some unclear fashion to the running computer.  She consulted more doctors, one of whom "gave me a lot of protein stuff," but she soon learned that "protein powders" and "glutamate drinks" also were potent triggers for her reactions.  She tried "probably every diet on earth," some of which clearly made her much worse.  "I just basically started getting rid of everything."  She got down to about 20 safe foods, and that's when her reactivities finally began significantly subsiding.  She also consulted a physician who applied "frequency microcurrent therapy" (FCM), and she found this treatment "made an insane amount of difference" each time it was applied at the roughly semiannual intervals she has ever since undergone this treatment.  (She notes that when this treatment was applied for her cough from her Covid-19 infection in 10/21, it acutely resolved her cough.)  Starting around age 41 she began consulting a neurologist at UCSF, who referred her to a cardiologist.  She underwent a tilt-table test, which found neurocardiogenic syncope.  No treatment was advised.  Her neurologist then referred her to a migraine specialist, who tried her on gabapentin, which did not help and made her drowsy.  She was tried on an anti-seizure drug, which also did not help but did not make her drowsy.  She was also tried on another anti-depressant (different from the sertraline she had been tried on in her 20s, to no avail), but that didn't help her and actually just made her depressed.  She was recommended by her primary care provider to try biofeedback therapy, which did not help.  She was referred to a gastroenterologist, who diagnosed her with irritable bowel syndrome (IBS) and recommended she try a low FODMAP diet.  Somewhere around age 43, she was referred to a UCSF hematologist for persistent mild leukopenia.  Bone marrow aspiration/biopsy showed "a mutation which he thought might be causing all my trouble with the fatigue, rashes, migraines, and reactivities."  However, her mother then underwent similar testing and was found to have the same mutation, so this mutation was then no longer suspected to be causative of her problems, "and we now know it's not a significant mutation."  She next was referred to a geneticist, who told her this mutation that had been discovered was not significant, but she was suspected of having Ehlers Danlos Syndrome.  She was referred to an EDS expert, but she wasn't able to get in to see that person.  She then switched into the Kaiser Permanente system and soon, at age 44, saw a geneticist in that system who diagnosed her with hypermobile Ehlers Danlos Syndrome (hEDS).  However, she recognized that her hEDS did not account for her "insane intolerance to fragrances and chemicals," and through her own further research, she came to suspect that she might have a mast cell activation syndrome (MCAS) at the root of her troubles.  She consulted an allergist about this, but the only testing he recommended was a tryptase level.  However, this was normal (indeed, normal even though the sample had been taken when she was in a reaction from having simply walked through a Target store).  The allergist concluded she did not have mast cell disease.  The allergist had no other diagnostic thoughts about why she was having all of these reactivities.  Around age 47 she was diagnosed with attention deficit hyperactivity disorder (ADHD), and in summer 2021 (around age 50) she was diagnosed with bipolar affective disorder (BPAD).  She was started on lamotrigine, but about a month later, as the dose was being increased, she contracted a bout of Covid-19 infection and quickly started suffering severe nausea.  She stopped the lamotrigine, which helped decrease the nausea "a little bit."  She then saw her FCM consultant, who helped eliminate her Covid-driven cough.  She managed to get over her Covid infection after about six weeks, and ever since she has continued fairly stable with her extensive reactivities, suffering rashes every night.  She notes the flight here was "brutal," and she also reacted to odors in the rental car and the hotel where she's staying.  She brings her own linens when she has to stay in a hotel.  She says her chief complaints at this time are her reactivities to a wide range of odors, plus she has chronic body-wide diffuse pain.  She says she often feels as if her brain is swollen, "like a flu."  She says her skin diffusely feels as if it is stinging.  "If I avoid the world, I'm OK except for all the pain from the EDS."  She also notes that in summer 2021, she started having much more significant menorrhagia and bled for three months straight, and in 8/21 or 9/21 her gynecologist performed a biopsy, which she was told was normal.  The bleeding spontaneously stopped soon after the biopsy.  She notes she has been "on and off" H1 blockers her whole life but started taking Allegra (at an unknown dose) once daily on a regular basis starting around age 47 and has found it helpful for reducing the extent of her reactivities in general.  On a full review of systems, although she denies any issues with irritation of the eyes or mouth or throat, dysphagia, and wheezing, she endorses a wide range of other, chronic/recurrent, episodic/intermittent and/or waxing/waning issues including subjective (rarely objective) fevers, flushing, feeling cold much of the time, fatigue (often to the point of exhaustion), malaise, headaches, diffusely migratory aching/pain, mild diffusely migratory pruritus, unprovoked soaking sweats (dominantly nocturnal, and waxing and waning throughout her life), unprovoked fluctuations in weight and appetite, acute brief inability to focus vision, photosensitivity (she feels more comfortable in a darker room), tinnitus, "severe" epistaxis when younger (often "coinciding with my period"), easy bleeding, easy bruising, sinonasal congestion, coryza, post-nasal drip, frequent intranasal sores in her latter 30s and early 40s, dyspnea (and "panic attack") on prolonged standing (she also notes that with her Covid-19 infection, she often felt as if "I just couldn't catch a deep breath"), palpitations, non-anginal chest discomfort/pain, gastroesophageal reflux in the past with unsafe foods, nausea, vomiting (sometimes "spontaneously, out of nowhere"), diarrhea alternating with constipation, diffusely migratory abdominal discomfort/pain including (usually post-prandial) bloating (even with her safe foods, just not as bad as with unsafe foods), urinary frequency ("traveling has always been hard because of this"), "a lot of urinary tract infections throughout my life" (but the majority of the urine testing done in these episodes was negative), "a lot of ovarian cysts" (she notes she has had a number of other genital tract cysts throughout her life, and she recalls some very painful pelvic exams which were attributed to the presence of "cysts"), diffusely migratory weakness, diffusely migratory edema, diffusely migratory tingling/numbness (typically about the distal extremities), diffusely migratory bilateral cervical and axillary adenopathy and adenitis, orthostatic and non-orthostatic presyncope, multiple full syncopal events, cognitive dysfunction (particularly memory, concentration, and word-finding), hair loss, deterioration of dentition despite good attention to dental hygiene, "extra-strong" nails, diffusely migratory rashes (typically patchy macular erythema, typically about her neck), dermatographism, hives, ADHD, BPAD, anxiety/panic, depression "my whole life," insomnia, hypersomnia, non-restorative sleep, frequent waking, restless legs, rare sleepwalking, rare sleeptalking, night terrors, diffuse joint hypermobility (she spontaneously demonstrates a Beighton score of 5/9 at the bilateral thumbs and knees and with palms flat on the floor), unusually vigorous reactions to insect bites, and poor healing in general.  She has never witnessed a tick bite (or the classic bull's-eye rash of Lyme disease) anywhere on her person.  She has long owned dogs (but not cats).</t>
  </si>
  <si>
    <t>normal quantitative immunoglobulin profile (G/A/M/E), negative anti-IgE and anti-IgE-receptor antibodies, negative anti-thyroid antibodies, negative ASO, positive IgG to EBV EA and NA and VCA, negative IgM to EBV VCA, negative Lyme IgG and IgM Western blots</t>
  </si>
  <si>
    <t>no later than age 5</t>
  </si>
  <si>
    <t>By no later than the beginning of primary school (and possibly even earlier), she was "always sick with tonsillitis," to the point where she often fell behind in her schoolwork.  She also notes she was "always underweight" while growing up.  She "developed very late."  At 11 she underwent tonsillectomy and adenoidectomy, resolving the upper respiratory tract infections.  At 12 she required left hand surgery because she severed nerves and tendons and ligaments in a couple of her fingers in falling through a glass door.  She also notes her "teeth came in very late," too.  Her bicuspids, when they first came in around age 13, "were abscessed to the bone," requiring resection of 3 or 4 of these teeth at that point.  She knows she had two upper and two lower "missing" bicuspid teeth.  She only has 10 upper teeth and 12 lower teeth.  Menarche came at 16 and, though of late onset, was otherwise unremarkable.  She recalls no other health issues in adolescence; she was quite athletic throughout all her years of schooling.  She pursued a professional skiing career "at an elite level" throughout her 20s.  She required a number of surgeries related to this.  She married at 30 but seemed to be infertile and went through many fertility treatments before finally getting pregnant for her first and only time at 36 through in vitro fertilization, and her second round of such at that.  It sounds like she had hyperemesis gravidarum throughout the entire pregnancy, right up 'til delivery.  The baby was found to be unusually large, so she was induced two weeks early.  Two epidurals didn't help during the roughly 24 hours of labor, so she needed spinal anesthesia, but she then developed significant hypotension and required an emergency C-section.  She says she also hemorrhaged with the delivery, but she doesn't recall whether any blood transfusions were given.  "I was looped on drugs."  She divorced at 40 and was the parent who predominantly provided care for her daughter after that point.  At 42 she suffered physical abuse from an acquaintance and was ejected from a moving car, requiring a two-day hospitalization for open head wounds, broken bones, and suspected traumatic brain injury.  She required a lot of physical and mental rehabilitation.  She thinks her health has generally declined since that point.  She began having "extreme, extreme fatigue, to the point where it was difficult to lift a glass to drink," making it difficult to coach skiiers and run her business.  She began suffering "extreme brain fog," too.  She had "stroke-like episodes" on three long-distance bike rides and felt "completely tapped out" at these points.  "A plethora of other symptoms" began emerging, too.  "Every part of my body was having issues."  She began having lower right abdominal pain, but repeated imaging was unremarkable.  She began consulting many doctors for all of her problems.  Many of her doctors told her her problems were psychosomatic and recommended she consult a psychiatrist.  She "had numerous Staph infections," including in a foot and a shin; she thinks she contracted these infections while in the ER following the accident.  At 45, she relocated with her daughter to California and moved back in with her mother.  She had to manage her parents' medical and financial issues, too, in addition to her own business.  At 46 she consulted an endocrinologist, who determined she had a human growth hormone (HGH) deficiency.  HGH treatment was recommended, but the patient was not convinced this was accurate and consulted a second endocrinologist, who felt this issue was secondary to a hyporeninemic hypoaldosteronism he found in her.  Again, treatment was recommended, but she demurred.  She then consulted an integrative medicine doctor who found she had low ferritin and evaluated her for Lyme disease and mold exposure.  She then consulted another endocrinologist, who diagnosed her with polyuria and chronic fatigue syndrome.  She then consulted another integrative medicine doctor who determined she was B12-deficient.  She got B12 injections "for a while," and she says they helped her feel less tired but were stopped when her B12 level got too high. She then consulted a rheumatologist, who diagnosed her with fibromyalgia, but she has not been confident in the accuracy of this diagnosis, either.  She then consulted a gynecologist, who found she had an ovarian cyst and fibroids, but these issues appeared to spontaneously resolve over time.  At 48 she had "a very strange incident" of a "bird mite infestation" (requiring evaluation by three entomologists to finally identify it) in her home, "and I was the host."  "I was getting eaten alive."  She had to leave the home and have the home treated.  (This all happened again around age 52, too.)  At 49 she started suffering frequent urination, which has continued to the present, "sometimes every two hours, and worse at night."  At 50 she was rear-ended while her vehicle stopped and required a year of physical therapy, but six months into this rehabilitation, she was again rear-ended, "and that really kicked off old ski injuries in my neck and back."  At 51 it developed that a tenant in one of her rental properties operated a drug lab there, requiring her to remediate the property, causing some chemical exposure in her.  At 52 she had the reprise of the bird mite infestation.  She was tried on doxycycline and unspecified "topical drugs" to help with the rashes and pruritus from this.  In the Covid-19 pandemic, she felt she was excessively using "alcohol wipes and antibacterials"  to try to keep her home clean and protect the three generations of family residing there (including her mother, who had recently suffered a broken hip) and attributes the contact dermatitis she had at the time to these exposures.  At 53, she was diagnosed by an allergist/immunologist with an allergic contact dermatitis from these exposures.  The allergist did extensive skin patch testing in 7/21, and by a week later, all of her symptoms got worse.  She developed diffuse pruritus and rash with blisters and stinging.  She developed anaphylactoid (but not fully anaphylactic) reactions and nausea to fragrances.  She says her symptoms "have only snowballed since."  She says her throat has been burning.  "When I drink water, it's like I'm drinking kerosene or gasoline."  She says she has "religiously" been on a low histamine diet for the last eight months, but this has not helped significantly.  She says she has had an eye infection which took "months and months" to improve.  She has had other long-lasting infections.  She says it feels that her skin is burning and tight and scaly and feels like it will crack open.  She says the water in her shower feels as if it is burning her when she gets out of the shower, even if she applied coconut oil.  She says she has "rash all over, predominantly on my trunk, but my face as well."  She notes her rashes "change on a dime," typically worsening around 3-4pm.  She notes she also added a low-oxalate restriction to her diet two months ago, but that, too, has not helped significantly.  She notes her present diet is extremely limited.  She says that through her own research about a year ago, she came to suspect that a mast cell disorder might be at the root of her troubles, leading to the present evaluation.  She says her chief complaints at present are her body rash and burning throat.  She notes she went through menopause in the last year.  She says she tried Zyrtec "on and off for about a month and a half," but she couldn't identify clearly whether it was helping, and she finally identified the formulation she was taking contained propylene glycol, to which she is fairly sure she is reactive.  PMH is additionally notable for traumatic brain injury at 15, growth hormone deficiency, orthostatic dizziness, alleged mercury toxicity and Lyme disease (basis of diagnoses unclear), acne, chronic fatigue, chronic hyponatremia (basis of diagnosis unclear), central pain syndrome, fibromyalgia, episodic rashes, neck pain,  On a full review of systems, although she denies any issues with diaphoresis, epistaxis, intranasal sores, wheezing, edema, syncope, mental health problems, joint hypermobility, or unusually vigorous reactions to insect bites, she endorses a wide range of other, chronic/recurrent, episodic/intermittent and/or waxing/waning issues including subjective (rarely objective) fevers, mild flushing, feeling cold much of the time, fatigue (often to the point of exhaustion), malaise, "off and on" headaches, diffusely migratory aching/pain, diffusely migratory pruritus, unprovoked fluctuations in weight and appetite (she also notes a 30 pound weight loss from her restricted diet), irritation of the eyes, acute brief inability to focus vision, tinnitus, easy bleeding, easy bruising, sinonasal congestion, coryza, post-nasal drip, dry mouth and cracking/splitting tip of the tongue and canker oral sores and angular cheilitis, "burning" throat irritation/soreness, proximal dysphagia "only when I'm exposed to a chemical odor," dyspnea "only when I'm exposed to chemical smells," palpitations, minimal ("just a twinge") non-anginal chest discomfort/pain, gastroesophageal reflux "only when I'm exposed to chemicals," nausea, vomiting ("laundry detergent and perfumes are a big trigger"), diarrhea alternating with constipation, diffusely migratory abdominal discomfort/pain (more so in the past) including (usually post-prandial) bloating, urinary frequency, urinary hesitation, diffusely migratory weakness, diffusely migratory tingling/numbness (typically about the distal extremities), diffusely migratory bilateral cervical adenopathy and adenitis, orthostatic and non-orthostatic presyncope ("I usually feel like that every time I get up"), cognitive dysfunction (particularly memory, concentration, and word-finding, though she is fairly confident these problems have now passed), hair loss, deterioration of dentition despite good attention to dental hygiene, ridged nails, diffusely migratory rashes (typically patchy macular erythema), hives, insomnia and frequent waking (but improved of late), non-restorative sleep, mild restless legs, and poor healing in general.  Complete ROS o/w neg.  She has never witnessed a tick bite (or seen the classic bull's-eye rash of Lyme disease) anywhere on her person.  She has owned dogs or cats all throughout her life and presently owns a dog.</t>
  </si>
  <si>
    <t>negative Lyme IgG and IgM Western blots in 6/15 at LabCorp and in 8/15 at IGeneX, negative anti-thyroid antibodies</t>
  </si>
  <si>
    <t>She was born with both hips dislocated, requiring casting for the first two months, plus she "had a lot of colds and croup as a kid."  She had a tonsillectomy around age 8, but she doesn't know whether that decreased the frequency or severity of her colds.  She notes she also had a lot of sinusitis while growing up.  Her colds seemed to fade to a "normal" frequency by adolescence.  Menarche came at 14 and was unremarkable. Around age 15 she developed anorexia nervosa and suffered with this for about a year before she "met people who talked me out of it."  Between 18 and 30 she visited more than a hundred countries.  She says she had a stressful job working in the stock market after finishing university.  Around age 28, she had a "period of extreme nausea and gut pain, to the point where I had to quit my job."  "I could barely walk."  Endoscopy and other testing was unrevealing.  Once she quit her job, the nausea and pain went away within about six months.  She switched to a different career track and was able to resume working.  She got married at 30 and got pregnant for the first time at 32, but she miscarried late in the first trimester.  No cause was identified.  She then got pregnant for the second time at 33.  This went smoothly, "but I never really put on weight and might have even lost weight."  She delivered naturally at term but had post-partum hemorrhage, requiring two blood transfusions, and was found at that time to have a large uterine fibroid.  About 10 weeks post-partum, she hurt her back playing field hockey, "and it never resolved," though she then clarifies that surgery and physical therapy finally resolved the pain about seven years later.  She emphasizes that she never got any time off from work or child-care to deal with her back pain.  Meanwhile, about 15 months after her first delivery, she got pregnant for the third time.  She had some bleeding in the first trimester but did not miscarry.  The rest of the pregnancy went OK, and she again delivered naturally at term, fortunately this time without any hemorrhage.  She got pregnant again for the fourth and last time about 18 months later.  This pregnancy, too, went smoothly except for developing some antenatal depression, and she again delivered naturally at term at around age 38.  About six months after the delivery, she started renovating a house with a moldy basement.  (She recalls, too, that she and her husband had another vacation home which also had a moldy basement.)  As she finished the renovation (about eight months post-partum), she had sudden onset of severe nausea and abdominal pain.  She had to be hospitalized for four days, but "nothing was found."  She was discharged with continuing extreme nausea and abdominal pain.  She soon had an outpatient EGD which was unrevealing except for finding a hiatal hernia which was thought to be incidental and not causing her symptoms.  She recalls suffering "a lot of stress at work" around this time, too.  She again consulted her primary physician, who suspected she had abdominal migraines.  She was tried on migraine medication (Relpax), which helped resolve the problem, so she then stopped taking the Relapx, but about every 3-6 months for the next year the same symptoms relapsed, and she would again find that a course of Relpax would again remit the symptoms after about 3-4 days.  She also got an aura with some of these events.  She then soon underwent a denervation procedure in her lower back (in 3/14), and this finally resolved her seven years of back pain.  About six months later, she moved into the house whose moldy basement had been renovated.  About 1-2 months later, she started become nauseous again, but somewhat different than the prior nausea.  She started trying aspirin for this, but it did not help.  At one point she "took too many, stripping away the lining of my stomach" and had to go to the emergency room for this.  She was observed there for the night and sent home without being admitted to the hospital.  She had to limit her diet to just jelly for 10 days "while my stomach lining regenerated."  "And that's when my problems really started."  She started suffering "on and off fatigue."  She describes "bouts of fatigue."  She would get home from work "just shattered."  She says the fatigue was far worse than just normal tiredness.  "It came and went, and the nausea came and went."  In 7/15 she went surfing in Hawaii for a week.  She felt better while away.  In 9/15 she had a big argument with a close friend and then soon went on a skiing vacation for the weekend with her 7-year-old daughter, who had just recovered from a cold; "she was quite unwell."  On the drive home, she felt as if she was getting a cold.  She woke the next morning with "flu-like symptoms" including fatigue.  However, she also found that her son, who had stayed home, had been sick with a cold (on top of his asthma and eczema) the whole weekend, so she took him to the emergency room.  He was sent home that day, but she had to take him back to the emergency room two days later, whereupon he was hospitalized because his asthma had gotten so bad.  "He had terrible fatigue, too."  She stayed with her son at the hospital.  Her son was then discharged after about 3-4 days.  Her son gradually got better.  The patient, meanwhile, tried to return to work but found herself so fatigued she would have to leave the office in the late morning.  She continued with severe fatigue confining her to bed.  About two weeks later, she woke at 10:43pm with new tinnitus, "and my sleep has been a problem since that moment, and I haven't been the same since."  She developed severe insomnia.  Her primary physician tried her on four different sleeping medicines including zolpidem, quetiapine, olanzapine, and they helped her sleep, but it wasn't a restful sleep and she came to feel as if she were "demented" or a "zombie."  She was referred to many specialists including an immunologist, a neurologist, and a psychiatrist.  She says her psychiatrist diagnosed her as having "sleep anxiety."  He first tried her on mirtazapine, but this immediately caused restless leg syndrome.  He then tried her on benzodiazepines, which she has only taken very occasionally since then and has found that they do help her sleep, but she has not taken them regularly because they also caused daytime drowsiness and she was not confident in the diagnosis.  The immunologist ran much testing on her but could not find anything helpful.  She was tried on prednisone, "and it literally put me in a wheelchair.  Within two days I couldn't stand up.  I couldn't even speak."  The prednisone was quickly stopped.  The neurologist diagnosed her with migraines, "post-viral fatigue," "a mental breakdown," and possible depression (resulting in the referral to the psychiatrist).  She also began consulting a physician who "specialized in complex and chronic illnesses, who is still my main physician to this day."  She was diagnosed with chronic fatigue syndrome.  She says she is fighting this diagnosis because her life insurance company considers this to be a "psychological illness, not a real illness."  She says this doctor also found her to have Mycoplasma pneumoniae, Borrelia (via testing at IGenex), Babesia (again via IGeneX, and shown to still be present as recently as 2/22).  She emphasizes again that her sleep was extremely poor, often as little as one hour a night.  She felt she became dependent on her sleep medications.  She says she was housebound in her moldy house for 18 months.  Her abilities to mobilize steadily deteriorated.  Washing her hair became exhausting.  She could no longer drive.  She developed hyperacusis.  About six months after all of these symptoms had begun emerging (i.e., around 3/16), she started developing non-bloody diarrhea.  She underwent food reactivity testing and was told she was intolerant of gluten and diary and green beans.  She "gave up gluten and dairy, mostly."  She moved out of her house and had it remediated.  She had a sleep study around this time, which showed no apnea, but she did wake up 25 times that night.  She then consulted an integrative medicine doctor, who diagnosed her with chronic inflammatory response syndrome (CIRS).  She was prescribed cholestyramine, which did not help.  She continued consulting many physicians, to no avail.  She notes she lost most of her sense of taste in 2017, and it hasn't come back since.  She says her husband "was totally unsupportive," which was rough for her emotionally.  After the remediation, she moved back into the house.  She then underwent genetic testing which found she responds excessively to stress.  "That's when I knew I had to leave my marriage."  She also realized the house was fundamentally irremediable.  She relocated with her children "to the mountains."  When the cholestyramine did not help, she was then tried on itraconazole, which within 1-2 weeks caused heart block requiring hospitalization.  She consulted a cardiologist after discharge, and he said she had "black spots on the walls between the ventricles" on her echocardiogram just as he often sees in patients who have infections, "but nothing I would put in a report, and otherwise nothing major."  The divorce action consumed a stressful four years.  During this time, her neighbor was criminally harassing her.  She notes she likely will have to soon move again because of this.  Because medical care wasn't helping much with her symptoms, she decided to withdraw from care, "but I haven't really gotten anywhere with that."  In early 2018 she consulted a new physician, who recommended she consult with Dr. XXXX, reportedly a functional medicine doctor and Lyme disease expert in New Jersey.  She says that Dr. XXXX determined that "mold was my issue."  She says Dr. XXXX tested her mitochondrial and cell membrane function at a laboratory in Germany.  She was told there was "30-40% degradation of the cell membranes."  She was told to avoid antibiotics.  She attended Dr. XXXX's clinic for six weeks and got frequent IV treatments of glutathione, vitamin C, phosphatidylcholine, phenylbutyrate, "and some other things."  She says these treatments helped her "massively."  She says she was also "treated for parasites orally" upon returning home to ZZZZ (with ivermectin and Alinea and Praquinel and something else; she took each for a week and rotated through four of these in a month, and did this for two months).  She was still only able to walk about 10 minutes at a time upon returning home, but after a couple of months she was able to walk for about 90 minutes.  She worked with her local doctor to continue IV glutathione and vitamin C treatments (in 7/18), but within the first week all of her symptoms relapsed.  She notes at this point that she also had mercury fillings in several teeth removed (and several teeth, too, removed) while she was visiting Dr. XXXX.  She was in pain for a month following these procedures, delaying her return home.  She wanted to follow up with Dr. XXXX in 10/19, but Australian bush fires interfered with this; "literally my house was surrounded by the fires," but fortunately the wind died just in the nick of time and her home was spared.  She had smoke inhalation from this.  She also notes that after the adrenaline rush from this episode passed, "I was in a hole for months."  She then soon consulted an ENT doctor for chronic cough from the smoke inhalation.  Nebulized treatments of some sort did not help.  She was diagnosed with "silent reflux."  She was instructed to change her diet and was placed on medication which she cannot recall.  Because the smoke persisted for a month, she had to temporarily relocate, "and I just gradually got better."  Her court case with her neighbor ran from 2019 to 2021, and this coincided with her divorce proceedings.  She was unable to attend to health matters in this time.  Through her own research, she came to suspect she might have a mast cell activation disorder, leading to the present evaluation.  She says her chief complaints at this time are an intracranial sense of heat, fatigue ("I still can't walk more than half a mile," often "coming out of the blue" and potentially lasting anywhere from hours to months), cognitive dysfunction (she can't read for more than half an hour and has very poor recent memory) -- "and when I wake up, I feel like I'm going to die."  "I just feel terrible."  PMH is additionally notable for chronic fatigue syndrome.  On a full review of systems, although she denies any issues with flushing, epistaxis, easy bleeding, easy bruising, intranasal sores, wheezing ("but I feel quite wheezy today"), gastroesophageal reflux, vomiting, abdominal discomfort/bloating, genitourinary problems, weakness, edema, adenopathy/adenitis, syncope, hair problems, joint hypermobility,  or unusually vigorous reactions to insect bites, she endorses a wide range of other, chronic/recurrent, episodic/intermittent and/or waxing/waning issues including subjective (rarely objective) fevers, feeling cold much of the time, fatigue (often to the point of exhaustion), malaise, headaches, diffusely migratory aching/pain (she specifically notes she often feels an aching in her bilateral kidneys and in her spleen), diffusely migratory pruritus, unprovoked soaking sweats (usually nocturnal, and "even though I've finished menopause"), unprovoked fluctuations in weight and appetite ("I'm a bit scared to eat things, and I tend to feel better when I don't eat;" she notes immediate reactions to corn chips (causing itchiness), bone broth, and coffee, but many other reactions are delayed and she can't identify the trigger; she notes she does not get an immediate reaction to gluten), irritation of the eyes, acute brief inability to focus vision, "constant" tinnitus, sinonasal congestion (only on exposure to dairy products), coryza, post-nasal drip, oral sores ("a blister in the same spot for years"), chronic/frequent mild sore throat, proximal dysphagia, dyspnea ("air hunger, but more in the past"), palpitations, non-anginal chest discomfort/pain, nausea, diarrhea alternating with constipation, "constant" diffusely migratory tingling/numbness (typically about the distal extremities), orthostatic and non-orthostatic presyncope ("like right now," she says, while seated in a chair; "I'm light-headed pretty much all the time"), cognitive dysfunction (particularly memory, concentration, and word-finding), deterioration of dentition (more so when she was younger) despite good attention to dental hygiene, "always ridiculously soft" nails, rashes (typically patchy macular erythema) about her torso when she took the "parasite medication, and especially when I ate, but that's all gone away," depression, anxiety, insomnia, frequent waking, non-restorative sleep, restless legs only when she was pregnant, sleeptalking, and poor healing in general.  Complete ROS o/w neg.  She recalls having witnessed only a single tick bite on her person, at the left hip, in 2016.  She was already significantly chronically ill and bedridden at that time and doesn't recall getting acutely sicker at the time.  She has never seen the classic bull's-eye rash of Lyme disease anywhere on her person.  She has long owned dogs and horses.</t>
  </si>
  <si>
    <t>Hispanic</t>
  </si>
  <si>
    <t>diagnostic work-up pending</t>
  </si>
  <si>
    <t>no later than age 1 year</t>
  </si>
  <si>
    <t>Even from toddlerhood, she didn't appear to have much interest in eating, plus it started becoming apparent from early in childhood that she was chronically anxious.  She also notes that from early in childhood, she suffered outbreaks of perioral hives from ingesting Promise margarine.  Around age 11 she started suffering "diarrhea all the time."  She notes she had to be "really careful about what I ate" or else it would cause diarrhea.  Sometimes just a bowl of cereal in the morning would cause diarrhea.  Sometimes the diarrhea would come on very abruptly in the middle of a meal.  She did not initially undergo any evaluation for this.  At some point in childhood, despite having tolerated motion well previously, she became quite intolerant of motion, such as carnival rides, and she even started becoming reliably carsick.  Around age 13, she fairly suddenly started having difficulty breathing while exerting herself, and she soon was diagnosed with exercise-induced asthma.  Menarche, too, came at 13, and she was immediately afflicted by dysmenorrhea and menorrhagia.  This sometimes kept her from certain activities (but not school). Around age 14 (at the beginning of high school) she started suffering frequent headaches as well, but every time she tried ibuprofen (Advil), "it killed my stomach for days, even if I only took it when I ate."  She notes aspirin would cause nausea and jitteriness.  "The GI issues were just an everyday part of my life."  Social outings were organized around her access to bathrooms.  She was quite thin throughout her schooling.  In her senior year of high school, she had her wisdom teeth taken out, and she recalls reacting to the laughing gas anesthesia with a paranoid reaction; "I was just trying to get away from the dentist."  She was given a narcotic of some sort post-op (possibly Vicodin), and on waking, she was suffering severe nausea and vomiting.  She also had her first EGD in her senior year of high school, finding duodenitis of no clear cause.  She was tried on some treatment she can't recall, and she can't recall whether that treatment helped any of her symptoms.  All of these issues continued in her collegiate years.  She became newly intolerant of coffee ("horrible pain in my stomach") while in college.  She soon learned that alcohol "always made me feel bad, even just a couple of sips."  She suffered "a really bad case" of laboratory-proven infectious mononucleosis in her first year in college; she notes she had hepatitis from this, but she doesn't recall whether she had cervical adenopathy or splenomegaly.  She was out of school for 4-6 weeks.  Beyond the anxiety, depression started emerging, too.  Relatively soon after finishing college, she had an incident in which she broke out in "welts all over my body," and the only potential trigger that could be identified at the time was some movie theater popcorn she had had the prior evening. Also around this time in her early 20s, she suddenly felt her throat closing soon after starting to drink (for the first time) a protein shake of some sort; she stopped drinking the shake and the trouble soon spontaneously eased, without requiring any further evaluation or treatment.  At 26 she moved from her present home in Pennsylvania to New York City.  She knows she was exposed to mold in her first apartment.  At 27 she relocated to another apartment which also was in a "dusty, dirty" condition; her shower was unusable, she had to use her roommate's shower, and at one point the ceiling collapsed on her.  She was diagnosed with migraine headaches around this time.  Around this time, too, she started having a burning/itching vaginitis, "like a yeast infection, but I didn't have any discharge," and evaluation by her gynecologist never found any problem on examination, and all manners of testing (including for sexually transmitted diseases) were consistently negative.  Sometimes her gynecologist would empirically treat her for one infection or another, and sometimes these treatments wouldn't help, but even when they did appear to help, the symptoms often would soon relapse after finishing the course of treatment.  Her periods were becoming more irregular around this time, and menorrhagia was worsening.  She was tried on a variety of oral contraceptives to try to help with this, but all such medications only made her feel unwell in a non-specific fashion.  She was then tried on a transdermal contraceptive.  The first year on that, she felt fine, but in the second year, her headaches got significantly worse, much more constant and intense than before.  "I felt like I was dying, like my head was pulsing and like I was having a stroke."  She was told her headaches could not be coming from the patch.  She eventually stopped using the patch.  The headaches, which had reliably worsened in concert with her cycle, continued in concert with her cycle for another six months, but then they "eased up some in their intensity, but they were still bad and all the time."  She had another EGD and her first colonoscopy around this time.  She said she got "very sick and weak" from the prep.  She said she reacted to the sedative she was given and was fighting the endoscopist.  She had to be given "three times more than usual" of the sedative to get adequate sedation.  She says the scopings were unrevealing.  At 29 she relocated to Spain and was living in the wintertime there in an unheated moldy house on Majorca which required periodic applications of bleach to the stairwells to remove the visible mold infestations.  While there, her vaginal issues escalated.  She consulted a number of doctors for this while there, "but they, too, couldn't find anything."  Some of these doctors treated her empirically for fungal infections, but these treatments never helped the painful/itchy vaginitis much.  She sometimes developed fissures in this area such that urination would become very painful.  She also started suffering dysfunctional uterine bleeding, with "very, very large clots coming out of me."  She was in Spain for about 18 months, and upon returning to her parents' home in Pennsylvania around age 30, she soon consulted another gynecologist, who found a mass on her ovary.  Surgery soon followed and found endometriosis, but resection of the implants reduced the size of her menstrual clots somewhat and otherwise didn't significantly help any of her other symptoms.  She notes at this point that she was reliably having exacerbations of her diarrhea with her periods, plus she was having "horrible cramps and headaches and moodiness" with her periods.  Around age 32 she relocated to New Jersey, "and it seemed like everything flared up again, the vaginal issues, the GI issues, and everything."  She consulted "six different gynecologists."  She was finally referred to a center for vulvovaginal disorders.  She was told her vaginal pain was referred pain.  She says she was diagnosed with anxiety, depression, severe pelvic floor dysfunction, and a slew of other issues and was told she should never take hormonal contraception again.  She said she had severe acute pain when a spray was applied to her perineal area for the physical examination, and when the manual pelvic exam was done, that exam made her scream.  No cause for these problems was identified.  She was recommended to pursue physical therapy and biofeedback, but she wasn't able to do such, and no other treatments were recommended.  Because of her erratic periods and menorrhagia and menstrual clots, she had a D&amp;C.  She also notes she was tried on a number of anti-depressants, but all of them made her feel "tired and drugged" (and Paxil caused nausea), even if they were tried at lower-than-usual doses, and with one of these drugs she quickly started suffering significant spontaneous bruising.  She stopped taking the antidepressant, and the bruising soon resolved.  Her doctor then pursued pharmacogenomic testing, which was largely normal even though she knew she was poorly tolerant of drugs metabolized by these cytochrome p450 enzymes.  She also notes she had to travel a lot for her job while she lived in New Jersey.  She notes that around her mid-30s, she started "getting puffy everywhere" despite no apparent changes in her regimen.  She was recommended to exercise, but she was feeling chronically fatigued.  At 34 she had sinus surgery to address "a golfball-sized mucus retention cyst" in one of her maxillary sinuses.  She had a scopolamine patch applied post-op to prevent post-op nausea, but within days post-op she started to "lose my vision because of the patch."  She removed the patch, and her vision improved.  At 38 she started having right breast pain, but ultrasound was unrevealing.  The pain decreased but continued over the next year.  Her first mammogram at 38 was unremarkable, but a follow-up ultrasound found a small mass in the left breast, and biopsy showed this to be a fibroadenoma.  No treatment was recommended.  A few months later she needed repeat (endoscopic) endometriosis surgery, which she thinks helped her periods somewhat, and she had better recovery this time.  She notes she woke from that surgery feeling quite dyspneic.  She was given a light dose of morphine, but this quickly made her feel "horrible."  She had to be watched in the recovery room for an unusually long time following this outpatient surgery before being discharged home.  At 40 she had another endometriosis surgery, during which ultrasound found a septum dividing her uterus.  At 41, with interest in getting pregnant, she saw a "holistic practitioner," who did "the most bloodwork every done in my life," whereupon she was diagnosed with Hashimoto's thyroiditis, but her primary care physician did not think the lab tests were definitely supportive of this diagnosis, so she was not treated for this even though she says she was puffy and tired and intolerant of cold all the time.  Later at 41, she broke up with her boyfriend at the time and relocated back to Pennsylvania (to a rental house), and she quickly started newly suffering vertigo.  After several months later, "it became apparent there was a mold issue in the basement, and within just a few days the basement became covered in mold."  Her cats became sick at that time, too.  The homeowner remediated the property, but the patient wasn't able to relocate until around age 45.  In late 2020, while very stressed at work, her diarrhea seemed to be worsening again.  At one point it worsened extremely.  Extensive evaluation, including colonoscopy, found only "extensive inflammation."  She went gluten-free and lost a lot of weight and saw some improvement in other symptoms, but soon the weight and edema and headaches returned.  She also tried going dairy-free, but that hasn't helped much.  In spring 2021, she had two more breast biopsies on the left breast, which were "negative," "but I didn't heal very well."  "My skin was just breaking open and bleeding.  My whole breast was a hematoma."  She says her surgeon was surprised and surmised she had reacted to the bandage and/or tape.  She notes she had been doing "relatively well" before the biopsies, but after the biopsies, "my health declined again."  She notes at this point that she has always soon gotten a migraine headache following an MRI.  "I'm happy when I have a day without a migraine."  She notes she has been getting slowly but steadily more diffusely pruritic over time.  She has been having frequent episodes of migraines and burning in her throat and burping and nausea and lightheadedness and diarrhea and pain and swelling in various joints.  She also notes she has always flushed and had oral tingling upon eating spinach and avocadoes.  No matter how much she has restricted her diet, she continues to feel sick.  She was amenorrheic for most of 2021 and again has been amenorrheic since 12/21.  Through her own research, she came to suspect she might have a mast cell activation syndrome (MCAS), leading to the present evaluation.  She says her chief complaints at this time are her migraines and her alternating diarrhea and constipation and chronic "brain fog" and adult-onset (since her 30s) suspected attention-deficit disorder and her food reactivities.  PMH is additionally notable for menorrhagia and extensive/severe adhesions and endometriosis found on endometriosis surgery in 12/14.  On a full review of systems, although she denies any issues with intranasal sores, adenopathy/adenitis, syncope, joint hypermobility, or unusually vigorous reactions to insect bites,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acute brief inability to focus vision, tinnitus, epistaxis (only from the right naris, and only since her first nasal swab for Covid-19 testing), easy bleeding, easy bruising, sinonasal congestion, coryza, post-nasal drip, irritation of the mouth with certain foods, burning irritation and partial closure of the throat, proximal dysphagia, dyspnea, wheezing in the past, palpitations, non-anginal chest discomfort/pain (more so in the past), gastroesophageal reflux (more so in the past), nausea, vomiting, diarrhea alternating with constipation, diffusely migratory abdominal discomfort/pain including (usually post-prandial) bloating, urinary retention, urinary frequency, dysuria in the past, vaginitis issues as above, poor libido, diffusely migratory weakness, diffusely migratory edema, diffusely migratory tingling/numbness (typically about the distal extremities and in her central back and perineal region), orthostatic and non-orthostatic presyncope, cognitive dysfunction (particularly memory, concentration, and word-finding), hair loss, deterioration of dentition despite good attention to dental hygiene, chronic right ring finger onycholysis following a local injury, occasional diffusely migratory rashes (typically patchy macular erythema), rare hives, ADD (she has been offered medication for this but has declined to take it because of how frequently she adversely reacts to medications), anxiety, depression, obessive-compulsive disorder (OCD), insomnia, non-restorative sleep, frequent waking, restless legs, observed sleep apnea (but sleep study was negative), rare sleeptalking, and poor healing in general.  Complete ROS o/w neg.  She has suffered a few tick bites while she lived in New Jersey, but she never got acutely ill from any of these bites.  She has never seen the classic bull's-eye rash of Lyme disease anywhere on her person.  She has always owned dogs and/or cats; "we had a zoo."</t>
  </si>
  <si>
    <t>African-American</t>
  </si>
  <si>
    <t>no later than about age 5</t>
  </si>
  <si>
    <t>She suffered chronically restless legs dating back to her earliest memories.  She developed asthma around age 9.  Also around this point, every springtime she would endure a few weeks of whitish discharge from her eyes.  She also started suffering chronic post-nasal drip around this time, and that, too, has continued to the present.  Menarche came at 15 and was unremarkable.  At 18 she had her first visit to a gynecologist, and abnormal growth of some sort was found on vaginal physical exam.  Frozen biopsy was taken, but the finding was benign.  She also recalls that for much of her life, dating back at least to adolescence, her blood pressure has run a bit on the low side, typically with systolics in the 90s, sometimes even dipping into the 80s after taking alcohol.  Around age 23 she got pregnant for the first time and also started, while pregnant, developing varicose veins in her left leg.  She saw her primary physician, who was unsure as to the cause of the problem but recommended she start taking a once-daily baby aspirin.  She delivered naturally just a few days past term, with induction.  At 26 she had her second pregnant but aborted it in the first trimester.  At 29 she got pregnant for the third time.  This, too, went smoothly and she delivered naturally at term, also with induction.  During this pregnancy, the varicose veins on the left leg got noticeably larger "and started to hurt."  Soon after the delivery, she underwent a tubal ligation, but her aorta was punctured in two places, so the closed procedure had to be converted to an open procedure to find and repair the sources of the bleeding.  At 32 she met her husband-to-be and started putting on excess weight.  At 35 she started to notice episodes of dizziness on orthostatic maneuvers.  She also had headaches come on around this time, but these did not seem to be related to position.  She consulted her primary doctor and was prescribed meclizine for the dizziness, but she didn't try it because she doesn't like to take medication.  She found that increased fluid intake would help this problem, but that simply led to more urination, which was also problematic on the job.  After a few months, the episodes of orthostatic dizziness seemed to spontaneously resolve.  Her weight at this point was up to about 240 pounds, and she began suffering pain in her right hip when reclining on that side.  In 11/18 (around age 36), the car she was driving was rear-ended.  She took herself to an urgent care facility due to back pain from the accident.  She was told she had some bulging vertebral discs and was recommended to see a  chiropractor.  She consulted the chiropractor, who applied a device which "stretched my spine," which she found that helpful.  She got about two weeks of these treatments, "and then I was fine."  She finally married her long-time boyfriend in 2019.  In 1/20 she underwent liposuction.  She did well with this.  She is unsure how much weight was lost with this.  Unfortunately, five days later, she was a passenger in another car accident in which her car was impacted.  The air bag deployed, and she recalls that she had a lot of coughing from the dust from that deployment.  The windows of the car had to be broken to free her from the car.  She had to be transported to the ER for neck and back pain and headache.  Chest X-ray was negative. Head CT was negative.  She was again told she had bulging discs in her spine and was recommended to follow up with her primary physician.  Almost immediately she started having chronic neck and bilateral scapular pain as well as tingling in both hands, more so on the right.  She also developed left knee pain and was found to have a torn meniscus.  She soon saw her primary physician and was recommended to consult both an orthopedist and a chiropractor.  She saw the orthopedist first.  A contrasted cervical spine MRI showed bulging discs and seemed to explain the pain and numbness.  The orthopedist recommended both chiropractic therapy and surgery.  She then started seeing the chiropractor, who tried various adjustments, "but it wasn't really working."  In 6/20 she contracted an acute Covid-19 infection from her mother, also a nurse, who had contracted the infection herself while working on a Covid-19 unit in a hospital.  She had "flu-like body aches" for nearly two weeks.  She also had headaches and a sense of a lot of pressure in her head.  She lost her senses of taste and smell.  She also had fever to as high as 102F.  She even had one night in which she was very briefly confused/delirious.  She also had dizziness and sinonasal congestion and dyspnea.  She says the dyspnea "wasn't that bad," but she went to the ER to be evaluated.  She tested positive for Covid-19 while there and was advised to use the albuterol she had long had available at home for her asthma.  She was discharged home.  She needed the albuterol nebulizer treatment only a couple of times.  After 12 days all the symptoms resolved except for her loss of taste and smell, which took about another months of slow but steady recovery before returning back to the prior baseline.  However, a couple of days after most of the acute symptoms of the Covid-19 infection had resolved, she started having galactorrhea.  Mammography found "a small spot" in her left breast, and prolactin was elevated.  She was recommended to watch the spot in the left breast with serial semiannual mammography, which she has done and fortunately seen no change yet.  Just a bit later, in 7/20, she consulted a vascular surgeon regarding her still troublesome left leg varicose veins.  The surgeon removed these veins, and her leg immediately felt better, but she later mentions that ever since this surgery, she has occasionally acutely felt as if something was "biting" her there.  In 10/20 she finally underwent the cervical spine fusion (C4-5-6) which the orthopedist had previously recommended.  The numbness in her hands did not improve after this surgery.  In 11/20 another contrasted cervical spine MRI found her spine had "shifted."  She was recommended to undergo physical therapy, which she attended, but this did not significantly help any of her problems.  She soon even started suffering onset of whole right leg numbness when she slept.  In mid-12/20 she saw her orthopedist's physician's assistant, who prescribed her a six-day Medrol Dose-Pak.  "My whole body went crazy after I took that."  She began suffering mild dyspnea, which she initially ignored, thinking it was the relatively cold weather that was triggering a flare in her asthma.  On the fourth day of the Dose-Pak, while sleeping with her hard cervical collar in a semirecumbent chair, as she had been doing for months, she woke in the morning with swelling in both hands and her left leg, and her dyspnea clearly had worsened.  She went to her primary care physician, who felt the patient had developed a thoracic outlet syndrome.  She recommended the patient remove her hard cervical collar and ask her orthopedist for a soft collar.  She decided to just loosen her hard collar, but that did not help.  On the last (sixth) day of the Dose-Pak, her dyspnea got so much worse (while she was cooking) that she had to go to the ER.  D-dimers were not checked, she says.  CT angiogram looking for a pulmonary embolus was negative.  EKG showed ST elevation.  A cardiologist saw her in the ER.  She was recommended to undergo a nuclear stress test, but she could do not that because she could not lie supine because of the dyspnea.  Because of left leg swelling, she then underwent Doppler ultrasound of that extremity, but that was negative, too.  Curiously, in this merely two-hour stay in the ER, she had to urinate 10 times.  No cause for the dyspnea was identified.  The dyspnea did not improve while she was in the ER, and she was admitted to the hospital for 3-4 days, but, still, no cause for the dyspnea was found.  She was told the steroid should not have caused the dyspnea or swelling.  She was told she likely had an exacerbation of her asthma, but she knew this event did not feel as her occasional asthmatic exacerbations typically felt.  She was then started on a low-dose of Solu-Medrol.  Within seconds of the push infusion, her dyspnea got much worse, and she also quickly developed a "lump" on the dorsal aspects of the bilateral distal forearms.  She was then treated with oral Benadryl, "which gave me a little relief."  Pulmonary consult was called, but the pulmonologist could not identify any cause for her dyspnea.  She ultimately was discharged from the hospital with no improvement in her breathing.  She soon started pursuing her own research and quickly came to suspect she might have lupus.  She soon consulted a rheumatologist, who checked some bloodwork.  Her ANA was negative.  Her sed rate and C-reactive protein were both found to be elevated.  The rheumatologist was unsure what the significance of these findings was and only recommended re-checks of these labs and return visits to her office.  In 1/21, worried that she had developed "a new allergy," she consulted an allergist.  More bloodwork was done, finding she had mild allergies to dogs and scallops and more significant allergy to dust mites.  No specific recommendations came out of this evaluation.  She then soon decided to consult another pulmonologist, who reviewed her CT angiogram and told her she had inflammation in her right middle lobe and that this likely was fall-out from her Covid-19 infection, though he found it unusual that this was coming six months after the acute infection.  She was recommended to take zinc 220 mg qd, famotidine 20 mg bid, vitamin C 1000 mg bid, vitamin D3 125 mcg qd, ivermectin (6 mg qd x 2d in each of two consecutive weeks).  Her D-dimer was modestly elevated at this point.  She asked whether she should also add a baby aspirin to her regimen, and he agreed.  She was also started on Symbicort bid.  After about 2-3 months of all of this new treatment, she felt her breathing was definitely improved.  Meanwhile, she had a follow-up prolactin checked in late 1/21.  This was still elevated.  She was recommended to have another check on this in mid-'21.  Pulmonary function testing was done which showed no COPD or asthma, but overall lung function was only 80% of normal.  Her pulmonologist who reported this result to her noticed the high prolactin and recommended brain MRI.  A bit later in 1/21 contrasted brain MRI was done, finding a pituitary microadenoma.  In 2/21 she was started on cabergoline by an endocrinologist she was newly consulting, but to date she doesn't think this has helped any of her symptoms, and she doesn't know whether it has helped her prolactin level or the microadenoma in any fashion.  Meanwhile, also in 2/21 she consulted an ENT doctor for persistent sinonasal pressure and residual dyspnea.  She says the ENT doctor determined she had inflammation in the sinonasal tract.  No cause was identified.  She was recommended to try Nasacort, which actually quickly made the sinus pressure worse, so she soon stopped it.  She notes at this point that a routine Pap smear in 1/21 was reported to her in 2/21 as showing "inflammation."  No cause was identified and no specific recommendations were made.  As 2/21 went along, she started sensing that "something was stuck in my throat" much of the time, especially when she was eating.  She then soon consulted a gastroenterologist.  A fluoroscopic swallow study showed narrowing of the esophageal junction.  She then soon underwent EGD, which confirmed the narrowing, which was biopsied, but the biopsy was normal.  She was recommended to try omeprazole 20 mg qd, which slowly came to improve the sense of something being stuck in her throat.  Also in 2/21 she began noticing a new photophobia as well as bilateral visual floaters and dry eyes.  She thought it might be due to her pituitary microadenoma, so she quickly consulted a neuroophthalmologist.  She was told the tumor was not causing her light sensitivity or her floaters.  This ophthalmologist and three others all examined her and could find no explanation for her light sensitivity or her floaters or her dry eyes.  She was prescribed over-the-counter medicated eyedrops of some sort, which did not significantly help any of her symptoms.  In 3/21 she went back to her rheumatologist, who concluded the patient did not have an autoimmune disorder and discharged her.  In 4/21 she started having palpitations and underwent a month-long Holter monitor, finding tachycardia at times.  She says her cardiologist found no significant findings and had no other explanation for her palpitations and recommended modest exercise.  Also in 4/21 she re-consulted her endocrinologist and was additionally determined to possibly have Hashimoto's thyroiditis, but repeat testing in 5/21 refuted this.  Still in 4/21, due to ongoing left leg swelling, she consulted another vascular surgeon, who again checked a Doppler ultrasound, ruling out any thromboses, but minimal reflux was seen.  She was recommended to use compression stockings.  In 5/21, upon noticing that her dyspnea and bilateral hand swelling would worsen on eating certain foods (e.g., carrot cake), she returned to her allergist.  Blood testing for food allergies was all negative.  In 6/21 she returned to her pulmonologist for somewhat worsened dyspnea.  She says her pulmonologist gave her another course of ivermectin (along with a one month course of atorvastatin "to help inflammation"), which helped.  However, her left knee and neck started troubling her more.  She soon re-consulted her orthopedist, who recommended re-engaging physical therapy, which did not significantly help in either area.  She has continued seeing all of these doctors at various intervals ever since but says she has not gotten any new diagnostic explanations for her ongoing symptoms, such as her intermittent hand swelling.  Meanwhile, she also notes that a major remodeling of her home started in 4/21, including removal of tiling from the bathroom and the main living area.  No problems were initially seen.  This remodeling work has been going on ever since.  In 1/22, due to ongoing troubles with diffusely migratory joint pain and popping, she began consulting another rheumatologist, who checked a cytokine panel in her and told her a number of her cytokines were elevated.  She was told this is a "classic sign of long-Covid syndrome."  She was recommended to try an "all natural supplement" containing vitamin D3, quercetin, zinc, Boswellia extract, beta-caryophyllene, DHEA, pregnenolone, bromelain, and St. John's Wort extract, but she has not yet started this.  She further notes that in 2/22 she found a wet spot on one of the walls in her remodeled home.  She opened the wall herself and found mold infestation inside the wall.  The moldy area was quickly dried out, but further repair is pending completion of a divorce action which began in 9/21 at the patient's behest.  She notes that around 10/21, partly spurred by discussions in a long-haul Covid-19 survivors on-line support group, she began suspecting that a mast cell activation syndrome (MCAS) might be at the root of her troubles, ultimately leading to the present evaluation.  She says her chief complaints at this time are her ongoing dyspnea, diffuse/migratory joint pain and popping, and irritation of her eyes.  On a full review of systems, although she denies any issues with fevers or chills, flushing, diaphoresis, epistaxis, easy bleeding, easy bruising, irritation of the nose/mouth/throat, nausea, vomiting, diarrhea, genitourinary problems, syncope, mental health problems, joint hypermobility, unusually vigorous reactions to insect bites, or healing problems, she endorses a wide range of other, chronic/recurrent, episodic/intermittent and/or waxing/waning issues including fatigue (often to the point of exhaustion), malaise, headaches, diffusely migratory aching/pain, diffusely migratory pruritus, unprovoked fluctuations in weight and appetite, irritation of the eyes, acute brief inability to focus vision, tinnitus, sinonasal congestion, coryza, post-nasal drip, proximal dysphagia, dyspnea, wheezing, palpitations, non-anginal chest discomfort/pain in the past, gastroesophageal reflux, constipation, diffusely migratory abdominal discomfort/pain including (usually post-prandial) bloating, diffusely migratory weakness, diffusely migratory edema, diffusely migratory tingling/numbness (typically about the distal extremities), diffusely migratory bilateral cervical adenopathy/adenitis (but only for a short while following Covid-19 vaccination with the Pfizer product in 5/21 and 6/21, but not with the Pfizer booster she got in 12/21), orthostatic and non-orthostatic presyncope, cognitive dysfunction (particularly memory, concentration, and word-finding), hair loss, deterioration of dentition despite good attention to dental hygiene, brittle nails, diffusely migratory rashes (typically patchy macular pruritic erythema, mostly about the bilateral arms and popliteal regions, especially on sun exposure), insomnia, non-restorative sleep, frequent waking, and restless legs.  Complete ROS o/w neg.  She notes only a single tick bite in her life, around age 13, while visiting a relative in South Carolina.  She did not suffer any acute illness with this.  She has never seen the classic bull's-eye rash of Lyme disease anywhere about her body.  She has long owned dogs (but not cats).</t>
  </si>
  <si>
    <t>By no later than around age 4 ("before school," while he was still in his native Yugoslavia), he started suffering symptoms of asthma.  (He also recalls being a "picky eater" dating to his earliest memories, though he was able to expand his diet a good bit as the years went on.  He recalls being especially distasteful of tomatoes and peppers, often causing GI upset (e.g., belching).)  When his parents tried to place him in various daycare environments, after just a few weeks he would develop upper respiratory tract infections, "and that would frequently become an asthma attack," whereupon he would have to be withdrawn from that daycare facility.  He knows he had to be hospitalized twice for these asthma attacks early in childhood.  He moved with his family to Los Angeles when he was 8.  His asthma improved "quite a bit" soon after that move, and he never again required hospitalization.  The frequency of his asthma attacks was much less, and he never again needed steroids.  By adolescence, the asthma attacks appeared to have completely remitted.  He says he had no other health problems in adolescence except that "my endurance was never great, not as good as my peers."  He says his strength and flexibility were equal to his peers, but his endurance was not as good.  He was able to expand his diet during adolescence.  He returned to Serbia around age 19 to attend medical school, he started having colds again "right away," but they didn't immediately turn into asthma attacks.  He also recalls that in his second year of medical school (around age 20), he had acute epididymitis.  This continued waxing and waning, and he was eventually diagnosed with a varicocele.  Urethral sampling found Ureaplasma, and this was treated with a week of levofloxacin.  He also underwent sclerosis of the varicocele.  In his fourth year of medical school there, upon coming home from a daytrip to a wooded environment, he "had the worst asthma attack of my adult life, and it lasted for two years until I moved back to L.A.  There were ups and downs, but I always had a cough for the last two years of medical school."  "I was way sicklier in Serbia than I had been in L.A."  His asthma immediately remitted again.  Around age 28 the varicoceles returned.  He consulted a urologist, who resected them.  Around age 30, though, he started having troubles in this area again, sometimes frank varicoceles but at other times just a scrotal edema and erythema and tenderness, typically sparked by athletic activity or a Valsalva maneuver.  He lived with this for a while.  At 31, while doing his residency and fellowship in Detroit (where he also had no asthma attacks), he visited New York City for a board review course, and while at breakfast at the course, he ate an omelet with spicy sausage, and his throat suddenly spasmed for the first time in his life, inhibiting swallowing.  "It just felt like everything was locked up."  This spontaneously resolved after a few minutes.  He then did well again until finally seeking urology consultation again around age 33, but ultrasound was unrevealing except for some epididymal cysts.  He wasn't thought to need any treatment.  He came to feel he was having a chemical epididymitis due to urinary reflux.  If he empties his bladder before strenuous activity, flares of the epididymal problems occurred less frequently or severely.  At 36, while visiting Disneyland, he ate a corn dog containing a spicy sausage, and he immediately had a reprise of the same event he had had in New York City.  A few months later, he injured his left knee while "on all fours" all day long.  He heard a snap on rising.  A partially torn medial meniscus was found.  "It never healed."  Even when it started to heal, after a long stretch of work it would worsen again.  He consulted an orthopedist, who was surprised it hadn't healed, but was told it was only a modest tear and that surgery wasn't warranted.  Some physical therapy was done, which helped somewhat, but not completely. As he was busy with his practice, he gained some weight, topping out slightly above 200 pounds compared to his prior baseline of about 180 pounds.  When the Covid-19 pandemic hit, his already stressful life became far more stressed.  He was seeing up to 80 patients a day at one point.  Around 11/20, upon recognizing that his obese patients were doing worse than his non-obese patients, he decided to try to lose some weight and started by eliminating sugar from his diet.  He notes at this point he was "never good at fasting and needed to eat every four hours or else would get cranky."  With the elimination of sugar, he soon lost 4-6 pounds.  He tolerated Covid-19 vaccination (with the Pfizer product) in 12/20 and 1/21 and tolerated them fairly well, just a day of chills and weakness.  In 4/21 he had a check-up with his primary physician.  He was told his cholesterol had increased to 198 pounds despite his mild weight loss.  He was recommended to try a "keto diet."  He was "absolutely miserable" in his 10 days of trying this.  During this time, he "began having random tachycardias," especially when he was eating.  He lost 5 pounds on this diet but stopped it after 10 days because of the tachycardic episodes.  He noted that fatty meals/foods in particular tended to bring on such an episode.  He switched to an alternative diet of eating breakfast and a snack and lunch (i.e., no dinner).  He was "OK" from 4/21 through 7/21 and lost weight to 186 pounds and was "feeling great."  He had eliminated more carbohydrates during this time.  Another wave of Covid-19 infections hit around that time, and he once again had to work "relentless" hours.  By early 8/21 he was exhausted and unfortunately was in a motor vehicle accident, with his car being struck by another.  He was tachycardic most of the rest of the day and then he developed back spasms and left arm neuropathy that evening.  He took naproxen ("but it upsets my stomach generally," so he also took omeprazole).  He tried to go to work, but his pain was too much.  He decided to take a week off from work.  The day after the accident, he started a tapering course of Medrol that he prescribed for himself.  He soon saw his primary doctor and was advised to come off the steroid.  He was prescribed meloxicam but didn't take it.  He was prescribed a muscle relaxant but didn't like the way it made him feel, so he stopped it.  He underwent some physical therapy, which slowly helped.  He then got a cervical and lumbar spine MRI within a month of the accident, finding some bulging cervical and lumbar discs.  He pursued more physical therapy, "and eventually it went away."  Upon stopping the steroids, he continued omeprazole for another week, but upon stopping the omeprazole (around late 8/21), he started developing abdominal pain.  After a few days, he restarted omeprazole, which initially helped, but within a few days it was much worse, at one point acutely markedly worsening upon taking the dose.  He informally consulted a gastroenterologist, who thought he might have developed a gastritis from the steroids or was allergic to the omeprazole, so he switched to famotidine, which helped "a little bit," but his upset stomach continued.  One of his colleagues thought he might have irritable bowel syndrome (IBS).  Within a few days he started having night sweats, and then shortly he woke in the middle of the night with severe tachycardia and tachypnea and anxiety and "a sense of doom."  His wife drove him to the ER.  His heart rates was in the 140s.  Bloodwork showed a WBC of 21K with an absolute eosinophil count of 3K.  A non-contrasted abdominal CT to evaluate his abdominal pain found swelling of some sort.  He was admitted and started on IV fluids and famotidine and had an EGD done.  "Macroscopically, everything looked fine, maybe the slightest ulceration."  He was discharged after a few days, and shortly after that the pathology was reported to him as showing increased eosinophils in all specimens.  He was advised to try an elimination diet.  He stopped all medication.  He was referred to an allergist.  Bloodwork was rechecked.  Leukocytosis had improved (WBC 12K, eosinophils 1K).  However, he kept having attacks of severe tachycardia, and eating sometimes would help reduce this.  Soon, though, he started having tachycardic attacks to certain foods and had to eliminate them from his diet.  His allergist told him he was too old to develop food allergies, but he progressively lost foods anyway.  His eosinophils soon returned to a normal level, but he started reacting with tachycardia "to anything I ate."  He stopped eating and lost 10 pounds in a week.  He was admitted to the hospital again in late 9/21 and started on steroids, but this treatment didn't help.  All attempts to place an IV "blew or spasmed within seconds, a completely new phenomenon for me."  At one point he ate some turkey and had tachycardia to 190 for 5-10 minutes and flushing and his arms started shaking and turned numb, "a crazy adrenergic surge."  On one night in the hospital he spontaneously had a tachycardic attack, and he had the same thing again the next morning.  A PICC line was placed and TPN was started, but he developed a clot in the line on day 4.  He developed fevers.  The line was switched.  Full-dose anticoagulation was started.  Another allergist was consulted, and he was started on mepolizumab (Nucala).  He tolerated this "fine," but it didn't seem to help.  His nutritionist was the first to suspect he might have developed a mast cell disorder, and when gastroenterologist Stephanie Abrams was soon consulted, she had the same sense.  He was started on Benadryl, "which helped a bit."  Oral cromolyn was added, "but I was reacting to it" with nausea, so he stopped that after about 4-5 days.  Marrow aspiration/biopsy was checked to rule out a clonal issue, but this was negative.  He then discussed his situation with his child's immunologist, Dr. XXXX.  He was advised to try Xolair (omalizumab).  With the first shot, he "got tachycardic," but the tingling he had long been having throughout his face by that point almost completely immediately remitted.  He was then started on IVIG the next.  He "had a bit of an asthma attack" when it was infused quickly, so it was slowed and he tolerated it OK.  He was then tried on some additional food trials and tolerated them OK (e.g., applesauce) and was discharged in mid-10/21 after 20 days in the hospital (his weight was down to 162 pounds).  His Benadryl was converted to a continuous diphenhydramine infusion (CDI, at 6 mg/hr) on discharge.  He also was discharged on verapamil, but he started reacting to it with tachycardia and tingling and an "impending sense of doom" and soon stopped it.  He tolerated lamb broth and was eventually able to tolerate small amounts of lamb.  When apple skin was added to applesauce, he started reacting to it, and he no longer could tolerate the lamb.  (In fact, asthma attacks returned at this point along with the rest of his attack symptoms.)  About a month after the mepolizumab and about 2-3 weeks after the omalizumab, he was tried on dupilumab (Dupixent).  "I thought it made my vision a little blurry," but this soon cleared.  Meanwhile, on referral by Dr. YYYY, he then consulted Dr. ZZZZ, who expressed concern about simultaneous treatment with Xolair and Dupixent.  Dupixent was continued for another three weeks, whereupon Dr. ZZZZ advised he stop it at least temporarily.  Budesonide slurry was started, and this helped for a few days, relieving gastroesophageal reflux and episodic dysphagia.  Soon, though, he developed nausea "and a terrible gastritis" and had to soon stop the budesonide.  He continued on CDI and Xolair and Pepcid 20 mg bid as well as TPN and Lovenox.  Dr. ZZZZ also switched him from oral cetirizine to IV cetirizine at the initial consultation in 10/21.  However, he kept getting "attacks out of the blue" with tachycardia and pruritus.  Extra diphenhydramine sometimes helped.  He says he required readmission to the hospital "a few times" in 10/21 with "presumed mast cell attacks."  In 12/21, improved enough to only need 1 L of IV fluids during the day and only need CDI at night, but still suffering a lot of inappropriate tachycardia even at rest, he acutely felt tachycardic again.  Extra fluids and Benadryl did not help.  His heart rate was 170.  He went to the ER.  "Labs were fairly normal."  Oral verapamil again caused an acute reaction.  He was admitted again.  CDI was increased to 8 mg/hr, which helped a little bit and he was discharged the next day.  After a day and a half at home, the heater in his home turned on, "and all of a sudden" he developed tachycardia and dyspneic.  His wife gave him extra IV fluids and Benadryl, but he remains prostrate.  He soon got a second attack, with an "impending sense of doom."  He stood but immediately felt nauseous and severely presyncopal.  EMS was summoned, and he was transported to the ER.  Dr. YYYY was consulted and surmised he had anaphylaxed and recommended steroids.  He was admitted and started on steroids and given IVIG the next day.  Orthostatic hypotension continued but improved enough to permit discharge after four days in the hospital.  His heart rate remained quite variable throughout each day in the hospital.  Compounded oral ketotifen was tried while he was in the hospital, but this "caused an asthma attack right away."  After returning home, he talked with Dr. ZZZZ and they decided to have him resume Dupixent at 300 mg IV every two weeks.  His Xolair dosing has been steadily increased, too, "and I've slowly become less reactive."  He got to a regimen of alternating Xolair dosing of 300 mg with 150 mg every week, but about 5-6 days after the 150 mg dose, he would start having attacks again.  Two weeks ago he was switched to 300 mg q week.  His last dose was yesterday, his third 300 mg dose in a row, and he has not had any major attacks in this time, but he still has "little attacks" such as post-shower weakness and "little asthma attacks which go away on their own."  However, he is no longer able to eat anything orally.  He adds at this point that he was started on "low-dose lorazepam" by one of his gastroenterologists in 10/21.  He says it helps, but he is concerned because he "started reacting to it" two weeks ago.  He says his lorazepam was then switched to IV because it was noted that IV Benadryl and Pepcid and Ativan clearly help him during an attack.  He also notes he has been frequently nauseous since about 1/22, refractory to even high-dose ondansetron.  It steadily worsened (he notes his TPN rate was increased in this time, too) and had become unbearable.  He tried sucralfate to help this, but after a week he began reacting to the sucralfate, with tingling, asthma, and tachycardia, so he had to stop that, too.  He notes at this point that there have been changes in his TPN formulation, particularly the lipid component, so he tried stopping the lipid infusion and quickly realized the lipid infusion was causing nausea.  He has noticed that decreasing his TPN rate of late has significantly helped his nausea, but he still needs frequent ondansetron.  He says his wife, on researching his condition further at the time of the 12/21 event, spurred him to pursue consultation here, leading to today's encounter.  He also notes that since getting steroids in his 12/21 hospitalization, he has been tapered very slowly on this, and he thinks this is the origin of the slight facial puffiness he has developed.  PMH is additionally notable for mast cell activation syndrome (basis of diagnosis unclear), abdominal pain, night sweats, S/P motor vehicle accident in 8/21 with consequent neck and back pain, bilateral sciatica, left arm pain, tachycardia, waking with sense of doom, leukocytosis, eosinophilia, anxiety, food reactivities, choking, tingling, pruritus, frequent peripheral and central line clots and infections, diarrhea, headaches, postural tachycardia/dizziness, IgG subclass deficiency, and possible channelopathy (per Dr. Richard Boles; Mitoswab and whole genome sequencing pending).  On a full review of systems, although he denies any issues with epistaxis, sinonasal congestion, coryza, post-nasal drip, intranasal sores, vomiting, abdominal bloating, syncope, rashes (other than flushing), unusually vigorous reactions to insect bites, or healing problems, he endorses a wide range of other, chronic/recurrent, episodic/intermittent and/or waxing/waning issues including subjective (rarely objective) fevers, flushing, feeling cold much of the time, fatigue (often to the point of exhaustion), malaise, "rare" headaches (but more commonly in the last two weeks), diffusely migratory aching/pain, diffusely migratory pruritus, unprovoked soaking sweats "almost every day," unprovoked fluctuations in weight and appetite, irritation of the eyes, acute brief inability to focus vision, rare tinnitus, easy bleeding and bruising only since Lovenox was started, gingivalgia, occasional sore throat, frequent hoarseness, proximal dysphagia, dyspnea, wheezing, palpitations, non-anginal chest discomfort/pain, gastroesophageal reflux, nausea, diarrhea alternating with constipation (he has begun needing enemas for constipation up to 18 days), diffusely migratory abdominal discomfort/pain, urinary hesitancy/retention since starting CDI "but I've gotten used to it," diffusely migratory weakness (he can shower only every four days now because showering is "so exhausting"), mild facial edema since steroids were started in 12/21, diffusely migratory tingling/numbness (typically about the distal extremities), modest waxing/waning left axillary adenopathy and adenitis, orthostatic and non-orthostatic presyncope, cognitive dysfunction (particularly memory, concentration, and word-finding), mild hair loss, gingivalgia and mild deterioration of dentition despite good attention to dental hygiene, brittle nails, anxiety, depression, occasional insomnia, occasional hypersomnia with his recent drugs, non-restorative sleep, frequent waking, and mild joint hypermobility (he spontaneously demonstrates a Beighton score of 2/9 at the bilateral thumbs and notes that in the past he was able to place his palms on the floor).  Complete ROS o/w neg.  He has never witnessed a tick bite (or the classic bull's-eye rash of Lyme disease) anywhere on his person.  He has never had any ownership, or long-term exposure to, any dogs or cats.</t>
  </si>
  <si>
    <t>bidirectional GI tract endoscopic biopsies in 12/21 showing, on CD117 staining, up to 27 mast cells/hpf in the second part of the duodenum, up to 23 mast cells/hpf in the distal stomach and mid-stomach, and up to 28 mast cells/hpf in the sigmoid colon</t>
  </si>
  <si>
    <t>no later than around age 4</t>
  </si>
  <si>
    <t>He has "always" had a "sensitivity" to fluorescent lighting dating to his earliest memories.  At around age 12 he started being affected by seasonal allergies and "waxing/waning" athlete's foot (the latter eventually leading to chronic onychomycosis).  He actually was treated with griseofulvin for this while in the military, and this helped a lot ("though in the last couple of years it's exploded again").  He otherwise had a healthy adolescence and early to mid-adulthood and notes he has always been an avid exerciser, often starting around 3:30am.  "I was literally the Energizer Bunny."  He did have some exercise-related injuries over the years.  He displaced his right shoulder around age 20.  He also "sprained my ankles all the time" from playing racquetball and was on crutches more than once because of this (sometimes for up to six months at a time).  A herniated L4-L5 disc emerged around age 50.  He managed "work through" his issues.  Around age 49, he started having "some stomach issues" including epigastric abdominal pain requiring elevation of the head of the bed.  He was diagnosed by a gastroenterologist with gastroesophageal reflux disease (GERD) and a hiatal hernia, and he also was found to have a distal esophageal Schatzki ring requiring distention, which clearly instantly helped the distal dysphagia he had developed at that time.  Also, a HIDA scan showed an ejection fraction of only 15%.  He consulted two surgeons about this and decided to just observe the issue and has never needed specific treatment for it.  He was also given "prescription-strength" cimetidine for his reflux, "which helped some."  He otherwise managed to maintain his usual pace up until age 58.  At 58, though, while traveling, he contracted norovirus (as proven by testing) at a hotel that had been infested with it.  However, he didn't get over this as quickly as most people, and he thinks this viral infection "unlocked my gene for celiac disease," as the continuing severe diarrhea led to an investigation which led to this diagnosis by colonoscopic biopsies.  Dietary adjustments "cleared it up" (though he later acknowledges he has had "a little bit of bloating ever since the celiac disease was diagnosed") and he was again doing well, but two years later, at 60, while in a stressful transaction, he suddenly felt onset of a xiphoid-centered chest discomfort, "like some button turned inside of me."  By about six hours later, when he attempted to ambulate back to his hotel, he had onset of such great fatigue that he had to rest at least once during the short walk.  "The next 14 years have been periods of normal followed by flare-ups, and the flare-ups have gradually been getting longer and the normal periods have been getting shorter, and the impact has been getting greater."  The fatigue with just minimal exertion continued.  From about age 59 to about age 64, he intensively investigated the fatigue, but no clear causes emerged.  He was suspected at various points of possibly having a wide array of diagnoses (including carcinoid, multiple sclerosis, and Addison's disease, among many others), but in the end all of them were ruled out.  By gradually decreasing his exercise regimen, he was able to keep up with routine activities of daily living.  Exercise quickly causes him to flush and to feel hot, even though he does not get febrile.  Some extent of fatigue has become chronic.  Around age 63 he began taking weekly IV Myer's cocktails, and he thinks they've been helpful.  However, due to lack of answers from classic medical investigations, he started taking testosterone shots at a physician-run clinic, "which gave me a little boost of energy, and I still take them today, even though it hasn't changed the path of my illness."  He also consulted a nutritionist, who started him on a large number of supplements based on testing at Genova, "and this was 3-5% helpful, but enough that it was worth doing."  He also started drinking a lot of vegetable juices.  He maintained a busy work/travel schedule.  He notes he started waking in the middle of the night with polyarthralgia, diaphoresis, and flushing "like my head was on fire and my ears were purple."  He sometimes had to wrap ice packs around his head or sit in his car and "blast the air conditioner in my face."  Over time, though, all of these maneuvers seemed to have diminishing efficacy.  He then got his first Covid-19 vaccination (the Moderna product) in 1/21, "and within 20 minutes my veins were popping out of my legs and feet."  The veins about his lower extremities and his head were visibly distended, and he also developed a bad headache.  The venous distention and headaches have waxed and waned ever since, but his chronic fatigue markedly worsened within days following vaccination and has not significantly improved since.  He did not pursue further vaccination.  In 6/21 he then unfortunately contracted acute Covid-19 infection.  He required two ER visits, the first time just with an intense feeling of "being very sick."  He was initially diagnosed with Covid-19 infection at that visit.  He was treated with a monoclonal antibody at that visit.  He was acutely anorexic and decided to address this by drinking a lot of protein shakes, but within a few days this had caused severe constipation and urinary retention, leading to enough pain from the urinary retention to drive him to a second ER visit, where Foley catheterization relieved the retention.  He was also treated with manual evacuation of the bowels after various laxative treatments didn't help.  He was not admitted to the hospital and was again discharged home with the Foley catheter in place.  He also was diagnosed with bilateral pneumonia at this time.  He was discharged on an oral antibiotic.  He was better enough that the Foley catheter was removed three days later.  His lungs were better after about 10 days.  He still has not been able to exercise.  He has had often violaceous, pruritic rashes pop up here and there (e.g., posterior head and neck and buttocks).  He even had a violaceous non-pruritic waxing/waning rash develop in his groin which at one point was diagnosed as mycosis fungoides, but subsequent consultation refuted that diagnosis.  Around fall 2021 he started empirically taking quercetin and diamine oxidase (DAO) and thinks he started seeing some improvement in his rashes.  In 12/21 he suffered a head injury in what sounds like a syncopal event following some minimal exertion.  He was transported by EMS to an emergency room.  CT of his head and chest and abdomen and pelvis was negative.  He required some sutures at the head wound and was discharged.  Through his own research, he came to suspect that a mast cell activation syndrome (MCAS) might be at the root of his troubles, ultimately leading to the present evaluation.  He says his chief complaints at present are his chronic fatigue (some days so bad he can't get up out of bed in the morning to get to the kitchen, and the fatigue is definitely affecting his work; he almost had to lay down upon arriving at the airport yesterday on the trip here), nocturnal episodes of flushing and polyarthralgia and "mucus drainage," and his rashes and a relatively new hoarseness which has gone from episodic to chronic, especially upon ultraviolet exposure and exposure to work-related stress.  PMH is additionally notable for possible Addison's disease (based on a failed ACTH stimulation test, but the evaluating endocrinologist noted several of the metabolic anomalies commonly seen in Addison's disease were not present), prednisone-refractory exercise-induced flushing and chronic fatigue, L4-5 compression fracture, shingles in 6/12, microscopic colitis, intermittent diarrhea, abrupt episodes of very severe burning and dry facial flushing, weight loss, night sweats, hemorrhoidectomy in 1977, easy bruising, actinic keratosis, benign dysplastic nevus, onychomycosis, deviated nasal septum, allergic rhinitis, rectal bleeding, hemorrhoids, gastritis, gastroesophageal reflux disease (GERD), abdominal pain, discogenic disease, fibrositis, sleep disturbance, dyspnea, patch-stage mycosis fungoides, drug-induced lupus erythematosus, clinical diagnoses of Wegener's granulomatosis and relapsing polychondritis, non-specific vasculitis, diet-controlled celiac disease (based on "lesions" of some sort allegedly seen on pill endoscopy, not confirmed on bidirectional endoscopy, but another note said his celiac disease was "biopsy-proven"), but symptoms of "GI upset" apparently emerged soon after a "neuro virus" at 58, then sinusitis and flushing at 60), possible exercise- or solar-induced patchy macular erythematous rash, autonomic dysfunction, morning hand stiffness, depression, anxiety, insomnia, dry eyes, headaches, mild thoracic kyphosis, slight scoliosis, nasal ulcer, chondritis, chest pain, coronary artery disease, hypertension, end-stage renal disease (found mentioned in only one document, a 7/18 discharge summary from a chest pain hospitalization, basis of diagnosis unclear), carotid bruit (negative Doppler), and gluten sensitivity.  On a full review of systems, although he denies any issues with appetite, dyspnea, wheezing (except when he had Covid-19 pneumonia), nausea, vomiting, genitourinary problems, adenopathy/adenitis, mental health problems, joint hypermobility, or unusually vigorous reactions to insect bites, 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irritation of the eyes, acute brief inability to focus vision, tinnitus, epistaxis, easy bleeding, easy bruising, occasional oral fever blisters, sinonasal congestion, coryza, post-nasal drip, intranasal sores, chronic hoarseness, proximal dysphagia, palpitations, non-anginal chest discomfort/pain, gastroesophageal reflux, diarrhea alternating with constipation (as detailed above), diffusely migratory abdominal discomfort/pain including (usually post-prandial) bloating (both Nexium and Pepto-Bismol help this, Nexium probably more so), diffusely migratory weakness, edema largely limited to the distal lower extremities, diffusely migratory tingling/numbness (typically about the distal extremities), orthostatic and non-orthostatic presyncope, syncope just once recently as detailed above, cognitive dysfunction (particularly memory, concentration, and word-finding, especially just in the last 2-3 months), male pattern balding but no other unusual hair-related issues, deterioration of dentition despite good attention to dental hygiene, brittle, ridged nails (often acutely worsening on "drinking too much of something") and chronic onychomycosis, diffusely migratory rashes (typically patchy macular pruritic erythema), a bout of shingles in his early 50s (he was later vaccinated against this), frequent waking, non-restorative sleep, and poor ("slow") healing in general.  Complete ROS o/w neg.  He knows that increased ingestion of coffee leads to diarrhea.  He has never witnessed a tick bite (or the classic bull's-eye rash of Lyme disease) anywhere on his person.  He has never owned any dogs or cats.</t>
  </si>
  <si>
    <t>normal quantitative immunoglobulin profile (G/A/M/D), normal SPEP, normal rheumatoid factor, negative ANA, negative anti-dsDNA, negative hepatitis C antibody, negative paraneoplastic autoantibody panel, negative cryoglobulin, negative ENA panel, negative CCP, non-reactive RPR, negative inflammatory bowel disease panel, negative Lyme serologies, negative celiac serologies, negative thyroid antibodies, extensive testing for Borrelia at IGeneX in 4/14 all negative (though a positive plasmid (but not genomic) PCR test was seen on one testing, not confirmed on repeat testings)</t>
  </si>
  <si>
    <t>She was delivered two months prematurely (requiring two weeks of neonatal hospitalization).  She also recalls suffering frequent episodes of tonsillitis throughout childhood and required many courses of antibiotics.  She also suffered around age 5 an episode of hepatitis A which went through her neighborhood, and she knows that Benadryl helped with the itching she had with this episode.  She also notes she had a number of dental problems throughout her life but had poor dental hygiene through most of her childhood and adolescence.  She otherwise had a healthy childhood.  Menarche came around age 12 and initially was unremarkable (though she later developed endometriosis and fibroids).  At 19, while in college, she developed a bout of laboratory-proven mononucleosis, with significant cervical adenopathy and "incredible fatigue," requiring absence from school for "a few weeks."  She finished college in three years and then got a master's degree and soon married and began teaching but had to relocate with her husband roughly every couple of years, in keeping with her husband's position in the military.  She had her first pregnancy at 27 and went smoothly.  She delivered at term a 9.5 pounds baby, with forceps.  She "lost two liters of blood" during the delivery but was not transfused due to the emerging AIDS scare at the time.  Her second (and last) pregnancy came around age 31.  She developed pre-term labor three weeks early.  She was admitted but did not progress and needed pitocin for about a day.  An emergency C-section was needed because she couldn't deliver this 10 pound baby.  She suffered some extent of post-partum depression (not helped by her husband's frequent extended absence on military assignment) and was tried on a tricyclic anti-depressant, but it made her too fatigued to care for her children, so she soon stopped it.  She thinks the depression got better about 18 months after the second delivery, when her husband returned from the field.  Around age 37 she moved with her family from Hawaii to Virginia, to lower quality military housing and inferior schools for her children, and again became not only depressed but also anxious.  She also started having "a lot of abdominal pain, but the doctor kept blowing it off."  At 39 she relocated with her family elsewhere in Virginia.  Her abdominal pain continued, and fairly soon after this relocation, she started suffering menorrhagia with one of her periods.  She consulted a gynecologist and was told, after testing, that she was very anemic with severe iron deficiency and also had "a tumor the size of a softball" on her right ovary.  Cancer was suspected.  Surgery was scheduled, but the mass spontaneously torsioned, requiring emergency surgery (done via a midline approach).  She was found to have endometriosis and fibroids and also underwent a hysterectomy at that time; the left ovary was retained.  The right ovarian mass was "non-malignant, benign," though no specific pathologic diagnosis was explained to her.  Two days post-op, she developed a fever and was diagnosed with a wound infection.  The wound had to be re-opened and was left to close by second intention, "leaving a huge scar."  She was finally discharged after two weeks.  She also notes that she newly developed hypercholesterolemia following this surgery.  At 41, the left ovary developed a cyst, again requiring surgery (this time with a transverse approach), but again she developed, soon post-op, a wound infection, and again the wound had to be re-opened and allowed to heal by secondary intention.  She needed another 10-12 days in the hospital, and she recalls the IV antibiotics she was given consistently "burned" her veins as they were being infused.  She was started on estrogen and progesterone after the hysterectomy and had a lot of fluctuations in her weight due to this.  She also notes that at some point in her early 40s she began flushing about her face upon drinking wine.  Around age 56 she again started having problems with a decayed tooth and was told extraction was needed.  She opted for an implant rather than a bridge.  The implant was placed at the same time as the extraction.  Around age 58 she began having bilateral sciatica pain.  She underwent a number of injections of some sort in the cervical spine for this problem, but they didn't help.  She was ultimately determined to have a problem with the bilateral piriformis muscles and underwent injections of some sort in these regions, resolving much of the pain.  She also was seen by a neurologist around this time who did an EMG on her, finding bilateral lower extremity neuropathy and that she had absent bilateral patellar deep tendon reflexes for unclear reasons.  She made some dietary adjustments around this time, and the rest of her sciatica pain resolved with these adjustments.  Around age 61 she started having pain and even "oozing" in the area of the dental implant.  Antibiotics were tried, to little avail.  Imaging of some sort found deterioration of the bone around the implant.  The implant was removed and a bone graft was placed, and about 4-5 months later (around age 62) a second implant was placed.  A few months later (in fall 2018) she developed hoarseness and a "scratchy" throat, requiring her to quit her church chorus and limiting the length of her phone conversations; this problem has continued intermittently ever since.  Meanwhile, in early 2019 (around age 63) she underwent upper and lower GI tract endoscopy to investigate reflux and abdominal pain, finding gastritis and a gastric ulcer and reflux esophagitis and a hiatal hernia.  She was tried on a short course of pantoprazole, which helped somewhat, though she has continued having flarings of painful reflux from time to time, needing repeat courses of pantoprazole.  Soon after this (later in 2019, still around age 63), she developed troubles with another tooth and was told a root canal and a crown were needed.  While getting this work done, she had "a gallbladder attack" ten days before a long trip to Germany had been long planned.  She quickly underwent gallbladder imaging of some sort and was told the stone seen on prior gallbladder imaging (six months earlier, done for abdominal pain) was no longer seen.  She saw a surgeon, who recommended immediate surgery anyway.  She started suffering diffuse pruritus soon post-op.  She was able to travel to Germany on schedule despite a lot of stress and anxiety regarding the dental work and the post-op cholecystectomy recovery.  Soon after arriving in Germany, she began eating a "rich" diet.  This seemed to cause a lot of upper abdominal painful bloating.  She wondered about a post-cholecystectomy surgical issue.  She returned from Germany after about two weeks there, and her itching and upper abdominal pressure-type pain and bloating got significantly worse.  She "took large amounts of Benadryl like crazy," but this didn't help much.  One night she started having swelling of her lips and closing of her throat.  Her husband took her to the ER.  She was told she was in anaphylaxis and was given an Epi-Pen, but this didn't help.  She was given a lot more Benadryl and a steroid and hydroxyzine and more epinephrine and finally got better after about four hours, whereupon she was discharged.  She was recommended to promptly see an allergist.  The allergist did extensive blood allergy testing, but this was negative, and so she says the allergist told her that since she doesn't have any allergies, there was nothing he could do for her.  She was tried on Carafate, but this didn't help.  Her daughter-in-law helped her research her problems and was the first to identify that perhaps a mast cell activation syndrome (MCAS) was at the root of her troubles.  She then soon consulted a new allergist about this and was told she only had idiopathic pruritus and that it would spontaneously resolve at some point within the next three years.  Despite her knowing that various founds were triggering exacerbations of her abdominal pain and itching, she was reassured by this allergist that she had no allergies and could eat anything she wanted.  She was tried on montelukast, which "seems to help the itchiness in my chest."  She was also recommended to try levocetirizine 10 mg bid, but this only "made my body feel overwhelmed," so she changed it to 5 mg q6h, but this didn't help, either.  She left that allergist and soon asked her internist to try her on oral cromolyn (as advised by her daughter-in-law).  Her internist also recommended she start on an H2 blocker and recommended a trial of Pepcid for this.  She was started on oral cromolyn and the Pepcid around the same time.  These treatments "helped alleviate it some, but the symptoms then got worse anyway."  She began noticing some flushing in response to sun exposure.  Her flares became more frequent and were also triggered by anxiety.  Also in 2019, her brother suffered a heart attack, so she sought cardiology consultation for herself and was told she had a high cholesterol level and was started on Crestor, but after a year on this, it seemed to start causing bilateral breast pain, so she stopped it and the breast pain improved.  Meanwhile, in 1/20 she traveled to see her mother to help her get into hospice.  Upon returning from that week-long trip, she asked her internist to prescribe her Xanax for her anxiety.  Her mother died soon thereafter.  She then went with her husband on a long-planned vacation to Hawaii and managed to fly back home just before the Covid-19 pandemic largely shut down travel.  She did somewhat better while in Hawaii and then worse once back home.  She had so much fluctuation in her temperature ("freezing cold on parts of my body, and other parts are burning up," with differing patterns in the distribution of these areas at different times of the 24-hour cycle, definitely worse in the evening and night) that she wondered if she had developed a thyroid problem, but her thyroid function testing has always been normal.  She asked her internist to try her on compounded oral ketotifen, but her internist was unfamiliar with this and declined and instead recommended she find another allergist with more familiarity with mast cell disease.  The pandemic interfered with medical evaluation.  She began developing left neck/shoulder/arm pain. She consulted an orthopedist, who obtained an MRI, finding tears in her rotator cuff as well as several discs which he actually thought were causing her pain.  In 11/20 she had a neurosurgeon performed a laminectomy and fusion of C5 through C7.  The pain initially was gone, and she could eat anything without triggering a reaction, but then about a month post-op the pain and food reactions returned, and it was realized that the large doses of steroids given with the surgical anesthesia had briefly put the symptoms into remission.  The pain continued, and she was soon told she had a frozen left shoulder.  She underwent physical therapy for a few months.  She continued having flares of left shoulder pain every day.  She was quite ill, "with incredible pain" in the left shoulder, for 24-30 hours after each physical therapy session.  She had to stop her physical therapy a few weeks before the end of the planned course.  She finally began consulting Dr. XXXX in 6/21.  She says Dr. XXXX did some testing on her for MCAS, but all of the results were normal.  She also asked Dr. XXXX (again, on recommendation by her daughter-in-law) to test her for mold toxicity, but that testing, too, was negative.  Dr. Kim made a clinical diagnosis of MCAS and tried her on compounded oral ketotifen, which "seemed to help for a period of time," but her symptoms have continued to a non-trivial extent.  She decided to pursue further evaluation here.  Meanwhile, November-December 2021 "were really hard months" as she experimented with low-histamine diets, finding that certain foods, such as blueberries and cantaloupe triggered severe flares of her symptoms, sometimes requiring trips to the ER for anaphylactoid events.  She did more research and realized she had developed salicylate sensitivity.  (She came to realize that salicylates caused her breast pain, too.)  After eliminating salicylates from her diet, "things have been calming down, but I'm still having the episodes."  In 2/22 she saw her internist (Dr. YYYY) again, finding that her cholesterol level had gone quite high (to about 300 mg/dl) and her triglycerides were mildly elevated.  She resumed Crestor, but the breast pain has not returned yet, though she notes she is no longer eating any salicylates.  She says Dr. YYYY was very concerned about her taking benzodiazepines and has been very limited in her prescribing of Xanax for the patient, but the patient notes that Xanax is reliably very helpful in settling her flares, even the ones which seem resistant to various antihistamines.  She also notes that at some point in 2020 she began taking a lot of vitamin C and vitamin D and zinc (based on information about managing Covid-19), and she feels the vitamin D supplementation has significantly helped her longstanding depression.  She notes, too, that she gained 70 pounds in early 2021 but then lost about 40 pounds since fall 2021.  She says her chief complaints at present are the flares of flushing and burning paresthesias and her food reactivities (she says she has only five safe foods at present).  She says her internist also started her on Lexapro to address anxiety and depression, and she thinks this has helped her anxiety and her flares have been diminished somewhat in frequency and severity.  PMH is additionally notable for abdominal discomfort and bloating, flushing, chronic idiopathic urticaria (CIU), possible mast cell activation syndrome (MCAS), flushing, dry eyes, eye pain, itchiness, fatigue, alternative diarrhea and constipation, poor temperature control, attention deficit disorder, anxiety, arthritis, asthma, chronic rhinitis, chronic sinusitis, depression, food allergies, gastroesophageal reflux disease (GERD), hypothyroidism, throat swelling on eating blueberries or watermelon and certain scents, S/P cholecystectomy, S/P adenoidectomy, and S/P hysterectomy.  On a full review of systems, although she denies any issues with epistaxis, easy bleeding, wheezing, vomiting, syncope, or joint hypermobility, she endorses a wide range of other, chronic/recurrent, episodic/intermittent and/or waxing/waning issues including subjective (rarely objective) fevers, flushing, feeling cold much of the time, fatigue (often to the point of exhaustion), malaise, rare "electric-shock-type" headaches, diffusely migratory aching/pain, diffusely migratory pruritus, unprovoked soaking sweats, unprovoked fluctuations in weight and appetite, painful irritation of the eyes (including episodes of what sounds like palpebral conjunctival urticaria), acute brief inability to focus vision, tinnitus, easy bruising, sinonasal congestion, coryza, post-nasal drip, intranasal sores, "little blisters all on the insides of my lips and along the tongue" (sometimes in response to certain foods, but also sometimes without any apparent provocation), scratchiness and itchiness of the throat, proximal dysphagia, dyspnea, palpitations, non-anginal chest discomfort/pain, gastroesophageal reflux, nausea, diarrhea alternating with constipation, diffusely migratory abdominal discomfort/pain (including acute episodes of paralyzing, stabbing left upper quadrant pain) including (usually post-prandial) bloating, occasional episodes of dysuria (but negative testing), diffusely migratory weakness, diffusely migratory edema, diffusely migratory (and often "burning"-type) tingling/numbness (typically about the distal extremities), diffusely migratory bilateral cervical and axillary adenopathy and adenitis, orthostatic and non-orthostatic presyncope, cognitive dysfunction (particularly memory, concentration, and word-finding), hair loss, deterioration of dentition (despite good attention to dental hygiene ever since early adulthood), brittle nails, diffusely migratory rashes related to antibiotics, diffusely migratory very tender folliculitis, anxiety, depression, insomnia, frequent waking in spite of Ambien, rare sleeptalking, unusually vigorous reactions to insect bites (especially to mosquito and yellow jacket stings/bites), and poor healing in general.  Complete ROS o/w neg.  She notes she has become intolerant of ketchup.  Pressure about any part of her body (such as from many articles of clothing) often triggers flares of her symptoms.  Similarly, certain types of exercise for more than minimal extents have long triggered flares of her symptoms.  She says she has witnessed only a single tick bite on her person in her life, on her right lower abdomen around age 59, but she had no acute illness after this.  She has never seen the classic bull's-eye rash of Lyme disease anywhere on her person.  She notes she long lived in a wooded area and has had many ticks on her person, though she's only had the one actual bite to her knowledge.  She has long owned dogs and/or cats.</t>
  </si>
  <si>
    <t>For her first nine years or so, she was as healthy as her peers, but around age 10 she started developed abdominal pain and nausea (especially severe on first waking in the morning, sometimes a bit better after eating).  She also started having "really sensitive skin" around this time, often taking weeks to heal from minimal injuries to the skin.  She was raised in a "devout Mormon family," and her mother was an uninsured single mother, so the patient was not taken for evaluation.  In fact, the patient never saw any doctors until she saw an orthodontist around ages 12-14 and was treated with braces, plus while she was in high school she developed "pretty bad acne" and was taken to a dermatologist.  Meanwhile, menarche came at 11, and she was immediately afflicted by dysmenorrhea and menorrhagia; she actually not infrequently missed school because of this.  Also around this time she started having postural orthostasis symptoms.  Around age 16 she started suffering depression, but, again, she was not taken for evaluation.  Also at 16 ("as a last resort, because I was raised in a Mormon family") she was started on oral contraceptives for the dysmenorrhea, and this treatment seemed to reduce her dysmenorrheal pain from 8-9/10 to 4/10, significantly reducing her menstrually related absences from school.  Upon matriculating at Harvard for college at 17, she started seeing a psychiatrist and was soon tried on a multitude of SSRIs and tricyclic antidepressants and monoamine oxidase inhibitors (MAOis) because most of them seemed to cause adverse reactions of various sorts, even sometimes frankly worsening her depression.  At 19 she started suffering partial complex seizures (as shown on EEG testing); it was unclear whether her medications at the time contributed to this.  She was started on gabapentin, which seemed to prevent her from having any more seizures, and she was able to be taken off this medication after six months without suffering any relapse of seizures.  She continued having waxing/waning/episodic abdominal pain and nausea (particularly worse in the mornings) throughout all of this.  After graduating from college, she worked in government consulting for four years and then taught for two years before going to graduate school at 27.  She was fairly health for her first three years or so out of college, though "I still had a lot of stomach trouble," usually seeing increase in abdominal pain post-prandially.  Around age 24 (about six months after she married, which led to her having to live in rather decrepit conditions for a while) her abdominal pain started worsening and her depression and anxiety started significantly worsening and she started gaining weight.  She also started having panic attacks, up to 3-4 times per week.  She also started having "really bad diarrhea" and had to stop exercising for a while because of all of these symptoms.  At 27 she moved to Tucson for graduate school, and within a few months her seizures relapsed.  She was treated this time with lamotrigine, which achieved "80% remission" for about the next four years.  She continued having "stomach issues" and actually newly started suffering acid reflux.  She was tried on H2 blockers, which helped, but trials of the proton pump inhibitors (PPIs) "did not help at all."  She also had "really bad diarrhea" and "horrible cramping" to the point where she thought she might pass out, with these episodes often occurring more than once a week.  She also started "getting sick a lot, with colds and flus and bronchitis," and she started noticing it took her an unusual amount of time to recover, with each such episode taking her out of school for 1-2 weeks.  She notes that colds and flus would often cause such severe coughing that she would develop chest muscle strains and bruised ribs.  She sometimes needed Vicodin for the severity of the pain from her sore throats.  She also started suffering insomnia for the first time in her life.  She not uncommonly was treated with antibiotics for her bronchitis episodes, and when she got these treatments, her stomach would feel somewhat better and her diarrheal episodes would temporarily remit.  At 30 she got pregnant for the first (and only) time.  "It was awful."  She clearly had hyperemesis gravidarum throughout the entire pregnancy as well as "really bad ligament pain" such that she could barely walk by her second trimester.  She had to be hospitalized for dehydration four times, requiring ondansetron infusions.  The only type of water she could tolerate was bottled Dasani water.  She also had a bad taste in her mouth and some heartburn and insomnia throughout the pregnancy.  She had to be on lamotrigine throughout the pregnancy, with levels monitored by her neurologist, though it was difficult to keep her at a stable level.  By the end of her pregnancy, even exposure to her toothpaste was causing her to be "super-nauseated."  She delivered naturally at term.  She also notes that she tested positive "for some infection" about two weeks before delivery and was thus given an antibiotic infusion during delivery, "and for the next six months my stomach was a lot better."  About three months post-partum, she started reacting to the lamotrigine (she can't recall the specific symptoms and actually says that much of her memory in the first year post-partum has been quite poor) and her depression symptoms markedly worsened.  About 6-9 months post-partum, she was switched from lamotrigine to levetiracetam, but this didn't help and instead "only gave me really bad mood swings."  This wasn't stopped, though, until about 3-4 months later.  About a year post-partum, she was found to have a localized melanoma on her back.  This was resected, and she was told that no adjuvant therapy was needed.  She also had two other "concerning" spots on her back removed.  About 15-16 months post-partum, after several years of just having 1-2 seizures per year, she suddenly had about 15 seizures in one weekend.  She was not hospitalized.  She was tried on some other antiepileptic, but this didn't help.  She notes, too, that "my weight just kept creeping up."  At 33 (when her son was 2), her depression worsened to the worst point yet, and at 34 she started ketamine infusions for this, "which seemed to help quite a lot."  She got these infusions for about eight months in the first part of 2014, whereupon she relocated with her family to Munich, Germany to pursue her postdoctoral studies.  She initially continued the ketamine treatments in Germany.  She lived in Germany for nine months "but was sick the whole time with colds and flus."  "The longest stretch I went without being sick while in Germany was three days."  She "couldn't make it work" and returned to Tucson, but within a month she relocated to the San Francisco area.  She was soon found to have a vitamin D deficiency, though to possibly be the reason why she had been so sick while in Germany.  At 35 (in 2015) she resumed ketamine infusions, but after about 4-6 six months, they seemed to lose their efficacy, so she stopped them.  She then restarted lamotrigine, which seemed to help at least somewhat.  However, her abdominal discomfort started worsening, including nausea and "frequent, intermittent" heartburn and diarrhea and accompanying abdominal pain.  She pursued evaluation and was soon diagnosed with celiac disease.  She switched to a gluten-free diet for the next couple of years, which "helped a little bit with energy" but otherwise didn't make much difference in any of her symptoms.  Also at 35 (in 2015) she started transcranial magnetic stimulation (TMS) for her depression, and she thinks this helped.  At 38 (in 2018, when she started working for Google) re-evaluation of her abdominal problems led to refutation of the prior diagnosis of celiac disease.  She added gluten back to her diet, and this didn't seem to make any difference in any of her symptoms.  A few months later, however, she developed a "really bad rash," mostly about the torso and proximal legs, to the point where some of the lesions were "beginning to break open and bleed."  She was told the lamotrigine was causing this, so it was stopped and the rash went away "90%" (though ever since this same rash has "flared up again at the 10% level" from time to time).  During the time with the worst of this rash, her heartburn was worsening, too.  She required treatment of the rash with steroids for a month.  At 39 (in 2019) another re-evaluation of her abdominal issues led to refutation of the refutation of her celiac disease diagnosis, and this diagnosis was reinstated.  She returned to a strict gluten-free diet, but again this didn't seem to make much of a difference in any of her symptoms.  Her heartburn continued worsening and "I started getting a lot more bloating," changing subacutely (within hours) from a flat abdomen to "bigger than when I was nine months pregnant."  She worked with a nutritionist on a couple of different elimination diets, but these approaches didn't seem to help significantly.  She also was tried on "a bunch of supplements, but nothing worked long-term."  All of her symptoms (GI symptoms, including alternating constipation and diarrhea, nausea, heartburn) kept worsening in the following years.  Also at 39 she underwent right carpal tunnel release, though she also notes "I was having tingling everywhere."  She thinks the tunnel release helped somewhat, "though I still have a lower level of tingling and numbness intermittently in my hands and feet."  Also at 39 she visited an integrative medicine practitioner who was the first to suspect that a mast cell activation syndrome (MCAS) might be at the root of her troubles, but she was tried on Claritin and quickly had an adverse reaction to it, so the notion that she had MCAS "was shelved" for a while.  At age 40 (in 2020), soon after being diagnosed with small intestinal bacterial overgrowth (SIBO) for the first time (leading to a total of four courses of rifaximin over time, bringing benefit at various levels while she takes it and then soon relapsing; she also has noticed diminishing returns from this drug over time), she was tried on baclofen and mirtazapine for her GI issues.  She says baclofen helped "some," and the mirtazapine helped for about 2-3 months, but she gained 30 pounds on that short trial and decided to stop it because of the weight gain as well as "other side effects" it seemed to be causing.  Also at some point in 2020, she was placed on alprazolam 0.25 mg on a daily basis, followed three years of prn use, during which time she found, when using it to help her sleep during her frequent international travel, that "my stomach never hurt when I took" the alprazolam.  By age 41 (summer 2021), she had to take a four-month break from work "because the symptoms were so bad," and this is the longest break from work of one sort or another she had had since around age 7, when she started working at babysitting.  Further testing showed she did not have acid reflux, even though it certainly felt to her as if she had it.  She often would wake around 3am with stabbing pain in her central chest and severe nausea, and nothing other than eating something would manage to "take the edge off."  She often would not be able to get back to sleep, with severe nausea continuing until early afternoon.  The fatigue from all of this is what led to her requiring a break from work.  She also notes she continued gaining weight despite trying to remain very active with intensive exercise regimens and not being able to eat much because of her GI symptoms.  Also in mid-2021, on pursuing evaluation for newly finding remnants of her ingested food in her stool, she was diagnosed with "malabsorption."  Around this time, too, her HbA1c was found to have increased from 5.5%, where it had long stood, to 5.8%, "which really freaked me out."  She was advised to have this re-tested "once my inflammation comes under better control, but that hasn't happened yet."  In 9/21 a gastroenterologist performed bidirectional GI tract endoscopy and fortunately had the insight/awareness to ask the pathologist for CD117 staining on the biopsies, finding slightly increased numbers of mast cells in the duodenum and antrum.  He then checked a whole blood histamine level on her and found it significantly elevated.  She says he told her she likely had a mast cell activation syndrome (MCAS).  She was started on compounded oral ketotifen.  She feels that "led to about 50-60% reduction in symptoms."  Her nighttime misery improved to where she would still wake around 3am with her symptoms, but now, with the ketotifen, if she ate, she usually ("about 80% of the time") would be able to get back to sleep within half an hour.  She continued on a "very restricted diet."  She was then tried on oral cromolyn, but she has been unable to tell whether it has provided her any benefits.  She was also tried on vitamin C, "which seemed to help with energy," increasing her from a typical 1.5 out of 10 to 4 out of 10.  She has recently been recommended to try quercetin but held off on this prior to the evaluation here.  She decided to pursue further evaluation of her mast cell disorder, ultimately resulting in the present evaluation.  She says her chief complaints at this time are her ongoing weight gain, nausea and heartburn "which still wake me up," painful defecation, and severe fatigue "to the point where some days I almost can't move."  She also notes she often gets scabs in her ears and ear infections and dry eyes.  She notes there is only a single brand of contact lenses she can wear; all others irritate her eyes.  She notes she reacts to a large number of medications.  She notes, too, she "had a lot of random itching" before starting daily alprazolam.  She also notes she often gets "very sweaty" and with episodes of feeling "overheated," particularly in the summer.  She notes she has developed an allergy to mint, with cold sores and burning of the lips.  PMH is additionally notable for recurrent small intestinal bacterial overgrowth (SIBO), gastroesophageal reflux disease (GERD), celiac disease (basis of diagnosis unclear), asthma, complex partial seizures, severe depression (treated with transcranial magnetic stimulation among other interventions), esophageal pain, nausea, bloating, loose/greasy stools, S/P right carpal tunnel release, mast cell activation syndrome (basis of diagnosis unclear), history of left scapular melanoma in 11/12 (0.45 mm, no ulceration, no mitoses), also resected a right anterior thigh moderately dysplastic nevus in 11/12, other moles biopsied (normal), hypertrophic scarring at biopsy sites where sutures are placed, and atrophic scarring at sites of shave biopsies.  On a full review of systems, although she denies any issues with chills, easy bleeding, urinary problems, syncope, joint hypermobility, she endorses a wide range of other, chronic/recurrent, episodic/intermittent and/or waxing/waning issues including subjective (rarely objective) fevers ("usually more in the morning," and sometimes coming on shortly after getting out of the shower), flushing, fatigue (often to the point of exhaustion), malaise, headaches "infrequently," diffusely migratory aching/pain, diffusely migratory pruritus, unprovoked soaking sweats, unprovoked fluctuations in weight and appetite, irritation of the eyes, acute brief inability to focus vision, tinnitus, epistaxis, easy bruising, sinonasal congestion, coryza, post-nasal drip, intranasal sores, oral canker sores in the past, "horrible" sore throats, occasional proximal dysphagia, dyspnea ("sometimes I just can't catch a deep breath"), wheezing (more so when she is "actively sick"), palpitations, non-anginal chest discomfort/pain (cardiologic evaluation was negative; she says she has twice been clinically diagnosed with costochondritis at the xiphoid), gastroesophageal reflux, nausea, rare vomiting, diarrhea alternating with constipation, diffusely migratory abdominal discomfort/pain including (usually post-prandial) bloating, occasional vaginal yeast infections (not always with clear laboratory evidence), diffusely migratory weakness, diffusely migratory edema, diffusely migratory tingling/numbness (typically about the distal extremities), diffusely migratory bilateral cervical adenopathy and adenitis, orthostatic and non-orthostatic presyncope, cognitive dysfunction (particularly memory, concentration, and word-finding), hair loss, deterioration of dentition (even requiring gum grafts in 2018) despite good attention to dental hygiene, brittle, ridged nails, diffusely migratory rashes (typically patchy macular erythema), depression, anxiety, attention deficit disorder (ADD), partial complex seizures as above, also a few absence seizures roughly a year post-partum but not since, insomnia, hypersomnia, non-restorative sleep, frequent waking, sleeptalking in childhood, unusually vigorous reactions to insect bites, and poor healing in general.  Complete ROS o/w neg.  She has never witnessed a tick bite (or seen the classic bull's-eye rash of Lyme disease) anywhere on her person.  She owned cats from birth to leaving for college at 17, and more recently she has come once again to own not only cats but also a dog.  She feels her reactions to various foods are quite inconsistent from one day to the next.</t>
  </si>
  <si>
    <t>normal anti-IgE and anti-IgE-receptor antibody levels, normal comprehensive quantitative immunoglobulin profiling</t>
  </si>
  <si>
    <t>She was born three months prematurely (weighing 2 pounds) and suffering pneumonia several times throughout childhood and well into adulthood (last time about age 36), often requiring hospitalizations for these episodes from age 4 through age 18.  Also, she has "always" (i.e., dating to her earliest memories) had "abdominal issues," principally constipation.  Menarche came at 11, and she was immediately afflicted by dysmenorrhea and menorrhagia, sometimes forcing her to miss school.  At 19 she got pregnant and was having bleeding, leading to an abortion as well as investigation which found a "benign tumor attached to my Fallopian tube," but only the tumor, not the tube, had to be resected.  She married her present husband at 25, and she quickly got pregnant for the second time.  This went smoothly, and she delivered at term by C-section.  Immediately following this delivery, she newly started suffering chronic coryza and night sweats, both of which have continued ever since.  She had some sort of a problem with veins in the left leg develop soon after this delivery, soon getting to the point where her ambulation was impaired, thus requiring a "vein-stripping operation" about three months post-partum which resolved the problem.  The third pregnancy came at about age 28 and again went smoothly.  She delivered at term by C-section.  At 32 she had bilateral saline breast implants placed.  She appeared to do well with this surgery and the recovery.  The fourth (and final) pregnancy came at age 34.  She had abnormal bleeding throughout the pregnancy but managed to retain it and ultimately delivered at term by C-section.  Around age 37, while eating the same mussels her family was eating, she alone broke out in a diffuse pruritic rash, which lasted about a week.  She soon consulted an allergist, who "found nothing."  She next tried mussels again about a year later, and the same reaction occurred.  She never ate mussels again.  At 40 she started getting Botox injections around the forehead twice a year, and she always seemed to do fine with these treatments.  Also around this point she pursued further evaluation of her abdominal issues and was diagnosed with celiac disease, and she was also diagnosed around that time with hypothyroidism. She changed her diet and started thyroid medication, and she thinks she felt at least somewhat better as a result, especially in her "sluggishness" which had led to the evaluation for thyroid troubles.  Around age 41 she started gaining unexpected weight, despite no changes in diet or activity.  She also started becoming chronically fatigued.  She consulted many physicians about her fatigue and weight gain, but she says none of them were able to identify a diagnosis.  Within a few months (around the time her father's polycythemia vera was turning for the worse), her menorrhagia got so bad that she had to undergo a uterine ablation at 42 (in 12/09).  No cause for the menorrhagia was identified.  The procedure went well.  Her father passed in 4/10, and she took this "extremely hard."  She could "barely get out of bed."  She was diagnosed with adrenal failure.  She saw a specialist for this and "did IV therapies on me and built me back up."  At 43 she suffered an episode of bilateral nephrolithiasis; she naturally passed the stones, and this happened again around age 50 (2017).  She was told that urine testing showed high oxalate levels, and she was advised to stay away from high-oxalate foods.  Meanwhile, at 49 she had liposuction done.  She tolerated it well, but upon taking a post-operative course of an antibiotic, her throat started to tighten.  She took Benadryl, which resolved the problem.  Within a year of the liposuction, she started feeling diffuse "inflammation," mostly with pain and swelling just in her hands.  Right around the time the Covid-19 pandemic was breaking out, in 1/20, while in Aruba, she became quite sick with fever to 103.5F.  She had a lot of nausea as well as dyspnea.  She doesn't recall whether she lost her sense of taste or smell.  She of course wasn't tested for Covid-19 at the time, but her illness lasted about three weeks.  She returned from Aruba a week into the illness and quickly saw her primary doctor, who told her her lungs were clear and started her on a course of azithromycin, but the illness still lasted another two weeks.  Four months later, in 6/20, after reading that breast implants might be linked to certain chronic inflammatory conditions, she had both breast implants, with their capsules, removed.  No problem was seen with the removed implants.  She initially seemed to be recovering well from this surgery, but a week post-op she acutely broke out in a left arm rash, which resolved within a few days of quickly starting a steroid regimen for it, but she also broke out in diffuse pruritis which lasted about three months.  She occasionally took Benadryl for this, but it never seemed to help much.  The pruritus spontaneously resolved around that point.  No cause was identified.  She even consulted another allergist for this, "but he found nothing."  In 3/21 she underwent a bilateral upper blepharoplasty.  The procedure went well, but 48 hours later, she had acute onset of diffuse angioedema (especially about her face), and she was initially thought to be having a reaction to the post-op prophylactic antibiotic she had been given.  The antibiotic was stopped, but she did not soon improve.  "I had to go on a lot of high-dose steroids for a few weeks."  She soon consulted another allergist, "but he found nothing."  Blood and skin patch allergy testing was unrevealing. Unfortunately, in 5/21, and without having yet gotten any Covid-19 vaccination (which she still hasn't gotten to this date, for unclear reasons), she came to suffer another (this time testing-confirmed) course of Covid-19 illness, "and that's when everything really started to go crazy."  She felt as if her blood pressure increased and that her heart was racing.  She also started experiencing middle-of-the-night episodes of suddenly waking with stridor, but fortunately she was able to psychologically calm herself down with each of these episodes.  She soon started getting "IV treatments for wellness" from her primary physician.  Treatment included NAD, glutathione, and a Myer's cocktail.  She tolerated these treatments well (plus she also got her first Qwo injection for treatment of cellulite in 7/21 and seemed to tolerate this OK), and she thinks they helped her feel somewhat better.  She got her last such treatment in mid-10/21, but upon leaving the treatment center, she felt a bit of throat tightening.  It quickly spontaneously resolved.  However, in the following days, she developed severe abdominal pain and diarrhea shortly after dinner each evening.  A few days later she got her next Botox treatment, and she again seemed to do OK with this except for once again having, soon after the procedure, a brief spell of throat tightening which soon spontaneously resolved.  The day after the Botox treatment, she underwent a "hair-straightening treatment" and about an hour later had the same explosive diarrhea as she had had a week earlier.  The next day ("October 20th; I'll never forget it") she visited her dermatologist and underwent her second Qwo injection for treatment of cellulite, and an hour later, while driving back home, she had an acute anaphylactic attack.  She ran into a drugstore and took Benadryl right there, but this only briefly relieved the throat tightening, so she then drove to an emergency room.  She was admitted to the hospital for a day and treated with IV steroids and IV Benadryl.  She improved and was discharged.  On 10/22/21 she consulted a rheumatologist, who only found an elevated histamine level and referred her back to her allergist.  A week later, on 10/27/21, she woke from sleep feeling non-specifically uncomfortable.  Within an hour she developed acute severe tachycardia.  She was taken to the ER.  Her BP was 210/160 and her heart rate was 130.  She was admitted again.  She says she underwent a lot of testing, including blood testing and cardiac testing, but no cause was found and she was discharged after two days.  She consulted her allergist on 10/29/21 but again was told there was "nothing she could do."  However, this allergist was the first to tell her at that point that perhaps she had a mast cell activation problem.  The patient then pursued further research on this subject.  She then consulted another allergist about this and was told she probably had mast cell activation syndrome (MCAS).  She says he advised she change her diet to a low-histamine diet.  She thinks this helped somewhat, but she continued having some mild reactivity to various foods.  She says this allergist also advised she take sodium bicarbonate twice a day, but this didn't help.  She also was started on Zyrtec and Pepcid, and she thinks these treatments helped "calm everything down."  She says he had no other ideas at that point, so she then began consulting a functional medicine doctor, who agreed with the MCAS diagnosis and also diagnosed her as having "one of the worst cases she had ever seen" of small intestinal bacterial overgrowth (SIBO).  She was treated (in 2/22-3/22) with a course of rifaximin for two weeks initially, immediately followed by another two-week course of rifaximin together with neomycin, and she quickly started feeling much better with these treatments.  (Note she stopped taking Zyrtec and Pepcid when she started the first course of rifaximin because she wanted to see what would happen with just the rifaximin by itself.)  Her bowel movements were much better.  She finished the rifaximin and neomycin about a month ago.  She says her functional medicine doctor has advised that she started treatment with BPC-157 to "rebuild my gut," but she took a single capsule of this and almost immediately started having itching in her hands and feet, so she stopped this treatment.  She then started taking two different probiotics, and though she is tolerating these treatments OK, she has not noticed any improvements, and actually she says her constipation has now begun to relapse.  Through her own research, she became more concerned that MCAS might be a significant root driver of her problems, leading to the present consultation.  She says her chief complaints at present are her constipation and her worry that her other prior problems may worsen again.  She also notes that her husband recently visited Florida and became ill there with headache and weakness.  Covid-19 testing in him was negative.  He returned home on 4/9/22.  The patient says she became acutely ill last night (4/10/22) with slight fever (100F), body aches, and headache.  She took a Tylenol liquid gelcap last night for these symptoms, but her lips started swelling.  She did not need any treatment for this angioedema, and it resolved spontaneously.  She said all of these symptoms had resolved by the time she woke this morning.  She has not yet undergone additional testing for Covid-19.  She says she has a home testing kit available for doing this.  On a full review of systems, although she denies any issues with easy bleeding, easy bruising, post-nasal drip, irritation of the nose/mouth/throat, wheezing, chest discomfort/pain, vomiting, abdominal discomfort/pain, adenopathy/adenitis, presyncope, hair or nail problems, mental health problems, joint hypermobility, unusually vigorous reactions to insect bites,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acute brief inability to focus vision, tinnitus, occasional epistaxis, sinonasal congestion, coryza, proximal dysphagia, dyspnea, palpitations, rare gastroesophageal reflux, nausea, diarrhea alternating with constipation (more often the latter), abdominal bloating, frequent urinary tract "infections" since menopause around age 50 (though some of the urine tests in these episodes have been surprisingly negative), diffusely migratory weakness, diffusely migratory edema, diffusely migratory tingling/numbness (typically about the distal extremities), syncope multiple times in the distant past (always in the context of her pneumonias in childhood and adolescence), cognitive dysfunction (particularly memory, concentration, and word-finding), deterioration of dentition (note this only came only after her father passed) despite good attention to dental hygiene, rashes rarely and only as detailed above, insomnia (more so in the past), non-restorative sleep (until she started hormone replacement therapy around age 50), and frequent waking.  Complete ROS o/w neg.  She has never witnessed a tick bite (or the classic bull's eye rash of Lyme disease) anywhere on her person.  She has long owned both dogs and cats and in fact noted she has suffered at least one dog bite.</t>
  </si>
  <si>
    <t>She was born with club feet, requiring casting of both legs for her first year to correct this.  After this, she was quite healthy, but around age 10 she started suffering hayfever and seasonal allergies "really bad."  Menarche came at 12 and was unremarkable.  At 13 she was found to have neutropenia (it was unknown whether it was new at that point or had already been chronically present), but it was relatively mild and she was totally asymptomatic and never had any apparent infections from this.  At 15 she was incidentally discovered to have chronic bacteriuria without any symptoms of infection.  Evaluation eventually led to a transabdominal bladder aspiration, which was sterile, so she was told that there was an anatomical issue with the bladder or the urethra that was leading to the appearance of chronic bacteriuria.  X-ray during the aspiration incidentally found a left hip mass.  This was resected and a graft was placed and the mass was found to be a lipoma; she healed well from the surgery.  Her neutropenia seemed to have spontaneously resolved by this point.  She went to college and medical school and did well while there except for an infected pilonidal cyst once in college and once in her anesthesiology residency, the latter occurrence requiring minor surgery.  She also recalls an episode of pneumonia which kept her out of medical school for only about 2-3 days.  At 23, while in medical school, she had her one and only pregnancy.  This went fairly smoothly, though she did gain 70 pounds.  She delivered one week late and required a Cesarean section "because my hips were too narrow."  She then started practice and did well, but in her 40s she started suffering pain at the MCP joints in the bilateral thumbs.  This did not interfere with her work, and after about six weeks the pain went away.  Soon after, though, she started noticing some change in the shape of these joints, as if osteophytes were developing.  At 45 she switched from anesthesiology to clinical advocacy, getting training from Dr. XXXX.  Also around age 45, she began suffering episodic dyspepsia, largely (but not exclusively) limited to following caffeine ingestion, requiring her to switch to decaf coffee.  In her mid-50s, as menopause was approaching, she started having some abnormal perimenopausal bleeding and was treated with estrogen-predominant hormones.  Soon after menopause clearly had been entered, the asymptomatic neutropenia seemed to relapse.  In her own research, she came to be concerned that she might have T-cell large granular lymphocytic leukemia which can sometimes cause neutropenia and can sometimes respond to progesterone.  The patient started taking progesterone, and her neutropenia "didn't go away, but it certainly improved."  At 56 she was diagnosed with (biopsy-proven) lichen planus on her tongue and on her gums.  This was stable for many years.  However, other oral lesions ("little blisters would crater out for a day or two and then quickly resolve") began appearing in episodes lasting only a few days and occurring every 2-3 months.  Around the same time, too, "the very first hint of peripheral neuropathy happened," starting between her great and second toes bilaterally.  At 58 she developed a left breast cancer and got treatment with neoadjuvant tamoxifen followed by bilateral modified radical mastectomy followed by five years of adjuvant tamoxifen.  She notes she had to stop the progesterone treatment when the breast cancer was diagnosed; her neutropenia worsened again, with the ANC "bouncing around" in the 800-1200 range ever since.  She notes she got cognitive dysfunction within 1-2 months of starting neoadjuvant tamoxifen, but it never seemed to go away when she was off tamoxifen.  It was bad enough that she had to switch her active clinical advocacy work to just teaching advocacy.  Also at 58 she developed some back pain, and fearing metastatic cancer, evaluation was pursued and found only lumbar arthritis.  At 61 (in 8/16) she began suffering a left cervical radiculopathy.  With steroid injections and physical therapy, she "got it under control."  Cervicothoracic spine MRI at that time showed a lot of arthritis and foraminal stenosis which had caused the radiculopathy.  She notes that the neuropathy slowly but steadily worsened over time, but at 64 (in 2019) it "began taking off."  At 65 (in 2020) she started noticing mild peripheral (bipedal) edema.  She also began noticing episodic (perhaps once every couple of months) acute troubles focusing her vision, sometimes even while driving.  Ophthalmologic evaluations were unrevealing.  She began pursuing much more evaluation for her peripheral neuropathy in 2020.  Lumbar imaging found spinal stenosis.  Her IgA was found to be low.  She was determined to have combined variable immunodeficiency.  The neuropathy has continued worsening and now involves all of her bilateral feet.  She further notes that in 9/21 she had an episode of right upper quadrant abdominal pain, different from her dyspepsia pain.  After two days, she underwent abdominopelvic CT which found only a right adnexal mass.  This "doesn't look malignant" and is just being followed by ultrasound now and so far appears stable.  An EGD was also done, and CD117 staining of duodenal and gastric biopsies showed only a mild increase (26/hpf) in mast cells.  She discussed her slate of issues with Dr. XXXX, who suggested to her the diagnostic possibility of a mast cell activation syndrome (MCAS), ultimately leading to the present evaluation.  She says her chief complaints today are her distal bilateral lower extremity (sensory-only) neuropathy, increasingly prominent (but still episodic) dyspepsia ("I'm having to be more careful with what I eat"), and her desire to better understand whether her hematologic issues of neutropenia and CVID might be related to mast cell disease.  She notes that in spite of getting fully vaccinated against Covid-19 (and boosted, around 9/21), all with Moderna products, she unfortunately suffered (an assumed omicron-variant) Covid-19 infection in 1/22.  She started on molnupiravir on the first day of her symptoms.  She had tachycardia and fever for only about 48 hours, "but then I was really fatigued" for about six weeks.  She thinks she is "about 80%" better now.  PMH is additionally notable for abdominal pain, left breast cancer (ER+, PR-, Her2-, low-risk Oncotype DX score) in 5/13 (age 58; treated with bilateral modified radical mastectomy on 1/6/14, 0/4 sentinel nodes involved, residual 1.2 cm tumor, grade 2, margins free of tumor, right breast with no malignancy, adjuvant tamoxifen for five years), chronic mild idiopathic neutropenia, urinary tract infections, dyspepsia, bloating, abdominal cramping, constipation, shingles, herpetic lip lesions, intermittent diarrhea, small fiber neuropathy, S/P Moderna vaccination against Covid-19 (tolerated well), mild common variable immunodeficiency (CVID) in IgG and IgA and IgM and IgG2, and idiopathic progressive ascending sensorimotor polyneuropathy since 2015 (age 60),  On a full review of systems, although she denies any issues with flushing, headaches, pruritus, diaphoresis, weight/appetite problems, epistaxis, easy bleeding/bruising, intranasal sores, irritation of the throat, dyspnea, wheezing, palpitations, chest discomfort/pain, gastroesophageal reflux, nausea, vomiting, genitourinary problems, weakness, adenopathy/adenitis, presyncope, syncope, onychodystrophy, rashes, mental health problems, insomnia, joint hypermobility, or healing problems, she endorses a wide range of other, chronic/recurrent, episodic/intermittent and/or waxing/waning issues including subjective (rarely objective) fevers (typically just at night, and started when she took tamoxifen, but it did not go away when she stopped tamoxifen), feeling cold much of the time, fatigue (largely just following her Covid-19 infection in 1/22), mild malaise, diffusely migratory aching/pain, irritation of the eyes (mostly in the seasons where she has her seasonal allergies), acute brief inability to focus vision, tinnitus, nasal congestion during allergy season with coryza and post-nasal drip, irritation of the mouth (for the most part, the above-noted lichen planus which she thinks is slowly worsening, and the above-normal episodic oral mucosal blisters), occasional brief proximal dysphagia, diarrhea alternating with constipation (more so the latter until she started taking metformin two years ago for pre-diabetes, and this has swung things toward loose stools), lactose intolerance, diffusely migratory abdominal discomfort/pain including (usually post-prandial) bloating, mild bipedal edema, persistent tingling (all about her feet as detailed above, plus a burning in the last 1-2 months in her fingertips), cognitive dysfunction (particularly memory, concentration, and word-finding), hair loss, deterioration of dentition despite good attention to dental hygiene, rare sleep paralysis (more so when younger), and unusually vigorous reactions to insect bites.  Complete ROS o/w neg.  She has never witnessed any tick bites anywhere on her body (and she has never seen the classic bull's-eye rash of Lyme disease anywhere on her body).  She has long owned dogs and cats and presently has a cat.</t>
  </si>
  <si>
    <t>6 weeks</t>
  </si>
  <si>
    <t>She actually developed sepsis at just six weeks of age.  She was "covered in blotches" and was initially thought to have meningitis but then was thought to have a Strep infection.  She required "massive antibiotics to save her life," but she was able to be discharged after five days.  Subsequently, around age 1, soon after solid food was introduced, she started having intermittent rashes about various parts of her body.  Also, around age 2, she started having frequent episodes of dysuria, though usually the urine testing could not confirm infection.  She otherwise did pretty well, though she recalls later in her history that in fact she has "always" been constipated (turning even worse around age 6) but didn't realize for many years that this was not normal.  At 4 she relocated with her family to an "old, moldy house" in a rural location.  The patient soon started perpetually "coughing at night pretty badly."  She soon was diagnosed with asthma and allergic rhinitis and was started on inhalers and montelukast.  The montelukast made a difference, less so the inhalers.  She "seemed more prone to chest infections than her peers," according to her mother.  She was athletic but suffered more sprains and injuries than her peers.  Around age 6 she "started getting tonsillitis all the time," often relapsing soon after a course of antibiotics.  She "woke with a sore throat every single morning."  She remained active, though.  At 7 she started vomiting "all this brown bile."  She was told it was a norovirus infection.  About a week later, she developed a bilateral malar rash and then a diffuse rash about the rest of her body.  She was thought to have scarlet fever and was started on antibiotics, but then she was thought to have parvovirus.  One night during this episode, she appeared ashen and extremely weak and cognitively dysfunctional and even seemed to be sensitive to light.  She also developed severe acid reflux with frequent vomiting of acid and yellow bile.  She also began developing diffuse, migratory joint pain which often was quite severe.  She also developed "constant, stabbing" abdominal pains which at one were thought to be abdominal migraines. Her constipation seemed to worsen, too.  "Noise of just about any sort made her vomit," and she was diagnosed with hyperacusis, too.  Certain foods clearly made her worse, too.  Many of these new symptoms persisted for at least the next two years.  About two months into this worsening, she underwent a tonsillectomy, and this resolved her waking with a sore throat every morning, but otherwise it didn't help any of her symptoms.  She also notes she had severe post-operative nausea and vomiting and had to be re-hospitalized for this, and she has had similar problems with subsequent surgeries.  She was soon diagnosed with chronic fatigue syndrome.  Also around age 7, she essentially had to withdraw from school because she was so constantly sick in so many ways and had such cognitive dysfunction.  Around age 11, she was diagnosed with small intestinal bacterial overgrowth (SIBO).  She was also found to have "really low IgA" and an elevated ASO titer "consistent with streptococcal infection" and was diagnosed with post-viral chronic fatigue syndrome.  Dietary modification was recommended.  She had lost weight and become "severely underweight."  She was started on omeprazole and pizotifen, and the pizotifen reduced her abdominal pain (at least no longer "crying in agony").  She gained 5 kg in a month on pizotifen.  Gluten and dairy and eggs and soy were removed from her diet, "and suddenly the brain fog began lifting."  (Previously she had been unable to understand questions and could barely speak.)  She was less ashen and ached less and was vomiting less.  She was able to return to school for about two hours a day.  She remained weak and still had to hold onto walls while walking.  At one point she was told to try to re-introduce some of the suspended foods, but this generally didn't work.  For example, a trial of dairy immediately caused headaches and severe diarrhea and many other symptoms.  Other food challenges caused similar troubles.  By age 12 (in 2017), she was modestly better, though she still required a wheelchair for mobility across any significant distance.  Later that year she transitioned to a new school and soon was able to attend nearly a full day.  Her mother notes at this point that the patient was clearly suffering extensive spontaneous bruising of no clear cause.  Through her own research, the patient came to suspect she might have hypermobile Ehlers Danlos Syndrome (hEDS).  A Beighton score was 9/9.  In 11/17 she had another "massive, complete collapse" shortly after getting a flu vaccine and an inadvertent dairy exposure and playing for an extended period in a pool.  She soon started having dyspnea and coughing and worsened vomiting, perhaps the worst she had had to that point.  She was taken to many doctors.  She was soon tried on erythromycin, but this didn't help.  She was then tried on oral cromolyn for "an overactive immune system," and more dietary restrictions were advised.  However, "she couldn't keep a single thing in."  She lost 10 kg in only about a month's time.  She suffered a full syncope on 12/26/17.  She was treated with IV fluids but kept having syncope and severe pre-syncope.  She was admitted to the hospital and had her diet changed to just an elemental feed, 5 ml every half an hour.  After about three weeks, "it eventually worked" and she was discharged on just this feed.  A diagnosis of hEDS was confirmed, and Dr. XXXX was soon consulted, bringing up the notion that she probably had mast cell activation syndrome (MCAS).  Dermatographism was checked and found to be extreme (including Darier's sign).  She was started her on loratadine and ranitidine.  "She still wasn't well, but they helped."  Syncopal and severe pre-syncopal episodes were continuing.  In 5/17 she had one of these episodes while in school and fell and broke her left elbow.  She was taken to a cardiologist because Dr. XXXX also suspected postural orthostatic tachycardia syndrome (POTS).  She also was taken to a gastroenterologist, who also suspected MCAS.  The cardiologist started her on fludrocortisone, "and that was a game changer."  She saw great reduction in her orthostatic issues and troubles regulating her temperature.  "Terrible constipation" continued, and she "still was certainly not a well child."  Efforts to advance her diet often led to rapid relapse of vomiting, requiring her to return to nothing more than the elemental diet.  She was diagnosed with a "sluggish bowel, but not gastroparesis."  Testing showed delayed transit throughout her GI tract.  Finally gastroparesis was diagnosed and she was tried on domperidone, but this immediately caused diffuse pruritic blotchy rash and neck twitching.  The drug was stopped after two doses in less than 24 hours.  In 9/18, upon suffering another potential inadvertent dairy exposure while visiting a family member, she had another "massive, sudden onset" of various symptoms, including acute severe abdominal bloating, severe fatigue, severe vomiting, etc.  She had to be hospitalized for two months.  Nasogastric tube feeding was tried, but she continued vomiting the feeds.  Finally, a nasojejunal tube was tried in 12/18, and she was switched from the elemental diet to a lactose-containing feeding material.  She immediately developed severe abdominal bloating and diffuse pain.  She was returned to the elemental feed via the NJ tube. She was "starving, thin, depressed" and had very bad anxiety.  She says "bad things happened in the hospital, and my mother had cancer at the time," and she attempted suicide by overdosing on sertraline, but when this was discovered, emesis was induced, producing fortunately unabsorbed tablets.  She soon was found to be iron-deficient and was tried on a liquid iron supplement, which seemed to help the iron deficiency.  She occasionally vomited her NJ tube and feed, and it would take a week or longer to replace the tube.  She continued suffering much abdominal bloating and "starvation." By about 5/19 she consulted a pediatric allergist/immunologist, who increased her oral cromolyn and ranitidine and loratadine, "and slowly, slowly things began to settle down a bit," including the vomiting.  She no longer needed to carry an emesis basin everywhere she went.  Fatigue lessened a bit.  In 6/19 she fell down a flight of stairs.  The NJ tube came out.  It was decided to see how she would do without it.  She was followed without the tube and was able to take the elemental feed and a bit of food orally.  She put on some weight.  A low-histamine diet was followed.  Loratadine was changed to fexofenadine, and she seemed to do a bit better.  She returned to school a bit.  She needed her wheelchair less.  Menarche came at 15-1/2, and she was immediately afflicted by dysmenorrhea and severe menorrhagia.  She became iron-deficient again.  She started declining again by 12/19.  Vomiting was starting to worsen again.  On 12/31/19, soon following some "catch-up vaccinations" (including DPT), and while at a New Year's Eve party, she tried alcohol again (previous minimal trials quickly caused vomiting), and she again acutely lost consciousness.  She woke the next morning (1/1/20) feeling extremely poorly and with much worse vomiting. and diffuse severe pruritus and coughing and tachycardia and dermatographism.  "It didn't stop."  She was re-hospitalized on 1/11/20.  She was discharged back on an NJ tube.  By 4/20 she "was a bit more stable."  Pruritus, palpitations, dizziness, and dermatographism improved somewhat, but constipation and vomiting and abdominal pain and distention continued.  By 5/20 her menorrhagia started getting accompanied by severe depression.  She was started on an oral contraceptive, and within two days she got very ill, "vomiting 15 times a day," whereupon it was found the contraceptive contained lactose.  She was treated with prednisolone for five days, which stopped the lactose-induced vomiting.  In mid-2020 she again had an inadvertent exposure to dairy and egg (in an allegedly dairy-free bakery product) and had another relapse.  She could only eat two pieces of fish, and a sip of water, per day.  Her gastroenterologist (who felt she had MCAS) suggested she try a gastric pacemaker, but upper and lower endoscopy with biopsies were needed to rule out inflammation to qualify for this.  CD117 staining was planned on the biopsies.  She was referred to another gastroenterologist to have the endoscopies and biopsies done, and that gastroenterologist did not feel she had MCAS.  She was thought to need to be off all of her medication for two weeks in advance of the procedure.  Within days she worsened substantially.  By the time the prep was administered, she couldn't keep it in.  The endoscopies and biopsies were done anyway.  She felt extremely unwell coming out of the sedation.  She was very tremulous and shivering and was discharged home anyway.  Upon getting home, she vomited up the new NJ tube which had just been newly placed.  "It turned out they hadn't removed the guide wire from the tube."  She continued frequently vomiting every day.  No medication could be put in her at home. It took another week to get another NJ tube in her.  She started having frequent hospitalizations for episodic hypokalemia.  During one hospitalization she was tried on a minimal dose of hydrocortisone, which helped a bit, but her doctors would not increase the dose.  She had "27 admissions" within several months.  She again lost weight quickly, from 50 kg to 41 kg.  She was instructed to place all of her medicines (though not an H2 blocker, as ranitidine had been taken off the market) via the NJ tube, even her cromolyn.  She got to a point where she was getting less than 100 cal per day.  She "kept having hypoglycemic episodes, and we couldn't get her blood sugars up."  She began having tachycardia to 160 with orthostatic changes, but while resting supine, she would have bradycardia to 30-40.  Finally, in 12/20 she was tried on omalizumab, and it seemed to reduce her itching and dermatographism, but none of her other symptoms.  Urine output was greatly reduced and was very dark because of poor fluid intake.  She also developed urinary incontinence and occasional fecal incontinence.  She was admitted again and initially consulted while there via telemedicine with a urogynecologist, Dr. YYYY, who had a urine sample from her sent to him.  He determined she had a urinary tract infection.  "It felt like my kidneys were being stabbed."  Dr. YYYY advised the hospitalist to start her on famotidine (after months without an H2 blocker), but she was given a lactose-containing formulation and it was stopped.  She was transferred to another hospital and started on total parenteral nutrition (TPN) and was given IV antibiotics for three weeks to clear the UTI.  She was treated with IV chlorpheniramine twice daily, "and that made such a big difference."  Even paracetamol was given regularly, and this significantly helped her chronic diffuse pain.  The NJ tube was removed and she was taken off the hypoallergenic feed, which clearly by that time was triggering her even at extremely low feed rates.  Meanwhile, the GI tract biopsies from 10/20 showed some increases in mast cells, but some of her physicians said the significance of this was unclear.  She remained depressed and had poor sleep for much of the hospitalization, requiring close watching, but she was then started on mirtazapine, which helped.  She also was treated with IV ondansetron twice daily, which helped.  She was tried on a transdermal contraceptive, changed weekly (and without breaks), for her menorrhagia, which "really helps the bleeding and mental health."  She was discharged after about 2-3 months in various hospitals altogether, but she was still quite weak and wheelchair-dependent.  She started improving.  In 6/21 she tried drinking some alcohol and quickly passed out.  Her mother found her and summoned emergency assistance.  She was admitted to the hospital.  "She was in a coma for 15 hours."  Blood alcohol was negative.  "Her blood wasn't clotting.  Liver tests were awful."  ALT was 70; ALP was 130.  She was thought to possibly have autoimmune hepatitis, but further testing was negative.  She was treated with vitamin K.  She had a lot of urinary pain from the catheter that was placed and developed another UTI from this.  She recovered somewhat and was discharged.  Further alcohol was avoided.  Iron deficiency was found again.  In 8/21 parenteral iron treatment (Monofer) was tried, but she almost immediately felt as if her "stomach was on fire."  She became severely presyncopal.  She was thought to have anaphylaxed and was treated with chlorpheniramine and hydrocortisone.  In 9/21 she returned to college.  In 10/21 she was tried on Ferrinject while in the hospital and with premedication with chlorpheniramine and hydrocortisone, and "this went fine, no problems at all."  Also in 10/21 she got her first Covid-19 vaccination with the Pfizer product, but it triggered another "massive decline," including severe hypoglycemia.  A monitor has now been placed for this.  Nausea and vomiting and pre-syncope worsened.  She was unable to take her medication regularly.  Mental health declined.  By 12/21 she was "back in bed all day every day."  She intentionally overdosed on paracetamol and had to be hospitalized for two days, requiring IV vitamin K.  She notes at this point that she had long been suffering intermittent flushing, particularly with exertion and within half an hour of starting a TPN infusion.  This worsened in 1/22 and she was admitted to the hospital for concern for a line infection.  Line cultures were negative.  It was discovered that she flushed with exposures to heat or cold or sunlight or exertion.  In 2/22 she got her second Pfizer Covid-19 vaccination and again had a bad flare.  Ten days of treatment with prednisolone ensued.  In 3/22 she developed "white pus on my throat" and was treated with antibiotics, which helped.  One week ago, coagulation testing again showed she was not clotting properly, but a cause remains unclear.  She continues to vomit "with all food and drink."  She still vomits up to 30 times per day.  Her teeth have become damaged.  Through her mother's research, she decided to pursue consultation here for further evaluation and management regarding MCAS.  She says her chief complaints at this time are her vomiting and constipation and food reactivities  She takes laxatives every day and often also needs enemas.  PMH is additionally notable for gastroparesis, mast cell activation syndrome (MCAS), hypermobile Ehlers Danlos Syndrome (hEDS), tonsillitis, viral infections, chronic fatigue syndrome, vomiting, malnutrition, recurrent NJ tube placement, total parenteral nutrition, reactive hypoglycemia, menorrhagia, frequent urinary tract infections, vaginitis, urinary incontinence, chronic hypoferritinemia, postural orthostatic tachycardia syndrome, weight loss, gastroesophageal reflux disease (GERD), dermatographism, food reactivities, iron-deficiency anemia, anxiety, IgA deficiency, amenorrhea, inappropriate sinus tachycardia, shingles, and rash.  On a full review of systems, although she denies any issues with epistaxis, edema, or adenopathy/adenitis, she endorses a wide range of other, chronic/recurrent, episodic/intermittent and/or waxing/waning issues including subjective (rarely objective) fevers, flushing, feeling cold much of the time, fatigue (often to the point of exhaustion), malaise, headaches (especially on exposure to sunlight or fluorescent lighting), diffusely migratory aching/pain, diffusely migratory pruritus, unprovoked soaking sweats, unprovoked fluctuations in weight and appetite, irritation of the eyes, acute brief inability to focus vision, tinnitus, easy bleeding (not uncommonly from the mouth, and even sometimes hematemesis with her vomiting), easy bruising, sinonasal congestion, coryza, post-nasal drip, intranasal sores while the feeding tubes were in, oral ulcers, throat soreness (often waking with this), proximal dysphagia, dyspnea, coughing, wheezing when much younger, palpitations, non-anginal chest discomfort/pain, gastroesophageal reflux, nausea, vomiting, diarrhea alternating with constipation (more so the latter), diffusely migratory abdominal discomfort/pain including (usually post-prandial) bloating, dysuria, urinary hesitancy, diffusely migratory weakness, diffusely migratory tingling/numbness (typically about the distal extremities), diffusely migratory tics/twitches, diffusely migratory orthostatic and non-orthostatic presyncope, syncope, cognitive dysfunction (particularly memory, concentration, and word-finding), hair loss, deterioration of dentition despite good attention to dental hygiene, brittle nails, diffusely migratory rashes (typically patchy macular erythema, especially upon exposure to heat and fluorescent lighting or sunlight or emotionality), anxiety, depression, two suicide attempts, post-traumatic stress disorder (PTSD), suspected attention deficit hyperactivity disorder, suspected autism, insomnia, hypersomnia, frequent waking, non-restorative sleep, restless legs, night terrors, diffuse joint hypermobility, unusually vigorous reactions to insect bites, and poor healing in general ("I scar easily, and cuts take forever to heal").  Complete ROS o/w neg.  She has never witnessed a tick bite or the classic bull's-eye rash of Lyme disease anywhere on her body, but she lives in a wooded area with many deer.  Minimal testing for Lyme disease has been negative.  She has owned dogs and cats for most of her life.</t>
  </si>
  <si>
    <t>diagnostic work-up in progress</t>
  </si>
  <si>
    <t>He had some sort of an allergic reaction to penicillin given in infancy (unknown type and severity of reaction, and unknown reason why penicillin was being given in the first place), and then, around age 2, on a cold day while being taken to visit friends, he was wrapped in a blanket from that other household, and he immediately had a bad "allergic reaction" and had to be hospitalized with breathing issues and "inflamed skin."  From that point on, he continued to have many problems.  He was quickly found to be allergic to dust mites.  Asthma was diagnosed soon.  He "turned blue six or seven times" in the early years, but salbutamol helped.  He recalls having constant rhinitis ("so did my father").  He was soon found to have allergies to horses and cats, "quite strong reactions," though the family owned a lot of animals and he knows the home was ridden with horse and cat hair.  He recalls that his entire childhood was afflicted by asthma that could only be controlled by salbutamol; "other drugs had zero effect on me."  "I spent my entire life with salbutamol never very far away from me."  He says he grew up with a "houseful of cats" and "constantly" had "runny nose and eyes and blotchy skin."  (He notes at this point that since leaving the home, he has found that upon re-exposures to these triggers, his reactions are "faster and stronger" than they ever were in the past.)  He also notes he "caught every cold that came around."  He also notes he suffered many dislocations throughout childhood (roughly ages 5-12), often with just modest provocations.  He dislocated his shoulders 11 times in this interval.  He was hospitalized three times for this earlier on, "but then I knew what to do and was able to treat the dislocations myself."  Around age 18, upon leaving the home but still having constant coryza, he consulted further with physicians.  He was diagnosed with chronic rhinitis and told no treatment was available.  From around age 18 on, he began suffering many substantial physical traumas through occupational and pastime misadventures.  He says he has suffered more than 100 fractures in his life so far.  However, he says none of these were "unusual" fractures; they were all "reasonable" given the circumstances at the time.  He has broken his sternum three times and broken his clavicles "many times."  He has worked extensively with explosives; "I have blown things up and been blown up many times."  At 25 he started noticing he had become far more sensitive to alcohol than he had ever been before, waking the next morning after merely a single drink "feeling like death warmed over."  At 27, while in Germany, he visited an ENT doctor, who took him through an operation to "open my sinuses, but it made no difference."  At 32, while serving in Afghanistan, he was badly injured on Christmas Day, including a fractured skull and jaw and nose and most of his ribs and his right forearm and hand "disintegrated."  "They wanted to amputate my arm, but I wouldn't let them."  He was air-evacuated to Dubai the next day and underwent extensive surgery.  He then returned to the U.K.  He underwent more reparative surgery.  He was "left with a hand which didn't work."  He "traveled the world to try to find a doctor willing to try to rebuild my hand."  He eventually found a doctor who took him through multiple surgeries to rebuild the hand, with various bone grafts and titanium rod implants.  The patient has been pleased with the result "even in spite of acute and chronic pain in my right arm."  He has suffered chronic pain in his right arm ever since, "and that's when I think things began to change for me."  As his recovery was progressing, he tried to get back to exercise, but he quickly began realizing that even modest exercise would quickly make his right arm extremely painful.  He notes he had always previously had great tolerance for pain, but this was no longer the case.  "Any effort at all greatly increased the pain in my arm."  He couldn't do any of the physical activities he used to do.  The pain kept worsening and migrated all the way up his arm into his right shoulder and neck, which eventually became more painful than the hand and wrist.  Though he had always tolerated pain well before, now he "was given a permanent supply of codeine."  He pursued many evaluations to see if his pain could be better managed than just with opioids.  At 44 he had a spinal stimulator placed.  In the first operation, "it wasn't placed quite in the right place."  Nine days later, the device was relocated, "and that's the real start of the suffering."  He woke from that second operation "in agony," the worst pain of his life.  He also newly had a severe headache, which has persisted ever since.  He also developed constant nausea and chronic abdominal pain.  He was evaluated for potential causes such as bleeds and CSF leaks, but no explanation was found.  He started finding that light and noise exposures and exertion all worsened his headaches and other pain.  "I spent the next three years mostly lying in a dark room and doing the minimum I could to keep my life going."  Although he previously had tolerated all foods quite well, he now began finding that many foods and their odors had become intolerable, provoking immediate aversive reactions and nausea and worsening of his headache and pain.  At 47, through her own research, the patient's sister came to suspect the patient might have a mast cell activation syndrome (MCAS), ultimately leading to the present evaluation, but pursuing consultation was stymied by the Covid-19 pandemic that had come on by that time.  He empirically tried various H1 and H2 blockers (include loratadine and famotidine) and ketotifen and found they brought substantial pain relief.  He also was finally tried on a combination of montelukast 10 mg qd and a Fostair inhaler (beclometasone dipropionate and formoterol) for his asthma and for the first time in his life found substantial relief ("90% better"), much better than he was getting from his former literally daily use of salbutamol, but now he often can go many days without having to use salbutamol.  He knows he started montelukast and Fostair at just about the same time as he started taking the H1 and H2 blockers.  He has experimented a bit further and found that going without the Fostair doesn't make much difference.  These drugs also almost completely resolved his chronic rhinitis.  He no longer needed opioids.  His chronic arm pain was "unbelievably reduced."  His headache was greatly reduced, too.  He notes he had consulted many chronic pain clinics and migraine clinics and had been tried on "every pain drug imaginable" and never got any benefit from them.  After a 30-day trial of all of these drugs, they "ran out," and his pain and asthma quickly relapsed.  He sought evaluation for MCAS.  He consulted an allergist, who recommended continuation of these drugs.  After about 1-1/2 months, he restarted these drugs and quickly regained the prior benefits ("but not quite to the same level, about 95% of the 100% I had initially had").  His nausea and abdominal pain improved significantly.  He has now been taking those drugs for the last year, but he hasn't pursued further treatment trials.  "So I'm no longer in a dark room, but I'm still not where I was before I had the spinal stimulator surgery."  He also notes that following the severe injury to his right arm, he started gaining weight, and since the spinal stimulator surgery, he has gained more weight.  He still requires 12-14 hours in bed every day.  He wakes every day "with a really bad hangover" and still feels sick for much of every day.  Chronic headache (worsened with light and sound) and nausea, to some degree, continue every day.  "I don't sleep."  This leads to more pain.  "I spiral down" and he gets to a point where he is exhausted and can't think and stutters and can't speak.  He "takes sleeping pills and painkillers to try to reset."  He thinks this pattern is a "well-identified spiral" now.  He says his chief complaints at this time are his "crippling and debilitating" headache, abdominal pain (responsive to Gaviscon), and right arm pain.  He also notes "pins and needles and numbness" in *all* of his extremities.  On a full review of systems, although he denies any issues with fevers, chills, flushing, pruritus, irritation of the eyes, tinnitus, epistaxis, easy bleeding, easy bruising, irritation of the mouth or throat, palpitations, diarrhea, hair problems (he's always had very little body hair, and his hair has been gray "my whole life"), onychodystrophy, rashes, mental health problems (though he says others have sometimes suggested to him that he doesn't interact with others "normally," leading him to wonder whether he might have Asperger syndrome), unusually vigorous reactions to insect bites, he endorses a wide range of other, chronic/recurrent, episodic/intermittent and/or waxing/waning issues including fatigue (often to the point of exhaustion), malaise, headaches, diffusely migratory aching/pain, rare unprovoked soaking sweats (mostly nocturnal), unprovoked fluctuations in weight and appetite, acute brief inability to focus vision, sinonasal congestion, coryza, post-nasal drip, intranasal sores, proximal dysphagia when exhausted, dyspnea, wheezing, non-anginal chest discomfort/pain only with his asthma attacks, gastroesophageal reflux, nausea, rare vomiting (and less so since he started MCAS-targeted medications in the last year), constipation (due to opioids, and with resulting hemorrhoids), diffusely migratory abdominal discomfort/pain (he always keeps Gaviscon at hand, as he knows this reliably helps the abdominal he has had ever since the spinal stimulator surgery) including (usually post-prandial) bloating, urinary frequency, diffusely migratory weakness, diffusely migratory edema, diffusely migratory tingling/numbness (typically about the distal extremities), dizziness (he often has to stabilize himself against a wall), diffusely migratory (but rare) bilateral axillary adenopathy and adenitis, orthostatic and non-orthostatic presyncope, syncope (at least four times falling to the ground and "smashing my head on concrete"), cognitive dysfunction (particularly memory, concentration, and word-finding), deterioration of dentition despite good attention to dental hygiene, insomnia, non-restorative sleep, frequent waking, "incredibly loud snoring my whole life" (but not apnea), diffuse upper-body joint hypermobility (much more so in the past; a spontaneously demonstrated Beighton score is 0/9), and poor healing in general (quite a difference, he says, from how he was before his spinal stimulator surgery).  Complete ROS o/w neg.  He has never witnessed a tick bite (or the classic bull's-eye rash of Lyme disease) anywhere on his skin, though he has been deployed in theaters were his fellow soldiers suffered tick bites and contracted proven Lyme disease.  In his first 18 years his family constantly owned dogs and cats, and he also "slept with dogs" for a six-month deployment in Bosnia in his 20s.</t>
  </si>
  <si>
    <t>normal anti-IgE and anti-IgE-receptor antibody levels, negative F. tularemia serologies</t>
  </si>
  <si>
    <t>She is the product of a pre-eclamptic pregnancy in which the pregnancy was nearly lost many times, requiring bedrest for the entire last half of the pregnancy.  The patient was actually born six weeks early, a bit under 5 pounds.  She had neonatal jaundice and required an incubator for her first two weeks.  She was tried on bottle feeding but was immediately found allergic to various formulas and had "terrible colic."  She was eventually found to tolerate one particular formula, Nutramamil.  She recalls having had "a lot of urinary and digestive problems" starting "very early."  She had "chronic urinary tract infections" starting very early in life.  She was on "a low dose of an antibiotic for a few years, but it wasn't enough."  She underwent ureteral surgery, possibly for "crooked ureters," at age 6, and this appeared to resolve the chronic UTIs.  She notes at this point that she also had "a lot of GI issues" from very early in life, getting worse after the ureteral surgery.  She had alternating diarrhea and constipation.  She required "a lot of enemas for backed-up stool" throughout childhood.  She was tried on various drugs for these problems at various times.  At one point she was tried on a sulfa drug and actually anaphylaxed to it, requiring attention in the ER.  She also recalls having "a lot of issues" starting at some point in childhood.  She was allergic to dogs and cats and had a lot of hayfever.  She also couldn't eat fruit that wasn't cooked, quickly driving diffuse pruritus about her extremities and in her throat. She was taken to an allergist and was started on allergy shots.  Cooking her fruits and vegetables sometimes helped her tolerances of those foods, but sometimes not.  She has continued to this day to have certain foods which "stick in my esophagus, and it's always the same foods," such as fish or bell peppers or eggplants or walnuts, "and feel almost like a kidney stone in my esophagus," causing "excruciating pain, and it wouldn't go down or come up, even with water."  Sometimes this would lead to vomiting which would clear it, but sometimes it would persist for up to eight hours before resolving.  Even a tiny piece of one of these foods can cause one of these episodes.  She says gastroenterologists she has consulted about this don't seem to believe it's possible.  At 11, she started getting a lot of facial hair and acne and chronic fatigue.  Menarche came at 12 and was unremarkable except for irregularity of the periods, but because of the facial hair, she was taken for electrolysis, but the technician suspected a medical issue and recommended evaluation by an endocrinologist, who soon diagnosed her with polycystic ovarian syndrome (PCOS).  She was started on an oral contraceptive, which helped make the periods regular but didn't help much with the facial hair and acne or chronic fatigue.  Spironolactone was then added, which seemed to help the facial hair and acne somewhat, but the chronic fatigue continued unabated.  She says that throughout adolescence she "felt like a sick person all the time" and felt "traumatized" by all of her medical evaluations she had undergone by that point in her life.  She says she was "depressed and anxious and lethargic and not feeling great," and she also notes she was putting on a significant amount of weight in adolescence.  None of these issues were addressed/treated.  In her mid-20s she saw another endocrinologist for her PCOS, who tried her on metformin.  She "felt really crummy at first, a lot of vomiting and GI distress."  She kept at it, though, and the vomiting stopped after a month and she then lost a lot of weight and her fatigue lessened and energy improved.  Shortly after starting the metformin, however, she began noticing a bit of a right ptosis.  She consulted an ophthalmologist, who referred her to a neurologist, who diagnosed her with ocular myasthenia gravis.  She pursued a second opinion, who refuted this.  She pursued a third opinion with a neuroophthalmologist, who also thought she did not have it.  "People sometimes just get droopy eyes," she was told.  At 34, while vacationing in the Bahamas, she was stung in between her thighs by an insect of some sort (possibly a bee or a wasp; she didn't see it).  "My leg immediately blew up."  The doctor at the resort gave her intramuscular Benadryl.  "It was so big that I couldn't walk for days, for the rest of the vacation."  At 37 she "all of a sudden noticed" that a tremor had developed in both of her hands and sometimes even in her legs and jaw, sometimes while resting and sometimes only upon movement.  She was soon diagnosed with essential tremor.  No treatment was tried for this mild tremor problem.  The tremor has persisted ever since, though she's had more of it in her jaw over time; in fact, she shows me at this point in her history that she can induce it with certain stretching movements of her jaw.  She says sometimes it even happens in her tongue.  Soon after the tremor emerged, she developed right lower quadrant pain and went to the ER and was told a CT scan showed an appendix on the verge of rupturing, requiring an emergency appendectomy, but the pathology report was "totally normal."  No cause for the abdominal pain was clear.  She had a wound infection post-op and required antibiotics for this.  Just about six weeks later, she had her first kidney stone, on the right, 10 mm, requiring lithotripsy and stent placement.  Lithotripsy was successful in breaking up the stone, but she "kept getting UTIs" after the lithotripsy, and it was eventually figured out that she had an infection from the stent.  The stent was taken out and she was again treated with antibiotics.  She had so much pain with this issue at one point she had to go to the ER, and she was on "pain medications" for this for two weeks.  Somewhere around the time of the lithotripsy, rashes started appearing on her upper extremities.  She came to suspect they were reactions to soaps or lotions.  She changed all such products, "and the rashes eventually went away."  Over the next several weeks, though, she started recurrently, spontaneously manifesting large hives, most commonly about her neck, and she also started around this time developing rashes (about her arms and chest and sometimes neck and face but not her legs) from sun exposure, regardless of whether she was wearing sunscreen at these areas or not.  The rashes and hives would "come and go and wouldn't bother me all that much."  At 44 she traveled to Italy (for two weeks), "and that was the last time I remember being well."  The flight there was the longest of her life, and upon getting off the plane, she saw she had developed swelling about her ankles for the first time in her life.  She was then "eaten alive by mosquitoes" while in Italy.  She had unusually vigorous reactions to these bites.  She summoned medical attention for her swollen ankles and diffuse swollen bite lesions.  She was told she did not have a blood clot and Lasix was suggested, but she decided she wasn't bad enough off to need it.  She enjoyed the rest of the trip, but soon after returning she started having intermittent "stomach cramps" and fecal urgency.  She already had a nearly vegetarian diet and thought she might have acquired a new dairy intolerance.  She decided to switch to a totally vegetarian diet, "and this initially fixed the problem with the stomachaches and running to the bathroom, but it also sparked the downfall of my not being able to eat any food and feeling so sick."  Soon after this initial improvement, "I started just not feeling well."  She started feeling as if she was reacting to "other things."  Marked fatigue came on; she actually started falling asleep at work; "I felt really crummy."  She was told she had hypothyroidism, though no anti-thyroid antibodies were found.  She was started on generic levothyroxine, "and I felt like my throat was closing."  She realizes this probably was an excipient reaction (but she never examined the product's ingredient list to at least start the process of trying to identify which excipient was the likely trigger).  She switched to Tirosint and tolerated this OK, and it gave her "a little more energy" for perhaps several months or a year or so, but then even this improvement was lost.  She consulted her primary doctor, who recommended allergy testing.  Blood allergy testing showed reactivity principally to gluten and corn.  The allergist was concerned she might have celiac disease and referred her to a gastroenterologist, who performed upper and lower endoscopies and some bloodwork and concluded she did not have celiac disease, thinking instead she had either allergic problems or irritable bowel syndrome.  He recommended trying some elimination diets with the help of a dietitian.  She consulted a dietitian and was placed on an elimination diet, but she just kept feeling worse and worse as each food was taken away.  Each time she tried to add foods back in, she immediately found herself intolerant of it, often almost vomiting.  She thought the elimination diet was actually only causing more problems.  However, she kept eliminating more foods.  More symptomatic and feeling "really nutritionally deprived," she then "started the doctor shuffle, seeing every specialist under the sun because nobody knew what to do with me."  She consulted an allergist, a gastroenterologist, and a hematologist.  Around 12/19 the hematologist found she had a low iron level and a low B12 level.  She was soon treated with two parenteral iron infusions and placed on subcutaneous B12 injections.  She has not needed another iron infusion since.  However, though her B12 normalized, it has never gotten any better than the low-normal range despite continuing supplementation.  She notes she was in a long-term relationship which ended in 2/20.  She felt "isolated and scared, and it was not a good time for me" as the Covid-19 pandemic came on.  She noticed onset of "rheumatologic symptoms" early in the pandemic, including "flu-like symptoms" and weakness and body aches and swelling and stiffness in her hands and ankles.  She consulted two rheumatologists and had bloodwork done.  The first one told her that she had "food-related" issues, not a rheumatologic problem, and referred her back to her gastroenterologist.  She then consulted an integrative rheumatologist, who also found no rheumatologic problems but diagnosed her with "leaky gut" and recommended she try "lots of supplements which the doctor said nobody ever reacts to, but I reacted to all of them."  She also started suffering "prickly chills" and "burning skin," sometimes in response to ingestion of various supplements.  She was "never successful" in trying any of these supplements.  With her dietitian, who felt her nutrition was significantly suffering, she again tried to add back some foods, but she didn't tolerate any of them.  Finally, her integrative rheumatologist suggested her spironolactone and metformin were causing her GI problems and reactivities.  The rheumatologist consulted her endocrinologist, and she was then taken off these medications in 4/21, "and I have suffered terribly ever since."  Her facial hair problem began returning, plus cystic acne about her scalp and chest and back.  She also says she has put on about 60 pounds in this last year.  She also has been feeling "swollen all over." She says she tried to resume these medications around 8/21 because of the discomfort the ankle swelling, but she found herself newly intolerant of them.  Her brother, a pediatric emergency physician, suggested she see yet another gastroenterologist, who did another bidirectional GI tract endoscopy and stool testing and bloodwork, "everything under the sun."  The testing was unrevealing except for mild gastroesophagitis, and she kept emphasizing to him that she was having so many different reactions, at which point he told her she might have a mast cell activation syndrome (MCAS), though she says he also told her it was "impossible to diagnose" and that it would not be worth checking in the biopsies for mast cells.  She says her chief complaints at this time chronic diffuse pain and chronic fatigue and extensive food reactivities.  PMH is additionally notable for dysphagia, gastroesophageal reflux disease with esophagitis, food allergy, esophageal dysmotility, chronic superficial gastritis, irritable bowel syndrome with diarrhea, and mast cell activation (basis of diagnosis unclear).  On a full review of systems, although she denies any issues with irritation of the eyes, visual blurriness, tinnitus, epistaxis, easy bleeding, intranasal sores, adenopathy/adenitis, or joint hypermobility,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(not uncommonly post-prandially), unprovoked fluctuations in weight and appetite, easy bruising, sinonasal congestion, coryza, post-nasal drip, oral canker sores, throat swelling (especially after eating certain foods), proximal dysphagia, dyspnea, wheezing ("sometimes pretty heavily"), palpitations, non-anginal chest discomfort/pain, gastroesophageal reflux, nausea, vomiting, diarrhea alternating with constipation, diffusely migratory abdominal discomfort/pain including (usually post-prandial) "terrible, terrible" bloating ("like I'm pregnant with quadruplets"), dysuria "sometimes when I eat certain things, but not all the time," diffusely migratory weakness, diffusely migratory edema, diffusely migratory tingling/numbness (typically about the distal extremities), orthostatic and non-orthostatic presyncope, syncope (likely micturitional) just once and very briefly (around age 46), cognitive dysfunction (particularly memory, concentration, and word-finding), hair loss "in the front" as well as hypertrichosis in some areas, deterioration of dentition despite good attention to dental hygiene, brittle, ridged nails (and the toenails are yellowed, too), diffusely migratory rashes (typically patchy macular erythema, but also "dots" of solar rash/urticaria), hives, anxiety, non-restorative sleep, frequent waking, unusually vigorous reactions to insect bites, and poor healing in general.  Complete ROS o/w neg.  She has never witnessed a tick bite (or the classic bull's-eye rash of Lyme disease) anywhere about her body.  The dog and cat allergies she had in childhood seemed to spontaneously resolved by early adulthood, and she essentially constantly had dogs and/or cats in her home from early adulthood until her latest pets passed around the time she 45.</t>
  </si>
  <si>
    <t>He appeared healthy for his first 15 years or so, but around age 16, he started having a lot of "digestive problems" (especially anorexia) and severe generalized weakness and fatigue and generalized malaise and frequent sinus infections.  He thinks there were exacerbations with almost every change in season, but winters were the worst.  Sometimes, too, the symptoms waxed and waned, sometimes almost completely revealing.  He was taken for many evaluations, but they were all unrevealing.  "Everything looked normal."  Around age 28 he started suffering palpitations and night sweats, and he began having hot and cold flashes and just trouble in general tolerating temperature changes.  Fatigue worsened.  Appetite worsened.  He would fall asleep OK but started having frequent waking.  Urinary frequency began emerging, too.  He continued seeing many doctors for these various problems, "but nobody could tell me anything."  Around age 40 he started having a lot of mucus production from the upper airways, and at night he would have a lot of dryness of the eyes and nose and mouth, but not during the day.  He says an evaluation for Sjogren's syndrome was negative.  He went to the Mayo Clinic in Minnesota for an evaluation for dysautonomia, but testing was unrevealing.  He saw another dysautonomia specialist in New Jersey, too, and again his dysautonomic symptoms were acknowledged, but testing again was unrevealing.  At 44 he started having brief episodes of atrial fibrillation, and over time this became more frequent, to the point where since 9/21 it's been happening every other day, causing uncomfortable tachycardic palpitations.  He knows that vagal stimulation (such as when eating) fairly reliably triggers such an episode.  He underwent cardiac ablation for this in 1/22, and there's been no more atrial fibrillation since, though he's still having occasional brief tachycardic palpitations on significant exertion.  Around age 40 he had started taking frequent "cold plunges" (typically cold showers) to try to help his health, but in 9/21 these plunges started causing diffuse itching and rash to emerge about a day later.  He also began feeling "like I was being bitten all over," very pruritic, and with unusual diaphoresis, during his work-outs.  Through his own research, he came to suspect a mast cell activation syndrome (MCAS) might be at the root of his troubles, ultimately leading to the present evaluation.  He says his chief complaints at present are the "complete fatigue," non-restorative sleep, and anorexia.  He notes he sometimes loses 10 pounds quickly because he's so anorexic he can't make himself eat.  He sometimes has rapid onset of abdominal bloating, too.  He says his abdominal symptoms led to an upper endoscopy about a decade ago, and H. pylori was found in the biopsies, but he was told by the gastroenterologist that because the stomach looked normal macroscopically, he did not need treatment for H. pylori.  He says upper endoscopy in 2021, and again H. pylori was found -- and again he was told he did not need treatment for this.  On a full review of systems, although he denies any issues with flushing, headaches, vision problems, tinnitus, epistaxis, easy bleeding, easy bruising, irritation of the nose/mouth/throat, dysphagia, dyspnea, wheezing, chest discomfort/pain, gastroesophageal reflux, nausea, vomiting, diarrhea, constipation, edema, paresthesias, adenopathy/adenitis, presyncope, syncope, cognitive dysfunction, onychodystrophy, mental health problems, joint hypermobility, unusually vigorous reactions to insect bites, or healing problems, he endorses a wide range of other, chronic/recurrent, episodic/intermittent and/or waxing/waning issues including subjective (rarely objective) fevers, feeling cold much of the time, fatigue (often to the point of exhaustion), malaise, low back aching/pain, diffusely migratory pruritus, unprovoked soaking sweats, unprovoked fluctuations in weight and appetite, irritation of the eyes, sinonasal congestion, coryza, post-nasal drip, palpitations, diffusely migratory abdominal discomfort/pain including (usually post-prandial) bloating ("sometimes I look like a pregnant woman"), urinary frequency, diffusely migratory weakness, hair loss, deterioration of dentition despite good attention to dental hygiene, diffusely migratory rashes (typically foci of folliculitis more so than patchy macular erythema), frequent waking, or non-restorative sleep.  Complete ROS o/w neg.  He had some tick bites as a child growing up in Lithuania (he immigrated to the U.S. at 24) but doesn't recall suffering acute illness (or the classic bull's-eye rash of Lyme disease) anywhere about his body after any of these bites.  He also recalls suffering a definite tick bite about 10 years ago, plus another bite from a tiny insect of some sort in 2021, but he's not sure what that insect was and, again, he doesn't recall suffering any acute worsening of any of his symptoms shortly following the bite 10 years ago or the bite in 2021.  He has never owned any dogs or cats.</t>
  </si>
  <si>
    <t>At age 2, while growing up in Mexico (where she lived until 14), she started wheezing while being playfully tossed in the air.  This wheezing has continued ever since, and she actually needed multiple hospitalizations for this in toddlerhood and childhood.  Her mother took her for many evaluations, and she was eventually diagnosed with asthma.  This was effectively treated with Primatene mist, which she learned to keep closely at hand around-the-clock.  She also requires suffering frequent ("at least 3-4 times per year") upper respiratory infections from her earliest memories until the present, though sinus surgery at 48 seemed to moderately reduce these problems.  She also notes that she lived for about nine months in Connecticut and often hiked in the woods during that time, but she doesn't recall ever having seen any tick bites (or bull's-eye rashes) about her body during that time.  Menarche came at 13 (around the time she broke her left radius and ulna in a skating accident), and she was immediately afflicted by severe dysmenorrhea, though not so much menorrhagia at the time.  She doesn't recall her periods ever preventing her from attending school, however.  Unfortunately, the fractures were set wrong, and she needed corrective surgery (including hardware placement) about three months later when the cast was removed and the error was identified.  At 14 she relocated with her family from Mexico to Iowa.  Her asthma continued, "but it was a different type of asthma," and she continued suffering "terribly," but in reaction to different flora.  "We were living in the middle of a cornfield."  Soon after arriving in Iowa, she was diagnosed with scoliosis and was treated with a Milwaukee brace.  She doesn't know whether it helped.  She says this was "emotionally rough" on the patient and her parents, especially given the cost of the treatment.  In the summer after graduating from high school, she suffered another emotional trauma when the family home had to be sold, and about that time, "I got a period that just would not stop for four weeks."  Evaluation found her so anemic that she was initially recommended for a transfusion, but she demurred and was started on an oral contraceptive and the bleeding finally subsided three days later and she was able to avoid a transfusion.  At 18, in the summer before starting college, while working at a smoke-filled store, she fully fainted for about 10 minutes.  Later at 18 she went to college elsewhere in Iowa, and at the end of the first semester, she went to a party and started to feel "wheezy" after dancing.  She couldn't even make it back to her own dorm half a block away and fully fainted in a stairwell, requiring attention of some sort in the local ER and hospitalization for a day.  She also began suffering episodes of right upper quadrant and epigastric abdominal pain while in college, and though at times she was diagnosed with "gastritis," it was never clear what triggered these episodes. She actually was tried on cimetidine at one point, "and that really seemed to help."  The rest of her college experience was relatively unremarkable, just using her albuterol inhaler as needed.  Soon after graduation at 21 (in the spring, when her asthma often was worse), she had an especially severe exacerbation of asthma, refractory to many medication efforts, ultimately requiring a visit to the ER.  Unfortunately, her parents were in a car accident at the time, and it's unclear whether the psychological stress contributed significantly to this.  She then attended optometry school (for four years) in Berkeley, CA.  Almost right from matriculation, she started suffering frequent tachycardic palpitations.  Triggers were unclear.  She "felt like I was having a heart attack" with each of these episodes.  Initially, they would just last 5-10 seconds, but fairly soon the frequency and duration "really ramped up," often occurring 2-3 times a day, though sometimes she would go up to a month without a spell.  She repeatedly sought evaluation at the school's student clinic, and she was felt to have anxiety and be a hypochondriac.  She was tried on allergy desensitization shots, though no clear benefits emerged.  In fact, occasional shots would actually acutely spark an exacerbation of her asthma (wheezing), whereupon the nurses in the allergist's clinic would give her some oral Benadryl, which reliably helped settle this down.  She also started having trouble with urinary retention/hesitancy around this time, and she was found to have "urethral scar tissue" on evaluation.  "The cause of that was never determined."  Also while in optometry school, she suffered an incident of sexual abuse from a faculty member.  She never complained and never told anybody at the time, and she has long wondered whether this might have contributed to an escalation in her symptoms.  She graduated on schedule at 25.  She passed her board exams and started working as an optometrist in New Mexico.  Her allergies and asthma were "relatively stable."  Only about a year later, however, she was enticed by a friend to look at opportunities in southern California and relocated there, working as a floating optometrist, "and that's where I realized that smog was really, really rough on my asthma.  I was sick constantly, not just with asthma, but I was getting upper respiratory tract infections every other week."  Her symptoms reliably worsened in areas of worse air pollution.  After three months of that, she relocated to the greater San Francisco area.  Around 30, she decided to switch careers and went to law school at Berkeley.  Her chronic allergies and asthma continued.  After being told he would need bypass surgery, her father died unexpectedly of a heart attack at 67 in her second year of school, after suffering his whole life with terrible allergies and asthma.  After graduating on schedule, she passed the bar and started working as an attorney in Santa Fe.  Her gallbladder attacks had been coming and going ever since college, but at 37 she had some significantly worse attacks, leading to emergency laparoscopic cholecystectomy (finding a big stone obstructing the common bile duct), which relieved these episodes "for the most part," though she has continued suffering "episodes of the same pain at the same place," though they haven't been as bad as the episodes leading to the surgery.      She started noticing some chronic fatigue soon after the cholecystectomy, and it slowly but steadily worsened over the years.  She started another (seven-year-long) course of allergy shots, but with every shot, she got a "baseball-sized" swelling at the injection site.  She continued with these treatments out of fear that her allergies and asthma would be even worse if she didn't, but it's not like these treatments ever actually clearly *reduced* her symptoms.  Meanwhile, she was consulting many doctors about her worsening fatigue, which was always worse in the morning, but there was never any clear diagnosis.  At 42 she was thought by one of her doctors to possibly have hypothyroidism and was started on thyroid hormone supplementation, which she thinks helped only modestly at best.  Also at 42 she married.  At 43 one of her doctors started her simultaneously on estrogen, progesterone, and testosterone supplementation.  She thinks the progesterone maybe helped modestly, "but overall this treatment didn't really help much," certainly not bringing any significant alleviation to her worsening fatigue.  At 48 she was found to have an "incredibly deviated" nasal septum and underwent corrective surgery, and she thinks this finally brought some significant reduction to the upper respiratory tract infections she had been having her whole life up to that point, though certainly this surgery did not completely eliminate these infections.  Also at 48 her doctor added "adrenal supplementation" with hydrocortisone, at 5 mg/d.  This provided "a little bit more energy and focus."  However, when her allergies and asthma were flaring, "I couldn't catch a full breath, and I felt like my brain was on fire."  At 53 she applied for a master's program in bioethics in Boston and was accepted, but before she left to go to Boston, she knew something else was going on with her health.  She started having much more frequent episodes of palpitations, and she developed a hypersensitivity to light.  She was required to get a lot of vaccinations (hepatitis B and MMR on 6/8/17, and DPT on 8/1/17) shortly before matriculation.  Both of these sets of vaccinations led to a noticeable worsening of her fatigue, and she doesn't think she has recovered to her prior baseline since.  In fact, she also had acute upper respiratory tract infection-like episodes after each of these episodes, and when the plane landed in Boston, she "felt like I had the worst flu of my life."  The palpitations just kept getting worse, "much more severe and much more frequent."  In 12/17 and 4/18, she had to visit the ER at Brigham &amp; Women's.  She was told at both presentation that she was having a panic attack.  Around that time, she also started getting significant swelling of the lower extremities, sparking concerns in some of the other students that she might have a deep vein thrombosis.  At one point she went to the student health clinic and was told she might have severe hypothyroidism, but upon going home, she wondered whether Benadryl might help, so she took some, "and the next morning, the swelling was down."  She graduated on schedule from this one-year program and returned to Santa Fe.  She decided not to return to litigation "because it was too stressful."  She "did not feel well the entire time" in her first year back in Santa Fe, but then she returned to optometry practice.  At 55 (in 2019) she started having palpitation episodes while seeing patients.  The arrival of the Covid-19 pandemic "pretty much shut down optometry practice in Santa Fe," but her palpitation episodes continued.  She began to realize around this time that onset of the palpitations was often correlated to exposure to certain foods.  Through her own research, she came to suspect that a mast cell activation syndrome (MCAS) might be at the root of her problems, ultimately leading to the present evaluation.  She says her chief complaints at this time are her chronic fatigue and "brain fog, or brain on fire," also her palpitations.  She notes that ENT evaluation at 56 (in 2020) found no problems, and the surgeon complimented the work of the surgeon who had performed the septoplasty.  PMH is additionally notable for palpitations, hypothyroidism, Addison's disease, chest pain, asthma, secondary adrenal insufficiency due to chronic steroid use, gastroesophageal reflux disease, S/P septoplasty, adrenal fatigue, attention deficit disorder, bicorneate uterus, milk protein allergy, premature menopause (at 46), allergic rhinitis, sinusitis, sensitivity to high-histamine foods, and bilateral cataracts.  On a full review of systems, although she denies any issues with weight/appetite, easy bleeding, vomiting, or joint hypermobility, she endorses a wide range of other, chronic/recurrent, episodic/intermittent and/or waxing/waning issues including subjective (rarely objective) fevers, flushing, feeling cold some of the time (but not as often as the subjective fevers), fatigue (often to the point of exhaustion), malaise, headaches, diffusely migratory aching/pain (she knows, by how much her pain has worsened in the last few days since stopping her Pepcid AC ("I was stunned by how much this was helping my pain") and montelukast to prepare for testing here, that these drugs have been doing a good job to help with this problem), diffusely migratory pruritus (especially upon getting out of the shower), unprovoked soaking sweats, irritation of the eyes, acute brief inability to focus vision, tinnitus, epistaxis, easy bruising (going back to early childhood, actually), sinonasal congestion, coryza, post-nasal drip, intranasal sores, oral mucosal sores/ulcers ("much worse since I stopped the Pepcid"), irritation/soreness of the throat, proximal dysphagia, dyspnea, wheezing ("I feel like I wheeze the last third of every exhalation"), palpitations, rare non-anginal chest discomfort/pain, gastroesophageal reflux, nausea, diarrhea (not uncommonly with mucus production), rare constipation, diffusely migratory abdominal discomfort/pain including (usually post-prandial) bloating, urinary heistancy/retention, a couple of episodes of "brown urine" while in Boston (she did not pursue evaluation at the time), bicorneate uterus, dyspareunia, poor libido, diffusely migratory weakness, diffusely migratory edema, diffusely migratory tingling/numbness (typically about the distal extremities), diffusely migratory bilateral cervical adenopathy and adenitis, orthostatic and non-orthostatic presyncope, syncope just twice in her life as detailed above, cognitive dysfunction (particularly memory, concentration, and word-finding), hair loss (especially at times when her thyroid medication has been "switched"), deterioration of dentition despite good attention to dental hygiene, dry, ridged nails, diffusely migratory rashes (typically patchy macular erythema, and especially after walking out of the shower and also when she underwent colonoscopy prep in 12/21 ("the worst rash I've ever had")), hives just once with the aforementioned colonoscopy prep, anxiety, depression, insomnia "forever," hypersomnia, "always" non-restorative sleep, restless legs, possible sleep apnea (multiple desaturations on a home study, but no desaturations on a sleep lab study), unusually vigorous reactions to insect bites, and poor healing in general.  Complete ROS o/w neg.  She has never witnessed a tick bite anywhere about her body, but in her early 40s, while hiking in New Mexico, she suffered bites by "deer flies" and thinks she might have seen a bull's-eye rash around at least one of those bites.  She has owned a dog for the last 14 years.</t>
  </si>
  <si>
    <t>She was born with alkaptonuria (deficiency in production of homogentisic dioxygenase (HGD)) and had trouble tolerating milk right from birth and had to be fed by formula, but she also had trouble tolerating a number of formulas.  To this day, if she takes any dairy products, she flushes and suffers a sunburn-type sensation about much of her skin, and sometimes she feels her throat closing to some degree and diarrhea and vomiting and stomach cramps.  She goes on to note "I've been a vomiter my whole life," sometimes going on for "a day or even a month."  (She notes she has been diagnosed with cyclic vomiting syndrome, too.  This has variably, briefly responded to assorted phenothiazines or other antiemetics as well as proton pump inhibitors.)  She notes that early in elementary school, she started producing "so much phlegm and snot" that she started having to use decongestants chronically.  She also notes "I've been sick my whole life," frequently getting upper respiratory tract infections and getting influenza practically every year.  She notes she was never vaccinated against the flu in childhood, "and now I'm scared to get it."  "I would catch everything," she notes.  Menarche came at 12, and she was immediately afflicted by dysmenorrhea and menorrhagia, plus this is when her chronic troubles with frequent migraines began.  She also had severe acne throughout adolescence.  She also notes she has always had "easy bleeding and bruising" and in fact often suffers epistaxis associated with her menstrual periods.  She says she has had so much bruising at points in childhood that there were times when she was suspected of possibly being an abuse victim, though that certainly was not the case.  Around age 14, she started suffering dyspnea on exertion (such as when having to run in gym class).  At 17, due to some sort of a bite alignment issue, she required bilateral jaw surgery, with implantation of hardware.  At 18 she started suffering multiple syncopal episodes on exposure to heat, and these episodes have continued ever since.  She married her present husband when she was 20.  In her early 20s she had a particularly bad spell of vomiting, lasting about three months and losing about 20-25 pounds off her baseline of about 140-145 pounds.  "I would vomit everything I tried to eat."  Her doctor tried to run a nuclear gastric emptying study on her to look for gastroparesis, but she just immediately vomited the radiolabeled eggs and the test couldn't be run.  She was started on pantoprazole, "and it magically fixed the problem for a while."  As her 20s went on, foods she previously tolerated became intolerable.  She also developed highly labile blood pressures and sometimes had hypertensive spikes in response to certain foods.  Tomatoes, for example, have caused her rash and esophageal burning her entire life.  She says efforts to try her on antihypertensives "only put me to sleep."  She says she was also found to have hypercholesterolemia and hypertriglyceridemia (she thinks her triglyceride level actually exceeded 300 mg/dl on at least one determination).  At 36 she suffered a dental abscess when a filling previously placed was repaired.  She continued to suffer increasing pain at that site (i.e., the abscess wasn't actually recognized to be present).  At 38 (on New Year's Day) she woke feeling this was much worse.  "This is when I fell apart."  She soon underwent evaluation and the abscess was found.  This had to be treated with five courses of antibiotics, and she was told the abscess had resolved, yet the constant burning pain continued.  Various diagnoses asserted by some physicians (e.g., trigeminal neuralgia) were refuted by other diagnoses.  She was tried on gabapentin, but this only made her psychotic.  She was referred to a pain management specialist, but she demurred on that and instead "started juicing and eventually found the right combination."  (She notes, however, that presently when she suffers flares of various other symptoms, that left jaw pain recurs, too.)  About four months after the dental issue worsened so much on New Year's Day, she started suffering "horrible burning pain" in her vagina.  She sought extensive evaluations for this (including gynecology and dermatology and others), including extensive negative testing for sexually transmitted diseases.  She also notes she had a "thickening of skin" about her vulva.  No diagnosis was clear, even in spite of a biopsy.  She was eventually tried on a topical steroid cream, and this "didn't fix it, but the pain diminished" after about three months (though it has continued to flare up from time to time).  Around this time, though, she and her husband relocated again (from Florida to Tennessee), and this time her usually good level of energy crashed.  Note she was doing some remodeling (painting, at a minimum) of their new house at that time.  "Everything got worse from there."  She also seemed to become anhydrotic at that point.  "My body doesn't regulate temperature very well."  Cognitive dysfunction markedly worsened around this time, too.  Initial evaluation at an urgent care center found leukocytosis, and she was diagnosed with a viral infection.  She noticed worsening of sinonasal congestion.  Her symptoms kept worsening.  In just a month she couldn't even climb a flight of stairs.  All of her muscles ached.  She also had developed "constant diarrhea" and lost from about 155 pounds to about 120 pounds.  She sought many evaluations.  She was diagnosed with anxiety.  She tried a gluten-free diet, but that didn't help much.  Some days she couldn't get out of bed.  "I felt like I had been poisoned."  She required several ER visits, often for a sense that her head was going to explode from a spike of hypertension.  She failed an exercise stress test and soon was subjected to cardiac catheterization out of concerns that her alkaptonuria was causing cardiac damage, but the cath was clean.  She continued having "weird heart palpitations that would jerk me awake in the middle of the night."  She continued seeking evaluations.  Endoscopies done for throat tightening in response to food intolerances were unrevealing.  She noted many foods caused itching and coryza.  She was suspected at one point of having "a mitochondrial disease," so she underwent genetic testing for this and was told she had "some sort of mitochondrial problem," but then she consulted other experts who told her that maybe she had some mitochondrial "dysfunction" but not a mitochondrial "disease."  At 39, while returning from a trip, her vaginal burning pain relapsed and became constant.  She sought many more consultations for this.  She was told by many providers (including at XXXX) that "there was nothing wrong with me."  She was eventually (a year later) told she "just had vulvodynia and there was nothing that could be done."  It reliably worsened when she sat; mobilizing helped.  She then consulted a functional medicine doctor and was referred to a physical therapist "for internal work," and she thinks this helped somewhat.  All of these issues severely constrained her abilities to attend to activities of daily living.  She knows that exposures to odors in various stores quickly flared various symptoms.  She tried various elimination diets, largely to little avail.  At 41 she and her husband relocated again to Virginia.  She tried to force herself to mobilize/exercise more and gained slight improvements in her activities of daily living.  At 42 she and her husband relocated to Texas.  She was able to set up her home environment as a "bubble."  This initially appeared to help, but a few months later, she had a non-stop stream of "viruses" from 10/19 to 3/20.  She also notes she suffered a bout of a flu-like infection that her stepson had brought into the house and which had sickened her stepson and husband, too, but the patient suffered this infection much worse than the others.  She had trouble controlling the fever.  After that "flu," she "caught a Staph infection."  She knows she has trouble tolerating various antibiotics "because they make my brain feel like it's on speed, and I can't think or move."  Testing at the time for Covid-19 infection was negative.  She finally started using a xylitol nasal spray, and over several weeks the infection resolved.  She then did OK during the pandemic, living in her bubble, except the heat in Texas was problematic, so she largely stayed in the house; she would wear an icepack-laden vest when going out of the house.  Some of her prior food intolerances seemed to improve a bit.  At 44, while her husband was away on a trip, her tongue started "burning."  At one point this woke her in the middle of the night, and she was severely presyncopal -- and, for the first time in several years, started sweating.  In fact, she was frankly diaphoretic.  Abdominal pain and diarrhea and diffuse whole-brody cramping pain ("it feels like you're being electrocuted"), too, came on shortly.  "I felt like I was dying."  She didn't call for help "because I'm afraid they'll kill me in the hospital."  Her husband returned the next day, and the episode happened again that night, though not quite as bad.  She went to the ER, but evaluation there was unrevealing and she was discharged.  Her "horrible burning tongue" continued.  She quickly consulted a dentist and was diagnosed with burning tongue syndrome.  However, at that point she realized she had started using a new toothbrush the prior day.  She discarded the toothbrush and didn't have more of these episodes, except that at this point she once again lost tolerance for many foods, which newly (for the first time in a couple of years, anyway) seemed to be acutely causing throat tightening.  She pursued more evaluations to find a unifying diagnostic explanation.  She consulted another gastroenterologist in 3/21 and was suspected of having eosinophilic esophagitis (EoE), which was confirmed on endoscopic biopsy.  She was recommended to try a budesonide slurry, and initially it "helped open things up so I could swallow a little better," but on the second day her fatigue noticeably worsened.  By day 3, she was slurring her speech and couldn't maintain balance while walking and could not wake and also caused some suicidal ideation.  She stopped the budesonide.  She could not get back in to see that gastroenterologist and soon saw an allergist/immunologist.  She says she suggested to the allergist the possibility of an underlying mast cell disease.  She says the allergist did some testing for this and also did some skin patch allergy testing, "which I don't think is accurate," often producing false negatives and false positives vis-a-vis her known reactivities.  She was told "it could be MCAS" but that the allergist wasn't sure.  She was empirically tried on compounded oral ketotifen, "and the first day was magic, I almost felt normal, my throat was open and I could breathe and the vibration I had been feeling for months went away."  Over the next few days, though, it caused intolerable fatigue and slurring and inability to wake and function.  She soon had to stop the ketotifen.  She says her allergist was unsure what else to try for her.  She says she was intolerant of many anithistamines by that point, even compounded formulations.  She asked about solutions for her food intolerances and was told she might need eventually to have a feeding tube placed.  She was referred again to XXXX, but she demurred on that because of her prior experience and eventually decided to consult further here about her problems.  In the meantime, she was found to have an elevated urinary serotonin and was referred to an endocrinologist out of concern for a neuroendocrine tumor such as carcinoid, but that was ruled out.  She was also found to have a barely elevated TSH and was tried on thyroid hormone supplementation, but she couldn't tolerate that either.  She was referred at that point to an academic hepatologist "because my liver enzymes keep elevating."  Liver ultrasound showed no hepatomegaly and only an unconcerning hemangioma.  "He tested me for all kinds of stuff," but no diagnosis emerged.  She notes her father died of alpha-1-antitrypsin deficiency (a paternal uncle has it, too), though this has been tested in her repeatedly and she does not have this (as she is heterozygous); a recent repeat test, however, did show mild deficiency, prompting further genetic testing whose results are now pending.  She says her chief complaints at this time are food intolerances and chronic fatigue.  PMH is additionally notable for hypertension (to 230/130), dizziness, lightheadedness, medication reaction, anxiety, and viral syndrome.  On a full review of systems, although she denies any issues with intranasal sores, mental health problems,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(but also sometimes anhydrosis), unprovoked fluctuations in weight and appetite, irritation of the eyes, acute brief inability to focus vision, tinnitus (more so the left), epistaxis, easy bleeding, easy bruising, sinonasal congestion, coryza, post-nasal drip, oral sores, throat tightening and itching and tingling, proximal dysphagia, dyspnea, wheezing, palpitations, non-anginal chest discomfort/pain, gastroesophageal reflux, nausea, vomiting, diarrhea alternating with constipation (the latter more so when she varies from her present diet of only about 7-8 safe foods), diffusely migratory abdominal discomfort/pain including (usually post-prandial) bloating ("I have always looked nine months pregnant after I eat"), urinary frequency, dysuria "when my vagina is flared up," vulvar/vaginal pain, "swollen uterus" (she says her gynecologist has found two small fibroids), abnormal uterine bleeding (helped somewhat by progesterone cream applied to her skin), diffusely migratory weakness, diffusely migratory edema, diffusely migratory tingling/numbness (typically about the distal extremities), diffusely migratory adenopathy and adenitis (she can only tolerate salt spray to her axillae, as deodorant sprays rapidly cause painful axillary adenopathy), orthostatic and non-orthostatic presyncope, syncope, cognitive dysfunction (particularly memory, concentration, and word-finding), hair loss, deterioration of dentition despite good attention to dental hygiene, brittle nails, diffusely migratory rashes (typically patchy macular erythema), dry skin, appearances of cherry angiomata and telangiectasias all about her body (e.g., tongue, pharynx, abdomen, etc.) when other issues are flaring, insomnia (especially in reaction to certain foods), hypersomnia, frequent waking, non-restorative sleep, restless legs, sleep paralysis, night terrors (typically with certain foods or medications, such as the budesonide slurry she tried), diffuse joint hypermobility (she describes what sounds like a Beighton score of nearly 9/9 in the past, but not for several years now, and a spontaneously demonstrated Beighton score now is 0/9, though she is "close" to scoring positive at several aspects of the Beighton exam), and unusually vigorous (but typically delayed by about 1-3 days) reactions to insect bites.  Complete ROS o/w neg.  She has never witnessed a tick bite (or the classic bull's-eye rash of Lyme disease) anywhere about her body.  She had extensive exposure to dogs and/or cats all throughout her life, though her most recent such pet, a dog, passed a year ago, and she hasn't yet acquired any new pets.  She knows, however, that she "has always been very reactive to cats, and more recently to dogs, too."</t>
  </si>
  <si>
    <t>Other than a literally lifelong history of "easy bruising," she was as healthy as her peers throughout childhood, but with menarche at 11, she was immediately afflicted by at least some degree of dysmenorrhea and menorrhagia, and then at 12 she had her first significant illness, a case of shingles about the left side of her face; it even involved the left eye, and she had to be hospitalized for about 2-1/2 weeks out of fears she might lose her vision.  At 14 a seafood allergy (anaphylaxis, actually) emerged, and this reactivity has persisted ever since.  She had no other health issues emerge in adolescence except for developing some urticarial episodes in late adolescence in response to eating macadamia nuts.  However, this problem only lasted for a few years, and she has since been able to eat these nuts without difficulty.  She married in her early 20s and soon started suffering idiopathic episodes of tachycardic palpitations.  Evaluation was unrevealing; no treatments were tried.  She has continued having such episodes occasionally ever since.  At 22 had her first pregnancy (her daughter accompanying her at today's evaluation, and the mother of the aforementioned three other patients of mine who have been shown to have MCAS).  She had a lot of premature contractions with the first pregnancy, and she had to be on bedrest for roughly the entire second half of the pregnancy.  She delivered naturally at term.  Around age 24 she had her second pregnancy, which coursed about the same as the first.  She again delivered naturally at term.  Her third (and final) pregnancy came around age 26 and again coursed the same as the first two, and she again delivered naturally at term.  At 37 her dysmenorrhea and menorrhagia worsened; in fact, she started bleeding most of each month, going perhaps a week without bleeding.  She consulted her gynecologist and was moved quickly to a hysterectomy (again, at 37).  At 38 she started having troubles with recurrent painful ovarian cysts on one side (she can't remember which) and underwent unilateral oophorectomy.  This resolved these episodes of pain.  In her 40s arthritis and bone pain began slowly emerging at multiple levels of the spine.  She was tried on physical therapy at various times for these pains, but it never seemed to help much.  Around age 60, she acutely felt numbness about her jaw and face; she quickly consulted her doctor and was told she had a stroke.  A CT was done and found a bleed.  She was observed without treatment, and the deficits spontaneously resolved.  Around age 64, because of ongoing easy bruising, she pursued hematologic evaluation.  She was found to have a storage pool platelet disorder.  Von Willebrand disease was checked for but ruled out.  She was recommended to take certain medication (she can't remember) whenever getting ready for invasive or dental procedures.  At 65 she hit her head while closing the trunk of her car, and she suffered her first concussion.  She had headache and pain in her eyes for about a month afterwards.  About a year later, while climbing on a stool, she again hit her head, this time against a doorframe. and she again had headache and eye pain for about a month.  Two months later, while cleaning under a table, she attempted to rise and again hit her head on a chair, and she once again suffered headache and eye pain for about a month.  About 1-2 months later, while taking groceries out of her car, she again struck her head on the car's doorframe and again had headache and eye pain for about a month.  Not too long after this event, she got in a golf cart which started moving before she had secured herself, and she fell out of the cart and again struck her head on the top of the cart in doing so, and once again she had headache and eye pain for about another month.  She notes, late in relating this whole string of head impacts, that her neck and back pain were persistently exacerbated throughout all of this time and actually persisted even after the headache and eye pain from each of her head strikes resolved.  At 70, while bending down to get some shoes, her knees fell to the floor and she fractured her right femur and foot.  She was treated as an outpatient and needed a whole leg cast (for about four months) but not surgery.  She then went through some physical therapy for rehabilitation after the cast was removed.  Bone densitometry at some point in the next year or two found osteopenia and osteoporosis.  Pain became much more widespread about all the joints of her body.  MRI found diffuse marrow edema.  No cause was identified, "which had everybody scratching their heads."  Her daughter notes "she had constant pain and swelling of her extremities," and the patient notes this has continued to the present.  In early 2020, shortly before the Covid-19 pandemic broke out, she consulted a rheumatologist, who was unable to provide any new insights.  She was empirically tried on celecoxib, which the patient says "helped a little bit, but not much."  She unfortunately came to suffer a bout of Covid-19 infection in 11/20.  She had to be hospitalized for 10 days with "double pneumonia," and she required oxygen support but not mechanical ventilation.  She was discharged with supplemental oxygen.  It took her about four months to maximally recuperate.  She has continued to have a "constant struggle with pain management and swelling of joints -- everything hurts."  Her daughter notes the patient "will not take anything for pain because of the storage pool disorder."  Her daughter notes the hematologist advised she take only acetaminophen or celecoxib for pain, nothing else.  In 10/21, after presenting with right upper quadrant pain, she was found to have gallstones and underwent a laparoscopic cholecystectomy.  She recovered smoothly, and the only pathological finding was confirmed gallstones.  In 2/22 the patient was taken by her daughter (again, the same one accompanying her today) to consult with a neurologist, and the daughter suggested consideration of trying the patient on low-dose naltrexone (LDN).  The neurologist agreed and prescribed a trial of this, but first she was tried on topical diclofenac, which only "helped a little bit" with her pain, so this was soon stopped and LDN was started on 3/16/22 at 0.5 mg qam for one week, then increasing weekly by 0.5 mg.  Her daughter notes the patient immediately started feeling significantly better at the initial dose and then even better at 1.0 mg dosing.  She did not feel any better when this was increased to 1.5 mg, and then she got up to 2.0 mg qam as of 4/13/22.  Not only did this last increase also not bring her any further improvements, but on 4/16/22 she actually had a "major flare event" with chills, "a rash from head to toe," itching, swelling ("like the hands were going to burst"), and pain.  On 4/17/22 the LDN was stopped.  The symptoms were treated with diffuse applications of ice packs and a steroid cream.  Symptoms have been steadily improving since, and though they're still present to some degree, they're considerably better than they were at the worst.  She says her chief complaints at this time are her chronic pain and swelling.  She says the pain constrains her from her routine activities of daily living (e.g., walking as much as she'd like to be able to do).  Through her experiences with her own daughters, the patient's daughter came to suspect her mother, too, might have MCAS at the root of her troubles, leading to the present evaluation.  On a full review of systems, although she denies any issues with chills, irritation of the eyes, vision problems, tinnitus, epistaxis, sinonasal congestion, coryza, post-nasal drip, intranasal sores, irritation of the throat, dysphagia, dyspnea, wheezing, nausea, vomiting, diarrhea, constipation, abdominal bloating, genitourinary problems, weakness, adenopathy/adenitis, syncope, onychodystrophy, mental health problems, joint hypermobility, or unusually vigorous reactions to insect bites, she endorses a wide range of other, chronic/recurrent, episodic/intermittent and/or waxing/waning issues including subjective (rarely objective) fevers, flushing, a little bit of fatigue, malaise, headaches, diffusely migratory aching/pain, diffusely migratory pruritus, unprovoked soaking sweats ("I feel like I'm going back into my menopause"), unprovoked fluctuations in weight and appetite (even before her Covid-19 infection, and then some additional weight loss with the Covid-19 infection), easy bleeding (just as it relates to menorrhagia decades ago), easy bruising, oral canker sores, palpitations, non-anginal chest discomfort/pain (cardiac evaluations for this have been negative), gastroesophageal reflux (she also notes she has been found to have a hiatal hernia), diffusely migratory abdominal discomfort/pain, diffusely migratory edema (at times the entirety of her hands/fingers and feet/toes have been swollen, to the point where she couldn't wear shoes), diffusely migratory tingling/numbness (typically about the distal extremities), "often" orthostatic and non-orthostatic presyncope (helped by immediate ingestion of an electrolyte solution used by her granddaughters to help their own flares of diagnosed postural orthostatic tachycardia syndrome (POTS)), cognitive dysfunction (particularly memory, concentration, and word-finding), hair loss, generalized odontalgia and gingivalgia, deterioration of dentition despite good attention to dental hygiene, rare pruritic diffuse body erythema (a week ago with the increase in LDN to 2.0 mg, plus an episode around age 73 of unknown cause), mild insomnia, frequent waking, restless legs, and poor healing in general.  Complete ROS o/w neg.  She has had at least one tick bite in her life (though the last such event was decades ago), but she had no acute/subacute illness with any of these events, and has never witnessed the classic bull's-eye rash of Lyme disease anywhere about her body.  She owned two cats in childhood and actually suffered a bout of (clinically diagnosed) cat-scratch disease from such a scratch, causing ipsilateral painful adenopathy; this was treated with a medication of some sort.  She also owned dogs up through about age 50.</t>
  </si>
  <si>
    <t>negative anti-IgE and anti-IgE-receptor antibody levels</t>
  </si>
  <si>
    <t>She was born with neonatal jaundice (requiring ultraviolet phototherapy) and also had diffuse (whole-body) eczema right from birth, and some extent of eczema has continued to the present.  At merely age 7 months, she was diagnosed with asthma and environmental allergies (including mold) and was already being suspected of possibly having some food allergies, too, such as to peanuts.  Around age 2, her asthma "escalated," noticeably worse around dogs and cats (which they did not own).  At 2 she underwent her first skin patch allergy testing, and she was found to be "allergic to everything."  She was treated with nebulizer-based treatments for her breathing problems and started on cetirizine for her allergies as well as a topical steroid cream for her eczema.  All of these treatments helped.  Around age 5 the nebulizer treatments stopped helping, and she was transitioned to a Q-Var inhaler, which also helped "for a while."  Also around this time she started manifesting modest signs of anxiety.  Around age 8, though, her asthma seemed to worsen again.  She was tried on "a bunch of different inhalers" because most of them didn't seem to help.  She finally found that Symbicort "has been the only one that helps."  Around age 10 she was started on allergy shots, but they did not help, and about six months into this course of treatment, she actually acutely anaphylaxed at one of these treatments, occasioning her first Epi-Pen, which helped.  Allergy shots were put on hold for three months and then restarted at a lower dose, but about a year later, as dosing was being increased even more cautiously, she again acutely anaphylaxed at one of these treatments and again needed an Epi-Pen, which helped.  Allergy shots were stopped at that point.  Meanwhile, "my asthma was getting progressively worse," requiring multiple hospitalizations for not only exacerbations but also sometimes pneumonia.  She managed to remain very active and was a competitive dancer and "lived on a rescue inhaler."  Menarche came at 12 and was unremarkable, though somewhere around this point her anxiety seemed to start worsening at least a bit.  At 13 she was taken to consult with a new allergist and was found to have a moderately elevated IgE and was told this was why allergy shots likely would never work with her, so she shortly was started on omalizumab.  She did "very well" with this, "life-changing for the asthma," and stayed on this for five years.  About six months after starting omalizumab, though, "I started having some really weird reactions to red meat," starting with "hives in the back of my throat."  This worsened over the next year, with progressing dysphagia with ingestion of meat and extension of the hives into her mouth.  About a year later, she had to stop eating red meat altogether.  About six months, though, after eliminating red meat from her diet, she started having the same problem again on ingesting tomatoes, lettuce, and pork.  Skin patch allergy testing was repeated and was just as broadly positive as before, except now the testing was also showing reactivity to turkey and chicken, even though she knew she was tolerating those foods fine.  The allergist wisely told her to abide by just her clinically obvious intolerances.  She eliminated tomatoes and lettuce and merely reduced her pork intake, because sometimes she could tolerate it and sometimes she couldn't, with reactions of varying intensities.  At 18 (in 3/20) she "had a terrible reaction to pork," requiring her first-ever use of Benadryl "for any food reaction I had ever had."  The Benadryl helped.  In 9/20 she matriculated into her present institution, "and that is when my food allergies started getting a lot worse" in spite of continuing her omalizumab treatment while at school.  Roughly every couple of weeks in 9/20-10/20, she found herself reacting to yet another food she had previously tolerated OK.  In 11/20 her allergist near her school finally checked an alpha gal test, which was positive.  She eliminated all mammalian products from her diet, which unfortunately did not help.  She went home for winter break in 12/20, and while home she continued having occasional meals causing severe reactions (again in her throat and mouth) requiring Benadryl, which continued to help.  She returned to school in 1/21 and soon again saw her allergist there.  He suggested she might have oral allergy syndrome (OAS).  He had her try a food challenge with several foods she knew she was reliably reacting against, and she indeed reacted.  Despite her distinct sense of hives in her throat and mouth, she said his immediate examination of her led to his conclusion that she was "fine" and that she could continue eating these foods.  She wisely stopped eating those foods and sought another allergist.  Meanwhile, omalizumab was stopped, in part because the original prescriber had told her she would only need this for five years and in part because she did not want to continue seeing the allergist near her school who had told her she should continue eating the foods she knew were troubling her.  She continued reacting to new foods throughout that spring semester.  In 4/21 she unfortunately also suffered her first kidney stone, requiring a visit to the ER but not hospitalization.  Ultrasound and CT did not show a stone, so she was assumed to have passed it.  A week later she had to return to the ER for symptoms of a urinary tract infection (UTI) thought to be residual effects from having passed the kidney stone (which was never visualized).  Urine culture was positive and she was prescribed an antibiotic, which she tolerated OK and seemed to help.  Five days after that ER visit (i.e., while in the middle of the course of the antibiotic), she got her first Covid-19 vaccination (the Pfizer product).  She seemed to acutely tolerate this vaccination fine, except that this is where her food reactions seemed to noticeably worsen even further.  She started having at least one food reaction every day to one degree or another, sometimes requiring Benadryl but sometimes not.  In early 5/21 she moved into a summer apartment near her school, and unfortunately this was a rather moldy residence.  Her reactions immediately "got a lot worse," requiring much more use of Benadryl, which then caused enough drowsiness that she sought a replacement for it and wound up switching to a "natural" product of some sort (recommended by a chiropractor in Colorado who her mother had consulted), and this seemed to help with her moderate-intensity reactions, i.e., sufficiently intense to require some treatment but not so intense as to warrant a sedating dose of Benadryl.  In early 6/21 the same right flank pain she had had with the kidney stone two months earlier returned, though a bit duller.  It did not go away.  She soon went to her primary provider, who ordered an ultrasound, which found a 6 mm stone in the right kidney.  She was referred to a urologist, but she could not get in to see him until a month later.  That specialist looked at the imaging and declared the stone seen earlier was not a stone and recommended she merely "get a massage."  She wisely contacted her primary provider, who remained confident she had a stone and referred her to another urologist.  She saw the new urologist in late 8/21, who confirmed she had a  stone.  She underwent surgery for this about 10 days later.  The stone was extracted and a stent was placed for a week, but on waking from the anesthesia, she "had a very severe reaction" from the anesthesia, with "thrashing and just going crazy; I have no recollection of it," so she was re-sedated with haloperidol, though she was able to be discharged later that day.  She was bedridden for the next three days with "incredible fatigue" and had many "muscle spasms" and generalized weakness and abdominal pain assumed to be from the haloperidol.  A few days after finally being able to get out of bed and seeming to be on a recovery track, she woke one morning to "excruciating" right flank pain.  She called 911 and was transported to the ER.  She was told this was stent pain and started on morphine, which did not help, but she was discharged anyway just a couple hours later.  The pain continued, and about 16 hours later she again called 911 and was again transported to the ER and was again told she had stent pain and was again given morphine, which again did not help, and she was again discharged, this time with an additional prescription for oxycodone, which also did not help and in fact only made her feel worse.  The next day the stent was removed, but the pain did not resolve.  "I have been dealing with the chronic kidney pain and bladder spasms ever since."  The kidney stone was analyzed and found to be a calcium oxalate stone.  She was advised to try a low-oxalate diet, though she had already been on such a diet for years because she had learned many years earlier that she could not tolerate high-oxalate foods.  The pain continued and her food reactions started getting even more severe.  She had to start taking Benadryl again more often.  She also notes that in 9/21 she was diagnosed with attention deficit hyperactivity disorder (ADHD) and a generalized anxiety disorder and a depressive disorder -- and, interestingly, her diagnosing psychiatrist at the time, Dr. XXXX, was the first to suggest that the patient might have an underlying mast cell activation syndrome (MCAS).  She was started on Vyvanse, which has helped her ADHD.  She was started on one SSRI, which initially helped her anxiety and depression, but about two months later it stopped working, so she was switched in 1/22 to Cymbalta "primarily for its pain benefits," but this drug did not help either her pain or any of her psychiatric issues, so she stopped it in early 3/22.  Meanwhile, 12/21 Dr. Morris referred the patient to functional medicine specialist YYYY in New York City for further evaluation for suspected MCAS.  She says Dr. YYYY also suspected she had this and was the first to run testing on her for this, but the results were negative.  The only result from the testing he ran that was of note was an elevated homocysteine level.  She says Dr. YYYY still thought she had MCAS.  She says he started her simultaneously on cetirizine, fexofenadine, famotidine, quercetin, vitamin C, vitamin B12, vitamin D3, zinc, iron, and oral cromolyn.  At that time she was "very weak" and she was eating very little, and alopecia was progressing, so with the initiation of these treatments, she started eating a bit more and became a bit stronger, but the hair loss has not improved.  Overall, she thinks her improvements from all of these treatments have been quite modest.  In 2/22 her right flank pain recurred/flared badly enough to drive her back to the ER.  Ultrasound and CT found no stone, but urine testing found infection, so she was prescribed a course of amoxicillin and discharged from the ER.  She took the amoxicillin and tolerated it OK, and it seemed to help the pain.  Two weeks later, however, the same problem recurred, again driving her back to the ER.  Again "nothing was found."  She was again given morphine for the pain, which did not help at all, so she was "sedated with Haldol" and was discharged but was bedridden for two days with largely the same reaction to haloperidol she had had when she first got it post-operatively, with extreme fatigue and diffuse muscle spasms and even worse abdominal pain this time.  A week later, she was so hungry that she ordered some types of food she hasn't had in a long time -- and again had acute urticaria (not only in her throat and mouth but on her skin, too).  She called 911 and was transported to the ER; she says the emergency medical technicians noted her tachycardia and attributed that to anxiety.  She went to the ER and was immediately administered an Epi-Pen, which helped.  She was again discharged home.  She reduced her diet to just white rice and potato, "my two safest foods," though even these foods still reliably cause modest urticaria in her throat and mouth as well as abdominal pain.  In early 4/22 she visited her urologist for a cystoscopy and urodynamics study which had been planned since four months earlier.  Only the urodynamics study was done, and it was not explained to her why the cystoscopy was not done.  She was told "I just have an overactive bladder."  She was recommended to try trospium, a muscarinic antagonist, but she was leery of it and has not yet tried it.  The next day after the urology visit, shortly after leaving a restaurant at which she had joined others for their dinner (though she herself had not eaten), while walking back to her car, she had an acute relapse of the right flank pain.  This rapidly worsened and she soon had to summon EMS again and again went to the ER.  She was again given morphine, which did not help with that initial dose or the additional doses she was later given during that stay.  This was her worst pain ever.  She was admitted to the hospital.  "Once I was admitted, I was not given any other medication and was just monitored."  She says urology consultation determined "there was nothing else to do, so I just had to wait it out."  She was able to be discharged the next afternoon.  A couple of hours after returning to her dorm room, she again anaphylaxed, this time even wheezing (unusual for her).  She took Benadryl.  She briefly fainted.  Her breathing worsened and had much tachycardia.  Intense abdominal pain came on.  She was gasping for air.  She called her mother, who summoned the police, but when the police arrived and found her on the floor and unable to talk or move (and thus could not reach her Epi-Pen just a few feet away), they thought she was having a panic attack.  They initially could not understand her gestures indicating she needed her Epi-Pen, but even once they understood that and found the device, they unfortunately did not administer it correctly.  EMS finally arrived and also initially assumed she was having a panic attack.  They attempted to restrain her, which only worsened her breathing.  She fainted again.  She was loaded into the ambulance, but a police officer told them not to transport her to the hospital because she was having a panic attack.  Meanwhile, enough epinephrine finally kicked in that she was able to start speaking a bit and communicated that she was in anaphylaxis, though again all the professionals at the scene denied this.  Eventually in this chaotic affair, she was transported to the ER, where the doctor quickly agreed she was having anaphylaxis.  She was only monitored in the ER and not given any other treatment and was released a couple hours later.  She has continued having reactions ever since and feels she no longer has any safe foods.  She says she seems to do best on "highly processed foods," which she "cycles through."  She finally underwent cystoscopy yesterday and was told "there's nothing wrong, it's probably neurological."  She says the urologist told her there was nothing else she could do for her and discharged her.  Her mother says that in 1/22 she decided to have the patient consult here for further evaluation of her suspected MCAS.  She says her chief complaints at this time are her food reactions and chronic flank pain.  PMH is additionally notable for chronic idiopathic urticaria, food allergies since childhood, anaphylaxis to peanuts, asthma since childhood, and allergic rhinitis.  On a full review of systems, although she denies any issues with sinonasal congestion, coryza, post-nasal drip, intranasal sores, or vomiting,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acute brief inability to focus vision, tinnitus, epistaxis, easy bleeding, easy bruising, oral hives, hives in her throat, dysphagia, dyspnea, rare wheezing, palpitations, non-anginal chest discomfort/pain, rare gastroesophageal reflux, nausea, diarrhea alternating with constipation, diffusely migratory abdominal discomfort/pain (worst by far in the right flank) including (usually post-prandial) bloating, urinary frequency, urinary hesitancy, bladder spasms, dysuria, diffusely migratory weakness, edema (largedly limited to her legs), diffusely migratory tingling/numbness (typically about the distal extremities), diffusely migratory bilateral axillary adenopathy and adenitis, orthostatic and non-orthostatic presyncope, syncope multiple times as detailed above, cognitive dysfunction (particularly memory, concentration, and word-finding), hair loss, deterioration of dentition despite good attention to dental hygiene, brittle nails "my entire life," diffusely migratory rashes (typically patchy macular erythema), hives, eczema, anxiety, depression, ADHD, insomnia, hypersomnia, non-restorative sleep, frequent waking, restless legs, night terrors, diffuse joint hypermobility (she spontaneously demonstrates a Beighton 7/9 score (failing only in the thumbs, though even there she is "close" to qualifying)), unusually vigorous reactions to insect bites, and poor healing in general.  Complete ROS o/w neg.  She has never witnessed a tick bite (or the classic bull's-eye rash of Lyme disease) anywhere about her body.  She has never owned (or been for any extended period in the company of) any dogs or cats.</t>
  </si>
  <si>
    <t>He was born three months prematurely and spent those first three months in an incubator.  At some point while he was in the incubator, he was given an intramuscular injection of penicillin into the thigh and suffered an acute reaction with swelling of that thigh as well as high fever.  He was aware from an early age that his eyesight wasn't normal.  He had many visits to the ophthalmologist; he not uncommonly had to be sedated for his eye exams.  His spouse notes that the thickness of his ophthalmology chart at the Cleveland Clinic was measured "in inches" and "looked like a Yellow Pages."  He also always sensed that clothing felt "rough" to him.  He often throughout childhood complained about chest pain, especially on mild exertion.  At some point around age 3 this led to an overnight hospitalization.  No cause for the pain was identified, and his parents were only told that he had a benign heart murmur.  He also recalls he never had the strength his peers demonstrated, and he became fatigued much sooner with exercise than he did.  He thinks his coordination was not as good as his peers demonstrated.  He notes he was "a pretty scrawny kid," too, "up until puberty."  He also had "a lot of ear infections" throughout childhood and was proscribed from swimming because of these infections; even without swimming, he "always came back home from camp at the end of the summer being sick" with what seemed to be one sort of upper respiratory tract infection or another.  He notes, too, he has always suffered unusually vigorous insect bite reactions.  He adds late in his history that he has been modestly allergic to grass and dust his entire life.  He also recalls becoming acutely aware, around age 3, "that my penis was missing."  He notes he had small spots of hypopigmentation scattered about his body since very early in life, and this has progressed ever since.  He also notes he has had narcolepsy essentially his entire life.  He often would acutely fall asleep (and would snore) in kindergarten when attempting to concentrate. Puberty came around age 9 with breast development, and menarche came at 11 and initially seemed to be relatively unremarkable.  Around age 11, he was diagnosed with "hoof and mouth disease" and was out of school for two weeks, with a lot of itching during that time.  It sounds as if he was never comfortable with his appearance, i.e., "body image issues."  He further notes he has "always hated pooping," and he never particularly enjoyed eating, either, particularly milk.  He also notes that throughout much of childhood he had "growing pains" that he later came to realize was specifically "bone pain."  These pains finally stopped around age 12.  Also around age 12 he started developing longitudinal ridges on his nails, "and that continued for years, not returning to normal until I started testosterone therapy in 2015."  At 13, he lost 15 pounds unintentionally during summer camp but also grew an inch that summer, "and that was when I stopped growing."  Due to irregular periods, he was started on an oral contraceptive around age 15, but the first such formulation he was tried on caused a severe headache, so he soon stopped it and he wasn't tried on any other formulations.  At 17 he suffered a ringworm infection, possibly contracted from a toddler family member, plus he also suffered a bout of chicken pox that year.  When in college, the irregular periods continued, and he finally tried an oral contraceptive again, and this time he tolerated it well and it regularized his periods.  He says his health was fairly good in college, but he also notes he started having "pressure welts and hives, like if anything touched me, like a seat belt."  He consulted a dermatologist and was diagnosed only with dermatographism and advised to use Zyrtec qd, which helped.  He tried Ritalin in college because of his narcolepsy, but it made him too jittery and he soon had to stop it; he then was tried on Provigil, which was tolerated well and definitely helped.  Also while in college, he tried smoking cigarettes once and tried smoking marijuana once, but he immediately didn't like either one and never did them again.  In his 20s his vision started worsening even further, and he started having to use a white-tipped cane.  He tried to use contact lens at some point in his early 20s, but it quickly caused a corneal abrasion which turned into an infection "and permanently messed up my vision even more."  He married his present spouse at 22.  Around the time he got his first guide dog at 23, he also was diagnosed with fibromyalgia and arthritis.  "My life became a slew of random medical problems," often connective tissue issues of one sort or another (e.g., pulling groin muscles from minimal exertion).  He notes he had become obese by that point.  Around age 24 he switched from his oral contraceptive to Depo-Provera and was pleased he became amenorrheic.  He also found around this time he was allergic only to sulfa drug, soy, and octopus.  At some point in his 20s he began realizing he was reacting to wearing a condom and identified he had a latex allergy.  Around age 34 he began suffering asthma attacks.  At 35 he began efforts to try to qualify for weight-loss surgery.  At 36 he underwent a Roux-en-Y gastric bypass as weight-loss surgery.  He also had been diagnosed with metabolic syndrome.  His endocrinologist also found he had low bone density and attributed this to his Depo-Provera, so he was advised to switch back to oral contraceptives, which he did, but his bone density never improved again.  Over time he has lost about 90 pounds from the surgery, though roughly half of it has just been in the last year.  At 37 he underwent a right eye evisceration because "my eye got inflamed and infected," requiring very frequent visits to his ophthalmologist; if he didn't keep it patched, he would quickly become nauseous.  A prosthetic was placed.  At 38 he took steroids for his asthma but didn't realize steroids should be avoided in the wake of bariatric surgery.  The steroids irritated his gastric pouch.  He had to be hospitalized and underwent EGD, finding a dilated gastrojejunal anastomosis, but dietary management was recommended, not more surgery.  At 38 he "came out" as a gay man and started transitioning to male.  He had his first transition surgery, a double mastectomy, at 39.  He developed a significant hematoma at the right mastectomy site and required re-operation to address it.  He also developed some seromas; he notes he has "always had a lot of complications with plastic surgery."  Soon after that surgery, too, his daily Zyrtec seemed to wane in efficacy, so he switched to Xyzal, which began helping better again with his skin sensitivities.  Also around age 39 he began having episodes of "weird muscle cramps" which eventually were attributed to spells of hypoglycemia, and these spells have continued occasionally ever since (last just two weeks ago), sometimes starting in his legs or in his abdomen.  He also recalls having "a lot of ear surgeries" around this time to address Eustachian tube dysfunction, thought to be the cause of his multiple ear infections and episodes of his ears "filling up with mucus," causing dizziness and nausea and pruritus in his ears.  He says these surgeries generally helped, but the implanted tubes tended to fall out fairly soon.  At 40 his otolaryngologist couldn't replace the left tube in standard fashion any longer due to risk for deafness, so a bone-anchored tube was placed instead.  However, that tube eventually "healed over, like my body absorbed it, so now my hearing on that side is better because the tube is acting like a second eardrum."  Also at age 40 he underwent hysterectomy and then, just a month later, a fleur-de-lis abdominoplasty.  He developed iron-deficiency anemia and needed parenteral iron (Venofer) treatments, which helped.  Also at 40 he developed an allergy to gluten "after I had been baking for a summer," "and that was a big one."  At 41 he relocated from AAAA, where he had been all his life up to that point, to BBBB.  "My allergies started taking an uptick."  At 42 he started becoming intolerant of some gluten-free products, too, such as containing sorghum or millet or tapioca.  Skin-patch testing and oral challenges found, but blood RAST testing was largely negative.  He was found to no longer be allergic to penicillin.  He says his allergist could not tell, because of his dermatographism, "what was allergy vs. just my normal reactivity," especially since he was required to come off his antihistamine for two weeks in advance of the testing, and he became so itchy he temporarily had to use gabapentin.  At 43 (in 3/20) he developed a right ear infection; "I was sitting at work and my ear just started bleeding."  Multiple otolaryngologic evaluations led to multiple trials of antibiotics "to find one I could tolerate and would work."  Eventually it appeared he tolerated cefdinir, though with an earlier antibiotic he had tried at this time, he developed stomach upset his allergist diagnosed as gastritis.  He soon came to realize that ingestion of dairy products was causing the ear problem.  He went dairy-free, but sometimes he would intentionally or accidentally re-expose himself to dairy, whereupon he reliably would quickly suffer a relapse of the ear symptoms.  At 44, while working remotely during the Covid-19 pandemic, he returned to AAAA to visit a sick friend requiring extended treatment.  He re-consulted his doctors in AAAA to finish his transition surgeries.  In late 4/21 he underwent a "body lift," "and that's when everything went wrong."  He says he woke up "sputtering, like my lungs were filling up with fluid."  He was thought to have been given excessive fluids in the surgery, and he was quickly given IV Lasix, which helped.  He was discharged the next day.  Two days later he then underwent the next transition surgery, a "pretty extensive" bilateral thigh dehiscence which also involved some abdominal incisions and incisions elsewhere about his legs.  He had some wound healing problems, "plastics complications."  (He notes at this point that at an earlier plastic surgery, he had "sterile abscesses," plus his body seemed to spontaneously extrude many of his sutures.  Some of his wounds had to be left to heal by second intention.)  He developed an E. coli-positive hematoma at one of the drain sites, with rigors.  The hematoma was evacuated, and he was treated with antibiotics, including ciprofloxacin.  He soon developed tachycardia and orthostatic symptoms and confusion.  He went to the ER and was admitted and was treated for dehydration.  "I stopped being able to eat at that time; things felt like they were getting stuck in my throat and mid-esophagus, not going down properly."  This was thought to be due to antibiotic-driven gastritis.  Antibiotics were stopped and he was discharged, but 36 hours later the infection relapsed at another site.  He had three wounds at this point which were requiring packing.  He began relying more and more on protein supplements for food.  In 6/21, on trying to eat some fish and broccoli, he acutely developed nausea and abdominal pain.  This trouble continued every time he ate, so he was soon admitted and spent a bit more than a month in the hospital.  Initially he was thought to have cholecystitis, so he underwent a laparoscopic cholecystectomy, which didn't help significantly.  He notes, too, at this point that he had been suffering a post-bariatric-surgery dumping syndrome for many years, and a tightening of the gastrojejunal anastomosis was also done during the cholecystectomy, but he still couldn't eat.  A nasojejunal tube ("CORPAK") was placed, but he did so "horribly" with this, with severe pain in his face, that he became unresponsive and even unconscious at time.  The tube was removed, and the pain improved somewhat.  He was not thought to need TPN and was advised to try eating.  He worked on this as best he could and was able to eat enough to allow discharge from the hospital at that point.  About 1-2 weeks later, he began "rapidly declining again."  He continued having trouble with nausea and vomiting upon eating almost anything.  In 8/21 the same CORPAK nasojejunal tube was placed endoscopically in the other nostril, but caused pain almost as bad as the first time, plus sinusitis hurting his one good eye and one good ear.  He was tried on oxycodone, hydromorphone, and gabapentin, but he didn't feel this was sustainable, so the tube was explanted.  He was diagnosed with "an eating disorder, you just need to go home and eat, there's nothing wrong with you."  He soon returned to his bariatric surgeon with more weight loss and ongoing nausea and vomiting (refractory to Zofran and a scopolamine patch) and asked his bariatric surgeon to place a PEG tube, "and that's when the surgeon found my intestines were kinked."  The surgeon "unkinked" the bowel, but it would not return to normal configuration, so it had to be "pexied" to the abdominal wall.  "That was the worst recovery I've ever had; I was tachycardic for eight hours."  However, he still didn't see any significant improvement in his eating.  He remained in the hospital for 10 days post-op.  Through his own research, he came to suspect he might have a mast cell activation syndrome (MCAS) at the root of his troubles along with hypermobile Ehlers Danlos Syndrome (hEDS).  He then underwent a functional medicine assessment at AAAA.  He was told he "was positive for mold exposure and everything was attributable to mold" but that he did not have MCAS because his tryptase level was normal.  He says he was having allergic reactions at least once daily by that point, including flushing, and therefore could not tolerate the products prescribed him for "mold detox."  He also began seeing a hepatologist due to a benign mass of some sort which had been incidentally found in his liver during a CT scan during one of his prior bouts of abdominal pain in the hospital.  He underwent a contrasted MRI of the liver, and this revealed the liver lesion to be functional nodular hyperplasia (FNH); this had increased from sub-centimeter size to 2 cm in just a couple of months, but no treatment was recommended.  He says he also has long been dealing with intermittent elevations in his liver enzymes, also of unclear cause.  The contrasted liver MRI also found him to have residual metal in him from his surgery in late 4/21. In 11/21 he underwent surgery to have this removed.  His "daily allergic reactions" with lip swelling, facial angioedema, and flushing continued.  The patient became increasingly suspicious he indeed had MCAS. He consulted an allergist at AAAA about this, but once again, he was told he did not have this because his tryptase level was normal.  He felt he had Darier's sign and desired marrow aspiration/biopsy to assess for systemic mastocytosis, but this was denied at the time.  He says that even though the allergist felt he did not have MCAS, he might still have some sort of mast cell disease and therefore recommended a trial of oral cromolyn.  "It worked until it didn't."  It actually even helped his asthma initially, but now he doesn't notice any benefits from it.  In 12/21 the patient asked his doctors at AAAA to pursue GI tract endoscopies to look for evidence of mast cell disease, and 49 mast cells per high-power field were found in his cecum.  He says his primary care doctor entered a diagnosis of MCAS in his chart at the time but did not propose any treatment.  Meanwhile, his daily reactions were worsening; he developed hives even while holding a coffee pod containing pecan flavoring.  He increasingly wondered whether he had systemic mastocytosis.  He pursued evaluation for this at CCCC, where unilateral marrow aspiration/biopsy was done; he says he requested a bilateral procedure but was told if he had mastocytosis severe enough to be causing his troubles, it would definitely show up in a unilateral aspiration/biopsy.  Analyses of the specimens were unrevealing except for a positive T-cell-receptor gene-rearrangement (TCRGR) study.  He was told he did not have cancer and was recommended to further consult an allergist.  He was told the positive TCRGR was attributable to his eczema.  In late 12/21 he suffered an accidental exposure to almonds and dairy and tomatoes and also was simultaneously started on a different inhaler due to insurance issues.  He had such a bad flare that he used his Epi-Pen for the first time, which helped.  EMS was summoned, but because he was improving and there was so much Covid-19 disease at the ER, he was advised to stay home.  Soon, though, his good left eye "swelled up, like I had been punched there," and the next day vision was blurry.  His eye continued hurting; vision continued to be blurry.  "It never really got better," and 10 days later he tried to put saline solution in the eye, but it immediately burned.  He also at that time first identified small dark "spots" in his sclerae.  He had this evaluated and was told these were melanin deposits.  Soon after returning to BBBB, his regular eye doctor confirmed the spots were melanin deposits and referred him to an ophthalmologist at CCCC, who initially was unsure what the spots were.  At a second visit there in 3/22, he diagnosed "ocular melanocytosis."  He was referred to a neuro-ophthalmologist and underwent a lot of testing.  "Some progression" was identified, and he was recommended to return for follow-up in six months.  He notes at this point that the pathology report from his right eye evisceration at age 37 noted some "melanophage proliferation" in the uveal tract.  He also began realizing he has some of these spots scattered about his oral mucosa.  Meanwhile, he notes that his gastroenterologist performed additional endoscopic biopsies in 2/22, finding increased mast cells in every biopsy.  He continued having intermittent left abdominal/flank pain.  He consulted a nutritionist, who diagnosed him with severe protein-calorie malnutrition and switched him to an elemental feeding solution, which he now finds himself tolerating "much better" than the solutions he had previously been using.  However, intermittent left abdominal/flank pain has continued, and diarrhea became problematic.  Previously he had needed medication for constipation, and now he no longer needed that at all.  Diarrhea sometimes will go on for days before breaking.  His nutritionist recently has increased his protein supplements.  He notes he had to go to the ER last week due to an allergic reaction while in the restaurant at the hotel there, apparently in reaction to an odor emanating from a man sitting at a nearby table ("scented Aveeno body wash").  He developed lip and facial swelling and flushing about his nose and throat tightening and diffuse pruritus and tongue swelling and change in voice.  He used his Epi-Pen and went to the ER.  He was given Benadryl and Zofran and improved.  He also notes at this point that he was initiated on omalizumab on 4/17/22 but immediately developed pruritus and flushing, and then about two hours later his throat started tightening, so he was given an Epi-Pen.  Three days later he had an accidental exposure to tomato and again acutely had another anaphylactic reaction, again requiring an Epi-Pen.  He notes that while on the plane traveling home from DDDD to BBBB on 4/30/22, he had another anaphylactoid reaction (even though he had premedicated for the flight with Xyzal 5 mg, Pepcid 10 mg, and Benadryl 50 mg) but did not want to take epinephrine in that situation, so he took additional Benadryl, which settled things down.  He notes he decided in 12/21 to pursue further evaluation for suspected MCAS here, leading to today's evaluation.  He notes his dermatographism typically takes 3+ hours to resolve.  His says his chief complaints at present are his "almost daily" anaphylaxes, food reactions, and frequent episodes of severe hypoglycemia (30s-40s); he says that since 5/21, his sugars have been newly varying from the 38 he had last night to as high as 250+.  He says he has also consulted another hematology/oncology group regarding his anemia and has been told he has chronic iron-deficiency anemia and normocytic normochromic anemia and leukopenia and lymphocytopenia, all of unknown origin.  PMH is additionally notable for normocytic normochromic anemia, acquired lymphopenia, iron-deficiency anemia, S/P Laparoscopic Roux-en-Y gastric bypass (for morbid obesity) and EGD and liver biopsy in 5/13, female to male transition on hormonal therapy and cosmetic surgery including abdominoplasty, mastectomies, and hysterectomy, chronic cholecystitis S/P laparoscopic cholecystectomy with "laparoscopic revision of GJ and LOA" in 6/21, "unintentional weight loss/nutritional deficiencies requiring CORPAK placement (now removed)," hepatic hemangioma, chronic nausea after the circumferential body contouring surgery in 4/21, "underwent EGD for nausea/emesis and abdominal discomfort in 6/2015 which demonstrated enlarged gastric outlet but healthy mucosa, no ulcerations/erythema, underwent RYGB revision of the GJ anastomosis shortly thereafter (along with lap chole and LOA), nausea did not improve but has gotten progressively worse, required CORPAK placement for nutrition and was hospitalized for this in August, but CORPAK was removed due to sinus irritation/patient discomfort; he has lost a significant amount of weight due to severe nausea and early satiety, emesis, sometimes gets a metallic taste right before he has emesis," "chronic nystagmus in his left eye and has glaucoma (was born with this), right eye is prosthetic," "IV antiemetics given around the clock in hospital worked, but at home, despite taking Zofran before meals, he cannot keep much food down," abdominal pannus, abnormal uterine bleeding, anemia, arthritis, Asperger syndrome, asthma, atypical facial pain, cataplexy, narcolepsy since childhood, cercivalgia, cholelithiasis, chronic right-sided low back pain with right-sided sciatica, depression, contact and photosensitivity dermatitis, elbow pain, gastroesophageal reflux, Eustachian tube dysfunction, lumbar facet arthropathy, female pelvic pain, fibromyalgia, fracture NOS, glaucoma, gastric bypass 6/15, hypertension, hypothyroidism, insulin resistance, iron-deficiency anemia, lateral epicondylitis of elbow, legally blind from retinopathy of prematurity, migraine controlled with magnesium, morbid obesity, myalgia, myositis, neuropathy, obstructive sleep apnea, post-surgical non-absorption, shoulder pain, upper arm pain, right pain, polycystic ovarian syndrome (PCOS), photophobia, heart murmur, carpal tunnel syndrome, post-operative nausea and vomiting, premature birth (27 weeks due to maternal hypertension and lupus and mixed connective tissue disease), psoriasis, Raynaud disease, chronic rhinitis, rotator cuff tendinitis, sickle cell trait, thyroid disorder, vascular anomalies (PICC placement procedure note mentioned "unable to access brachial veins on the right arm, cell wall very thick and bouncy"), tachycardic palpitations, hyperreflexia, clumsiness, right knee arthroscopic surgery complicated by necrotic tissue from a post-op "fracture blister," S/P chronic bruising from bariatric surgery in 5/13, bilateral Eustachian tube dysfunction since 2004 with placement of permanent bilateral tubes in 2012, mild hearing loss, ptosis, general environmental allergies, easy bruising, easy stretch marks, easy sunburning, small depigmented spots about various aspects of the body, "bumps under the skin," right eye evisceration with implant in 9/14, benign adenoma on her thyroid in 3/14, trochanteric bursitis of right hip, S/P bilateral posterior body lift and bilateral medial thigh lift and liposuction of bilateral medial, anterior and lateral thighs (~1L lipoaspirate) and excision of right chest wall lipoma in 4/21 (complicated by hematoma which became infected with E. coli), normal EKG in 11/21, dumping syndrome, hypermobility syndrome, chronic left knee pain, gustatory rhinitis, gender dysphoria, vitamin D deficiency, degenerative joint disease, food intolerance, malnutrition, mold exposure, Pseudomonas urinary tract infection, chronic cholecystitis, laparoscopic gastrostomy and lysis of adhesions in 8/21, oculomelanocytosis, negative mitochondrial genome sequencing, normal unilateral marrow aspiration/biopsy in 1/22 except for positive TCRGR, idiopathic bilaterally inflamed hands, CPAP dependence, diabetes mellitus, vocal cord dysfunction (difficulty talking), pulse lability (tachybrady syndrome), irritable bowel syndrome, peripheral vascular disease, tooth disorder, dental crowding, history of multiple sinus infections, facial dermatosis papulosa nigra, cherry hemangiomas on the upper arms, nevi on the bilateral arms, dermatographism, and pruritus.  On a full review of systems, although he denies any issues with syncope, he endorses a wide range of other, chronic/recurrent, episodic/intermittent and/or waxing/waning issues including subjective (rarely objective) fevers, flushing, feeling cold much of the time, fatigue (often to the point of exhaustion), malaise, headaches (migraines (using gabapentin for years) up until he underwent bariatric surgery), diffusely migratory aching/pain, diffusely migratory pruritus, unprovoked soaking sweats, unprovoked fluctuations in weight and appetite, irritation of the eyes, acute brief inability to focus vision, tinnitus, epistaxis ("mostly from having allergic reactions"), easy bleeding, easy bruising, sinonasal congestion, coryza, post-nasal drip, intranasal sores, burning of the oral mucosa on eating certain foods, tightening of the throat at times, proximal and mid-esophageal dysphagia, dyspnea, wheezing, palpitations, non-anginal chest discomfort/pain, gastroesophageal reflux, nausea, vomiting, diarrhea alternating with constipation, diffusely migratory abdominal discomfort/pain including (usually post-prandial) bloating, dysuria, urinary frequency, diffusely migratory weakness, diffusely migratory edema, diffusely migratory tingling/numbness (typically about the face), diffusely migratory bilateral axillary adenopathy and adenitis, orthostatic and non-orthostatic presyncope, cognitive dysfunction (particularly memory, concentration, and word-finding), hair loss, deterioration of dentition despite good attention to dental hygiene, brittle, ridged nails, diffusely migratory rashes (typically patchy macular erythema), dermatographism, hives, eczema, psoriasis, anxiety, depression, attention deficit hyperactivity disorder, autism spectrum disorder (Asperger's syndrome), insomnia, non-restorative sleep, frequent waking, restless legs, obstructive sleep apnea (but often falls asleep without his CPAP machine), sleepwalking, sleeptalking, narcolepsy, sleep paralysis, diffuse joint hypermobility (he spontaneously demonstrates a Beighton score of 5/9 in the elbow and knees and palms on the floor and almost qualifies at the little fingers and thumbs), unusually vigorous reactions to insect bites, and poor healing in general.  Complete ROS o/w neg.  He has never witnessed a tick bite (or the classic bull's-eye rash of Lyme disease) anywhere about his body.  He notes he has been continuously exposed to dogs and/or cats since around age 20.</t>
  </si>
  <si>
    <t>Her parents were not very attentive to her and separated when she was 18 months old (her mother, with a "borderline personality disorder," had a nervous breakdown), and the patient herself has "been in therapy" since about age 2.  She also notes she has "always" (i.e., to her earliest memories) been "a picky eater" in that many foods "just didn't agree" with her.  At 5 she started suffering chronic headaches, "every afternoon for years and years," actually continuing almost every day to the present.  Initially a sinus infection was diagnosed, but even after it was treated, the headaches continued.  She also notes she has "always" felt "cold and fragile," though she enjoyed athletics, too, and became a "gym rat."  Around age 7 the confusion her afternoon headaches caused brought trouble attending to school assignments came to be diagnosed as a learning disability.  She also recalls "always" feeling chronically fatigued and diffusely achy.  She also recalls frequently having episodes of fecal urgency and diarrhea, again dating back to her earliest memories.  At 8 she had an unusually severe case of chicken pox.  Menarche came at 12, and she was immediately afflicted by dysmenorrhea and menorrhagia, leading to a good bit of missed school; she frequently had to use NSAIDs and Benadryl to get through her periods.  She had little care at home due to her mother's mental health issues; she often was left to herself.  Eating was chronically uncomfortable, so she often avoided eating and sometimes thought she was anorexic.  She notes that allergy evaluations around the time "found nothing wrong with me."  At 19 the dysmenorrhea was finally further investigated, leading to a diagnosis of endometriosis and her first surgery for this ("much longer than the surgeon had anticipated, and he found many things he had not been expecting to find").  The surgery did not help her symptoms much.  She was started on Depo-Provera soon post-op, but this treatment only seemed to cause "horrible hot flashes" and didn't really help any of her symptoms.  At 22 she had sudden onset of an idiopathic anaphylactoid episode and then couldn't sleep for several days after.  She was diagnosed with an anxiety disorder and a panic attack.  She was treated with clonazepam and paroxetine and rescue lorazepam.  After four days on the paroxetine, she had another anaphylactoid episode and had to stop this.  However, clonazepam definitely helped her, and she has continued on it ever since.  At 25, she developed a large cyst in one of her breasts, and it became infected; she had to have surgery for this.  At 26 she also was diagnosed with bipolar affective disorder (BPAD).  She was first tried on Depakote "but wound up with Depakote poisoning within a month," requiring hospitalization.  After detox, she was tried on many other psychoactive medications (details are quite sketchy), but all of them caused various intolerable side effects such as dizziness, vertigo, stomach aches, limp arms, paresthesias, etc.  She was eventually tried on lithium but within two weeks became catatonic on this.  She was sent for electroconvulsive therapy (ECT), which helped break the catatonia.  "I liked ECT for mood reasons; it was the most effective and stabilizing thing for me; I don't like taking medications."  "Anti-depressants were not helpful for me."  She came to find that short half-life drugs were better for her than long half-life drugs.  She came to find that Wellbutrin helped for a while, then faded.  She required another endometriosis surgery at 27.  About 18 months after the catatonic episode, she was "working and doing stuff" and considering returning to school.  She got a degree and married her present husband at 33.  She got pregnant for the first time (via the first attempt at in vitro fertilization (IVF), pursued due to her husband's proven low sperm count) at 34 and had to stop all of her psychiatric medications.  She developed pre-eclampsia early in the third trimester.  She was on bedrest for the rest of the pregnancy, but her infant son was born five weeks early by natural delivery.  She said she couldn't breastfeed because the one breast that had been operated on wasn't producing milk and the other breast wouldn't produce enough milk, and when this was evaluated, she was found to have another infected cyst on that side.  This was treated with outpatient excision and antibiotics.  She did not want to resume her psychiatric medications after delivery, but some anxiety started showing up again nearly a year post-partum, whereupon she resumed the clonazepam, which again helped, and shortly after she and her husband pursued a second pregnancy, but this time it took two attempts at IVF before she actually became pregnant again.  She said she felt the fetus was "beating me up from the inside," but she required bedrest for much of the pregnancy because the fetus was in odd positions sometimes preventing her from walking.  Fortunately, there was no pre-eclampsia with this pregnancy, and she delivered naturally at term.  Unfortunately, he had many problems, including acid reflux and failure to thrive and vomit and "constant diaper rash."  He was very difficult to feed for the first two years.  Extensive evaluations of the baby were unrevealing.  His ability to tolerate food improved, but as he has grown, other issues, such as headaches, have emerged.  The patient says she felt as if she had to "neglect myself" to attend adequately to her sick second child.  Around the time her second child turned two, the patient relocated with her family from AAAA back to BBBB.  At 39 her chronic frequent diarrhea was further investigated, finding a case of C. diff. colitis.  (She also notes she had been having "months-long" colds.)  She was treated with oral vancomycin for eight months, which eradicated the infection.  Her diarrhea resolved at that point and has not relapsed since.  However, she also appears to have become almost completely amenorrheic around this time, but this was not investigated at the time. Meanwhile, her gastroenterologist also identified that she had Raynaud's phenomenon and severe acid reflux.  She tried going gluten-free and dairy-free and soy-free, which helped; "cheating" would acutely bring marked abdominal bloating.  She says her diet has become pretty restricted.  At 41 she underwent a "tummy tuck."  (She notes she had never had a flat stomach in spite of all of her exercising.)  She says she had some difficulty healing from this surgery.  About a year post-op, she fairly suddenly was hit by significant fatigue and "brain fog."  She was quickly started on Adderall by her psychiatrist.  She thinks this helped a bit.  Adderall's efficacy seemed to wane after about a year.  Meanwhile, she continued to feel chronically cold and malaised and "flu-like and spacey and headachy."  Around age 42 she started developing "sores" about her body, and she has continued to have these lesions on occasion ever since.  Then, at 43 she found a lump in one of her breasts; she says she cannot recall which one and refers me to her medical records to discover this.  Investigation found a fluid-filled cyst, but the fluid was not analyzed.  She then had an MRI, which found a "lump."  She then underwent surgery, finding a cancer of some sort which was "encapsulated" and was resected.  No adjuvant therapy was given.  At some point after surgery, she had another contrasted MRI and had an allergic reaction to the contrast (flushing, tachycardia, anxiety).  A few months later she became "extremely constipated."  Over-the-counter treatments didn't help.  She consulted a new gastroenterologist, who tried her on a prescription laxative, but the first dose caused "extreme pain in my stomach," so she had to stop it.  She consulted another gastroenterologist and was started on "colonics three times a week, which got me through that period but wasn't really a solution to the problem."  At 44 she began consulting a new psychiatrist (Dr. XXXX), who ran some testing and diagnosed Hashimoto's thyroiditis.  She was referred to an endocrinologist, who advised no treatment "because my thyroid was still normal." She decided to try some "supplements and dietary changes" at the advice of a dietitian.  She felt better if she were compliant with the dietitian's many recommendations, but compliance was difficult.  Within a couple of months, though "my thyroid skyrocketed," also bring elevations in her cholesterol and glucose levels.  She was started on levothyroxine, "but within 10 minutes of the first dose, I had a reaction" with severe abdominal pain and bloating and nausea.  She stopped the levothyroxine and was switched after a few days to Tirosint.  She tolerated this OK and "my thyroid went down."  She also started having "abnormal Pap smears" around this time.  Gynecologic evaluation found that her endometrium had thickened for unclear reasons.  She was tried on "a hormone thing" to try to reinduce her periods.  Her periods did resume, but they were "horrible," causing severe diffuse pain and severe bleeding.  By the third period on this medication she was having severe diffuse erythema and severe diarrhea and fecal incontinence, "and I couldn't even walk."  She checked the package insert for this new hormonal drug and found it was not to be given to patients with Hashimoto's thyroiditis.  She immediately stopped the hormonal treatment.  [She begins to cry at this point in recalling the many days of severe pain she had at this point and her difficulty finding medical help for this.]  She went to an academic hospital ER, but no determinations were made and she was only treated with IV fluids and then released.  After the ER visit, she soon consulted a rheumatologist, who immediately diagnosed her as having a "connective tissue disease," though a specific type was unclear.  She was empirically started on Plaquenil.  "It was amazing.  Within 3-4 months, my teeth, which had been on the verge of falling out and were going to require gum surgery soon, were now looking strong."  Also, "everything else" got better, including "the sores."  "I had energy again and enjoyed life again."  The frequency of her headaches significantly diminished.  Dietary intolerances continued.  She says at this point that a longstanding but mild issue with urinary hesitancy now worsened, and she thinks this may have come about because the spironolactone and some other anti-hypertensive she had been taking were tapered off.  Evaluation was "positive for a UTI."  She was treated with Macrobid, but she had an allergic reaction to this, starting with noticeable diffuse edema after the first dose.  She had to go to the ER and was given "a ton of steroids, but wound up with a weird reaction to the steroids," namely, a tightening of her throat interfering with breathing and speaking.  She was admitted to the hospital.  One of her inpatient doctors saw her "purple feet" and diagnosed her with small fiber neuropathy (SFN).  She followed up with a neurologist, who performed a biopsy which confirmed SFN.  She was tried on IVIG.  The first dose was "very helpful" for "a lot of my symptoms," but with the second treatment about a month later, she quickly developed diarrhea which lasted a month.  Her feet remained "purple."  She then started a third round of the IVIG treatment, but within a day or so, "my bloodwork went crazy" and the treatment was stopped.  She then began seeing a urologist for her urinary hesitancy and UTIs (which reliably seemed to worsen after eating certain foods) and required treatments of some sort in his office three times a week for "cystitis."  She says the urologist soon diagnosed her dizziness on climbing stairs as postural orthostatic tachycardia syndrome (POTS).  She then consulted a POTS-specializing cardiologist, who she says was "scared to put me on the tilt-table because my POTS was so bad."  She says the cardiologist told her he couldn't treat her because he didn't specialize in "my kind of POTS, and nobody else specialized in that either."  She has been treating this with electrolyte and fluid supplementation since.  Her urologist told her he was suspecting she might have a mast cell disorder at the root of her problems.  He started to refer her to other specialists to evaluate her further for this, but the Covid-19 pandemic hit at that point and all of these evaluations were suspended.  In fact, she thinks she had a bout of Covid-19 in 11/19, though of course no testing was available at the time to prove it.  She did, however, have a proven case of Covid-19 infection in 2/22 despite having been fully vaccinated (with the Pfizer product) in 3/21 and boosted (also with the Pfizer product) in 8/21.  She is unable to provide any specifics of the infection but notes she "did better than I was expecting to do."  She also notes that in early 1/22 she had a "massive reaction," with severe bloody diarrhea and abdominal pain, to a frozen food product, which was the catalyzing event resulting in her deciding to pursue evaluation here for suspected mast cell disease.  She also notes she consulted at YYYY in 2020 regarding her many problems.  She was told there she did not have SFN, but no other cause for her troubles was identified.  She says her chief complaints at this time are her exhaustion and brain fog and fatigue and food reactivities/intolerances and her Raynaud's phenomenon.  Her husband adds, too, that her depression and anxiety have worsened significantly in the last few years, principally over her inability to find any significantly helpful medical aid.  PMH is additionally notable for undifferentiated connective tissue disease (UCTD), endometriosis, Hashimoto's thyroiditis, menopause, and orthostatic hypotension.  On a full review of systems, although she denies any issues with weight, post-nasal drip, or wheezing,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"all the time," unprovoked soaking sweats, anorexia (and "I get dizzy when I get hungry"), irritation of the eyes, acute brief inability to focus vision, tinnitus, occasional epistaxis, easy bleeding, easy bruising, sinonasal congestion "all the time," coryza "all the time," intranasal sores, oral sores "all the time" (but improved since starting Plaquenil), mouth dryness, irritation of the throat "in the past," proximal dysphagia, dyspnea, palpitations, non-anginal chest discomfort/pain, gastroesophageal reflux, nausea, vomiting, diarrhea alternating with constipation, diffusely migratory abdominal discomfort/pain including (usually post-prandial) bloating, urinary hesitancy, dysuria, vaginal dryness, diffusely migratory weakness, diffusely migratory edema, diffusely migratory tingling/numbness (typically about the distal extremities), diffusely migratory bilateral cervical adenopathy and adenitis, orthostatic and non-orthostatic presyncope, syncope multiple times ("like once in the middle of the street in BBBB," and once in her backyard), cognitive dysfunction (particularly memory, concentration, and word-finding), hair loss at various periods in her life, deterioration of dentition despite good attention to dental hygiene, brittle, ridged nails, diffusely migratory rashes (typically patchy macular erythema), the "sores" as noted above, anxiety, panic, depression, bipolar affective disorder, attention-deficit disorder (ADD), post-traumatic stress disorder (PTSD), insomnia, hypersomnia, non-restorative sleep, restless legs, frequent waking, mild diffuse joint hypermobility (but a spontaneously demonstrated Beighton score is just 1/9 with palms on the floor), unusually vigorous reactions to insect bites, and poor healing in general.  She also notes "my whole body is dry."  Complete ROS o/w neg.  She has never witnessed a tick bite (or the classic bull's-eye rash of Lyme disease) anywhere about her body.  She has continuously owned multiple dogs since about age 30, but she has never owned any cats.</t>
  </si>
  <si>
    <t>negative anti-IgE and anti-IgE-receptor antibody levels, negative anti-thyroid antibodies, negative ENA panel, normal quantitative immunoglobulin profile (G/A/M), normal ANA</t>
  </si>
  <si>
    <t>He had a healthy infancy and childhood and adolescence (but for needing an emergency appendectomy at 17) and early adulthood, but around age 26 he started having headaches, soon followed by diffusely migratory "muscle and joint pain, kind of like when you have the flu."  He pursued multiple evaluations, "but none of the doctors knew what to do."  He was eventually diagnosed with fibromyalgia and was put on full disability as of around age 29.  At 36 he consulted another doctor regarding his fibromyalgia.  The diagnosis was confirmed, and he was treated with guaifenesin for this.  This immediately brought good control over the fibromyalgia which has continued to the present.  He soon came off disability and returned to work.  By 38, though, he began noticing post-prandial (1-2 hours after eating) fatigue and headache for 1-2 hours after virtually every meal.  Symptoms also included sneezing, sinonasal congestion, acne, and pruritus.  The pattern was quite different from what he had experienced with his fibromyalgia.  He came to find that fasting actually helped him feel much better -- until he had to eat again.  He soon (about a year and a half after moving into a home in AAAA which had long been receiving quarterly pesticide spray treatments) began noticing both sensory and motor neuropathies in his hands (he says he was told by his consulting neurologists at that time that EMG/NCV testing had shown "neuropathy" but that no cause was apparent), and the severity of these symptoms seemed to track with the severity of his other symptoms.  All the symptoms have steadily progressed since (plus he needed a laparoscopic cholecystectomy around age 41 to address gallstones), and the neuropathy finally became sufficiently incapacitating that he had to go on disability again at 49 -- about a year after he, through his own research, had first come to suspect that a mast cell activation disorder might be at the root of his troubles.  He says he was tried at various points by various allergists he consulted on various antihistamines (he says the allergists told him they were unsure whether he had a mast cell disorder; only one of these allergists pursued any testing for such, on a 24-hour urine specimen which he thinks was mishandled by the lab, and that testing was negative), which sometimes helped somewhat for some time before losing even that modest efficacy.  He also was tried on prednisone, "which did help at first," but the efficacy of that has been lost over time, too, plus he now thinks he is actually reacting to it ("making the symptoms worse") and is trying to taper the dose down.  He occasionally has forgotten to take it and realized he actually felt better without taking it.  He is now tapering at a rate of 1 mg/d per month.  He thinks the prednisone has retarded the progression of the symptoms.  With the waning efficacy of his prednisone, he decided to pursue further evaluation of the still just suspected diagnosis of mast cell activation syndrome (MCAS), leading to the present evaluation.  He says his chief complaints at this time are his bilateral hand weakness and headaches and chronic fatigue.  He also notes he "tends to feel warm a lot," plus he also notes he "hates the dark circles under my eyes," which tend to worsen on days his other symptoms are worse.  He also notes unusual urinary frequency as well as constipation on days his other symptoms have worsened.  On a full review of systems, although he denies any issues with feeling cold, epistaxis, easy bleeding, intranasal sores, irritation of the throat, dyspnea, wheezing, palpitations, chest discomfort/pain, nausea, vomiting, diarrhea, abdominal pain/discomfort, adenopathy/adenitis, syncope, mental health problems, or joint hypermobility, he endorses a wide range of other, chronic/recurrent, episodic/intermittent and/or waxing/waning issues including subjective (rarely objective) fevers, flushing, fatigue (often to the point of exhaustion), malaise, headaches, diffusely migratory aching/pain, diffusely migratory pruritus, unprovoked soaking sweats, unprovoked fluctuations in weight and appetite, irritation of the eyes, acute brief inability to focus vision, occasional tinnitus, easy bruising, sinonasal congestion, coryza, post-nasal drip, occasional oral mucosal ulcers, proximal dysphagia, gastroesophageal reflux (especially on ingesting tomato sauce or beer), constipation, (usually post-prandial) bloating (typically accompanying constipation on "the bad days"), urinary frequency, poor libido (especially when his other symptoms are flaring), weakness limited to just his hands, diffusely migratory edema (mostly feet and hands), tingling just in the hands, orthostatic and non-orthostatic presyncope "when the headaches are bad," cognitive dysfunction (particularly memory, concentration, and word-finding) "when the headaches are bad," hair loss starting at 19 (he's been keeping his head shaved since about age 25), deterioration of dentition despite good attention to dental hygiene, frequent hangnails, thickening of nails "when the other symptoms are worse," diffusely migratory rashes (typically patchy macular erythema), rare hives, insomnia, non-restorative sleep, frequent waking, restless legs, vivid dreams, unusually vigorous reactions to insect bites, and poor healing in general.  Complete ROS o/w neg.  He has never witnessed a tick bite (or the classic bull's-eye rash of Lyme disease) anywhere about his body.  He has never owned any dogs or cats.</t>
  </si>
  <si>
    <t>negative anti-IgE-receptor antibody level</t>
  </si>
  <si>
    <t>negative anti-IgE-receptor antibody level, negative comprehensive sensorimotor neuropathy antibody panel</t>
  </si>
  <si>
    <t>no later than around age 6</t>
  </si>
  <si>
    <t>She had an unremarkable infancy, toddlerhood, and childhood (though it emerges, in bits and pieces throughout the rest of the history, that she actually had a number of modest issues beginning early in childhood, including sometimes sensing a very modest extent of post-prandial "bloating," plus dental problems emerging in childhood (e.g., some adult teeth did not come in after losing baby teeth), plus frequent belching, plus mild anxiety, plus very minimal, very intermittent episodes of eczema about her bilateral arms, plus intermittent reactivity to certain sunscreen products).  However, with menarche at 13, she was immediately afflicted by dysmenorrhea and menorrhagia, occasionally keeping her out of school.  These issues were bad enough that she was started on oral contraceptives at 16, which helped.  She also notes that at some point in adolescence, she began having weeks-long "waves" of modest post-prandial abdominal pain, more associated with certain foods than others.  Around age 17, she started suffering frequent vaginal yeast infections.  She notes the first such infection was misdiagnosed as a bacterial infection and was treated with anti-bacterial antibiotics, but that infection just got worse.  Eventually yeast vaginitis was diagnosed and she was started on anti-fungal therapy, which helped.  She notes that for some of these episodes, the "yeast infection" nature of the episode has been assumed, not proven.  Generally, anti-fungals have helped, but in one episode she had while in Europe, initial treatment did not help, and then later, on returning to the U.S., she was empirically treated with another anti-fungal as well as an anti-bacterial, and that six-week episode finally resolved.  At 20, in 2019, she required several bone grafts to address her dental issues; some of these procedures were repeat procedures "because the implants failed."  At 21, in 8/20, upon applying a sunscreen product, she had a diffuse rash and edematous reaction to this and was given a course of steroids by her dermatologist to help settle it down.  Two months later, in 10/20, while a senior at college and "drinking a lot of alcohol, no different from what I had done any other year in college," she began noticing some facial edema and weight gain, about 10 pounds in a month on her previously very stable 115 pound frame, most of it in her face and a bit in her abdomen.  Some noticeable worsening of post-prandial bloating also became apparent at this time.  She consulted a new doctor about this rapid weight gain.  Tests of some sort were run, finding "very low" levels of vitamins B12 and D.  "Food sensitivity" tests were run, too, and she was advised to avoid corn and salmon.  All of the excess weight then seemed to spontaneously resolve over the next month or two.  The bloating did not improve, and her post-prandial abdominal pain seemed to significantly worsen around this point, too, forcing her to have to lie down at times for an hour.  She also notes that her longstanding minimal intermittent eczema clearly became more persistent starting around this time (~10/20).  She returned to school in 2/21 "and started drinking again."  "I started to get bigger again."  A couple of weeks after returning to school, in mid-2/21, she contracted a bout of Covid-19 infection, losing her sense of smell and suffering fatigue and "a little bit of a cough," but overall a pretty mild case, as she readily admits.  However, also around that time she started producing very foul-smelling gas "every four minutes" after eating any food.  She was advised by her primary doctor to avoid gluten and dairy and was started on a probiotic.  She quarantined in her school's hotel during the infection for two weeks.  Upon returning to regular school activities, she immediately began drinking again and quickly started noticing that alcohol was causing immediate flushing and swelling.  She took a dose of Benadryl, but that didn't seem to help.  She felt "really hot everywhere."  She went to her local ER.  Lab tests were normal, and no specific diagnostic determinations were made, though her weight had increased 20 pounds in just three days, to 135 pounds.  "This pattern continued where I would swell up on the weekends.  It would improve when I wasn't drinking."  She began to realize that the longer she stayed off alcohol, the less swollen she would be, and the more drinking she did, and the longer she continuously drank alcohol, the more swollen she got -- and the worse her abdominal bloating ("I would look eight months pregnant"), gas, and abdominal pain would get.  In mid-5/21 she consulted a gastroenterologist, but again no clear diagnosis emerged.  She says a diuretic was recommended.  She started this in late 5/21, right before graduation.  The first few hours she was on it, she could tell the diffuse edema was reducing, but then she started drinking again, "and that's when I stopped peeing."  She stopped the diuretic and started drinking "tons and tons" of water, but this just led to noticeable acute worsening of edema, not resumption of urination.  She also was continuing to drink alcohol "because it was my graduation."  She went with just "trickles" of urination for about a week after graduation.  At that point she went on a run and soon started feeling diaphoretic and diffusely prickly and had unusually ice-cold skin.  However, she noticed her edema had substantially reduced.  When she ran the next couple of days, the edema again noticeably reduced (and she again had diaphoresis and paresthesias), but urination still did not improve.  She consulted her doctor, "but she was really confused and thought I was crazy."  In 6/21 she got a planned gum graft, but a week later, her diffuse edema fairly acutely returned.  Within another day or so, she took a flight, and upon landing, "I was just blowing up" with edema even though she had figured out by that point that she needed to avoid alcohol.  She says her primary doctor told her she couldn't be having an allergic reaction if the swelling was continuing even when she was not drinking.  She began to notice diffuse paresthesias accompanying the progression of the edema.  She asked her doctor whether she could try the diuretic (triamterene) again, "but the same thing happened, where I stopped peeing."  She continued to notice that if she took a job, she would have diaphoresis and edema would reduce, but this didn't help urination much.  She again consulted her primary doctor and some more blood testing was done, finding elevated levels of antibodies against Epstein-Barr virus, so even though she was not having any symptoms of EBV infection, she says she was diagnosed as having mononucleosis.  She says her doctor "didn't believe" that she was swollen and instead thought she "just had inflammation."  She remained gluten- and dairy- and sugar-free and was taking some assortment of "liver detox supplements" provided by her primary doctor, "but that didn't do anything."  She remained "very swollen" and was convinced it was fluid retention.  She again asked her primary doctor if she could re-try the diuretic.  This was done around the time she relocated in 8/21 to AAAA.  She had some reduction in edema while on this, and it didn't stop her urination as vigorously as before.  Upon stopping the diuretic after a two-week course, significant diffuse edema relapsed within a day.  "My shorts wouldn't go past my thighs."  She switched to a new primary care doctor in AAAA.  In the 8/21-11/21 interval, she had occasion to twice take flights, and with each flight she noticed her edema fairly acutely worsened.  In early 9/21, very shortly after drinking coffee while vacationing in BBBB, she acutely felt much more diffusely swollen and paresthetic.  She tried to "flush things out" by drinking "tons and tons" of water, but her diffuse edema only worsened, to the point of causing tenderness at her flanks "because of the swelling."  In 10/21 her first-ever routine lipid testing showed a total cholesterol of 310 mg/dl and an LDL of 232 mg/dl despite her healthy diet.  Also in 10/21 she first consulted a nephrologist.  She was up from her prior baseline of 115 pounds to 142 pounds at that point.  She says the nephrologist was the first to suggest to her that she might have a mast cell disorder, namely, mastocytosis.  She then soon returned to CCCC and consulted (in 11/21) a second nephrologist, who agreed she had a "mast cell problem" of some sort and advised she start on chlorpheniramine and famotidine.  She did this, "and all of a sudden I started having a sensation of having a full bladder again, which I hadn't had in a long time."  In just a week she lost most of the diffuse edema, but after about 10 days "I developed a tolerance" to the treatment "and the swelling started coming back."  In late 11/21 she consulted another allergist, who had her replace the chlorpheniramine with hydroxyzine.  "I think it had a minimal positive effect for about three days, nothing close to the chlorpheniramine, and then it stopped working."  She also had "very frequent fluctuation" in her swelling on the hydroxyzine.  She then tried a low-histamine diet, which didn't help.  Around this time, she began to notice that ingestion of certain foods (e.g., alcohol, bananas, runny egg yolks, but not cheese) would cause a sudden "warmth" about her oral cavity and face.  She asked her allergist what other antihistamines she could try, but she says the allergist had no other suggestions.  She then decided on her own to try Benadryl in place of the hydroxyzine, "and that worked just as well as the chlorpheniramine, with a drastic effect right away."  She began rotating on a weekly basis from chlorpheniramine to hydroxyzine to diphenhydramine.  She also tried cetirizine, fexofenadine, loratadine, and levocetirizine, "but none of those had any influence on me" with bid dosing.  Only the sedating H1 blockers, "the ones that made me drowsy," helped her.  She stopped the low-histamine diet out of futility.  In 1/22 she consulted a new allergist (Dr. XXXX), who started her on montelukast 10 mg qhs, but to date she has not noticed any improvements from this.  She says Dr. XXXX also suggested she try omalizumab.  She started this in late 1/22 "but didn't notice anything from that."  She notes that with her weekly rotations of her sedating H1 blockers, "the swelling would start coming back about half-way through each week."  In 3/22 she was started by Dr. XXXX on compounded oral ketotifen 1 mg bid.  She thought she was supposed to replace her sedating H1 blockers with the ketotifen, but after just a few days off her sedating H1 blockers, the edema and paresthesias and a diffuse sense of uncomfortable warmth fairly suddenly started relapsing, even more acutely after drinking coffee.  She soon resumed her rotating sedating H1 blockers, which has helped somewhat.  She got a second omalizumab treatment in 3/22, which within hours dramatically reduced her edema and helped her feel "cooler."  Four weeks later, in 4/22, she got her third omalizumab treatment, "and that one definitely seemed to help, but these treatments are not lasting long enough."  She says Dr. XXXX has now ordered the frequent of the omalizumab treatments to be increased to every two weeks.  She says at present she is no longer noticing any benefit from diphenhydramine.  She thinks chlorpheniramine is still helping somewhat, "but not drastic."  Because she is uncertain how to proceed with her antihistamine treatments, she decided to pursue further evaluation and consultation here.  She says her chief complaints at this time are her edema and paresthesias and eczema.  On a full review of systems, although she denies any issues with pruritus, irritation of the eyes/nose/mouth/throat, vision problems (she wears contact lenses), tinnitus, epistaxis, easy bleeding, easy bruising, sinonasal congestion, coryza, post-nasal drip, dysphagia, dyspnea, wheezing, chest discomfort/pain, gastroesophageal reflux, constipation, weakness, adenopathy/adenitis, presyncope, syncope, hair or nail problems, joint hypermobility, unusually vigorous reactions to insect bites, or healing problems, she endorses a wide range of other, chronic/recurrent, episodic/intermittent and/or waxing/waning issues including subjective (rarely objective) fevers, flushing, feeling cold much of the time, fatigue (often to the point of exhaustion), malaise, headaches ("I only get headaches if I stop drinking coffee"), diffusely migratory aching/pain, unprovoked soaking sweats, unprovoked fluctuations in weight and appetite, irritation of the nose, very rare palpitations (just once while running), frequent belching, nausea (often provoked by alcohol), vomiting, diarrhea (typically with her flares of abdominal pain), diffusely migratory abdominal discomfort/pain including (usually post-prandial) bloating, urinary hesitancy/retention, frequent vaginal yeast infections, diffusely migratory edema, diffusely migratory tingling, cognitive dysfunction (particularly memory, concentration, and word-finding), deterioration of dentition despite good attention to dental hygiene, eczema and flushing (but no other rash), anxiety, depression (which she thinks is situational, related to the difficulty she's had in identifying a diagnosis for her recent problems), insomnia, frequent waking, non-restorative sleep, restless legs, and sleep paralysis.  Complete ROS o/w neg.  She has never witnessed a tick bite (or the classic bull's-eye rash of Lyme disease) anywhere about her body.  She has owned dogs and/or cats her entire life.</t>
  </si>
  <si>
    <t>She was "grunting" at birth and was started on ampicillin and gentamicin right at birth and kept in the neonatal ICU for two days, whereupon it was concluded "there was nothing wrong, no pneumonia or anything else," so antibiotics were stopped and she was discharged home with her mother.  Ten days after birth she became quite colicky.  She was breast-fed through the first eight months, but at three months she had not had a bowel movement in five days.  A barium enema was done, but this was normal.  At age 2, for a short period, she "held in urine until she would explode, and she was constipated pretty much her entire childhood."  The patient notes, "It was always so hard to poop."  She otherwise appeared healthy and happy.  At 5 newly purchased socks were put on the patient without having first been washed, and she almost immediately developed marked bruising in the areas about her feet and lower legs the socks material touched, resulting in an ER evaluation which was unrevealing.  At 6, in the spring of first grade, "the teacher called us in because she was starting to have cognitive issues with writing and drawing," and she also developed extreme urinary frequency and urgency.  She also started exhibiting obsessive-compulsive-type behaviors.  The patient notes at this point recalling often being exposed to mold on the acoustic tile ceiling of her best friend's home; upon returning from playing in her friend's home's basement, her OCD-type behaviors and tics fairly reliably were worse; "you could see on the ceilings the stains from the mold."  On returning to the same school for second grade, she was sick with "an upper respiratory tract infection, which often would quickly become a bronchitis" in both 9/11 and 10/11.  Obsessive-compulsive disorder (OCD)-like behaviors were increasing.  On 11/11/11, "it was like a dam bursting."  After dinner that evening, she had "severe OCD, severe insomnia, enlarged pupils, terrible phobias, attention-deficit disorder (ADD), and visual hallucinations from that day forward."  She was quickly evaluated by academic pediatricians, who diagnosed her as having pediatric acute neurological disorder associated with Streptococcal infection (PANDAS).  "It was treated like a mental disorder, and they wanted to put her on SSRIs and clonazepam, but we did not do any of that" based on her parents' own research on the condition.  She became "sick all the time, catching everything at school," so she began having to miss a lot of school.  The school wanted to treat her "as a retarded kid" and have her sent to school while she was sick and suffering such bad insomnia, but the mother knew the patient was highly intelligent and needed a different approach and switched her in 1/12 to home-schooling, which is how she has been schooled ever since.  Her PANDAS was initially treated with ibuprofen, "which did a lot for her."  She was also treated with vitamin D and fish oil and probiotics, "which also tremendously helped her."  She was also started on prophylactic azithromycin for 4-5 years, "which also helped a lot."  "She was not sick anymore," her mother initially says, but then she soon adds that the patient's GI issues continued even on this drug and in fact seemed to become a lot more often a matter of diarrhea than constipation, though she was frequently alternating between these states.  Her mother notes at this point that the patient's health issues in general seemed to reliably worsen in the spring season of each year.  For example, her OCD and urinary urgency would markedly worsen in the spring.  The patient and her mother also began noticing around this time that she was reacting to mold growing in the home's window air conditioner units.  Upon suspecting that the patient might be reacting to environmental triggers, her mother briefly relocated with the patient, when the patient was around age 10, to the southern California coast, whereupon many of the patient's symptoms acutely substantially improved.  Over time they came to suspect she was reacting not only to seasonal pollen but also mold antigens.  Allergy testing was pursued but was positive only for dust mites.  The family has replaced the window air conditioner units in the home many times, but the mold keeps returning within about 2-3 months of installing new units, and they have learned the mold is returning when the patient's neuropsychiatric symptoms start worsening.  Menarche came at 13, and though she has ever since had "terribly irregular" periods, she has never had dysmenorrhea or menorrhagia.  Also at 13 she started having cardiac rhythm issues with episodes of mild bradycardia (down to the 40s) as well as "very infrequent" episodes of supraventricular tachycardia (SVT), and these cardiac issues (along with how well she was doing, except for the GI issues) were the principal reasons why, at 14 (in 2018), it was decided to try to stop the azithromycin.  About a year after stopping the azithromycin (i.e., at 15, in 2019) she had her first episode of bronchitis in years, and 2-3 months later she developed another bout of diarrhea which was soon diagnosed as C. diff. colitis, and this continued for about two months.  She failed to respond to the first two oral antibiotics she was tried on but fortunately responded to the third oral antibiotic she was tried on.  Her mother notes at this point, "I've never seen anybody as sick as she was at that point in my entire life...until in September of that year, she caught Pertussis" despite having gotten the pertussis vaccine in childhood.  She suffered severe coughing and dyspnea and also had episodes of tachycardia with this, requiring two visits to the ER.  On the first visit to the ER, she was recommended to see a pediatric cardiologist the same day "because of how screwy the EKG looked," but the cardiologist, who also did an echo, found no problems at the time of her evaluation.  A second ER visit a few days later resulted in the diagnosis of pertussis.  She was quickly seen by a pulmonologist, who treated her with Afrin nasal spray and inhalers of some sort and other medications the patient and her mother cannot recall, whereupon she started to get better.  She was better for only two days, though, "before she caught the flu."  Her neuropsychiatric issues quickly started worsening.  Tachycardic and SVT episodes started increasing in frequency, too.  Diarrhea and constipation continued to alternate.  Another pattern started to be noticed, too, of worsening of her symptoms around the Christmas season.  After Christmas 2020, in 1/21 OCD symptoms and depression were worsening.  She was started on IVIG and took five treatments of this, but this didn't seem to help.  She seemed to improve by around 3/21.  She tolerated initial Covid-19 vaccination with the Pfizer product well. She had a relatively good summer in 2021 working at some acting jobs, but in 8/21 her neuropsychiatric issues, especially the OCD and tics, started to worsen again.  She was started on magnesium glycinate, "which pretty much got rid of the tics."  Around this time, her home's wood fireplace was replaced with a gas fireplace, "but mold started growing on the studs, where we had seen that before when the fireplace was first replaced in 2018, but we had cleaned it back then."  Mold specks started to show up on the walls of the home.  Her symptoms worsened with this and the Christmas season.  In 1/22 the mold was cleaned off the walls with Clorox but returned within two weeks.  It was then cleaned again but quickly started returning again.  A mold inspector was called in and found a mold problem only on that one wall.  Another wall cleaning was done and this time a mold remediation company was summoned, too.  The company said the problem had been taken care of.  Through her own research, the patient's mother came to suspect the patient might have a mast cell activation syndrome (MCAS) at the root of her troubles, so the patient was empirically started simultaneously on famotidine 10 mg bid and nasal cromolyn spray bid, whereupon she almost immediately had "huge improvement, and for the first time her pupils were no longer dilated."  "I started to feel a lot better."  She then soon added levocetirizine 5 mg bid, and she quickly had "more improvement with the OCD and the brain fog."  Her mother's further reading led to concerns that levocetirizine might cause seizures, so she was then soon switched to cetirizine 10 mg bid and she continued to maintain her improvement.  On 3/17/22, to meet requirements for acting jobs she was pursuing, she got a Covid-19 booster vaccination with the Pfizer product, "but everything got so much worse after that."  Her mother "threw the whole friggin' kitchen sink at her," typically adding a new product every 3-4 days, starting with diamine oxidase (DAO) supplements, though it's unclear to the patient or her mother whether this has ever brought her any benefit.  On 4/3/22 she ate a Shake Shack burger and suffered acute worsening of her neuropsychiatric symptoms.  Her mother then added quercetin to her regimen, but this didn't seem to help.  Her mother then added ibuprofen 400 mg tid to her regimen, and this did seem to help.  Her fish oil was then switched from EPA to DHA, which did not appear to help.  She was then tried on prednisone, "which in just two days made her very agitated and anxious and moody," so it was aborted.  She was then soon started on glutathione, which seems to have helped somewhat.  Magnesium was increased, which helped somewhat.  She started having "more good days than bad days."  Bovine colostrum was added thrice weekly in late 4/22 and helped "a little bit."  She then added, on 5/4/22, "B-complex with zinc and vitamins C and E" to her regimen, and this has "definitely helped my neuropsychiatric problems."  Her mother notes that addition of famotidine and cromolyn not only reduced the dilated pupils but also seemed to normalize the patient's stools for essentially the first time in her life.  Her mother notes that the patient's rheumatologist, Dr. XXXX, kindly recommended further evaluation here.  The patient says her chief complaints at this time are her OCD and tachycardia and ADD.  Her mother adds that on one of her two prolonged Holter monitor studies done in 2021, an episode of "irregular ventricular tachycardia" for about 12 beats was seen on the monitoring done in 7/21.  Because of this, a cardiac MRI was done in 9/21 and was normal.  PMH is additionally notable for pediatric acute-onset neuropsychiatric syndrome (PANS), autoimmune encephalitis (specific antibody unclear), Pertussis infection in 10/19, and orthostasis.  On a full review of systems, although she denies any issues with fevers or chills, headaches, other aches/pains, pruritus, vision problems, tinnitus, easy bleeding, easy bruising, irritation of the nose or mouth, dysphagia, dyspnea, wheezing, vomiting, weakness, edema, syncope, rashes, joint hypermobility, unusually vigorous reactions to insect bites, or healing problems, she endorses a wide range of other, chronic/recurrent, episodic/intermittent and/or waxing/waning issues including flushing, fatigue (often to the point of exhaustion), malaise, unprovoked soaking sweats in infancy and toddlerhood but not since, unprovoked fluctuations in weight and appetite, irritation of the eyes, light epistaxis, sinonasal congestion, coryza, post-nasal drip "all the time," irritation of the throat, easy voice tiredness/cracking, "choking on water all the time," palpitations, mild non-anginal chest discomfort/pain, mild gastroesophageal reflux, rare nausea, diarrhea alternating with constipation, diffusely migratory abdominal discomfort/pain in the past including (usually post-prandial) bloating, urinary frequency and urgency and retention and hesitancy, tics, diffusely migratory tingling/numbness (typically about the distal extremities), diffusely migratory bilateral cervical and axillary adenopathy and adenitis, orthostatic and non-orthostatic presyncope, cognitive dysfunction (particularly memory, concentration, and word-finding), oily hair, minimal odontalgia despite good attention to dental hygiene, yellowing of nails from nail polish, infantile eczema, OCD, ADD, depression, anxiety (including occasional attacks), insomnia (horrific when it started around age 7, but melatonin used since age 8 has helped a lot with this), restless legs, non-restorative sleep, sleepwalking in childhood, sleeptalking, and night terrors in childhood.  Complete ROS o/w neg.  She has never witnessed a tick bite (or the classic bull's-eye rash of Lyme disease) anywhere about her body.  She has owned a dog since age 8, and she has occasional taken care of her neighbor's cat.</t>
  </si>
  <si>
    <t>She appeared to "reject" most latex-based solid foods (e.g., bananas and avocados) when first introduced to them at just a few months of age.  Her mother notes, "she was inconsolable."  At 18 months she suffered a bout of pneumonia around the Christmas/New Year's holiday season, requiring a four-day hospitalization.  Her mother also notes the patient "got a lot of colds" and GI illnesses (e.g., diarrhea for a week), distinctly more so than her peers.  Most unfortunately, she was persistently emotionally abused by her schizoaffective father starting around age 4, fueled by his "drug rages," and she also came to be verbally sexually abused by him quite a bit, though thank goodness she was never actually raped.  Around age 5, she suffered a GI illness bad enough to require hospitalization for two days "for fluids; she was dehydrated."  Around age 7, she had a similar illness, which only required IV fluid administration in the ER.  (She also notes, late in her history, that she has "always, my whole life" had diffuse joint hypermobility.)  Also around age 7, she was diagnosed with attention deficit hyperactivity disorder ("ADHD, distractability subtype"); this was treated with occupational therapy ("briefly") but no medications.  Also around age 7, according to her mother, exposure to hot water in the bath would often bring on postural orthostatic symptoms and a "purplish color" to her legs.  Around age 8, she got the flu, then complicated by a sinus infection, requiring medications for three weeks.  Around age 10, on going down an inflatable slide (possibly made of latex), she developed a purply blotchy rash all about her legs.  Menarche came at 12, and she almost immediately began suffering "premenstrual syndrome" (PMS), but it never kept her out of school.  Around this time, too, she unfortunately was suffering bullying and "did consider suicide once," near the end of 7th grade.  She says she most unfortunately was "groomed and molested" (by somebody other than her father) about three months after the suicidal ideation.  She went into mental health counseling.  She continued to have some "mental health struggles" through high school, plus her parents were divorcing at the time, complicated by her father's ongoing drug abuse and mental health problems.  At 15 her parents divorced, "and that same month" she contracted a bout of laboratory-proven mononucleosis, and though she had great worsening at the time of her ADHD as well as a lot of fatigue, she did not have the classic cervical adenopathy or hepatosplenomegaly.  She did not have to take time off from school, but she did fall asleep in class during this time.  The fatigue continued for about 10-12 months.  "I did get some better, but my life has never been the same since."  As she was recovering from the "mono," she started noticing postural orthostatic symptoms.  Exercising became more difficult for her; "I felt like I was dying every time I ran."  She also had a single episode of (postural orthostatic) syncope.  She started getting "little 12- or 24-hour sinus colds" even more frequently.  She tried Concerta around this time for her worsened ADHD, and this "helped a lot, but I didn't like the way it made me feel," so she stopped it after just a month.  She also recalls having "weird visual effects" with this drug ("everything looked very bright and two-dimensional"), plus she would "zone out" on the drug, "but not like a typical ADHD zone-out."  At 16 (in her junior year of high school), "I was getting triggered with PTSD symptoms, though I wasn't diagnosed until later."  She started drinking some alcohol and smoking some marijuana, causing bad coughing but no other apparent effect except for one instance which was a "full hallucinogenic trip."  A few weeks later, at exam time, she decided to try her Concerta again to help her get through all the tests, but this one dosing seemed to bring on a few hours later a similar hallucinogenic trip as she had had with the marijuana a few weeks earlier.  After this, she started to have episodes where "the distortions would start to happen" even without any apparent trigger.  She also started having "other psychosis-like perception problems, like people's faces changing, and other visual distortions, but not frank visual hallucinations, also lots of dissociation, which I've done my whole life."  She also had "lots of sleep issues" including hypnogogic hallucinations.  Her teachers noted "she seemed like she was in a different world."  Neurologic and psychiatric evaluations were pursued.  Brain MRI was normal.  24-hour ambulatory EEG was normal.  Her neurologist concluded her problems were psychiatric.  She was started on Zoloft, which "ameliorated the distortions, but didn't make them go away."  A sleep study showed no REM sleep but was otherwise declared to be normal.  About a month after she had started Zoloft, she began noticing it was causing tinnitus and modest paranoia, so she tapered off Zoloft after having been on it for just a couple of months.  As she was tapering off Zoloft, she was started up on Abilify.  Her anxiety and other symptoms decreased on this, except for her tinnitus and "flashes of light."  She stopped Abilify after six months because of "increasing cognitive impairment" and violent self-harm urges the drug seemed to be inducing.  She then started having "strange waking dreams," but she was still having visual distortions.  She had "mini-psychotic episodes" lasting anywhere from two hours to two days.  Sleep continued to be poor.  She started having "waking dreams."  She also recalls having "a really bad bout of bronchitis" around the time she stopped Abilify, requiring a course of prednisone.  She started suffering "more paranoid delusions."  Sleep worsened, sometimes going without any sleep at all.  At 17 she required voluntary psychiatric hospitalization for about 2-1/2 weeks.  She was diagnosed with "unspecified psychosis" and was started on olanzapine.  The "psychotic symptoms responded immediately," and she started sleeping much better (up to 15 hours per night, actually).  She was discharged feeling "better and clearer," but she soon started suffering dysarthria and choking, too mild for her to tell anybody about it.  About a month into the course of olanzapine, she started suffering "severe cognitive dysfunction; I was a vegetable."  She asked her psychiatrist to lower her olanzapine dose, and this was first reduced from 20 mg qd to 15 mg qd and then soon to 10 mg qd.  She felt better cognitively but still unwell overall, "like I was trying to run through a pool of pudding."  She then soon became depressed and suicidal.  In the fall of 2020, at 18, she matriculated into college, but "I could not function" and became "more psychotic, but it was never a frank psychosis and would never last very long."  She took the entire freshman spring semester off from college as a medical leave of absence, and in 3/21 required psychiatric hospitalization for about two weeks for suicidal ideation "100% due to the olanzapine."  Olanzapine was continued, but Prozac was added.  This helped her mood and cognition, "and I was more awake and functional."  In 4/21 she got her full initial Covid-19 vaccination with the Moderna product; she tolerated these vaccinations fairly well.  In 7/21 she started tapering off her olanzapine "because I absolutely hated it."  She felt better in general, but as she came completely off it, sleep worsened a bit and she had a "pseudo-manic episode."  She returned to consult her pediatrician for her POTS and GI ("more constipation than diarrhea, and lots of nausea") and "really weird collections of symptoms" including chest pain.  Her pediatrician thought she had anxiety.  No treatment was offered.  In late 8/21 she worked with her psychiatrist to start tapering off fluoxetine.  She says she developed a "supersensitivity psychosis with movement disorder."  She says her psychiatrist suspected she was having "dystonia."  She continued tapering off fluoxetine.  She started developing "violent thoughts."  She had her first ("brief, severe") catatonic episode.  She began displaying "inappropriate pseudo-bulbar affect."  She returned to college in 9/21 and within a few weeks developed a severe bronchitis, which went untreated for about five weeks.  She was losing weight (down from 130 pounds to 114 pounds).  It was hard for her "to eat and function."  She then began developing diffuse joint pain.  In the sixth week of the bronchitis, she was started on Augmentin, which helped, but it never fully resolved her cough, which has continued ever since and has always sounded like it's productive but in truth has not been productive.  She began having headaches.  She also had a "severe POTS exacerbation" from the bronchitis, which led to further evaluation for this and finally a clinical diagnosis of POTS, though she has not yet had tilt-table testing done.  She was not immediately started on any treatments for POTS.  She was suspected of possibly having lupus, but testing was negative.  In 1/22 she started trying Pedialyte for the POTS, but in her two trials of this, "my nausea got really bad."  She was continuing to have episodes of joint pains, racing heart, chest pain, dyspnea, pallor, and poor memory.  She soon stopped Pedialyte.  In late 1/22 she got a Moderna Covid-19 booster vaccination, "and that was so bad."  She developed a fever to 100.4F two hours after the vaccination, and she developed a "nasty bronchitis cough and a sore throat" beginning that night.  The next morning she noted some left supra- and/or infra-clavicular and left axillary and left intramammary and right antecubital adenopathy as well as sternal chest pain.  (The shot had been given in the left arm.)  Sternal crepitus developed.  The next day, the pain became much more intense, including pleuritic chest pain and worsening nodal pain and diffuse joint pain, and dyspnea worsened.  She went to an urgent care center and was diagnosed with costochondritis; she was thought to likely have Covid-19 infection, but testing for this was negative, and her oxygenation was normal.  Diffuse chest pain worsened in a waxing/waning pattern ("it would flare"), but the lower left area of her chest was the worst.  She even developed tender bilateral retroauricular adenopathy.  She had bilateral eye pain.  "After that it became more neurological."  About five days after the vaccination, she developed severe temperature instability and episodes of diaphoresis.  She had lability of pulse and blood pressure and was tachycardic even while supine.  Dyspnea worsened.  Her extremities started become numb (progressing proximally), plus she started having "shooting pains" in her extremities and then her vertebral column.  Her lips started tingling.  After about a week, all of these symptoms started to abate, "but I still had a decreased baseline of health."  She "started to get flares correlating with my menstrual cycle, symptoms similar to what the booster brought on," including fever, pain, nausea, and lability of pulse.  "Each flare was progressively worse."  She started noticing new menstrual irregularities, "like a lot of clotting, which I had never had before."  She began noticing that certain foods, especially dairy products, seemed to bring on flares of various symptoms, including rashes (including malar rash), "inflamed ear canals," chest pain, flushing, lability of pulse, throat and bilateral anterior neck pain, nodal enlargement and pain, poor temperature regulation (temperatures up to 102F).  "It seems to be circadian, too."  She also began noticing significant diffuse joint laxity, especially her ribs and shoulders.  Her neurologist wondered if she had developed encephalitis and referred her for evaluation for autoimmune encephalitis, but that specialist was not taking more patients.  "Every physician said it was not psychiatric."  With one of these flares (in early 3/22), she also developed "the worst headache of my life."  She went to the ER and was found to have a BP of 170/96 and was given IV Reglan and IV Benadryl and oral Tylenol, but none of this helped.  She started "shaking and having uncontrollable movements, and then the mental deterioration hit all at once and I felt the back of my mouth and throat start to tingle."  She says she developed "acute dystonia" and could not stand by herself.  She then developed "hives and red eyes and sore throat" and dyspnea.  She was given IV methylprednisolone, which "helped tremendously," stopping the movements and reducing her headache and slowing her tachycardia and reducing her hypertension and allowing her to sleep.  She was released from the ER the next morning.  She started having recurrences of these symptoms, and it became more apparent that certain foods were bringing them on, especially dairy products and latex-containing foods.  At one episode, when she acutely visited her pediatrician, she was sent to the ER with a temperature of 101F.  By the time she was finally seen there, she was a good bit better and was soon discharged, but she thinks this was because she had gone so long without eating.  A chest CT the next day was normal.  Through her own research at this point, she came to suspect that a mast cell activation syndrome (MCAS) might be at the root of many of her troubles.  She switched to a low-histamine diet, "and that was amazing; it changed my life."  "I suddenly was not feeling sick every time I ate.  I didn't get hives anymore, and my lips weren't tingling and edematous anymore.  She didn't get severe fatigue after eating."  Her mother notes, "it was pretty dramatic improvement."  However, she still had some flaring of symptoms in concert with her menstrual cycle.  In late 3/22, she consulted a rheumatologist, who felt she did not have any rheumatologic conditions and agreed that further evaluation for MCAS was warranted, ultimately leading to the present evaluation.  She says the rheumatologist also suspected she has hypermobile Ehlers Danlos Syndrome (hEDS).  To try to stop the menstrual periods which were driving flares of her symptoms, and because her doctors would not prescribe any medications to help accomplish this, she tried nipple stimulation to try to induce hyperprolactinemia to reduce progesterone, "because it seemed  progesterone was a specific hormone my body wasn't liking."  "Believe it or not, it actually worked very fast and very well."  She got breast changes and decreased vaginal discharge ("symptoms of hyperprolactinemia") and bilateral axillary adenopathy.  "I felt so much better."  However, she continued to get rash and cutaneous hypersensitivity about her knees.  She consulted her gynecologist and was advised to stop the stimulation.  With her subsequent cycles, the flares have not been as bad as before.  She has continued having some flares not apparently in sync with her cycles.  She began noticing some diffuse odontalgia, too, plus gum bleeding from routine brushing of the teeth.  She also started noticing spontaneous/easy bruising.  Her "most recent flare, two weeks ago," led to rapid weight loss ("I looked gaunt and anorexic, within days, even though I was eating") and diffusely migratory myalgias.  She says her chief complaints at this time are "the encephalitis episodes" (personality changes and gustatory hallucinations and severe brain fog and fever and paresthesias) and weight loss and "anaphylactic" closing of her throat and airways with wheezing.  PMH is additionally notable for depression, visual hallucinations, mast cell disorder (basis of diagnosis unclear), psychosis NOS, attention-deficit hyperactivity disorder (ADHD), fever, otalgia, inflammatory polyarthropathy, hypermobile joints, POTS (postural orthostatic tachycardia syndrome), polyarthralgia, pleuritic chest pain, headache, pharyngitis, viral syndrome, tachycardia, syncope, schizophrenia NOS, bilateral vitreous syneresis, photopsia, chronic fatigue, bilateral impacted cerumen, upper respiratory tract infection NOS, nausea, diarrhea NOS, reduced visual acuity, bilateral tinnitus, transaminitis, elevated LDH, elevated prolactin, mouth pain, cough, insomnia, mononucleosis, left hip pain, closed nondisplaced fracture of proximal phalanx of right little finger in 9/16, blunt trauma of spine in 5/14, acute cystitis in 10/11, abdominal pain, and GI tract hemorrhage in 10/08.  On a full review of systems, although she denies any issues with vision problems, epistaxis, intranasal sores, vomiting, genitourinary issue, hair loss, unusually vigorous reactions to insect bites,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tinnitus, easy bleeding and bruising of late as above, sinonasal congestion, coryza, post-nasal drip, oral sores, burning tongue on exposure to provocative foods, irritation and partial closing of the throat, proximal dysphagia, dyspnea, wheezing, palpitations, non-anginal chest discomfort/pain, gastroesophageal reflux, nausea, diarrhea (much less with avoidance of dairy products) alternating with constipation, diffusely migratory abdominal discomfort/pain including (usually post-prandial) bloating, "pudendal neuralgia" in the past, diffusely migratory weakness, diffusely migratory edema (though mostly just about her fingertips and her lips), diffusely migratory tingling/numbness (typically about the distal extremities), diffusely migratory adenopathy and adenitis, orthostatic and non-orthostatic presyncope, syncope just once, cognitive dysfunction (particularly memory, concentration, and word-finding), yellow streaking of the teeth (allegedly due to a very high fluoride concentration in a prescribed toothpaste), odontalgia despite good attention to dental hygiene, transverse lines in her nails, diffusely migratory rashes (typically patchy macular erythema), hives, ADHD, PTSD, multifactorial psychosis ("determined to not be schizophrenic"), insomnia, hypersomnia ("only because of medication"), frequent waking, non-restorative sleep, sleep apnea, and diffuse joint hypermobility (she spontaneously demonstrates a Beighton score of 5/9 with positive findings at the thumbs and little fingers and palms on the floor, but not quite at the elbows and not at the knees).  Complete ROS o/w neg.  She believes she has suffered a couple of tick bites in her life, once in elementary school and again in high school, but she never had any acute illnesses (or the classic bull's-eye rash of Lyme disease) with either of these tick bites.  She says testing for Lyme disease in her has been normal.  She owned a dog from age 5 to 13; her only significant exposure to a cat was just recently.</t>
  </si>
  <si>
    <t>negative anti-IgE antibodies, normal RF, negative ENA panel, negative ANA, normal CCP, negative B. henselae and Brucella serologies, normal comprehensive quantitative immunoglobulin profile</t>
  </si>
  <si>
    <t>Asian</t>
  </si>
  <si>
    <t>She had "a lot of respiratory illnesses" throughout infancy, toddlerhood, childhood, adolescence, and even into early adulthood throughout her medical training, with many of these illnesses typically being treated with a course of antibiotics.  She notes she had a "stressful" childhood with "everyday stress" from "family conflict, with a lot of physical violence in the family," though the patient herself fortunately was never physically abused.  She even was subjected to sexual advances in adolescence from a family member, though not actual physical sexual assault.  She also notes she has "always" (i.e., dating back to at least early childhood) been chronically fatigued and suffering "brain fog," including troubles with concentration.  She also notes, quite late in the history, that she actually has been constipated her entire life, though when she got to adulthood and started drinking coffee, the constipation seemed to ease up at least somewhat. Around age 10, she started suffering "a lot of acne and seborrhea and rashes and itching."  She says the seborrhea has continued to this day. Menarche came at 13 and was unremarkable except for "having tender breasts all the time," occasioning at least one consultation with a gynecologist.  She notes that in part to escape the stress in her home life, she focused intensively on academics, and this led to a significant disruption in her circadian rhythms for much of her life, studying all night and sleeping as much of the day as possible.  At 18 she went directly into medical school in JJJJ after graduating from high school.  Her respiratory difficulties, and the need for frequent antibiotic courses, persisted throughout her medical training.  Her fatigue and brain fog and circadian disruption persisted throughout her medical training, too.  At 22, as final exams were approaching in her final year of medical school, her father, with whom she had been close, unexpectedly passed in an accident.  "We had no money after that."  "It was the most stressful time of my life" when she had to take her final exams anyway in a concentrated four-day stretch.  She spent a year in internship in JJJJ and then immigrated to the U.S. "as a student, with no money."  Her family had no financial reserves and had to put herself through school here in the U.S., so she had to work 3-4 jobs while studying for the USMLE exams, plus she was pursuing a master's degree as well.  "That was very stressful, too."  At 28 she married, and "the whirlwind wedding was another stressor." At 29 she matriculated into a community hospital internal medicine residency program in CCCC.  She found doing her internship while also a newlywed to be "extremely stressful."  At 32 she finished residency and started working as a hospitalist in DDDD, where she spent the next 9 years.  Meanwhile, at 33 she became pregnant for the first time.  This went smoothly, and she delivered naturally at term, but she couldn't lactate.  She consulted an endocrinologist, who had no explanation for the problem, and no further evaluation was pursued.  At 36 she got pregnant for the second time but unfortunately miscarried around eight weeks.  No cause for the miscarriage was ever identified.  "Marital problems" began developing and have waxed and waned since.  At 39 she got pregnant for the third time, but this did not go as smoothly as the first one.  She suffered a hemorrhage ("a huge intrauterine bleed, compressing the yolk sac") in the first trimester.  She was thought likely to suffer another miscarriage, but the pregnancy continued.  She delivered naturally two weeks early, and though that infant was underweight, he did not need to spend any time in the neonatal ICU.  She again could not lactate.  About a month after delivery, in her first post-partum check, she was "routinely" checked for anti-thyroid antibodies and was found to have an elevated anti-thyroid peroxidase antibody, whereupon she was diagnosed with Hashimoto's thyroiditis.  Even though her TSH was only barely elevated, she was started on levothyroxine.  Her TSH normalized, "but it never helped how I felt."  She continued to feel "foggy."  Then, at age 41, on 3/3/16, she suffered a "freak accident."  She went after work, as usual, to pick up her one-year-old son at his daycare facility.  While trying to put her son, in his car seat, into the car, the car started moving (she had left it running).  The car dragged her under, and she tried to push her son out of the way.  Fortunately, her son did not get hit by the car, but the car rolled over the patient's legs and broke her right ankle.  She thought this would be a short-lived affair, but actually, over the next three months, the ankle pain steadily spread throughout the entire rest of her body.  She also began noticing at this point that her previously long normal blood pressure had "reset" into the hypotensive range, with the systolic typically in the 70s-80s, though fortunately she didn't seem to get symptomatic from this particular change.  She sought many evaluations not only at that time but also since, including consulting doctors across eight different states throughout the U.S.  About three months after the accident, she consulted a physician in EEEE to access a ketamine infusion, and she was diagnosed at that point with complex regional pain syndrome (CRPS).  Ketamine infusion did not help.  "I just went from doctor to doctor."  At one point she spent three months at a CRPS clinic in FFFF.  She underwent many treatments from the chiropractor there, but those treatments did not help.  She also tried acupuncture treatment with a therapist in GGGG for several weeks, but that did not help.  She tried other treatments, too, in many other states, pursuing help for her CRPS diagnosis, "but it never got me anywhere."  She spent the first two years after the accident just traveling around to all of these consultants and treatment programs, but at that point, through her own research, she began wondering if the CRPS might be connected in some way with the Hashimoto's thyroiditis.  She also felt that the cold weather in Utah was further worsening her pain, so at 42 (in 2017) she relocated with her family from DDDD to HHHH.  She next consulted a rheumatologist.  She says her "antibody profile lit up" with a "positive ANA" and "positive Sjogren's antibodies" and "positive anti-mitochondrial antibodies," but her rheumatologist did not feel she had classic Sjogren's syndrome. She was tried anyway on hydroxychloroquine, but about a week into that trial, she developed a diffuse rash and soon had to stop the treatment, and she has never been tried on any other immunosuppressants since.  At 44 (in 2019) she was then referred by the rheumatologist to a neurologist, who pursued a right leg skin punch biopsy, finding small fiber neuropathy (SFN).  She says the neurologist told her she thought it was autoimmune-mediated SFN.  She was recommended for IVIG, "but my insurance has been denying me access to IVIG ever since" in spite of six appeals she has made thus far.  Meanwhile, at 45, while suffering yet another sinus infection, she was diagnosed by a pulmonologist as having mild intermittent asthma and was treated with a steroid inhaler and a beta-agonist inhaler, but she hasn't needed to use these treatments since that initial episode.  Also at 45 (in late 2020), due to her ongoing, possibly even worsening, fatigue, she had her primary care doctor check her iron-related labs, and she was found to be iron deficient.  Ferritin was 10 ng/ml.  She was not anemic but did have mild microcytosis.  She tried an oral iron supplement, but this quickly made her constipation intolerable, and her ferritin improved only minimally on this treatment.  In early 2021 she was tried on Venofer, but within 30 minutes of the infusion starting, she became hypotensive and developed prominent urticaria and the infusion was stopped.  She was treated with Solu-Medrol and Pepcid and Benadryl, which helped.  Because her insurance would not approve an alternative parenteral iron product, a second Venofer infusion was attempted soon after, but she again had the same reaction.  She was then tried on Ferraheme, which she tolerated OK, but then it was realized it was too expensive to be continued.  However, she also notes that when she got IV Benadryl as a pre-medication for the Ferraheme treatment, "it helped the neuropathic pain," though it also was definitely sedating.  She has not pursued further iron supplementation since.  At 46 (in 3/21) she had a flare of her SFN, with significant increase in burning skin pain about the chest, neck, and head/face/scalp.  She decided, urgently, to travel to JJJJ to access IVIG.  She started IVIG in JJJJ in early 4/21.  She had been told by the neurologist that it might take three cycles to start seeing improvement, but with the very first treatment, she started feeling "a little bit" of reduction in her paresthesias, but this improvement lasted only a couple of days.  She then contracted Covid-19 in the "tsunami of Covid" which was hitting JJJJ badly at the time.  She had a self-described "mild" course of the acute infection (she says the regimen she was treated with included montelukast 10 mg qd for a brief time, but she was never able to tell whether it helped any of her symptoms) but nevertheless suffered tachycardia into the 140s with it and was treated with a course of steroids.  She also notes her blood pressure returned, with the Covid infection, back to the normal range, with systolics typically in the 110s. She had to return to the U.S. and could not pursue any further IVIG treatments.  Through her further research, she came to suspect that a mast cell activation syndrome (MCAS) might be significantly involved in her ills, ultimately leading to the present evaluation.  In the meantime, though, in the months following the acute Covid-19 infection, the tachycardia slowly settled into the lower 100's range, but this was still sufficiently bothersome to her that she next consulted a ("pretty well MCAS-informed") cardiologist about this and was tried on "a lot of antihistamines" for the residual tachycardia, "but none of them seemed to help."  (She was tried on loratadine 10 mg bid, levocetirizine 5 mg bid, and fexofenadine 180 mg bid, but none of them helped.  She also was tried on diphenhydramine, but that quickly proved intolerably sedating.) She says her cardiologist felt that the patient's SFN was contributing to the tachycardia.  A formal tilt-table test was done, but this did not show postural orthostatic tachycardia.  She was started on a beta blocker because "I can't undertake any activity without feeling like my heart is racing," but the beta blocker "has not helped much."  She was tried first on extended-release metoprolol, which did not help, so she then tried immediate-release propranolol, which also has not helped significantly.  She says her chief complaints at this time are her "neuropathic pain, which is very disabling, and I see a lot of food triggers with it, crippling me," fatigue, and depression.  She notes that "within milliseconds" of coffee touching her tongue, she starts to "feel this neuropathic pain all over my body, and I can't even take a few steps."  In 1/22 she consulted another neurologist in Chicago, and another right leg skin punch biopsy was done, this time showing "progression" of the SFN.  She says her range of tolerable foods has become quite constricted, but skin patch allergy testing has always been negative.  "Any little thing I eat worsens my neuropathy."  She wants to return to work but couldn't get hired because of the gap in her employment, so she has now won a fellowship in obesity medicine, though she could not attend this last year due to her illness; she is worried, though, that if she has to take the Covid-19 vaccination which is mandated for the fellowship (and which she has not yet taken), her symptoms will worsen.  PMH is additionally notable for small fiber neuropathy (SFN).  On a full review of systems, although she denies any issues with flushing, diaphoresis, tinnitus, epistaxis, easy bleeding, easy bruising, irritation of the nose/mouth/throat, dysphagia, wheezing, chest discomfort/pain, nausea, vomiting, abdominal discomfort/pain, abdominal bloating, genital tract problems, edema, syncope, joint hypermobility, or unusually vigorous reactions to insect bites, she endorses a wide range of other, chronic/recurrent, episodic/intermittent and/or waxing/waning issues including subjective (rarely objective) fevers, feeling cold much of the time, fatigue (often to the point of exhaustion), malaise, rare headaches, diffusely migratory aching/pain, diffusely migratory pruritus around her areas of seborrhea (mostly about her face), anhydrosis (even with exercise), unprovoked fluctuations in weight and appetite, irritation of the eyes ("dry eyes"), acute brief inability to focus vision, mild sinonasal congestion ("I just chalk it up to allergies"), mild coryza and post-nasal drip, dyspnea ("sometimes I just can't catch a deep breath"), palpitations, gastroesophageal reflux, constipation (and sometimes, from the laxatives she often has to take, she induces diarrhea), urinary frequency ("especially when I'm in a lot of pain"), irregular menstrual periods, diffusely migratory weakness, diffusely migratory tingling/numbness, diffusely migratory bilateral cervical adenopathy and adenitis ("I feel it always, especially on the right"), rare orthostatic and non-orthostatic presyncope, cognitive dysfunction (particularly memory, concentration, and word-finding), emotional lability and irritability, hair loss, deterioration of dentition and gums despite good personal and professional attention to dental hygiene, brittle nails, facial rashes (typically seborrheic, but she also has noticed a new malar solar photosensitivity in the last few years), drug-induced urticaria as above, depression, insomnia, non-restorative sleep, frequent waking ("to urinate and because of pain"), and poor healing in general.  Complete ROS o/w neg.  She has never witnessed a tick bite (or the classic bull's-eye rash of Lyme disease) anywhere about her body.  She acquired a dog for the first time in her life just 18 months ago; she has never owned a cat.</t>
  </si>
  <si>
    <t>negative anti-IgE and anti-IgE-receptor antibody levels, normal comprehensive quantitative immunoglobulin profile</t>
  </si>
  <si>
    <t>1 year</t>
  </si>
  <si>
    <t>In his second year he began developing "recurrent ear infections" (otitis media, requiring antibiotics for about 90 days in the 12-18 month period) in spite of being breast-fed.  At 18 months he suffered a bout of flu and pneumonia and otitis media all at the same time; his mother took him to the ER, but he was given a shot of Rocephin and sent home and did not require hospitalization.  His mother noticed "pretty early on" that he was a "picky eater."  He also started having intermittent troubles around this time with postural orthostasis.  Around age 6 or 7 he started showing symptoms of seasonal allergies (severe coryza and mucus production, wheezing).  The patient describes himself as "frail and sick a lot."  His mother notes "he was a chubby baby and then became a skinny kid after he stopped breastfeeding around age 3."  At 3, while traveling with his family, he "got a stomach virus" and vomited persistently for two days.  No cause was identified, and nobody else in his traveling party was ill.  Throughout the rest of childhood he would have episodes of significant burping and hiccupping.  He started often having post-prandial abdominal pain and nausea and diarrhea.  He also started having trouble with sleep (insomnia, frequent waking, etc.) from fairly early in childhood, "but not as a baby."  He also started noticing dermatographism at some point in childhood.  He was first taken for assessment and treatment of the "allergy issues" around age 9.  He was tried on several non-sedating H1 blockers, which "helped alleviate some of the symptoms somewhat."  He was tried on montelukast but slept for 16 hours with the first dose and has never taken it again.  He was tried on Pulmicort and acutely got a "splitting headache," so he never tried that again. He needed a Ventolin inhaler at times for sporting in middle school, especially in the spring.  Around age 8 or 9, he began suffering anxiety and depression, and he also started experiencing severe fatigue and concentration problems in school and thereafter struggled with his academics (previously he had done quite well).  He engaged a lot in sports and suffered "frequent injuries."  He continues to "get sick a lot" throughout childhood and adolescence -- "not major infections but rather just episodes of 'not feeling well' and feeling tired and/or headachy."  He actually suffered a full syncope at one point while playing lacrosse.  The patient wondered many times whether he might have attention deficit hyperactivity disorder (ADHD), but his mother assured him he did not.  The patient again emphasizes his substantial difficulties, at least in episodes, of significant difficulties with concentration, and this has continued to the present.  "There was always something wrong, but nobody could put their finger on it," he says.  His anxiety and depression significantly worsened in adolescence, and the other problems from childhood continued throughout adolescence.  He nevertheless managed to continue excelling at academics. At 18 he went to college (at UNC), and he soon became more depression and anxious.  He consulted a psychiatrist and was soon tried on a couple of SSRIs, which his mother noted "helped in the first few weeks, but then he would develop side effects" such as "extreme fatigue, serious cognitive impairment (especially memory issues)," and diffuse, migratory muscle and joint pain and even palpitations and facial edema and scleritis. He also started having some troubles with dyspnea, "not in the asthma way, but I just couldn't catch a deep breath."  He notes many of these symptoms started happening even when he was off the SSRIs.  He was then tried on lorazepam for his anxiety, "and that helped a lot," but he stopped it out of concerns regarding long-term dependence on it.  He was then started on bupropion, which helped his "general energy" and concentration.  He took it for about six months in his first year at college, then stopped it for two years, but upon restarting it in his senior year at college, he has been on it ever since.  He notes many of his physicians over the years have told him there's nothing wrong with him because he has done well in his various activities, but he has long known he has not been able to achieve his full potential because of his assorted symptoms.  He started suffering a lot of pruritus at some point in college and started feeling at times as if "bugs were crawling under my skin."  He also started noticing a diffusely migratory waxing/waning macular erythematous rash.  He started consulting more doctors in his senior year in college to try to get to the root of his vague unwellness.  His primary care physician acknowledged he had some sort of a problem but couldn't identify it despite "lots of testing," so he was referred to a neurologist, who identified no problem.  He was then referred to an immunologist, who was the first to suspect that maybe a mast cell disorder was present.  However, tryptase was tested and was normal.  The immunologist still thought he likely had a mast cell disorder and started empiric treatment, beginning with cetirizine (Zyrtec), which "moderated some of the allergy symptoms, like congestion and nasal irritation and coryza; I don't have runny nose any longer, which is a profound change -- but I still knew I was sick."  He actually got his cetirizine dose up to 40 mg qam.  His immunologist then added ranitidine (Zantac) to his regimen, "which helped with some of the stomach stuff."  His nausea definitely decreased.  His immunologist next added vitamin C to his regimen, helping him to feel "more energy."  Next, quercetin was added to his regimen, "and that was the most profound change up to that point."  He noticed his ability to mentally focus had significantly improved, though he was still sometimes having concentration problems.  Around this point, he graduated and relocated to Washington, D.C. for his first job as a paralegal.  He started seeing a new immunologist, who agreed he likely had a mast cell activation syndrome.  He was then tried on oral cromolyn; he thinks this sometimes has helped reduce some of his GI tract issues, but he thinks at other times it has made him feel worse "immediately after I drink it."  His pharmacist has switched him from one formulation of oral cromolyn to another to another quite a number of times in the 2-3 years he has now been on oral cromolyn.  He was then tried on vitamin D, "which helped to some extent, probably because I was vitamin D-deficient."  At 22 (in early 2020) there was consideration that he might have postural orthostatic tachycardia syndrome (POTS).  He empirically tried salt tablets, which helped him feel better.  His immunologist referred him to a cardiologist, but tilt-table testing and an EKG were normal.  He was then referred to a POTS specialist, who pursued more testing and also felt he did not have POTS.  His immunologist next tried him on omalizumab beginning around mid-2020.  "This was the most significant of all the medications I got, but it shouldn't be overstated.  It helped me have days where I felt really good, and that hadn't happened before.  But it didn't cut into the cyclical nature of the symptoms I was having."  He notes at this point that his symptoms had definitely taken on more of a cyclical nature once he went to college; at some points he could barely get out of bed.  Sometimes symptom severity would cycle within hours, and sometimes it would cycle over a week or so.  He was then tried on PEA with a small amount of luteolin, which "made the physical pain go down a lot and by far helped the most with the cognitive stuff."  He then added more luteolin, which "helped a little more with the cognitive stuff."  He also began consulting a nutritionist, but that was unproductive.  He tried reducing his histamine and oxalate loads.  He stopped drinking alcohol.  He eliminated almost all sugar.  His diet became constricted to only about 10 foods, and thinks this "probably" helped "a little."  He also tried new bedding due to a "very extreme dust mite allergy." At 23 (in mid-2021), he was "hitting a wall" with his improvement, and despite all the improvement he had gained, he was still "really, really sick," so omalizumab dosing was increased, but this didn't help.  He says there have been no significant developments since that point.  Coryza, palpitations, and dermatographism are largely gone.  Nausea and joint and muscle pains continue to be at a "moderate" level overall and clearly continue to be cyclic.  He says his cognitive dysfunction continues to be his chief complaint and definitely worsens as his physical symptoms worsen.  He notes his "red eyes and puffy face and an allergy-feeling in my sinuses are always there."  He says "the cycles have never gotten any less extreme, and they may have gotten even worse."  He said his immunologist was unsure how further to proceed with his treatment, so he (the patient) decided to seek consultation here for further evaluation and treatment recommendations.  PMH is additionally notable for chronic urticaria, mast cell activation syndrome (MCAS, basis of diagnosis unclear; one old note made vague reference to past urinary testing which might have shown elevated N-methylhistamine, while another note said testing had not found elevated mast cell mediators), brain fog, fatigue, postural intolerance, asthma, rectal bleeding, chronic allergic rhinitis, abdominal wall furuncle, dust mite allergy, group A beta hemolytic Strep pharyngitis, sinus pressure, sore throat, hemorrhoids, flushing, hives, nausea, diarrhea, and dermatographism.  On a full review of systems, although he denies any issues with weight instability, epistaxis, easy bleeding, intranasal sores, dysphagia, abdominal bloating, adenopathy/adenitis, hair problems, or joint hypermobility, 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appetite, irritation of the eyes, acute brief inability to focus vision, tinnitus, easy bruising, sinonasal congestion, coryza, post-nasal drip, occasional oral canker sores, dry throat, dyspnea, wheezing, palpitations, non-anginal chest discomfort/pain, occasional gastroesophageal reflux, nausea, rare vomiting, diarrhea alternating with constipation (constipation more so in the past given that he's now eating a high-fiber diet), diffusely migratory abdominal discomfort/pain, urinary frequency (especially nocturia), dysuria, diffusely migratory weakness, facial angioedema, occasional diffusely migratory tingling/numbness (typically about the distal extremities), orthostatic and non-orthostatic presyncope, syncope just twice in his life (once while playing lacrosse as detailed above, and another time, around the same age, soon after waking in the morning), cognitive dysfunction (particularly memory, concentration, and word-finding), deterioration of dentition despite good personal and professional attention to dental hygiene throughout his life, nail-biting, diffusely migratory rashes (typically patchy macular erythema), dermatographism, rare hives, anxiety, depression, personally suspected attention deficit disorder, insomnia, frequent waking, hypersomnia, non-restorative sleep, restless legs, sleeptalking, occasional sleep paralysis, night terrors in childhood, unusually vigorous reactions to insect bites, and poor healing in general.  He also notes he has Raynaud's phenomenon.  Complete ROS o/w neg.  He is not confident he has ever witnessed a tick bite (or the classic bull's-eye rash of Lyme disease) anywhere about his body.  He owned a dog throughout childhood and adolescence, but he has had no significant exposure to cats.</t>
  </si>
  <si>
    <t>negative viral hepatitis screen, non-reactive RPR, negative anti-intrinsic factor antibodies, negative anti-IgE-receptor antibodies</t>
  </si>
  <si>
    <t>Around age 11, she started getting brief "heart episodes," rough 2-4 times a year, of tachycardic palpitations and severe presyncope, sometimes occurring when submerged in water or undergoing orthostatic maneuvers but also sometimes seemingly completely out of the blue.  The episodes typically lasted only about 30 seconds.  She underwent multiple 24-hour Holter monitor studies, which were always normal.  Menarche came at 13 and was unremarkable.  She also notes that while she was in high school, she "got sinus infections more than my friends."  She also notes that she underwent cosmetic ear surgery at 13, but she had excessive post-operative nausea and vomiting.  She thought this happened because she was given a full adult dose of the anesthestic, perhaps too much vis-a-vis her life-long small frame of only about 90 pounds, but she recalls that she has "always, my whole life, been a little bit more sensitive to medication than most people are."  She also notes around this time that she has "always felt cold my whole life."  She also notes, late in her history, that at some point in high school, she had her first episode of hives ("all over my back"), and she has continued having such episodes (though typically far milder) very occasionally ever since. An oral contraceptive was started at 16 to try to help her modest acne and for contraceptive purposes, and it did help the acne.  The "heart episodes" spontaneously stopped around age 20, though she has continued having extremely brief palpitations ("double-beats") very occasionally ever since.  At some point in her early 20s, her now-husband began noticing that she had a lot of mucus production in the mornings.  At 24, she started suffering "aura migraines out of the blue."  She had never previously had a headache.  She quickly consulted her doctor and was taken off of her oral contraceptive.  The migraines went away.  She was started on low-dose Depo Provera.  She became amenorrheic.  In her late 20s she "started developing allergies."  She recalls starting to notice a lot of dust throughout the house before discovering her dryer was not connected to the dryer vent.  She began having "allergy symptoms" and mild chronic fatigue.  She tried some H1 blockers at this time.  Zyrtec made her tired, "Claritin was the best, and Allegra was pretty good, too."  The dryer problem was corrected, but symptoms continued.  She got "allergy shots" for about a year, but they did not initially help.  When the down from her apartment was removed at some point into her course of allergy shots, allergy symptoms improved.  She began noting that alcohol intake would flare her fatigue, requiring her to take a nap the next day.  She stopped drinking alcohol around age 28, around the time she married her present husband.  At 30, she vacationed with her husband in the Galapagos.  She took altitude sickness medication for the flight to Quito.  Two days after arrival in Quito, she developed tingling in her arms and feet, "a common side effect of that medication."  She then stopped the altitude sickness medication and went down to sea level for the trip to the Galapagos and started a scopolamine patch for anticipated sea sickness.  Four days later, she "woke up and couldn't see, everything was completely blurry."  She consulted the ship's doctor, who told her this was an overdose of scopolamine.  She removed the patch, and her vision soon cleared.  Soon after this, she became newly lactose-intolerance, which has persisted since.  At 32 (in 5/19) she stopped the Depo Provera because she wanted to get pregnant for the first time.  (She also newly "developed lactose intolerance" around this time.)  Her periods did not return.  She also notes she did much traveling in 2019 and got sick ("colds, coughs") five times while visiting many countries all over the world.  At the end of 2019 (while on her travels), she got "a cold, a cough, a gastric issue, and fatigue -- it was all piled up on me."  On return home, she soon consulted her doctor.  Blood testing was unremarkable.  No diagnosis was made and she spontaneously improved after 1-2 weeks.  About a year after coming off the Depo Provera, she consulted a fertility specialist and was found to have a high anti-Mullerian hormone (AMH) antibody level.  She was recommended to try in vitro fertilization (IVF).  She took estrogen for three months, starting in 6/20, and also got "shots" of some sort during this process (and later was told that some of these "shots" contained lactose as one of their excipients, though she doesn't recall suffering any ill effects from these "shots").  Egg retrieval was finally pursued in 11/20 (she notes, too, that in 9/20, the area she was living in was extensively exposed to forest fire smoke).  "This is the fun part."  She had severe post-operative nausea ("Zofran did nothing for me") and prolonged recovery in the recovery room.  She was discharged.  She was told that because she had a slight frame and a large number of eggs and high AMH, she was at risk for ovarian hyperstimulation syndrome.  After going home, she gained 10 pounds in the next 24 hours.  She vomited again that night after the procedure.  She continued vomiting the next morning.  She was tachycardic.  She returned to the fertility clinic and was immediately taken to the nearby emergency room.  She was there overnight.  She kept having spikes of tachycardia.  "I've never been that sick before."  She was given IV fluids.  Her abdomen distended more.  She was discharged home.  Over the next 10 days, her distention improved, but she also developed a severe headache in this time, lasting about three days.  About two weeks post-procedure, "all of a sudden I started getting gastric symptoms, not the normal thing for OHSS."  She felt "bad acid in my upper GI, particularly in my left upper quadrant, with a sharp pain there."  She couldn't eat and lost a bit of weight, from 90 pounds to 83 pounds.  Her diet started becoming constrained, as she started to realize that more and more foods were reliably worsening her abdominal pain.  This continued for about a month.  In late 12/20, "the pain started going away in my stomach."  She started to gain some weight back.  Her doctors remained concerned, particularly about possible Crohn's disease, and recommended upper and lower endoscopy, "and that's when the shit really, really hit the fan."  "Prior to the endoscopy, I was not having fatigue," though she was having relatively poor sleep, sometimes waking in the middle of the night with "trembling and shaking."  "I lost my ability to nap."  She notes she previously had always been a good sleeper.  On 1/5/21 she underwent the bidirectional GI tract endoscopy.  On waking from this, she was "insanely tired," and she thinks this, too, is when her photosensitivity started. The fatigue and photosensitivity continued; light exposure reliably worsened more fatigue.  She also began having cognitive dysfunction, with some bits of complete recent memory loss, plus she started noticing episodes of feeling unusually warm.  She also started having "severe upper, middle, and lower gastric symptoms, and they were keeping me up in the night."  She even accidentally ingested some lactose around this point and had her first-ever episode of frank diarrhea due to ingestion of lactose.  She consulted a gastroenterologist.  She was tried on desipramine, "which helped a good amount with the stomach issues, but it took five months to get that improvement."  She was also started on omeprazole and famotidine, though she's unsure whether they helped.  Severe fatigue and severe dietary constraint continued.  In 4/21-5/21 she got her initial full vaccination against Covid-19 (with the Pfizer product).  Around 5/21 she started adding a few more foods back into her diet, following a low-FODMAP diet.  She went with her husband to visit her mother in CCCC to get some help with her dietary issues in 6/21-8/21.  While in CCCC, caloric intake improved and weight increased to about 95 pounds, but she started becoming photosensitive.  In 8/21, still very fatigued and in bed 20 hours a day, one day after sitting in the sun for a while, and with a bit more activity in the household that day than usual, she noticed that night that her trembling/shaking was relapsing.  She "went into a panic."  She couldn't sleep at all that night.  Benadryl helped her get a little sleep.  Her photosensitivity got much worse, and sound sensitivity came on, too.  Tachycardia became more persistent.  Her doctor "put me on a bunch of meds," including atenolol and lorazepam.  She improved somewhat, but about three days later she again got much worse.  She was essentially bedbound from fatigue and required continuous darkness and silence.  A few days later things spontaneously improved a bit.  She traveled with her husband to DDDD to seek better care.  She consulted an dysautonomia specialist (Dr. XXXX) and was started on gabapentin, "which calmed my body."  She gained slow but steady improvement and regained a little bit more energy and sleeping ability.  She then started pursuing physical therapy in DDDD.  She was "able to get out of the house for a couple hours at a time, which was big."  She underwent exercises for her photosensitivity and phonosensitivity, "which helped a little bit."  She continued consulting with Dr. XXXX.  She got her first Covid-19 booster vaccination (the Pfizer product) in late 12/21.  She returned with her husband to EEEE in early 1/22 "and have continued working on all of this since."  Within a week or so, she consulted with Dr. YYYY and Dr. ZZZZ, both of whom thought a mast cell activation syndrome (MCAS) was the likely underlying disorder.  Diagnostic laboratory testing was done in 2/22, finding an increased 24-hour urinary N-methylhistamine and leukotriene E4.  She also consulted an MCAS-aware gastroenterologist, Dr. WWWW, who insightfully had the patient's prior duodenal biopsy newly subjected to CD117 staining, finding a moderately increased number of mast cells in that specimen.  Her doctors agreed at that point that she had MCAS.  She was started on antihistamine trials.  She started with Xyzal, but the first dose of 5 mg "made me very, very tired."  She stopped it.  She tried Claritin, starting at 2.5 mg qd and escalated over time to 10 mg bid.  (She also increased her famotidine regimen at that point from qd dosing to bid dosing.)  She "felt jumpy while ramping the Claritin up, but then that calmed down."  She didn't think it helped any of her symptoms except it eased off the "hot sensation and flushing and inflammation in my neck in the afternoons" which she had begun having with the endoscopies in 1/21.  She then tried adding Allegra to her Claritin regimen about four weeks ago.  With the first daily Allegra dose added to her regimen each afternoon, she felt gastric and bowel motility slowed.  "Then something good might have happened."  After a week on Allegra, though, she noticed her fatigue and palpitations improving a bit.  These improvements persisted for a couple of weeks, and she added another quarter-dose of Allegra (in the morning) in this span.  She then got her second Covid-19 booster vaccination (the Pfizer product) one week ago, and her fatigue ("a hollowness in my heart") quickly got worse a bit, but now she thinks this is beginning to improve again.  She says her chief complaints at this time are her chronic fatigue, "light/sound/brain-stimulation sensitivity."  She notes her cognitive dysfunction has significantly improved since she was started on H1 blockers; her husband confidently asserts the patient would have been completely unable to participate in today's evaluation if her cognitive dysfunction presently were still as bad as it had been before she started on the H1 blockers.  PMH is additionally notable for chronic fatigue, dysautonomia (autonomic function testing in 10/21 abnormal on sweat testing and quantitative pupillometry), craniocervical instability (CCI), misophonia (photophobia, phonophobia), mast cell activation syndrome (MCAS, based on elevated urinary leukotriene E4 and N-methylhistamine levels and an increased (i.e., &gt;20/hpf) number of mast cells (45/hpf) on CD117 staining of a duodenal biopsy), S/P egg retrieval procedure in 11/20 complicated by ovarian hyperstimulation syndrome (OHSS), hyperadrenergic postural orthostatic tachycardia syndrome (hyperPOTS), chronic fatigue syndrome (CFS), food allergy, lactose intolerance, functional dyspepsia, gastroesophageal reflux disease (GERD), intractable migraine with aura with status migrainosus, intestinal disease NOS, osteoporosis, primary anovulatory infertility, weight loss, abdominal pain NOS, persistent intermittent tachycardia, insomnia, excess gas, nausea, vomiting, muscle and joint aching, cognitive dysfunction, acne, tongue coating, dysmenorrhea, allergic rhinitis, vitamin D deficiency, and generalized anxiety disorder.  On a full review of systems, although she denies any issues with pruritus, epistaxis, easy bleeding, easy bruising, intranasal sores, dysphagia, wheezing, edema, adenopathy/adenitis, syncope, or unusually vigorous reactions to insect bites, she endorses a wide range of other, chronic/recurrent, episodic/intermittent and/or waxing/waning issues including subjective (rarely objective) fevers, flushing, feeling cold much of the time, fatigue (often to the point of exhaustion), malaise, headaches, diffusely migratory aching/pain, unprovoked soaking sweats, unprovoked fluctuations in weight and appetite, irritation ("burning") of the eyes, acute brief inability to focus vision, tinnitus, sinonasal congestion, coryza, post-nasal drip, soreness and coating about her tongue, throat soreness (typically from post-nasal drip), dyspnea, palpitations, non-anginal chest discomfort/pain, gastroesophageal reflux, nausea, vomiting, loose stools alternating with constipation, diffusely migratory abdominal discomfort/pain including (usually post-prandial) bloating, urinary frequency (especially nocturia) (improved with antihistamines), dyspareunia (either during or after intercourse), diffusely migratory weakness, severe photosensitivity, some phonosensitivity, diffusely migratory tingling/numbness (typically about the distal extremities), orthostatic and non-orthostatic presyncope, cognitive dysfunction (particularly memory, concentration, and word-finding), modest diffuse hirsutism since the 1/21 endoscopy but also diffuse hair thinning, "weird, white patchy" discoloring of her teeth (but never any cavities) ("and I've always had sensitive gums, my whole life") despite good attention to dental hygiene, ridged nails, rare hives as well as a singular episode of diffuse folliculitis after the 1/21 endoscopies but otherwise no rashes, emotional lability and "body anxiety, like my nervous system is pumping out badness" but no formally diagnosed mental health or psychiatric issues (she notes, too, that she "hasn't cried in a doctor's appointment in two months now"), insomnia, frequent waking, non-restorative sleep (though quetiapine has helped this), restless legs, rare sleeptalking, nightmares (but not night terrors), possible mild diffuse joint hypermobility (but a Beighton score of 0/9), and poor healing in general.  Complete ROS o/w neg.  She has never witnessed a tick bite (or the classic bull's-eye rash of Lyme disease) anywhere about her body.  She has no history of dog ownership but has a long history of cat ownership.</t>
  </si>
  <si>
    <t>negative CellTrend autoantibody testing in 3/22, negative RPR and HIV and HTLV-1/2 and viral hepatitis screen, normal anti-Mullerian hormone antibody level</t>
  </si>
  <si>
    <t>normal anti-proteinase-3 antibodies, normal anti-myeloperoxidase antibodies, normal CCP, negative ENA panel, negative anti-IgE antibodies</t>
  </si>
  <si>
    <t>She was born with a Chiari-I malformation (though this was not diagnosed until her late 30s), and she recalls "always" being clumsy and having occasional balance problems and occasional hand tremors which her peers never seemed to have.  Menarche came at 13, and she was immediately afflicted by dysmenorrhea and menorrhagia (and even significant bilateral breast pain), but this was never specifically evaluated and she was only advised to take ibuprofen for her cramps.  She recalls no other health issues in childhood or adolescence.  Around age 24, when she was working on her master's degree at the same time that she was working a full-time job, she started suffering chronic fatigue.  She began seeking evaluation for this, but she was just told she was overworking herself.  The fatigue continued.  At some point late in adolescence, she began suffering alternating constipation and loose stools (or even diarrhea) which have continued to the present.  She also began suffering "allergy issues" at some point in her 20s, with significant coryza, a problem which has continued to the present.  She married at 28 and got pregnant for the first time at 33.  Late in the pregnancy, she was having so much low back pain that she was incapacitated from it and having to crawl around on all fours to mobilize, so she had to be hospitalized and treated with a morphine infusion, and then she was delivered naturally during that hospitalization after a "very long labor."  About two years later (around age 35), she started suffering spontaneous episodes of tachycardic palpitations, at one point (with her heart racing at 160 bpm) actually being taken by ambulance to the ER for evaluation, but testing was unrevealing and the incident was attributed to "stress and anxiety."  At other times her husband drove her to the ER for these incidents, but those evaluations, too, were largely unrevealing except for finding a Chiari I malformation, which was not thought to be linked to her problems.  Surveillance imaging for the malformation never showed any change in the malformation but did soon newly reveal thyroid nodules.  She was referred to an endocrinologist, but no thyroid function abnormalities were found and she was just followed, ultimately being discharged by that doctor after two years of surveillance imaging showing the nodules were stable.  At 36 she got pregnant for her second (and last) time.  The low back pain was beginning to progress significantly toward the end of that pregnancy, but she went into labor about 2-1/2 weeks prematurely and was delivered naturally at that point after another "very long labor."  Chronic fatigue continued into her 40s, plus she started frequently having diffusely migratory "aches and pains," especially about various joints.  She would notice in particular a spike in these symptoms following exercise sessions, "feeling terrible for days."  "I was always sore."  She started wondering whether she might have "adrenal burnout."  Around age 45, she was feeling sufficiently unwell that she had to take three months off from her job with GlaxoSmithKline.  By her late 40s, she was having sufficient episodes of the tachycardic palpitations that concern for paroxysmal atrial fibrillation was raised, leading her to consult with an electrophysiologist.  She never underwent any EP studies and just followed with this doctor for about 18 months, "but the problem just kind of abated."  She also notes she "had a lot of costochondritis in my 40s."  At 48 she started suffering left abdominal pain.  Testing by her internist was unrevealing, so she was referred to a gastroenterologist, who performed bidirectional GI tract endoscopy, which found a "pretty significant polyp" somewhere in her colon, large enough that she was told her children would require early screening for colon cancer, beginning at age 35.  At 52, soon after returning from a trip to Florida, she started developing hives (for the first time in her life) about the lower right abdominal quadrant, and then the hives soon spread to every aspect of her body.  She consulted her dermatologist, who recommended a course of prednisone, which helped, but once she stopped the prednisone, the hives rapidly relapsed.  She tried prednisone again and again the hives responded -- and again they relapsed after she stopped the prednisone.  At one point the hives were so bad (actually getting into her throat) that she had to go to the ER.  She was given the same "chronic urticaria" diagnosis her dermatologist had given her and was treated with H1 and H2 blockers of some sort, though after many hours she seemed to respond and was discharged home.  She consulted an allergist/immunologist who "tried a bunch of things," including "multiple antihistamines and either Pepcid or Zyrtec plus cyclosporine up to 200 mg per day at one point, plus Xolair for three months, but I didn't respond to that except the cyclosporine, which did tamp down the hives."  However, she also started having worsening abdominal and GI problems around this time, so she further consulted with a functional medicine doctor.  She underwent extensive testing and was told she had a variety of food sensitivities and "low GI mobility" and possibly small intestinal bacterial overgrowth (SIBO) and possibly "gut dysbiosis."  She eliminated wheat and dairy from her diet and was tried on betaine HCl and "a host of supplements" for her GI mobility problem, all of which "helped somewhat."  She says the troubles with the urticaria lasted at least a year but then fortunately spontaneously remitted.  Next, at 53, while hiking, she tripped and tore her right hamstring, requiring surgery.  Next, around age 56, she suffered a unilateral kidney stone (she can't remember which side).  This spontaneously passed.  Next, in 11/21 she started suffering bilateral allergic shiners and worsening of her chronic dry eyes (she has been suspected at times of having Sjogren's disease, but repeated testing for this has always been negative).  Her dermatologist had her treat this with a topical steroid, which helped initially.  Meanwhile, she also had started developing diffuse pruritus, and this started worsening within days of the eye problems coming on.  She says that the severity of the pruritus, on a scale from 0 to 10, was 150.  Actual hives began emerging in 12/21.  She had "scabs all over because I couldn't stop itching."  She could not get in to a dermatologist, and her internist was on vacation.  In late 12/21, she sought evaluation at an urgent care center.  She was started on another course of prednisone, which "didn't help as much this time."  She finally was able to see her allergist/immunologist by telemedicine in early 1/22.  She was recommended to try "antihistamines" ("which I was already using") and "some other medicine for itching that starts with an 'H'" and famotidine as well as another course of prednisone.  These treatments helped only modestly.  She saw the allergist again a week later, but the only additional treatment offered was an extension of her course of prednisone.  She next consulted a dermatologist.  She was found to have dermatographia.  The patient says the dermatologist was unsure what the diagnosis was and was suspecting chronic idiopathic urticaria.  She says she underwent a skin biopsy and "a bunch of blood tests."  She was found to have an elevated ANA of 1:320 and was referred to a rheumatologist.  In 2/22, she saw the rheumatologist and was assured that she did not have lupus or any other rheumatologic diseases.  She began seeing another functional medicine doctor and was shortly tried on "ozone therapy" for four treatments, but this did not significantly help.  She also took five acupuncture treatments in 2/22-3/22, and this seemed to help, but she had to stop it at that point due to cost.  The functional medicine doctor also thought she had a "hidden urinary tract infection."  She was started on an antibiotic.  Her functional medicine doctor was the first to suggest to her at this point that a mast cell activation disorder might be at the root of her troubles, ultimately leading to the present evaluation.  Just a few days later, her dermatologist then soon gave her an intramuscular (gluteal) injection of some steroid, but by the next day her hives were clearly much worse.  She soon returned to the dermatologist, who started her on cyclosporine 100 mg bid, which again helped settle down the worsened hives.  She was continued on two different H1 blockers, cetirizine (Zyrtec) and levocetirizine (Xyzal).  (It was not explained to her why two different drugs from the same class were being recommended to her.  She notes that her allergists over time, too, have advised her to take multiple different H1 blockers at the same time, for unclear reasons.)  Even though the hives improved, she remained diffusely markedly pruritic, plus the "H" drug made her mouth extremely dry.  She was next started (in late 2/22) on dupilumab.  "It did really help my itch and even lessened my hives, but the last two treatments have worsened my fatigue and caused severe pain" in both her knees for a day or two following each shot.  She was due for her next dupilumab treatment this week but deferred it due to these side effects.  She also notes that in 4/22, one night upon waking in the middle of the night and needing to urinate, she tripped and fell on the way to the bathroom.  She had substantial pain in her left leg and soon went to an urgent care facility.  She was told she had a lot of local inflammation (even a knee infusion) and was treated with another course of prednisone.  She says her chief complaints at this time are her urticaria, chronic fatigue, and chronic diffuse joint pain; she adds that in the past, the tachycardic palpitations would have been a chief complaint.  With regard to her joint pains, she says she recently has been experiencing sufficient pain in her left ankle and foreleg that she is scheduled to consult with an orthopedist tomorrow.  PMH is additionally notable for atopic rhinitis, chronic idiopathic urticaria, elevated ANA, nephrolithiasis, hyperlipidemia, xerosis of skin, seborrheic keratosis, female pattern hair loss, and hamstring tendon repair in 2016.  On a full review of systems, although she denies any issues with easy bleeding, easy bruising, intranasal sores, dyspnea, wheezing, nausea, vomiting, syncope, mental health problems, joint hypermobility, or healing problems, she endorses a wide range of other, chronic/recurrent, episodic/intermittent and/or waxing/waning issues including subjective (rarely objective) fevers, flushing, feeling cold much of the time (more commonly in her younger days), fatigue (often to the point of exhaustion), malaise, headaches, diffusely migratory aching/pain, diffusely migratory pruritus, unprovoked soaking sweats (she notes that her hot flashes when she was going through menopause were far worse than her friends seemed to be experiencing), unprovoked fluctuations in weight and appetite, irritation of the eyes, acute brief inability to focus vision, tinnitus, very rare epistaxis, sinonasal congestion, coryza, post-nasal drip, xerostomia, irritation/dryness of the throat, proximal dysphagia, palpitations, non-anginal chest discomfort/pain, gastroesophageal reflux, diarrhea alternating with constipation, diffusely migratory abdominal discomfort including (usually post-prandial) bloating (including acute distention on eating onions), urinary frequency and urgency, rare "urinary tract infections" (causing only urgency, but not dysuria, and sometimes the urine testing in these episodes has not been able to confirm any infection), diffusely migratory weakness, migratory edema (mostly periorbitally and in her face/lips), diffusely migratory tingling/numbness (typically about the distal extremities), diffusely migratory bilateral cervical adenopathy and adenitis, orthostatic and non-orthostatic presyncope, cognitive dysfunction (particularly memory, concentration, and word-finding), hair loss, abnormal dental development requiring procedures, deterioration of dentition despite good attention to dental hygiene, brittle nails, onychomycosis at least twice (2015, 2020), hives and dermatographism but no other rashes per se, "weird discoloring" of various aspects of her skin from time to time, insomnia, frequent waking, non-restorative sleep, and unusually vigorous reactions to insect bites.  Complete ROS o/w neg.  She has never witnessed a tick bite (or the classic bull's-eye rash of Lyme disease) anywhere about her body.  She has never owned any dogs or cats.  She notes she often has difficulty tolerating indoor lighting or direct exposure to sunlight.</t>
  </si>
  <si>
    <t>She "had a history of turning blue" noticed right from birth, "which was terrifying for my parents," but this problem seemed to spontaneously resolve by about the time she was six months old.  She also notes that from at least as early as toddlerhood, perhaps even earlier, she was frequently suffering upper respiratory tract infections -- "coughs, colds, flus, bronchitis, pneumonia" -- to the point where at some point in childhood her pediatrician actually started empirically treating her with intramuscular gamma globulin.  She also chronically had diffusely migratory waxing/waning muscle and joint aching and adenopathy dating back to her earliest memories, often interfering at least somewhat with sleep, and soon came to be diagnosed by her pediatrician as having "growing pains."  She further notes that all throughout childhood she frequently had "urinary tract infections," often with accompanying bleeding; she notes that this has continued throughout her life, though earlier in life the urine testing fairly reliably showed infection, while more recently the urine testing has not showed infection. She nevertheless remained quite active and was "particularly good at sports and acrobatics and on the jungle gym, because I was really flexible."  She also recalls having suffered "countless tick bites" throughout her life, starting in relatively early childhood and continuing all throughout her professional career as an ornithologist.  In fact, she also recalls suffering "extreme reactions" to insect bites throughout her life.  She also notes that throughout her entire life, she has been consistently told by phlebotomists that her blood is "unusually thick."  At 8 she suffered a concussion in a playground accident falling off a swing.  She needed bedrest for two weeks in a dark room and also had amnesia but eventually recovered her memory.  Menarche came at 13, and she was immediately afflicted by dysmenorrhea and menorrhagia.  She also soon started having vaginal "yeast infections," and this problem, too, has continued throughout her life, though at times, even though her gynecologist has identified her as having a "terrible yeast infection," she was completely asymptomatic.  She continued to be "sick a lot" throughout adolescence with bronchitis and pneumonia and even "multiple episodes" of "scarlet fever with pneumonia."  She also notes she "got injured a lot" (i.e., soft tissue injuries) with various physical activities throughout childhood and adolescence.  She pursued gymnastics for many years and again notes she definitely was diffusely hypermobile (and in more recent years has come to suspect she has hypermobile Ehlers Danlos Syndrome (hEDS), though none of her doctors has yet made that diagnosis in her).  In her freshman year at college, she suffered a bout of laboratory-proven infectious mononucleosis, with not only prominent cervical adenopathy and splenomegaly but also jaundice.  She met her present husband while she was at college.  She was started on an oral contraceptive while in college, and this definitely reduced her menorrhagia somewhat, but she still continued to have more menstrual bleeding than she thought her friends were experiencing.  She continues to suffer many respiratory and soft-tissue episodes and issues throughout college and frequently was "in the infirmary."  Her husband notes, "she seemed to always be sicker than most other people."  She married at 25.  At 26 she suffered a head and neck injury as the victim in a car accident.  She had nightmares and didn't even recognize her husband at times, and she required a cervical collar for some time but did not need any hospitalizations or surgeries.  She got pregnant for the first time at 27.  She suffered what sounds like hyperemesis gravidarum (HG) throughout the entire pregnancy and also contracted a bout of shingles right before delivery naturally at term.  She "did not bounce back real quickly."  Unfortunately, she wasn't lactating sufficiently, so she soon had to start bottle-feeding her infant son.  She remains chronically fatigued and malaised and even suffering some alopecia for the 6-12 months following delivery.  She got pregnant for the second time at 30, and she once again suffered HG, and again delivered naturally at term.  She was able to breast-feed her second son for eight months until being weaned onto solid food.  It again took her about 6-12 months to "get over" this pregnancy.  "And this is when I started having my pregnancy troubles."  She unfortunately began experiencing a whole string of mostly early miscarriages, though two went into the second trimester before she miscarried.  No specific cause of any of these miscarriages was ever identified.  At 35, with the help of clomiphene and progesterone cream, she got pregnant for the eleventh time and was able to carry this baby to birth, "but it was a fight all along the way."  Ultrasounds showed the head was OK but the rest of the body wasn't growing properly.  She also "was bleeding the whole way through."  She had HG again and was on bedrest for much of the pregnancy.  She delivered her third son naturally six weeks early.  She again had lactation insufficiency with this infant, and it took even longer for her to recover from this pregnancy compared to the prior two successful pregnancies.  She also notes that she developed her first basal cell skin cancer soon after her third delivery; she notes she has had about 20 basal cell and squamous cell skin cancers found about various aspects of her skin ever since.  Meanwhile, she was continuing to suffer frequent respiratory tract infections.  "Everything that should have been little became big."  For example, a simple dental procedure led in stages to a major oropharyngeal infection.  She also had lots of sinus infections and finally underwent endoscopic sinus surgery in her early 40s.  Surgery helped, but, like with every surgery she has had, she recovered much slower than expected.  At 37, while on vacation in the southwestern U.S., she found herself in a sandstorm while contact lenses were in place.  She developed "an incredible eye infection."  "I lost all my vision.  Red, inflamed, dry.  Nobody could figure it out.  It was the beginning of consistent eye infections anytime else I had anything else going on."  She consulted an ophthalmologist, who was puzzled about the cause of the inflammation (he determined she had no infection) but empirically tried her on tetracycline eyedrops for its anti-inflammatory effect, "and I got better, but it took a long time." Also at 37, she went skiing, an activity she previously had had no problems with, but this time she was noted to have significant proximal bilateral leg weakness "and couldn't even make it down the bunny hill."  EMG was unremarkable.  She also started suffering "unbearable burning and on-fire redness of hands and feet" at night.  Diffuse waxing/waning myalgias and headaches soon emerged, too.  Through her own research, she came to suspect she had developed erythromelalgia.  She "talked one of my doctors" into trying her on clonazepam (again, based on her own research), which "helped a little bit" with her erythromelalgia and her diffuse myalgias, and when she tried to come off this drug, "everything got worse."  She was also developing chronic fatigue and headaches.  She was initially told she had normal fatigue due to having to raise three young children largely by herself due to her husband's busy surgical practice.  Further evaluation led to diagnosis of lupus based on very modestly positive ANAs.  Symptoms spontaneously waxed and waned.  At 39, while in Norway, she contracted Campylobacter gastroenteritis, and this was treated with an antibiotic..  At 40, due to ongoing severe fatigue as well as progressive alopecia and weight gain and a new sense of discomfort in her throat, she consulted an endocrinologist, who diagnosed her as having Hashimoto's thyroiditis.  She was found to have non-goiterous multiple nodules in her thyroid; biopsy was negative for cancer.  She was treated with radioiodine ablation and then started on levothyroxine, "but my endocrinologists have struggled ever since to stabilize my thyroid function."  Around age 41, she started being found on brain MRI to have scattered small foci of hyperintensities, though a cause has never been clear.  Around age 48, as she was starting to go into menopause, she started manifesting high red blood cell counts on her CBCs.  However, she also notes that her menorrhagia got so much worse with her periods around menopause that she actually became anemic a good bit of the time.  Since menopause, though, her red blood cell counts, hemoglobins, hematocrits, MCH, MCHC, RDW, and MPV (but not MCV) have all become fairly persistently elevated, and she thinks these increases have been progressing over time.  Around age 51, all of her symptoms started worsening again.  She sought evaluation at GGGG.  She saw a rheumatologist there, who refuted the diagnosis of lupus and instead diagnosed her with "mixed connective tissue disease" (MCTD).  She was started on hydroxychloroquine, which she thinks "helped a little bit, but not a lot."  She started developing "intermittent muscle spasms."  Her local rheumatologist began to suspect she might have multiple sclerosis (MS), so she was referred to a local neurologist, who also suspected she had MS.  She then consulted with a neurologist at GGGG, who refuted this diagnosis.  She also re-consulted with her GGGG rheumatologist, who remained uncertain what was going on.  She also consulted with an ophthalmologist at GGGG, who told her she had the dryest eyes he had ever seen.  A diagnosis of Behcet's disease was suspected but quickly dismissed.  She continued having episodes in which a very modest infection of one sort or another in one organ system or another (sometimes from respiratory infections, sometimes from tick bites or other provocations, sometimes idiopathic) would then lead to much more major multi-system infection.  She also would develop exacerbations of her "erythromyelalgia" as well as "crushing" fatigue and major exacerbations of adenopathy and adenitis, with the worst of these latter problems most typically in the inguinal nodes.  At 52, in the course of her professional work, she was frequently in the field, "being exposed to a million mosquitoes, spiders, and all kinds of insect bites."  She also frequently was "handling wild birds, mammals, reptiles, and amphibians."  At 53 she suffered her most recent tick bite to date and had a bull's-eye rash at the site but was otherwise not acutely worsened (from her baseline chronic illness) by this bite.  She started a 10-day course of doxycycline within three days of the bite.  At 54 she pursued multiple ENT evaluations for her cervical adenopathy, and each time, even though she felt her "glands were swollen," the ENT doctor told her there was no abnormality in those areas.  All the adenopathy continued to "wax and wane."  She then consulted at GGGG with ENT, but by that point the cervical adenopathy was in remission.  She notes, too, that around this time she was "always flunking my mammograms," with "ghost shadows" in the breasts and the axillae, leading to multiple biopsies ever since (as recently as three weeks ago), but fortunately never with any malignancy identified.  She continued to get all of these multisystem inflammatory issues, including headaches.  She continued to be very active with her professional work in spite of all of her illnesses.  At 59, "I had my most serious inflammatory flare; everything in my body started to fail."  All of her usual inflammatory issues markedly escalated, plus she had new right "facial nerve pain."  She was essentially bedbound from fatigue.  She had extensive rash about her torso.  She had another rash on her face which later came to be diagnosed as rosacea.  She soon consulted her GGGG rheumatologist again.  She was referred to a neurologist to investigate immunologic issues.  At 60, her neurologist soon found modest immunodeficiencies with a low IgG1 and IgG3 and IgG4 and possibly low IgG and IgM, but protein electrophoresis showed no monoclonal gammopathy.  She "was so sick" that she was recommended to get IVIG.  However, her husband decided first to give her oral levofloxacin for two weeks, and "within 24 hours she started feeling better, and by 72 hours she was 70-90% better; it was remarkable, almost like a miracle."  IVIG was not pursued.  She quickly re-consulted with her GGGG doctors for an explanation of this response.  Infectious diseases specialists were consulted but could not find any infectious disease.  Testing covered Lyme disease, and this testing was negative, too.  She notes, too, that in her labs, her "eosinophils and basophils were going crazy, too."  At 61 (in 9/16), she accidentally tripped and fell, hitting her chin and dislocating her right TMJ.  She also fractured her right wrist, requiring surgery.  She was taken to the ER and had extreme pain in her right arm.  She was found much later to have a brachial plexus injury, though this was initially diagnosed as reflex sympathetic dystrophy (RSD) and complex regional pain syndrome (CRPS).  She was treated with "massive doses of Lyrica and pain meds, and was totally out of it."  She also suffered a right retinal branch vein occlusion very shortly after the accident, but this was not specifically treated; she eventually regained most of the vision in that eye.  At 63, after two years of all of this suffering (and in which time she clearly started developing cognitive dysfunction, such as memory issues, plus she lost some of her "motor memory," e.g., she thinks she lost some of her swallowing skills, with some dysphagia beginning to emerge), she consulted another neurologist, who determined she had a chronic brain injury from the fall.  He also diagnosed the brachial plexus injury and a contusion of her spinal cord above C5-6.  She was recommended for inpatient rehabilitation.  She eventually (in 11/19, around the time she also was just beginning to have sudden episodes of "extreme bloating, like I'm nine months pregnant") was admitted to such a center in HHHH and stayed there for six weeks, which helped.  On discharge from that facility, though, the Covid-19 pandemic had broken out, and she was unable to pursue further rehabilitation work elsewhere.  However, she was able to consult a local gastroenterologist because of the new episodic bloating.  She also was having waxing/waning/episodic heartburn and worsening dysphagia.  A video swallow fluoroscopy study showed mild pharyngeal and laryngeal dysphagia, and this was attributed to her head injury.  Her tongue was found to be weak, too.  Hydrogen and methane breath testing was positive for small intestinal bacterial overgrowth (SIBO), but her doctor was unsure how to treat it.  She was unable, due to the pandemic, to consult any other, more SIBO-familiar physicians.  Through her own research related to SIBO, the patient came to suspect at this point that a mast cell activation disorder might be at the root of many or all of her problems, ultimately leading to the present evaluation.  Meanwhile, she eventually pursued treatment of the SIBO with rifaximin and neomycin, and she "got a little bit better."  After the two weeks of treatment, soon after she stopped the medications, symptoms worsened again.  She underwent repeat breath testing, which was still positive, so she underwent a second course of rifaximin and metronidazole.  She got "significantly better," but repeat testing while she was continuing on the treatment still was positive.  She consulted another gastroenterologist and asked, based on her own research, whether low-dose naltrexone (LDN) might help, and that gastroenterologist gave her the OK to try this.  She started this and soon found it significantly helped her bloating and her "terrible headaches; it clearly reduced my migraines."  However, due to ongoing abdominal pain to some degree, she underwent a contrasted abdominal CT, finding a solitary 2 cm hepatic mass.  The nature of the mass was unclear.  MRI confirmed the mass.  Biopsy was recommended.  She consulted further at JJJJ.  Another MRI was done there, finding four masses.  One of the masses was biopsied, finding "atypical hepatocytes and mild fatty liver disease."  Serial imaging was recommended, and repeat MRI six months later showed no change; further surveillance imaging has been recommended, and she is due for her next such study in 6/22.  In 9/21 she consulted an allergist for her suspicions of a mast cell disorder. She says her allergist told her at the initial consultation that her nose and eyes were terribly inflamed.  She says he did not know what the cause was, but he endorsed her own suggestion of starting antihistamines.  She says he advised she started three medications simultaneously, but she wisely chose to start just one at a time.  She first started on fexofenadine, "which helped me a lot in all ways."  Fatigue and achiness and energy all improved.  The burning in her eyes improved at least somewhat, and dyspnea improved.  She then added famotidine to the fexofenadine.  She had further "general improvement in well-being."  In 1/22, she then added montelukast to her regimen.  She quickly "got as sick as I've ever gotten in my life."  She had extremely severe muscle and joint pain and marked worsening of inflammation in her eyes and in her knees; she couldn't walk.  She quickly stopped the montelukast, "and it took a while, but I got better."  Meanwhile, in 11/21 her internist ordered a CA27.29 while intending to order an entirely different test instead, and this came back with a mildly elevated level.  CH50 was found at that time to be high, essentially unchanged from a decade earlier "during an acute flare."  Meanwhile, she notes that she had been having even more difficulty getting her thyroid function tests "regulated" following her accident, so in 4/21 she re-consulted her endocrinologist, who ordered another thyroid ultrasound, finding four masses in the thyroid. Surveillance imaging was recommended, and her most recent such study, in 4/22, showed no change.  She notes her reverse T3 was found to be elevated and was told this sometimes indicates the presence of thyroid cancer, but the appearance of the masses on the imaging is not sufficiently concerning for cancer to warrant biopsy yet.  Also at some point in 2021, she started having post-menopausal uterine bleeding.  She consulted a gynecologist.  Ultrasound found "borderline endometrial hyperplasia."  Surveillance imaging shows this has been fairly stable, but on the latest such imaging in 1/22, she was also found to have three new myometrial cysts; continued surveillance imaging has been recommended.  Also in 1/22, she underwent an upper GI tract endoscopy, finding "inflammation and spasm in the esophagus and mildly erythematous antral mucosa and a hiatal hernia and diminutive sessile polyps."  Esophageal dilatation was done.  Multiple biopsies were taken.  Routine pathology work was negative; the patient's husband asked the pathologist to also check CD117 staining, and this, too, was reported as "negative."  Meanwhile, her local gastroenterologist also suspected she had obstructive sleep apnea (OSA).  Prior testing for this at GGGG in a sleep lab had been negative, but repeat home testing showed severe OSA.  She was started on CPAP, "but I had all sorts of problems with it."  CPAP seemed to cause headaches and dizziness as well as rhinorrhea.  She was referred to a neurologist for further evaluation of this.  She saw this neurologist in 4/22, who repeated a sleep study in a sleep lab, refuting the prior diagnosis of severe OSA and instead diagnosing what sounds like non-specified sleep disruption and restless leg syndrome, possibly stemming from chronic pain.  However, she has not yet been able to follow up with him and does not yet know what he will recommend.  She also notes she recently developed a palpable right breast lump and underwent a biopsy in 4/22; she says the pathology on this was benign, but the interventional radiologist was unsure whether he biopsied the correct spot, so she has been advised to pursue breast MRI soon.  Meanwhile, in 2/22 she consulted a dermatologist for a surveillance skin exam.  The dermatologist found no concerning lesions, but she remained concerned about some findings on her skin, so she consulted another dermatologist in 4/22 and underwent biopsy of the lesions she was concerned about, finding yet more squamous and basal cell cancers (last found around age 60 with her "big flare" at that time).  She says her chief complaints at this time are her diffusely migratory muscle and joint pains, "crushing" chronic fatigue, deteriorating vision.  PMH is additionally notable for dysphagia, hypothyroidism, bloating, idiopathic right retinal vein occlusion in 11/16, palpitations, trip and fall accident in 9/16 causing traumatic brain injury and right brachial plexus injury and arm fracture and temporomandibular joint injury, progressive abnormal brain MR imaging prior to the 9/16 accident, attention deficit disorder, and dyspnea.  On a full review of systems, although she denies any issues with epistaxis, intranasal sores, vomiting, syncope, mental health problems, insomnia, or sleep apnea,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(mostly nocturnal), unprovoked fluctuations in weight and appetite since her accident in 2016, irritation of the eyes, acute brief inability to focus vision (more so in her right eye, often associated with exacerbations of dryness, plus convergence and peripheral vision problems since her accident in 2016), tinnitus, easy bleeding (e.g., "gum bleeding like crazy, but it only happens in episodes"), easy bruising, sinonasal congestion, coryza, post-nasal drip, oral canker sores, chronic sore throat, proximal dysphagia, dyspnea, modest "seasonal" wheezing, tachycardic palpitations, non-anginal chest discomfort/pain, gastroesophageal reflux, rare nausea, diarrhea alternating with constipation, diffusely migratory abdominal discomfort/pain including (usually post-prandial) bloating, dysuria, urinary frequency, diffusely migratory weakness, diffusely migratory edema, diffusely migratory tingling/numbness (typically about the distal extremities), diffusely migratory adenopathy and adenitis, orthostatic and non-orthostatic presyncope, cognitive dysfunction (particularly memory, concentration, and word-finding), hair loss, severe bruxism and large palatal tori (but only very modest deterioration of dentition) despite good attention to dental hygiene, ridged nails, diffusely migratory rashes (typically patchy macular erythema), hives, rosacea, frequent waking (typically due to pain), non-restorative sleep, restless legs, mild snoring (but not sleep apnea), sleepwalking as a child, sleep paralysis, joint hypermobility (she reports she had what sounds like a Beighton score of close to 9/9 in childhood and adolescence, but at present she has a Beighton score of 0/9), unusually vigorous insect bites reactions her entire life, and poor healing in general.  Complete ROS o/w neg.  She has witnessed many tick bites on her body throughout her life (and "at least" one instance of the classic bull's-eye rash of Lyme disease).  She owned a dog throughout childhood but not in adulthood, and she was severely attacked by a feral cat as a child, but she has otherwise had no significant cat exposure.</t>
  </si>
  <si>
    <t>He was "prone to earaches" throughout childhood, "but they weren't really bad."  At 13 he developed "a lot of problems with acne," lasting for roughly a decade.  He started surfing at 13 and soon began noticing he was more sensitive to cold temperatures than his peers.  This cold sensitivity has continued ever since.  He otherwise had a healthy youth.  He pursued a geology degree in college but had trouble finding a job after graduation.  He relocated with a friend to JJJJ.  One day, around age 24, while playing football with friends, he found himself unusually winded with the exertion.  He soon took a job overseas in KKKK.  He wasn't there long, but while there he found himself waking often at night with some dyspnea.  Years later, he found himself beginning to suspect this dyspnea was due to reactivity to a mold infestation in his living quarters.  He also notes that he spent much time "in the woods" in latter adolescence and the first half of his 20s, suffering many tick bites.  At 24, he began suffering frequent headaches, but otherwise he never noticed any acute illness following any of these insect bites, and he doesn't recall ever having suffered the classic bull's-eye rash of Lyme disease.  The headaches spontaneously resolved after perhaps a year or two.  At 26 he returned from KKKK to the U.S. and took a job in heavy construction.  He soon suffered a severe accident (8/13/82) causing a crush injury to both legs.  He "lost two inches of my tibia in my left leg just below the knee."  The fibula was intact.  There was great muscle injury.  He had significant injuries on the right side, too.  He had external fixation applied and underwent 13 reparative surgeries.  He was in the hospital for 10 months.  He got an infection soon after discharge and had to be readmitted for another six weeks, and then soon after his second discharge he got another infection and had to be readmitted for yet another six weeks.  After discharge, he continued with rehabilitation work for another half a year.  He got back to feeling fairly well, but for residual "aches and pains in my legs."  At 28 he took up some farming work.  He recalls "just not feeling right," with some neck pain and "strange sensations in my brain" around this time.  He started developing some anxiety.  He married at 29 (in 10/85).  At 30 he bought some property in a wooded area (where his house presently is located).  He began clearing the property to build a house.  He recalls a day around this point, while fishing on his boat, he suddenly started feeling sweaty and dyspneic and suffering palpitations.  He brought his boat in and went to the ER, but evaluation there was unrevealing and he was discharged.  He soon finished clearing his property and building his home by himself (with some friends).  "Then one day, it felt like all the heat went out of my body.  I never again got warm after that.  It was like somebody turned a switch off."  He "started having more anxiety attacks" after this point, too, sometimes daily.  Switching from regular coffee to decaffeinated coffee did not help.  These anxiety attacks continued "for years and years."  He eventually began consulting physicians about this.  In his mid-30s, he was started on fluoxetine, which definitely helped.  While on the fluoxetine, though, he began noticing his stamina was declining, plus he started feeling "stiff" at various times in various joints, "aches and pains in places I didn't have aches and pains before."  He began wondering if he might have Lyme disease and consulted a specialist in this area and was thought to have Lyme disease, so he was tried on IV ceftriaxone, "which didn't really change anything that was going on."  His achiness never worsened further, though.  With his doctor's permission, he weaned himself off the fluoxetine after about a year, and he did OK for about a year, but then the anxiety attacks started coming back, so he saw his doctor again and was started on fluoxetine again -- but this time the very first dose seemed to cause an acute anxiety attack.  He immediately stopped the fluoxetine and talked with his doctor and was switched to a trial of paroxetine.  He again had exactly the same thing happen (again with the very first dose).  He immediately stopped it and avoided medications for some time.  "I toughed through it."  About three years after these adverse reactions, he stopped putting cream in his coffee, the anxiety attacks stopped. He also stopped drinking milk but did not stop eating cheese.  At 40, he thought he was just generally feeling worse and consulted another Lyme specialist.  Testing supported a diagnosis of Lyme disease (by PCR, he says).  He was treated at home with IV cefotaxime 2 g every 8 hours for four weeks.  His leukocyte count dropped.  He began noticing he had a "chronically low white count."  Treatment had to be interrupted at one point because of this.  In the third week of treatment, he bent over and acutely felt a significant sense of "draining" in his sinuses and ears.  He notes he had long felt "clogged" in those areas.  Because his insurer would not continue his IV treatment, he was switched after a month of IV cefotaxmine to oral cefixime, "but pretty much went backwards with that."  He was then switched to another antibiotic treatment, but that, too, "didn't do anything."  Around this time, he woke one night with severe unilateral ear pain.  His tympanic membrane ruptured before he could get to the ER.  He soon saw an ENT doctor, who placed a tube in that ear.  No cause for this problem was identified.  About a decade later, his ear started "clicking" and hearing acuity declined.  Scarring on his eardrum was found and eventually perforated.  He has had to avoid exposing that ear to water ever since.  He consulted "a lot more Lyme doctors" and had many tests done.  He took extensive additional antibiotic treatments, to no avail.  Lyme testing at this point remained persistently negative.  However, at some point (around age 43) he started testing positive (by PCR) for a Bartonella infection.  He was treated with ciprofloxacin for an extended course, to no avail.  Additional testing and treatments of unclear sorts were done, again to no avail.  At one point he began taking weekly IV vitamin C 25 g infusions with other vitamins and minerals.  The evening after one such treatment, he "had a hundred dreams, and I rarely dream at all."  He also notes at this point that he had been having non-restorative sleep for a decade, but he woke the morning after this hundred-dream event feeling unexpectedly great, but then 10 minutes later his chronic malaise/fatigue returned.  More vitamin C infusions did not bring this improvement again.  A sleep study showed little to no REM sleep.  No specific diagnosis was made.  He was tried on ultraviolet phototherapy by one of his doctors for several treatments, "but my veins, which were damaged by all the IV antibiotics, became fragile, and I couldn't through a single UV treatment without the vein blowing out."  However, he thinks the phototherapy treatments reduced his "aches and pains" somewhat.  He also notes he was tried on IV glutathione, which reduced brain fog a bit.  In his latter 40s further consultation with a Lyme specialist led to another course of IV cefotaxime for a month, "but it didn't do anything," though it was given at that point only daily compared to 2-3 times daily with the earlier treatments.  Testing for Lyme remained negative, but his doctors still thought he was suffering Lyme disease.  He "took a hiatus" from further evaluation and treatment.  At some point, though, he began pursuing more testing again and was found to have antibodies against EBV and HHV-6.  He was found to have "intestinal parasites" and "intestinal dysbiosis" and "Candida," treatments for which yielded no significant improvement.  Food allergy testing led him to eliminate dairy, to little avail.  He then consulted another Lyme specialist, who treated him with tetracycline 1500 mg qd, perhaps gaining modest improvement in various symptoms, but he also started noticing increasing food reactivities, including facial flushing.  He was told this was a sign he was improving, but he felt uncomfortable and stopped the treatment.  Around age 49, because of his increasing food sensitivities, he was checked for celiac disease; serologic testing was negative.  He consulted further about this at Johns Hopkins.  EGD found only minimal gastritis and mild villous blunting.  He was advised to avoid gluten.  He recalls losing significant weight but otherwise saw no improvements in any of his symptoms.  He began noticing that his face started getting hot and red, "like it was sunburned," while he was eating blue corn chips.  He had occasional reactions to other foods, too, sometimes experiencing burning in his eyes or his face, but there didn't seem to be much consistency to these reactions.  He did react consistently to oranges but not other citrus foods.  (Spicy) hot sauce started reliably triggering his flushing episodes.  He had to eliminate only a few foods from his diet to have a safe diet.  Skin patch allergy testing found dairy and beef reactivity, but he could still eat a steak every 1-2 weeks without difficulty.  He went on for about the next 15 years in this fashion, gradually suffering more "aches and pains" and "waxing and waning cognitive problems" and worsening "endurance."  At 56 he consulted another doctor, who diagnosed him as having a Babesia infection.  He was treated with doxycycline and artemisinin, which helped his leg pains significantly, but he soon started suffering palpitations requiring ER visits, so the treatment was stopped.  At 60 he began consulting another Lyme specialist.  He was again thought to have Lyme disease as well as Babesia infection.  He was started on levofloxacin and another "anti-malarial" drug.  This treatment helped him "only a little bit."  He was then tried over the next few years on "a bunch of other protocols, and I tried everything," including dapsone, all to no avail.  He says this doctor continued to think he had a Lyme infection but says this doctor also was the first to suggest to him that he might have a mast cell disorder, suggesting he try H1/H2 blockers and cromolyn and compounded ketotifen, but he acutely reacted to the ketotifen formulation, which immediately caused palpitations similar to what he thinks the artemisinin had caused.  At 64 he began consulting a doctor who administered him about a dozen "ozone treatments," which helped only modestly, if at all.  He then underwent repeat skin patch allergy testing, again finding significant reactivity to beef, pork, and dairy.  He soon started feeling that he was getting more reactive to previously safe foods.  He returned for more skin patch allergy testing, which included some mold antigen allergy testing.  One of these injections caused bad headache.  After the hour's drive home, he suffered onset of "shooting pains" in his extremities, and food reactivities worsened further.  He also began noticing that a chemical he applied to a boat he was building, intended to eliminate mold, quickly caused "burning" about his mouth and throat.  He soon saw his ENT doctor.  Endoscopy was unrevealing.  The burning continued to wax and wane, taking two weeks to fully dissipate.  However, he began realizing that high-histamine- and high-dairy-content foods would cause diaphoresis and flushing and eye burning and diffuse paresthesias and severe malaise within hours to even minutes.  This problem has steadily worsened ever since.  "Anything I eat now, I react to, even if it's low in histamine."  He thinks he started becoming somewhat depressed, too, plus he started having some obsessive-compulsive thoughts.  In 9/21, while picking up some cases of water bottles out of a truck, he suffered an acute herniation of his L4-5 disc, but he has been told surgery is not needed.  Nevertheless, his activities have been significantly restricted, including restricting of his weight-lifting capacity to 20 pounds.  Also in 9/21 he was referred to an allergist, who did what sounds like RAST testing, which showed only beef reactivity, plus he was positive on alpha-gal testing.  He was recommended to start loratadine and famotidine, but they helped "only a very little bit."  He then started seeing (in 12/21) another integrative medicine doctor (Dr. XXXX).  He says testing of some sort was done, finding a mildly low diamine oxidase (DAO) level and a normal histamine level, and IgG and IgA and IgM were all low.  He says Dr. XXXX was uncertain as to a diagnosis and recommended he add montelukast and DAO supplementation, though he says he did not try montelukast because of his ketotifen reaction.  He says that through his own research, he came to suspect even more that a mast cell disorder might be at the root of his troubles, leading to the present consultation.  He says tryptase testing has been normal "several times," and the same with urinary N-methylhistamine testing.  He says his chief complaints are his food reactivities and diffusely migratory pains.  He says his diet is now down to just 5-6 safe foods.  He says he has been steadily losing weight.  He says his "best weight ever" was 165 pounds, but the last time he weighed that much was when he was in his mid-30s, and presently he weighs about 145 pounds.  He thinks he has been noticing some "muscle wasting."  He notes he has been living at the house across the street from his own house for a month because he has learned his own house is suffering a mold infestation.  On a full review of systems, although he denies any issues with pruritus, appetite, epistaxis, easy bleeding, easy bruising, irritation of the nose/mouth/throat, dysphagia, dyspnea, wheezing, gastroesophageal reflux, nausea, vomiting, diarrhea, constipation, abdominal pain/discomfort, weakness, edema, adenopathy/adenitis, presyncope, syncope, cognitive dysfunction, inappropriate hair loss, rashes, insomnia, joint hypermobility, unusually vigorous reactions to insect bites, or healing problems, he endorses a wide range of other, chronic/recurrent, episodic/intermittent and/or waxing/waning issues including subjective (rarely objective) fevers, flushing, feeling cold much of the time, fatigue (often to the point of exhaustion), malaise, headaches in the past, diffusely migratory aching/pain, unprovoked soaking sweats, unprovoked weight loss, irritation of the eyes, waxing/waning visual acuity, tinnitus, sinonasal congestion, coryza, post-nasal drip, palpitations, rare non-anginal chest discomfort/pain (shortly after skin patch allergy testing for mold reactivity), diarrhea alternating with constipation, abdominal bloating (usually post-prandial), urinary frequency, diffusely migratory tingling/numbness (typically about the distal extremities), deterioration of dentition despite good attention to dental hygiene, brittle, onychomycotic, ridged nails, rare hives, Raynaud's phenomenon in the hands, anxiety, depression, obsessive thought tendencies, frequent waking, and non-restorative sleep.  Complete ROS o/w neg.  He has witnessed many tick bites at various points about his body since early adulthood but has never witnessed the classic bull's-eye rash of Lyme disease anywhere about his body.  He has owned dogs his entire life, sometimes as many as five dogs at a time.  He also has owned cats at various points in his life, but not nearly to the extent of his dog ownership.</t>
  </si>
  <si>
    <t>He had a fairly healthy childhood except for "having always had a lot of post-nasal drip" and enough throat infections throughout early childhood that he finally underwent a tonsillectomy and adenoidectomy around age 9, which seemed to resolve the throat infections, but after this surgery he "noticed a difference in the way I felt" and started gaining more weight than normal.  He thinks, too, his pediatrician detected a heart murmur in him at some point in childhood.  He otherwise was fairly healthy throughout childhood and adolescence, but around age 23 he was diagnosed with hypertension.  He was started on medication, which seemed to control it.  Around age 40, soon after he first moved (from GGGG) to HHHH, he was additionally diagnosed with hypercholesterolemia and was started on a statin, which helped control this problem.  Around age 44, he had to undergo a transurethral resection of the prostate (TURP), which definitely helped his urinary retention.  About a year later, he was diagnosed with type 2 diabetes mellitus.  He was started on metformin, which helped.  He notes his HbA1c has always been below 7%.  He notes, too, that around this time, his doctors first began noting a persistent mild macrocytosis and a persistent mild relative lymphocytosis in his annual CBCs.  In his late 40s, due to difficulties with his marriage and his business, he became depressed, along with obsessive thinking.  He was started on fluoxetine, "which remarkably helped" in just a month's time.  After about 2-3 years on fluoxetine, with his marriage and business issues improving, he tried coming off fluoxetine, abruptly stopping it, and he seemed to tolerate this OK.  His 50s were pretty unremarkable. Around age 60 he started having insomnia and frequent waking.  He was started on zolpidem, which definitely helped.  At 67 (in 3/18), soon after returning from a cruise, and while playing pickleball (a sport he frequents), he acutely became dizzy and brain-fogged.  "I was totally freaked out."  He initially thought this was due to a left ear fullness which had developed after returning from the cruise.  He went to an ER, where evaluation was unrevealing, but he was empirically prescribed an antibiotic, which he took for the full course, but this didn't seem to have any positive or negative effects on him.  The dizziness and brain fog continued, and he continued to be quite worried about possible causes.  "It was almost a panic attack."  He then consulted an ENT doctor, who quickly referred him to a neurologist, but evaluation there, too, was unrevealing.  Symptoms continued.  He was tried back on some anti-depressant, which only made him more anxious, so he was then soon switched to citalopram, which did help him feel somewhat better.  In 10/18, having traveled back to JJJJ (where he spends about half of each year), he began to wonder (given onset of his symptoms in 3/18) whether he was having a seasonal allergic reaction, so he first consulted at that point an allergist, who did skin patch allergy testing, finding positive reactivity to cat dander (he had long had a cat in the house) and various environmental antigens.  He was started on sublingual allergy drops, but these treatments didn't appear to help his symptoms.  He next consulted a psychiatrist, who made no new determinations and only recommended he continue treatment with his allergist.  He tried a large number of over-the-counter "antihistamines" as well as nasal saline rinses and Flonase to try to help his ear discomfort, but none of these treatments ever seemed to help much.  At some point in 2019, a home check on his blood pressure showed that it had "spiked," so he went to an urgent care center, where his blood pressure medications were increased.  The blood pressure came back under control, running in the 130s/60s ever since.  However, the dizziness and brain fog and anxiety continued, plus around this time he started noticing significant irritation and "blurry vision" in both of his eyes.  He began consulting ophthalmologists and was found to have 20/20 vision, and for the eye irritation, he was referred back to his allergist; one of his ophthalmologists actually ordered a CT of the head, but this was normal.  One of his ophthalmologists, "a dry eye specialist," told him he "possibly" might have dry eye syndrome.  He was tried on some sort of a medicated eye drop (not Restasis), which did not help.  In 2021 he was tried by the dry eye specialist on an eyedrop prepared from the serum from his own blood, but this, too, did not help.  He has learned his eye irritation tends to be worse when he's on a plane, but it basically has continued every waking minute.  In spring 2021 his primary care doctor reassessed him for allergies but identified no new findings.  He was started on allergy shots, which he has continued ever since, but they don't appear to have helped any of his symptoms.  Also in 2021 he underwent bilateral cataract surgeries, which went OK.  The operating ophthalmologist told him he saw no evidence of dry eye syndrome.  Through his own research, he came to suspect that a mast cell activation syndrome (MCAS) might be at the root of his troubles, ultimately leading to the present evaluation.  He says his sole complaint at this time is his eye irritation "all the time, watery and itchy."  He says the degree of discomfort is unaffected by his surrounding environment.  He also notes he consulted a hematologist a few months ago regarding his persistent mild macrocytosis and lymphocytosis, but this was unrevealing and it was suggested to him that evaluation at KKKK for mastocytosis might be warranted.  PMH is additionally notable for anxiety, seasonal allergic rhinitis, chronic allergic conjunctivitis, hypertension, hypercholesterolemia, insomnia, diabetes mellitus type 2, S/P tonsillectomy, S/P TURP, dizziness, mast cell activation syndrome (MCAS, basis of diagnosis unclear), benign prostatic hypertrophy, urticaria, and lymphocytosis.  On a full review of systems, although he denies any issues with flushing, headaches, epistaxis, easy bleeding, easy bruising, irritation of the nose/mouth/throat, dysphagia, palpitations, chest discomfort/pain, gastroesophageal reflux, nausea, vomiting, abdominal pain/discomfort, genitourinary problems, edema, paresthesias, presyncope, syncope, hair/teeth/nail problems, rashes, joint hypermobility, unusually vigorous reactions to insect bites, or healing problems, he endorses a wide range of other, chronic/recurrent, episodic/intermittent and/or waxing/waning issues including subjective (rarely objective) fevers, feeling cold much of the time, fatigue (often to the point of exhaustion), malaise, diffusely migratory aching/pain, diffusely migratory pruritus, unprovoked soaking sweats, unprovoked fluctuations in weight and appetite, irritation of the eyes, acute brief inability to focus vision, tinnitus, sinonasal congestion, coryza, post-nasal drip, dyspnea, wheezing, diarrhea (possibly provoked by certain foods, such as the vegetable stir-fry he had in his hotel room last night) alternating with constipation, abdominal bloating (typically post-prandial), diffusely migratory weakness ("sometimes it's a balance issue"), possible posterior occipital adenopathy/adenitis but no other adenopathy/adenitis, cognitive dysfunction (particularly memory, concentration, and word-finding), anxiety (bordering on panic), depression, obsessive traits, insomnia, and frequent waking.  (Also note that although he denied ever having had any dental problems, physical examination of the oral cavity showed quite a different story, though he says most of these problems have come about in spite of reasonable attention over the years to personal and professional dental hygiene.)  Complete ROS o/w neg.  He has never witnessed a tick bite (or the classic bull's-eye rash of Lyme disease) anywhere about his body.  He has owned dogs and/or cats most of his life.</t>
  </si>
  <si>
    <t>normal anti-IgE and anti-IgE-receptor antibody levels, normal SPEP</t>
  </si>
  <si>
    <t>She had severe colic and digestion problems right from birth.  "My tummy has been an issue, uncomfortable and bloating, my entire life," she says, "even as a kid."  At 1 year, she suffered a bout of chicken pox, which came to cause a very severe encephalitis which for a while was thought likely to cause her demise (or at least cause permanent brain damage; she notes she was told "they had to bring me back at least once"), but everyone was surprised when she appeared to fully recovery.  Other than her ongoing GI tract issues, plus "allergy issues my whole life," she had a healthy childhood.  Menarche came at 11 and was unremarkable.  At 17 she was taken for the first time in her life for evaluation for (worsening) GI tract problems.  No cause was found, and she was tried on a prescription H2 blocker, which didn't help significantly.  Her symptoms continued "waxing and waning" as the years went on.  She was started in late adolescence on chronic "allergy pills" (most commonly Allegra-D, and not always taken on a daily basis), and this clearly helped her life-long allergy symptoms.  At 19, while driving, she acutely became blind in both eyes (the front-seat passenger had to take control of the car and stop it), and then her vision fully recovered about 30 minutes later.  At 26, while at a bar, she suffered acute onset of tinnitus and then quickly the same bilateral blindness (she has always assumed her drink at the bar had been doctored with some drug, though this was never proven).  She also started severely vomiting.  The symptoms settled down, and her vision fully recovered, a few hours later.  "I was fine the next day."  She married at 29.  She and her husband chose to not have children.  At some point in her late 30s, she fell into a rhythm of suspending her "allergy pills" during winters because she didn't think she would be susceptible to allergy problems during the cold season, and it wasn't until many years later that she recognized a pattern of her edema and GI issues, especially abdominal bloating, reliably worsening when she was off her "allergy pills."  At 40, she and her husband were in a motor vehicle accident (hitting a patch of black ice), and though the vehicle suffered a lot of damage, the patient and her husband fortunately had very minor injuries and didn't even seek any medical attention.  About a day later, she acutely suffered onset of severe diffuse edema and extreme abdominal pain.  Three weeks into these symptoms, she sought initial evaluation with her primary doctor.  Stool testing was done and was negative.  She pursued many evaluations with many other doctors, accumulating many diagnoses, principally "irritable bowel syndrome" as well as psychosomatism.  About three months after the accident, she sought evaluation with yet another doctor, who suspected she had acquired a parasitic infection.  She was treated with metronidazole for a week, "and I felt amazing."  The improvement sustained for about a year after finishing the course of the drug.  Then she once again suffered another episode of acute onset of severe diffuse edema and severe abdominal pain.  She pursued a great many evaluations over the next few years, but no clear diagnoses emerged, and none of those doctors agreed to try her on metronidazole again. Unfortunately, when the patient was 44, her husband suddenly died of a heart attack; she met her present husband about a year later.  Also at 45, she finally consulted a gynecologist, who felt she had bacterial vaginosis.  Testing for this was negative, but she was finally tried again on metronidazole for another week and once again acutely greatly improved, but this time the symptoms completely relapsed within 1-2 days after finishing the course of the drug.  She was then treated with another course of the drug, but this time she saw little, if any, improvement.  She has continued consulting with a great any doctors, both community-based and academic, "and they have checked everything, literally head to toe," including what sounds like brain MRI (to follow up on a pituitary adenoma initially discovered in 6/19 and which "has since hemorrhaged and disappeared") as well as lymphangiography.  She married her present husband in 2019.  In 4/21 she began consulting a functional medicine doctor, who was the first to suggest to her (and quite quickly, at that, right at the initial consultation) that she might have a mast cell activation syndrome (MCAS) at the root of her many problems.  No diagnostic testing was pursued, but MCAS-targeted treatment was empirically initiated.  A low-histamine diet seems to have reduced her "flare-ups."  She also notes she has been prescribed by this doctor a great number of "mast-cell-stabilizing supplements" that she has been "on and off" for this last year.  She also was started right away by this doctor on low-dose naltrexone (LDN).  She says "this is the best I have consistently felt in 10 years."  She notes her symptoms typically worsen in winter, but, again, this is when she has typically stopped her "allergy pills."  She now presents here for further evaluation, seeking establishment of a clear laboratory-based diagnosis of MCAS to strengthen confidence in the correctness of the clinical diagnosis.  She says her chief complaints at this time are her edema and abdominal bloating and abdominal pain and resultant anxiety.  PMH is notable for hiatal hernia surgery and endometriosis surgery.  On a full review of systems, although she denies any issues with flushing, headaches, easy bleeding, coryza, post-nasal drip, irritation of the mouth, palpitations, syncope, onychodystrophy, mental health problems, sleep problems of any sort, joint hypermobility, unusually vigorous reactions to insect bites, or healing problems, she endorses a wide range of other, chronic/recurrent, episodic/intermittent and/or waxing/waning issues including subjective (rarely objective) fevers, feeling cold much of the time, fatigue, malaise, diffusely migratory aching/pain, diffusely migratory pruritus, unprovoked soaking sweats (these have been going on for "a few years," and she has been assuming it's a perimenopausal symptom), unprovoked fluctuations in weight and appetite, irritation of the eyes, acute brief inability to focus vision, "horrible" tinnitus, epistaxis just during winters, easy bruising, sinonasal congestion, "plenty" of intranasal sores, severe burning pain and/or knots in her throat, proximal dysphagia, dyspnea, wheezing, non-anginal chest discomfort/pain (extensive cardiac evaluations have all been unrevealing), gastroesophageal reflux, "chronic" nausea ("but much better in this last year"), rare vomiting, diarrhea alternating with constipation (more so the latter), diffusely migratory abdominal discomfort/pain including (usually post-prandial) bloating, urinary frequency (which, intriguingly, has been improved with hydrochlorothiazide), diffusely migratory weakness, diffusely (truly whole-body) migratory edema, diffusely migratory tingling/numbness (typically about the distal extremities), diffusely migratory bilateral inguinal adenitis (but not adenopathy, and no adenopathy/adenitis anywhere else), orthostatic and non-orthostatic presyncope, cognitive dysfunction (particularly memory, concentration, and word-finding), hair loss, bruxism and deterioration of dentition despite good personal and professional attention to dental hygiene (again, she's a dental hygienist!), and diffusely migratory petechial rashes (more commonly on her legs).  Complete ROS o/w neg.  She has never witnessed a tick bite (or the classic bull's-eye rash of Lyme disease) anywhere about her body.  However, she notes she has spent great extents of time "out in the woods" throughout her life.  She has owned dogs and/or cats throughout her life.</t>
  </si>
  <si>
    <t>negative anti-IgE and anti-IgE-receptor antibody levels, negative Lyme serologies, negative ANA, normal comprehensive quantitative immunoglobulin profiling, negative cold agglutinins, negative cryoglobulins</t>
  </si>
  <si>
    <t>negative anti-IgE-receptor antibodies, normal anti-IgE-receptor antibodies, negative anti-thyroid antibodies, normal comprehensive anti-phospholipid antibody profile</t>
  </si>
  <si>
    <t>She was a "very fussy and colicky" infant for her first year.  She notes she has "always been sensitive to highly processed foods," especially foods containing certain chemicals such as aspartame, which reliably causes a "stomachache."  Menarche came at 13 and was immediately afflicted by dysmenorrhea (but not menorrhagia) (though this problem seemed to resolve with her first pregnancy).  She was healthy while in college and in her 20s.  She married at 25, and at 29 she got pregnant for the first time, and she suffered hyperemesis gravidarum (HG) and many food aversions throughout the entire pregnancy.  She needed frequent IV saline throughout the first three months; lactated Ringer's just worsened her nausea.  The HG resolved within 48 hours of delivery (at term, naturally).  At 32 she got pregnant for the second time and had HG again for the entire pregnancy.  She again needed IV fluids for much of the pregnancy.  The HG remitted just 24 hours after delivery (again at term, naturally).  At 35 she and her husband wanted a third child but wanted it to be a daughter, so they pursued in vitro fertilization.  She did OK with "the first round," but this was just for the purpose of seeing whether eggs could be obtained, and this indeed worked out OK.  She then pursued (in 8/19) a second round of fertility treatment, with intentions of producing an egg to be fertilized, but this time she reacted to one of the drugs she was given, possibly a "growth hormone."  She reacted with dysrhythmias and dyspnea, "and it felt like it threw off my autonomic system a little bit."  By 9/19 she was "feeling really unwell."  She was having "extreme shortness of breath and tachycardia" and suspected postural orthostatic tachycardia syndrome (POTS).  She shortly consulted at CCCC and was told she had an E. coli infection in her stool which was causing her symptoms.  She was recommended to take a two-week course of ciprofloxacin, "which seemed to resolve the infection," but her symptoms did not immediately improve.  Finally, about a month after finishing the ciprofloxacin, her dyspnea and tachycardia started improving, but not her dizziness.  The dizziness finally resolved by about 2/20.  She also notes that from 9/19 through 1/20, eating red meat would worsen her dizziness and tachycardic palpitations.  By about 2/20, though, she was once again tolerating red meat OK.  However, in 1/20 she did have a spell of worsened shortness of breath and worsened tachycardia which went on for a couple of months, and when antibody testing for Covid-19 infection finally became available in 3/20, she wisely immediately pursued such testing and tested positive.  In 7/20 she got pregnant (naturally) for the third time and again had HG the entire pregnancy (again so bad that she needed IV saline the first three months).  She delivered naturally at term in 2/21, and again the HG remitted in about 24 hours.  Three months later, she got her first Moderna Covid-19 vaccination.  Within 30 minutes, she suddenly felt she was unable to swallow, but she still was getting her saliva down.  This lasted about 30 minutes.  She also saw diffuse swelling about her face and tongue and neck around this time.  She took some ibuprofen, which "temporarily helped."  She then took another dose of ibuprofen.  Nausea and vomiting soon came on.  The next day she felt malaise and body aches.  The following day, she was doing well in the morning, but two hours after lunch, she suffered acute onset of a constellation of symptoms, including asymmetric swelling in her wrists, calves, face, neck, and arms, plus relapse of swelling in her tongue and difficulty swallowing and dyspnea ("my chest felt really heavy").  She had onset of eye dryness, too, plus extreme tightness in her jaw, "like concrete."  She also had "extreme muscle weakness and pins and needles sensations all through my body."  She went to the ER twice shortly after the vaccination, but no specific findings emerged.  She was advised to try Benadryl, and this reduced her paresthesias but markedly worsened her weakness and dyspnea.  These symptoms have persisted, waxing and waning, ever since.  She has noted that certain foods worsen the symptoms.  She has discovered that if she restricts her diet to six specific foods (chicken, ground beef, lettuce, cheese, vegetables, and sour cream), she "can function OK."  Trigger foods include mustard, olive, pizza, and tomato.  She soon pursued allergy testing and was told she had no IgE-mediated allergies.  "Since then I've just been on a wild goose chase trying to figure out what's wrong with me and why it's taking so long to go away."  Even a bite of a potato chip brings on a significant flare of her symptoms.  She notes she consulted an ophthalmologist regarding her eye problems, but this was unrevealing.  She recalls a single incident, too, when a bite of French fries seemed to acutely cause "flashing" in her vision.  She notes that sometimes her food reactions are acute, and at other times the reactions come on up to two hours later.  Through her own research (including informal consultation with her father, an orthopedic surgeon), she came to suspect she might have a mast cell disorder, leading to the present evaluation.  She has had variable tolerability to dairy products over the years and, curiously, in spite of having mentioned early in the history that she has had a lifetime of GI upset, she also asserts that she has always tolerated all dairy products fine except that in the last year she has clearly become intolerant of milk.  She has taken no further vaccinations since the first Covid-19 vaccination.  She says her chief complaints at this time are her food and supplement reactivities which cause flaring of her swelling in her tongue and throat.  On a full review of systems, although she denies any issues with visual focus problems, epistaxis, easy bruising, coryza, post-nasal drip, intranasal sores, nausea, vomiting, diarrhea, constipation, syncope, dental or nail problems, mental health problems, insomnia, joint hypermobility, unusually vigorous reactions to insect bites, or healing problems, she endorses a wide range of other, chronic/recurrent, episodic/intermittent and/or waxing/waning issues including subjective (rarely objective) fevers, flushing (typically on eating certain foods, such as olives), feeling cold much of the time, fatigue (often to the point of exhaustion), malaise, headaches, diffusely migratory aching/pain, diffusely migratory pruritus, anhydrosis, unprovoked fluctuations in weight and appetite (she lost 15 pounds in the first month after onset of symptoms in 5/20, and she has had to eat more food than usual ever since to avoid losing further weight), easy bleeding (gum bleeding around 3/21, now resolved), irritation of the eyes, tinnitus, pressure in her ears, sinonasal congestion, a "hypersensitive" mouth and throat (her tongue burns quickly, and there's some mucosal swelling, acutely on exposure to hot or cold items), proximal dysphagia, dyspnea, palpitations, non-anginal chest discomfort/pain, gastroesophageal reflux, diffusely migratory abdominal discomfort including (usually post-prandial) bloating, urinary frequency, a week of gross hematuria in 7/21 (evaluation was unrevealing, but she was given some unknown medication which seemed to help resolve the bleeding), diffusely migratory weakness, diffusely migratory edema, diffusely migratory tingling/numbness (typically about the distal extremities), diffusely migratory bilateral cervical and axillary adenopathy and adenitis, orthostatic and non-orthostatic presyncope (typically on ingesting certain trigger foods), cognitive dysfunction (particularly memory, concentration, and word-finding), hair loss, diffusely migratory rashes (typically "tiny splotches" of macular erythema after dinner), and frequent waking (typically for urination).  Complete ROS o/w neg.  She notes that many of the above-listed symptoms resolved within 1-6 months after the Covid-19 vaccination.  She has never witnessed a tick bite (or the classic bull's-eye rash of Lyme disease) anywhere about her body.  She lives on a horse farm and is often around animals of various sorts.  She says she has owned dogs her entire life.</t>
  </si>
  <si>
    <t>By no later than age 3, she "started getting Strep infections all the time."  Her mother (who was single) had to "quit her job and go on Medicaid" because the patient was having infections so frequently that she couldn't stay in daycare.  Also around the same time, from the patient's own earliest memories, she started suffering eczema.  At 6 she moved with her mother from JJJJ to KKKK.  She recalls having to take baths in "ranger housing that wasn't very well sanitized," and she soon "began having urinary tract infections constantly."  About a year later, she relocated with her mother back to Kansas.  Around age 9, she began suffering episodes of dizziness with hunger and "general gastrointestinal (GI) pain" and other "different types of pain" mostly in her abdomen but potentially anywhere in her body (e.g., headaches), typically in response to eating various foods.  She also was developing environmental allergies around this time. She was taken for many evaluations, including upper GI tract endoscopy and skin patch allergy testing, which was all pretty unrevealing.  She notes her allergic symptoms, right from the beginning, were "out of proportion" to what the allergy testing showed.  Menarche came at 11 and was unremarkable.  Also around this time, though, she developed "severe depression."  At 12, through her mother's own research, her mother came to suspect the patient had a chronic yeast infection and obtained a prescription for the patient for a single dose of fluconazole.  The patient took this dose and also was switched to a gluten-free, sugar-free, dairy-free, tomato-free, and citrus-free diet, "in three weeks the depression was gone and my stomach felt much better."  She continued "on and off" this diet for the next 15 years as these symptoms continued to wax and wane.  At 17 she developed "severe cystic acne," treated first with two years of doxycycline and then two rounds of Accutane, which helped (though she notes the cystic acne started coming back around age 27).  She notes that with one of these two rounds of Accutane, she was accidentally given the wrong strength of the medication and took it for 2-3 days, causing headache; evaluation for this was unremarkable but discovered the wrong prescription, which was immediately corrected and then she tolerated the remainder of the course of treatment without difficulty.  At 25, she had to move in with her mother due to her mother's incapacitation due to advancing rheumatoid arthritis, and unfortunately her mother soon suffered a psychotic break as well.  "She has been delusional ever since."  The patient says this is not thought to be due to schizophrenia and instead is related to a borderline personality disorder.  "This is when the first break or worsening in my symptoms started happening," though she also notes that she also coincidentally got her first dose of the Gardasil HPV vaccine around that time as well.  She says, too, that she had a moderate (laboratory-proven) case of "the flu" about a month after getting her first Gardasil vaccination.  She started noticing severely worsened allergy symptoms around this time, requiring medication at least once every day (Benadryl and Claritin), plus her "stomach symptoms" got worse, including abdominal cramping and diarrhea and abdominal pain and acid reflux.  She also had a point where she thought she was defecating blood, but this turned out to be red-colored foods (e.g., tomatoes and peppers) which had gone through her GI tract undigested.  She also notes she was "very underweight despite eating a lot."  She had learned to "eat a lot" because she was frequent dizzy, and a meal typically seemed to help settle the dizziness.  Around the same time as the flu (in 12/13), too, she was diagnosed with cervical dysplasia (CIN II/III), and two months later she underwent CO2 laser ablation of the cervix under general anesthesia.  She says this was successful and healed well, and the dysplasia hasn't returned since.  She says the gynecologist found it odd that she had almost no bleeding with the procedure.  Because of her worsening GI issues, she went back on a very restrictive diet and consulted with another gastroenterologist.  Bidirectional GI tract endoscopy was done under general anesthesia, which "found nothing."  CT of the abdomen at the same time found "an enlarged lymph node."  She was suspected of having an eating disorder.  She knew that wasn't right and soon began seeing an integrative medicine doctor.  She says stool-based food sensitivity testing and blood testing ("30 vials") for "nutritional assessment" was done.  She was found to have "low B vitamins, and the fatty acid profile was out of whack."  She was found to be "sensitive to almost every food they tested for."  She removed all the discovered offending foods from her diet and saw some improvement in her GI symptoms.  She was able to gain some weight (5-10 pounds).  She had wisdom teeth removed a short while later, also under general anesthesia, and healing was somewhat delayed with this procedure.  She did relatively well for about another two years, but at age 28, while living in a "house full of cats" (to which she has always felt she is  allergic, but testing for such has always been negative), she developed mild asthma, and this has continued ever since.  Also around this same time, she developed rosacea and "ocular issues," too, by which she means dryness, irritation, redness, "and flashers and floaters."  Multiple optometric and ophthalmologic evaluations were unrevealing.  A few months later (in 12/16) she suffered a "pretty severe GI bug."  She says several companions who attended a party with her all got the same illness.  The rosacea became more noticeable around this time and has continued that way since.  In fact, she began noticing that the rosacea would flare in response to ingesting certain foods such as citrus and chocolate.  "I also started developing brain fog around this time."  Her situation remained fairly stable at that level (except for another bad "GI bug" she caught from an acquaintance in 9/18) until age 30 (in late 2018), when she had another one of her frequent lifelong sinus infections.  She initially treated this infection with another course of doxycycline, but this newly caused "a severe headache," preventing her from working.  The headache got worse with every dose, and she had to stop the course a few days early.  "This was the first time I had a problem with antibiotics," but this became a recurring pattern.  At 31 (in 2019), too, she started suffering "blown veins" when having blood drawn, which had never happened before.  In 9/19 she developed a corneal infection despite having previously tolerated her contact lenses without difficulty for many years up to that point.  She hasn't been able to wear contact lenses ever since.  As soon as she puts a contact lens in her eye, the eye starts watering and becoming "sticky and red, and I usually need a combination steroid/antibiotic eyedrop medicine to make it better."  She seems to have tolerated the ocular antibiotics OK despite having had many problems with oral antibiotics since the doxycycline incident in late 2018.  A couple weeks later (still around 9/19), she went to a party, and upon having just two alcoholic drinks, she suffered acute onset of headache and tachycardic palpitations.  She "thought she was dying" but chose not to go to the ER.  The episode spontaneously subsided after about six hours.  About five days later, she got another "Strep infection which didn't show up on the rapid Strep test."  She was found at that outpatient evaluation to have a heart rate of about 130 and was sent to the ER, "where a more sensitive Strep test was positive."  She was treated with a course of azithromycin and tolerated this OK, "but it didn't seem to work for the Strep" because in past antibiotic courses for her "Strep infections," she had always felt markedly better after just the first day of dosing, but this time she didn't feel better until around the time she finished this five-day course of azithromycin.  About a month later she contracted another "sinus infection" and tried doxycycline again.  She got the same dizziness and headache and tachycardic palpitations as she had had with the alcohol exposure.  Every dose she took, the symptoms worsened, to the point where soon after one dosing she fell while crossing a street.  She stopped the doxycycline at that point.  She soon, however, started suffering worsening of her acid reflux, interfering with her sleep unless she took Pepto-Bismol and/or Alka-Seltzer.  She again eliminated from her diet all of the foods she knew were provocative.  "That helped a lot," but her diet was limited to just a handful of foods at that point.  Beans in particular were causing more troubles (acid reflux and gassiness), but she had always tolerated them fine before.  At 32 (in 6/20) she started "allergy shots, and within a month or two I was already seeing improvements with my allergies and didn't have nearly the congestion I was having before that was always giving me sinus infections."  However, allergy testing in advance of starting that treatment again showed her to have only three (environmental) allergies, to mold, grasses, and dust mites.  She continued having a lot of post-nasal drip and underwent evaluation for this and was confirmed to be having "an extraordinary amount" of post-nasal drip, but it nevertheless felt improved to her.  In 8/20 she married and immediately started trying to get pregnant, but she had difficulty getting pregnant.  In 2/21 she tried switching to an "autoimmune protocol" diet to try to address this problem.  She knows this diet added many high-histamine-content and high oxalate-content foods to her diet and removed nightshades, "and I felt so much worse on this diet," with "constant dizziness and tachycardia and constipation."  She stopped the diet after about two weeks.  She added nightshades and rice back to her diet, and she started having recurrences of "sores I've had all my life" in the infraauricular areas and nasolabial folds (sores which had gone away while she was off the nightshades).  At 33, in spring 2021 she consulted another integrative medicine doctor, who tested her for small intestinal bacterial overgrowth (SIBO) and a test for IgG allergy to eggs.  She was positive for SIBO and "off the charts" for the IgG allergy to eggs, which, together with a low IgA level found at the same time, she was told was due to "intestinal permeability."  She was recommended to take for the SIBO a course of "Biocidin, a botanical antibiotic."  She was started on a very low dose, and right from the beginning at that low dose, it seemed to cause "pretty bad headaches."  The headaches worsened as she followed the planned dose escalation, and she also started developing worsened dizziness and ear fullness.  At one point in the escalation, the symptoms got so bad she thought her "ears would pop," plus she got vertigo so badly she couldn't stand and had to be put to bed.  "I started vomiting uncontrollably," which was controlled only with her chewing on some ginger.  She stopped the Biocidin at that point.  The symptoms quickly resolved.  She was recommended to try the Biocidin again (again starting at a very low dose), and it immediately started causing headache again, but soon into this, she coincidentally took a loratadine tablet, "and I had no reaction that day to the Biocidin.  It was incredible!"  She related this information to the integrative medicine doctor, who concluded she likely had "a mast cell issue."  She was able to get up to about half of the intended dosage strength of the Biocidin while concurrently taking loratadine once a day at the same time as the Biocidin dosing, and she did not push the Biocidin dosing any higher.  She took the Biocidin for 45 days.  She says her "sensitivities to different foods and GI function" improved while she was on the Biocidin and continued for about a month after she finished the course of Biocidin, but the symptoms then started worsening again.  She has not yet been re-tested for relapse of SIBO.  She says she is now able to tolerate "some amount of citrus, though I still haven't been able to add other things back in" to her diet.  She also started a trial of quercetin in late 2021 at the suggestion of her integrative medicine doctor.  "At first it was wonderful" for her sinonasal congestion, "but after two doses I started getting a splitting headache" which is caused by various foods such as hibiscus tea.  She further notes that she tried famotidine in 1/22 and found this "helped with the burning GI pain," but it also caused "a huge increase in bloating and acne." She stopped the famotidine after a week, but the bloating and acne have continued ever since.  She also notes that when she took the first dose of the famotidine at a full dose, it quickly seemed to cause itching about her mouth, but when she continued it the rest of that week at a half-dose, she did not suffer the oral itching.  She notes that along the way in these last two years, she has thought (based on home testing) that she has been pregnant roughly 10 times, but she never registered positive on a pregnancy blood test until 4/21.  (She also notes that in all the times she was thought to be pregnant but then lost it, she seemed to quickly develop "more sneezing attacks.")  She says she is now thought to be about 6-1/2 weeks pregnant.  She also notes that in 1/22 she started consulting an allergist/immunologist, who also suspected she had a mast cell disorder and recommended she increase her loratadine from once daily to twice daily.  She notes she tried that in 2/22 for about a month "and actually felt worse" (like I had more post-nasal drip and a "general irritation feeling like I often get in my upper respiratory tract" as well as "extreme dryness of the eyes") during that time compared to when she was taking the drug just once daily.  She returned to once daily dosing and then had azelastine nasal spray added to her regimen in 3/22, "and I really like the azelastine; I just kind of feel better in general."  She found it interesting that she finally got definitively pregnant only about a month after starting azelastine.  She notes that "since I've been pregnant, a lot of my symptoms have gotten better, except when the relaxin started getting produced one week ago, I started having excruciating pelvic pain," so she started wearing a pelvic belt and started pelvic physical therapy, "which have helped a lot."  She says her chief complaints at this time are her medication intolerances (especially antibiotics) and her food-reactive episodes of dizziness, headache, and tachycardia.  PMH is additionally notable for acne, asthma, celiac disease (basis of diagnosis unclear), myopia, left eye posterior vitreous detachment, right wrist tendonitis, diffuse joint hypermobility, muscle spasms, abdominal pain, fatigue, constipation, multiple food intolerances, cervical dysplasia (CIN II/III S/P CO2 laser ablation in 2/14), fatigue, hematochezia, GI candidiasis, tinnitus, constipation, joint pain, anxiety, chronic headaches, chronic cough, insomnia, history of anemia, non-celiac gluten sensitivities, vitamin B2 and D deficiencies, underweight, tinnitus, lethargy, depression, TMJ pain, chronic rhinitis, mast cell activation syndrome (MCAS; basis of diagnosis unclear), small intestinal bacterial overgrowth (SIBO), hypermobile Ehlers Danlos Syndrome (hEDS), irritable bowel syndrome, infertility, alopecia, pharyngoesophageal dysphagia, bacterial sinusitis, neck muscle spasm, back spasm, and acute sinusitis.  On a full review of systems, although she denies any issues with intranasal sores, onychodystrophy, or mental health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acute brief inability to focus vision, tinnitus, epistaxis (for several years in her 20s), easy bleeding and bruising (especially with blood draws), sinonasal congestion, coryza, post-nasal drip, oral sores and itching, chronic throat soreness and discomfort, proximal dysphagia ("ever since" her EGD at 22, in 2014), dyspnea, wheezing, palpitations, chest discomfort/pain ("I have costochondritis"), gastroesophageal reflux, nausea, rare vomiting, diarrhea alternating with constipation (more commonly the former), diffusely migratory abdominal discomfort/pain including (usually post-prandial) bloating, dysuria to the same foods which exacerbate her rosacea (e.g., beans), diffusely migratory weakness, diffusely migratory edema, diffusely migratory tingling/numbness (typically about her face "when I'm stressed out"), diffusely migratory bilateral cervical and axillary adenopathy and adenitis, orthostatic and non-orthostatic presyncope (including sometimes when exercising), multiple syncopal episodes "always when I had an infection like Strep or the flu," cognitive dysfunction (particularly memory, concentration, and word-finding), hair loss "in large quantities from time to time, like after the Covid-19 vaccine, but also while I was growing up," deterioration of dentition ("lots of cavities and, in the last two years, gum recession") despite good attention to dental hygiene, diffusely migratory rashes (typically patchy macular erythema), acne, eczema, rosacea, insomnia, hypersomnia, non-restorative sleep, frequent waking, frequent nightmares, generalized joint hypermobility (she spontaneously demonstrates a Beighton score of only 3/9 at the knees and with palms on the floor, but she's "almost positive" at all the other points, too, plus she notes significant bilateral shoulder hypermobility), unusually vigorous (and unusually sustained, for months) reactions to insect bites, and poor healing in general.  Complete ROS o/w neg.  She has witnessed many tick bites on her body (about 5-10 times in her life, from around age 5 to age 15, but she never had any apparent acute illnesses with any of those bites), but she has never witnessed the classic bull's-eye rash of Lyme disease anywhere on her person.  She owned dogs her entire life up through age 25 and also spent two summers (2016 and 2017) in a "house full of cats, and they did bite me -- a lot."</t>
  </si>
  <si>
    <t>negative anti-IgE and anti-IgE-receptor antibody levels, normal quantitative immunoglobulin profile (G/A/M/E), normal RF, negative ENA panel, negative anti-thyroid antibodies, negative celiac serologies, negative RPR, negative HIV serology, negative viral hepatitis screening serologies, negative anti-Mullerian hormone antibody</t>
  </si>
  <si>
    <t>African</t>
  </si>
  <si>
    <t>She has had eczema ever since infancy, "and it often used to get infected."  (Her sister remembers that a case of chicken pox in the patient at age 2 was particularly bad because the eczema worsened so much at the time.)  She notes she was "always very thin" throughout childhood and adolescence, plus she notes she has "always" (her entire life) been constipated and diffusely hypermobile in her joints, but she otherwise had no health problems in childhood.  Around age 12, she started suffering dermatographism ("it was kind of a joke that everyone could write their name on my skin") and urticaria. She soon underwent skin prick allergy testing which was pan-positive, including to many allergens she knew she tolerated well.  Menarche came at 15, and she was immediately afflicted with long (10-12 days long) periods and severe dysmenorrhea, causing her to miss about three days of school every month.  "It kind of became an accepted thing."  At 16 she suffered a bout of laboratory-proven mononucleosis; she knows she had prominent cervical adenopathy and hepatomegaly.  She "slept for three months."  Gynecologic evaluation was pursued at 17, and she was given a clinical diagnosis of endometriosis.  She was tried (through about age 21) on multiple oral and transdermal contraceptive formulations, but all of these treatments only worsened her bleeding and made her periods occur even more frequently (about every two weeks).  She eventually learned that mefenamic acid was a helpful analgesic, plus she occasionally "went into a clinic to get a shot of a painkiller" to help her with the pain from her menstrual cramps.  She also notes that at some point in her late teens, she started suffering days-long episodes of nausea, and these episodes seemed to correlate with worsenings of her constipation.  She would occasionally take domperidone for the nausea, and it seemed to reliably help.  At 20 she was mugged, suffering fractures of her left orbit and four ribs.  A few months later, she accidentally fell down a flight of stairs at home and fractured three lumbar vertebrae and the nasal bridge.  At 22 she started developing psoriasis involving her fingernails.  He consulted a dermatologist.  Cortisone cream didn't help.  She says he "created a potion for me" and also advised she wear gloves for a month, and over a few months the fingernails significantly improved.  At 24 (in 6/18), around the time her endometriosis pain was worsening, she got pregnant for the first time.  She had an early abortion, "but that went wrong."  She had to undergo a D&amp;C, and during the D&amp;C she was confirmed to have endometriosis and underwent laparoscopic resection of the lesions.  She became amenorrheic (and pain-free) for a year.  (She noted, too, that she had had a six-month period of amenorrhea in the past, too.)  She says "nobody could explain why the periods stopped."  At 25 (in 2/19), she woke one morning "with terrible pain in my lower abdomen."  She went to the ER and was found to have leukocytosis.  She was admitted to the hospital and started on IV antibiotics.  She was suspected of having appendicitis and underwent emergency appendectomy, but the appendix was found to be normal.  She was also found in the surgery to have ruptured ovarian cyst.  She was found to have a high prolactin, and CT and MRI of the brain found a prolactinoma.  (This has just been observed ever since.  She did consult with an endocrinologist and was told her high prolactin levels were due to her intermittent use of domperidone, so she stopped using domperidone and switched to ondansetron (which is also helpful for her nausea), and the prolactin levels normalized over some time.)  While she was in the hospital for the abdominal pain, she was told by a urogynecologist (Dr. XXXX) that she had hypermobility and that much or all of her problems might be due to a mast cell activation syndrome (MCAS).  She returned to see Dr. XXXX a month after discharge due to persistent lower abdominal pain.  He performed a cystoscopy (even though others had said at the time that she couldn't be inflamed because her CRP was normal) and "found an infection he estimated had been there for 6-9 months, and he also found very high mast cell infiltration," though unfortunately the patient has not yet been able to get from his office the pathology report documenting that finding.  She was treated with IV antibiotics for two weeks based on positive cultures, plus she was started on oral ketotifen and a low-histamine diet at the same time.  Her pain went away while she was still on the IV antibiotics.  She says Dr. XXXX had her take two additional weeks of oral ciprofloxacin after the IV antibiotics finished.  The pain remained in remission while she took the ciprofloxacin.  A few weeks later (in 5/19) she "got another bladder infection."  Dr. XXXX treated her again with IV antibiotics for a week, and then she was transitioned to continuous prophylactic oral antibiotics with ciprofloxacin alternating with amoxicillin every two weeks.  Despite that, she had to be hospitalized two more times that summer (once for about three weeks, leading to a flare-up of her constipation, leading to very frequent vomiting and a need for feeding via a feeding tube; another cystoscopy with biopsies done during this hospitalization found persistent, but not as bad, mast cell infiltration; again, the pathology report is unavailable) for recurrent urinary tract infections which were resistant to ciprofloxacin and amoxicillin.  One of these infections even led to pyelonephritis.  She had to be readmitted to the hospital shortly after discharge from the first hospitalization due to recurrent pain thought to be a bowel obstruction.  She was found to be "incredibly constipated," which proved refractory to many interventions until she got a Gastrograffin enema.  She then had to be hospitalized again in 8/19 "for another bladder infection."  She was determined to have transit of the infecting Enterococcus bacterium from her GI tract to the urinary tract due to her "incredibly slow GI transit time."  She notes at this point that she has "never had a fever in my life" and that CRP is never elevated in her.  She found Dr. XXXX to be too busy to adequately attend to her frequent infections, so in 10/19 she transitioned her medical care from AAAA to BBBB.  "At that point, my mental health was particularly bad."  She continued suffering bladder infections requiring IV antibiotics roughly every six weeks in spite of continuous prophylactic oral antibiotics.  "IVs tended to help, but often not the first one."  She also started developing diffuse arthritis around this time, plus "rashes which kind of look like bruises, and to this day nobody has been able to figure out what they are."  She started seeing a new urogynecologist, who started treated her with the bladder instillations with hydrocortisone and lidocaine which she says Dr. XXXX had first suggested for her.  She underwent six of these procedures in 2019-2020.  She would get about four weeks of "symptom-free time" with each such procedure, so prophylactic antibiotics were stopped in early 2020.  She also notes that in 10/19 she was started on dienogest (Visanne) to try to stop her periods, and this seemed to work except when she would have breakthrough periods anyway while getting treated with IV antibiotics and/or steroids.  The arthritis seemed to worsen quickly.  She unfortunately suffered a bout of Covid-19 infection in 3/20, contracting it from one of her doctors.  "It wasn't that bad; I had all the symptoms, but not to a grave degree."  In 4/20 she went to the UAE to live with her parents for a three months and developed another "bad bladder and kidney infection, which took three weeks to clear with IV antibiotics."  She continued having bladder infections.  In 9/20 she was started on two-week courses of oral prednisone, each of which improved her inflammation for about four months.  "A lot of my symptoms improved."  Her GI transit time remarkably improved, and she started having bowel movements once a day instead of her prior baseline of once a week.  Her joint stiffness "got much better."  She says she has always been able to differentiate between inflammatory pain vs. infection in her bladder, and though the prednisone definitely helped the inflammatory pain, she also "got a bladder infection every time I took prednisone."  She was tried on "multiple laxative combinations," at one point on four laxatives per day.  She continued having bladder infections every 4-6 weeks.  In 2/21 she developed new abdominal pain and vomiting that were initially thought to be pancreatitis.  She could not keep solid food down for two months.  Ultimately, this episode was "thought to be a flaring of inflammation in her intestines, and nobody knows what triggered it."  In 6/21, upon leaving the hospital after a CT scan for a kidney infection she had at the time, she realized her left hand and foot had acutely gone numb.  She returned to the hospital, but evaluation was unrevealing.  She also started getting a "bad shooting pain from my left foot to my left hip."  Again, evaluation was unrevealing.  She as empirically tried on pregabalin, which helped the pain but not the numbness.  She says that "deep sensation" has slowly returned in the months since, but superficial sensation remains absent; "I still can't feel temperature" in the affected areas.  In 7/21 she was started on hydroxychloroquine, but this didn't help any of her symptoms.  Bladder infections continued every 4-6 weeks.  In 10/21 she was started on adalimumab (Humira).  She says her "joints improved," and her gastric transit time again got much better.  She notes at this point that she had been diagnosed at some unclear point in the past with alopecia areata, and she found that the adalimumab began helping this, too.  However, despite these improvements, her "bladder infections" have become even more frequent, about every three weeks, so she has been restarted on intermittent prophylactic oral antibiotics, two weeks off and then five days on.  In 3/22 adalimumab dosing was doubled (from 20 mg to 40 mg), but she didn't notice any significant further improvement.  In 5/22 she had another flaring of the pancreatitis-like inflammation in her GI tract, requiring a three-day hospitalization.  She says her BBBB-based immunologist, Dr. YYYY, recommended she pursue further evaluation and recommendations for management of her presumed MCAS here, leading to the present evaluation.  She says her chief complaints are her frequent bladder infections, vomiting, and polyarthritis.  PMH is additionally notable for irritable bowel syndrome (diarrhea since childhood), chronic severe constipation since 15 (colonic transit time 88 hours, normal &lt; 70), nausea, vomiting, small intestinal bacterial overgrowth (SIBO), severe lactase deficiency,  recurrent urinary tract infections, pyelonephritis requiring hospitalization in 6/19 and 7/19, C. diff. colitis complication from amoxicillin treatment for urinary tract infection, acute abdominal pain, S/P appendectomy (normal appendix on pathology), ruptured ovarian cyst in 2/19, endometriosis, histamine intolerance, depression, psoriasis, neurodermatitis, thyroiditis, pharyngolaryngitis sicca, sore throat, hoarseness, functional gait disorder, extremity paresthesias, pruritus, Pap smear in 12/16 showing CIN-1 and HPV high-risk type 66, polyarthritis, diffuse alopecia areata, recurrent skin rashes, histamine intolerance, atopic dermatitis, endometriosis, lumbar back pain, hyperprolactinemia, depression, anxiety disorder, diffuse joint hypermobility, hypermobile Ehlers Danlos Syndrome (hEDS, Beighton score 7/9), tobacco abuse, Covid-19 infection in 3/20 (immunized with a Chinese vaccine and the Pfizer vaccine), lumbar spine injury in 2014, mononucleosis in 2009, urinary incontinence, mast cell activation syndrome (MCAS; basis of diagnosis unclear), dysphonia, Eustachian tube dysfunction, left adhesive shoulder capsulitis, low-grade scoliosis, L3-4-5 fracture due to fall in 2016, and bacterial vaginosis.  On a full review of systems, although she denies any issues with fevers, diaphoresis, vision problems, easy bleeding, irritation of the mouth, dysphagia, dyspnea, wheezing, chest discomfort/pain, weakness, cognitive dysfunction, or insomnia, she endorses a wide range of other, chronic/recurrent, episodic/intermittent and/or waxing/waning issues including flushing only with exercise, feeling cold much of the time, fatigue (often to the point of exhaustion), malaise, rare headaches, diffusely migratory aching/pain, diffusely migratory pruritus, unprovoked fluctuations in weight and appetite, irritation of the eyes (mostly with contact lenses), tinnitus "only at the nightclubs," epistaxis, easy bruising her whole life, sinonasal congestion, coryza, post-nasal drip, intranasal "scabbing," sore throat, hoarseness, tachycardic palpitations ("my resting heart rate tends to be 80-90"), hypotension (typically 70/50, improved by adalimumab to 100/60), gastroesophageal reflux, nausea, vomiting, diarrhea alternating with constipation (far more often the latter, but her "flare-ups" often start with a full day of terrible diarrhea), diffusely migratory abdominal discomfort/pain including (usually post-prandial) bloating (helped by assorted dietary changes), dysuria, urinary incontinence, bladder floor spasm requiring Botox injection by Dr. XXXX, diffusely migratory edema (typically about the distal extremities), persistent numbness in her left hand and foot, diffusely migratory adenopathy and adenitis, orthostatic and non-orthostatic presyncope, multiple syncopal episodes over a five-day period in late 12/21 shortly after receiving her first Pfizer Covid-19 vaccination (though she had no symptoms at all with her second such vaccination a month later), alopecia (often "cyclical") as detailed above, bruxism, deterioration of dentition despite good attention to dental hygiene, nail psoriasis as noted above (but no other nail problems), diffusely migratory rashes (typically patchy macular erythema, commonly in areas of skin exposure to the sun, plus her above-noted issues with eczema and psoriasis), rare hives, anxiety, depression, hypersomnia, non-restorative sleep, sleeptalking, rare sleep paralysis, rare night terrors, diffuse joint hypermobility (she spontaneously demonstrates a Beighton score of 5/10 at the thumbs and knees and palms on the floor (and almost qualifies at the little fingers and elbows)), unusually vigorous reactions to insect bites, and poor healing in general.  Complete ROS o/w neg.  She has witnessed only a single tick bite on her person in her entire life, at age 9 in a horseriding incident (she suffered no acute illness with that bite).  She has never witnessed the classic bull's-eye rash of Lyme disease) anywhere about her body.  She has owned dogs virtually her entire life.</t>
  </si>
  <si>
    <t>She had a healthy childhood, but around the same time when menarche came (at 15, quite unremarkably so), she also suffered a bout of laboratory-proven infectious mononucleosis ("glandular fever," in her parlance, with robust cervical adenopathy and splenomegaly) and also was told she had a bout of laboratory-proven mumps "at the same time."  She was unable to return to full-time schooling until about three months later.  The rest of adolescence and her 20s were unremarkable health-wise (except for an isolated episode of tonsillitis at 18, in her first year of university, treated just with antibiotics).  She trained as a veterinarian and started working in that field in her 20s.  She married her present husband when she was 31.  At 32 she got pregnant for the first time.  This went well, but delivery was 10 days early ("she got stuck and wasn't budging"), requiring a C-section after 12 hours of labor.  Around age 33, she suffered a laboratory-proven bout of toxoplasmosis.  She had "a lot of fatigue" and cervical adenopathy, but no specific treatment was given, as she was told "it would just run its course," and she indeed appeared to resolve the infection after a couple of weeks.  At 34 she got pregnant for the second time, and this, too, went well, with delivery by C-section at term.  About 4-5 months after delivery, she started suffering increasing nausea and right upper abdominal quadrant pain (plus she also had a "respiratory illness" at the time, with a fever and cough), soon leading to a laparoscopic cholecystectomy (no stones were found, and she later wondered whether the cholecystectomy had even been necessary), but though the fever and cough soon resolved, the surgery unfortunately did not resolve the symptoms.  She was extremely fatigued post-op, however, and could not even get out of bed for almost two months.  She also had an unusual degree of post-op surgical site pain, plus chronic intermittent gastroesophageal reflux disease (GERD) and nausea seemed to emerge around that time, too, and have persisted ever since.  Eventually the pain settled down for the most part, though it has tended to flare up ever since whenever she has a "viral infection" of one sort or another.  She also notes she had "pretty terrible irritable bowel syndrome (IBS) symptoms" following the cholecystectomy, principally explosions of non-bloody "unpredictable, malabsorption-type diarrhea," producing undigested food and medications.  ERCP looking for biliary tract obstruction was unrevealing.  A nuclear imaging study of some sort to examine the liver was also unrevealing.  She was told at that point that "everything was fine and I just needed to get on with it."  The "IBS-type symptoms" gradually settled down over the next couple of years but have continued to a modest degree ever since, typically flaring in response to her ingesting certain foods.  Meanwhile, at 35 (in 2/10) some abnormal cells in her cervix were found on a Pap smear, and she underwent a "large loop excision of the transformation zone" (LLETZ) procedure to address this problem.  Around age 37 she had "a spate of miscarriages," some of them quite early, but one was around 13 weeks and two were stillbirths at 20 and 24 weeks. At 38, she underwent excision of a Stage II left medial thigh melanoma; no adjuvant therapy was deemed necessary, and she has had no recurrence since.  At 39 she had a uterine procedure to help her retain her pregnancies, and she then soon again got pregnant.  She started having amniotic fluid leakage, requiring bedrest for the latter half of the pregnancy.  She delivered, again by C-section, at 35 weeks.  She then did fairly well for the next few years, but around age 43 or 44, chronic fatigue started to set in and gradually worsen over time, and then at 44 (in 7/19) she developed a pneumonia "that was really hard to shake and kept bouncing back."  (She notes her mother was dying in hospice at the same time.)  No efforts to identify the infectant were undertaken, and it took three courses of assorted antibiotics before she "recovered," except in truth she was "never really right after that."  Around this time she started to suffer occasional palpitations, typically brought on by exertion, plus episodes of dyspnea related to postural changes.  Fatigue was worsening, and she had to start reducing her time at work.  She even would often have to spend her days off work in bed.  This was a stressful time for her, and in late 2019 she sold her practice.  At 45 (in 1/20), soon after returning from a vacation a couple of hours away from home, she started much more regularly experiencing postural orthostatic tachycardia.  This "quickly progressed to my being really unwell."  She had a couple of ER visits around this time for severe presyncope (and on one occasion even momentarily had fully syncope).  ER evaluations and brief hospital admissions were unrevealing, including EKGs and chest X-rays.  She was referred to a cardiologist, who soon performed an echocardiogram, which was normal.  She was clinically diagnosed (based on a "poor-man's tilt-table test") with postural orthostatic tachycardia syndrome (POTS).  She was recommended to increase her exercise, which did not help.  She was then tried on metoprolol, "which made me feel horrendous and wiped even more."  She was also tried on IV saline infusions, which also did not help.  She was then tried on midodrine, which was tolerated OK but never significantly helped her.  "I was pretty much bedridden by this point."  She was then tried on atomoxetine, which also was tolerated OK but never provided significant benefit.  She was then referred to another internal medicine consultant, "who ruled out a whole stack of things" but could not identify the cause of her troubles.  She was then referred to another cardiologist and a gastroenterologist, whose evaluations were unrevealing, including bidirectional GI tract endoscopy (with biopsies).  At this point, she "embarked on a healthier diet," hoping that would improve her symptoms, "but the symptoms only kept escalating."  She was tried (prior to her endoscopies) on omeprazole, up to 80 mg bid, which also did not help any of her symptoms; in fact, her reflux pain was so bad at one point that she almost had to go to the ER.  She notes, too, that while waiting for the endoscopies to be done, her primary physician empirically tried her on famotidine since the omeprazole wasn't working.  "I woke up the next morning with zero GI pain," which was actually the first point she realized just how long she had been living with the pain.  Some GI symptoms did shortly return after this point, but they remained far better than they had been before the famotidine was started.  Her other symptoms continued unchanged.  Through her own research, she came to suspect a mast cell disorder might be at the root of her troubles.  She requested a referral to an immunologist to investigate this, but this doctor "ruled out mast cell disease" based on finding a normal serum tryptase level.  "I've just plodded along, trying to make the best of my life, but continuing really debilitated" ever since.  She presents here today seeking further evaluation, and management recommendations, for the mast cell disorder she continues to suspect is her principal issue.  She says her chief complaints at this time are her chronic fatigue and a "burning muscular pain" throughout both legs.  The pain is present every morning when she wakes and worsens through the day; she finds that, even though no edema is visible, applying compression stockings by mid-afternoon seems to relieve some of the discomfort.  She notes, quite late in the history, that "every year since the cholecystectomy, I've had a viral illness" which also features some extent of bilateral cervical adenopathy.  PMH is additionally notable for postural orthostatic tachycardia syndrome (POTS), malignant melanoma of the left thigh (S/P wide excision in 4/13), cervical cyst, cervical incompetence, S/P miscarriage at 24 weeks, acute cholecystitis (S/P laparoscopic cholecystectomy in 10/09), gastroesophageal reflux disease (GERD), hypertension, neck pain, left shoulder pain, labile pulse, episodic generalized extreme weakness, diffusely migratory aching/burning severe limb pain (deconditioning and dehydration ruled out), chronic fatigue, dyspepsia, left upper limb paresthesias and weakness attributed to left C6 nerve root compression, left shoulder acromioclavicular joint arthrosis, and mildly premature menopause. On a full review of systems, although she denies any issues with chills, flushing, pruritus, weight/appetite, tinnitus, epistaxis, easy bleeding, easy bruising, irritation of the nose/mouth, wheezing, vomiting, genital tract problems, edema, hair or nail problems, rash, mental health problems, joint hypermobility, unusually vigorous reactions to insect bites, or healing problems, she endorses a wide range of other, chronic/recurrent, episodic/intermittent and/or waxing/waning issues including subjective (rarely objective) fevers, fatigue (often to the point of exhaustion), malaise, frequent headaches, diffusely migratory aching/pain, occasional unprovoked soaking sweats, irritation of the eyes, rare acute brief inability to focus vision, "a little bit" of sinonasal congestion (typically "related to drinking alcohol"), mild occasional coryza and post-nasal drip, deterioration of dentition (multiple cavities, last filling placed just one week ago) despite good life-long routine attention to personal and professional dental hygiene, frequent sore throat, proximal dysphagia, dyspnea, palpitations, non-anginal chest discomfort/pain, gastroesophageal reflux, nausea, diarrhea alternating with constipation (more commonly the former, but "hugely variable, and not always related to diet"), diffusely migratory abdominal discomfort/pain including (usually post-prandial) bloating, urinary frequency, diffusely migratory weakness, occasional tingling/numbness in her left fingertips (attributed to a diagnosis of left shoulder arthritis), bouts of cervical adenopathy and adenitis with roughly annual "viral infections" as noted above, orthostatic and non-orthostatic presyncope, syncope very briefly and just a single time as noted above, cognitive dysfunction (particularly memory, concentration, and word-finding), insomnia, hypersomnia, non-restorative sleep ("I always wake up feeling wretched in the morning"), rare restless legs, frequent waking, and sleepwalking in childhood.  Complete ROS o/w neg.  She has never witnessed a tick bite (or the classic bull's-eye rash of Lyme disease) anywhere about her body.  She has owned dogs and cats her entire life.  She has suffered many scratches and bites by her own pets as well as her patients.</t>
  </si>
  <si>
    <t>Around age 1, she developed a series of fevers which were somewhat difficult to track down, it was ultimately attributed to redundant ureters leading to urinary tract infections.  She was placed on antibiotics for a year, which did keep away infections, until her mother decided to stop the antibiotics after a year, and though she continued very occasionally having urinary tract infections, she overall seemed to "grow out of it," as commonly happens with redundant ureters.  Around age 3 or so, she had a brief bout with giardiasis.  She also recalls that around age 7, she was found to have developed an iron-deficiency anemia.  Though no cause was identified, she was treated with oral iron supplements.  It's not entirely clear how much the supplements helped, as she knows she has "always since been borderline anemic."  She also recalls briefly needing inhalers as bronchodilators for brief periods following occasional viral illnesses throughout childhood, but she was never diagnosed with asthma.  Menarche came at 12, and within a year or so she started having at least some dysmenorrhea and menorrhagia.  Also soon after menarche, she began noticing a pattern of acne breaking out in the premenstrual phase of her cycle (plus she also started having some loose stools during these times), and healing of the acne often was delayed.  At 16 she suffered a bout of laboratory-proven mononucleosis, with prominent bilateral cervical adenopathy and splenomegaly.  In late adolescence, despite reasonably good attention to personal and professional dental hygiene, she was suddenly found to have many cavities requiring filling.  Also at some point in adolescence, she began suffering very occasional (perhaps every couple of years) bouts of a small "pimple"-like lesion emerging on one finger or another which then would cavitate with a dark center and finally resolve after a couple of weeks.  At 22 she had a copper IUD placed, quickly worsening her dysmenorrhea and menorrhagia, but she left it in place.  Around 24, while in medical school, she suffered an isolated episode of diffuse hives; no trigger was apparent.  Ever since, though, she has had very modest outbreaks on rare occasions, and the only potential trigger she has been able to identify is the wearing of Spandex garments at the sites of urticaria.  Also at some point in medical school, she traveled to JJJJ for about a month, and about half-way through that trip, she woke up one night with a swollen and itchy upper lip.  This resolved within an hour without any treatment and never happened again.  No trigger was apparent.  On that same trip, though, she developed a bad left otitis externa which advanced to an otitis media with multiple rupturings of the eardrum.  Antibiotics helped somewhat, but soon after returning to the U.S., she developed a similar problem on the other side (though fortunately that eardrum did not rupture), and she needed another course of antibiotics, which finally resolved the problem.  She also recalls having an abnormal Pap smear near the end of medical school, requiring colposcopy; this was found to be HPV-positive (type 39, not one of the types for which she received protection through the three Gardasil vaccinations she got soon before matriculating into medical school), a type felt to have "moderate" risk for cervical cancer.  Colposcopy found "HPV-related changes" but no cancer.  At 27, just a week before starting her first year of emergency medicine residency, she developed genital HSV-1 infection.  She was treated with valacyclovir within the first few days, but she "had a lot of trouble coming off it."  She had a painful left inguinal node, and every time she stopped the valacyclovir, the node and pain would worsen.  It took a full month of treatments before she was able to successfully come off the medicine.  In her first year of residency, she "got sick every month," which she attributed to "just being in the hospital all the time."  These sicknesses were "cold or flu-type symptoms," with cough and sore throat and sinonasal congestion.  After that first year, she started taking vitamin C and zinc supplements, "and I think it helped."  She still "got sick a couple times a year," but overall the frequency of her illnesses significantly declined.  Also in residency, her previously very occasional bouts of the above-described "pimple"-like lesions popping up now and then about various fingers seemed to become a more frequent issue.  Near the end of her residency, she began noting increased soreness in much of the fat tissue about her body the morning after drinking alcohol, lasting about two days.  Through her own research, she came to suspect that mast cell activation was involved in that phenomenon, so she began premedicating with diphenhydramine before imbibing alcohol and found that this approach indeed helped her tolerate alcohol much better.  She has noticed "waxing and waning sensitivity to alcohol" ever since.  At 31 she married her present husband (whom she had been dating since just before she started her residency).  At 32 she had her IUD removed "at the ten-year mark."  Also at 32, she traveled to the Bahamas for a birthday party for her husband, who was working there at the time.  While there, her period quite unusually arrived two weeks early, and she felt unusually warm internally, plus she started suffering palpitations.  After a week in KKKK, she returned to the U.S. and visited friends in LLLL and MMMM.  During those visits, the palpitations (more like PVCs than actual tachycardia) worsened in frequency, but she had no other symptoms.  Within a few months of returning home to NNNN, the palpitations slowly but steadily settled down and resolved.  She has only "very rarely" seen a very brief relapse of this problem since.  (She notes she has traveled extensively over the years and by this point in her history had been to 27 different countries.)  At 33 (in 4/18) she relocated with her husband to OOOO.  "This is when things started to get complicated."  Soon after arriving there, she developed a "noticeably severe cold."  Soon after that, she developed pityriasis rosea, and soon after that, visual migraines started occurring (in 6/22).  About a month later she started suffering fecal urgency almost every morning.  This slowly but steadily advanced to occur more than just once a day, and she started noticing mucus in her stools as well.  She was concerned she might have contracted a Giardia infection from a meal shared with friends who had been proven to have the infection.  Testing was not pursued at the time, and she just empirically took a course of oral metronidazole.  "It seemed to help, but the symptoms relapsed within a few weeks."  She then took another course of the drug (along with her asymptomatic husband doing the same), but this second course did not reduce the problem very much.  She soon serendipitously noticed that when she did not take her daily multivitamin, she did not get a migraine, and when she did take it, she usually would get a migraine.  She stopped the vitamin "and did not get migraines again for almost six months."  However, at that point, migraines started returning even though she was not back on the vitamin, plus she started noticing some bright red blood being produced with her fecal urgency.  She suspected she might have ulcerative colitis.  She sought evaluation at an urgent care center.  Fecal testing for infection was negative.  "Basic bloodwork" was normal.  No diagnosis was rendered at that point.  In 1/19 her symptoms worsened, and by the end of the month she was getting up a couple of times each night to have bloody diarrhea, plus she was getting sufficiently fatigued she was no longer able to go on her daily two-mile run.  She consulted a primary care physician at that point, who repeated basic bloodwork and found her hemoglobin had dropped from her usual 12-13 g/dl range to about 10 g/dl.  Her CRP was massively elevated, about an order of magnitude above the upper limit of normal.  Her hepatic transaminases were newly mildly elevated as well.  She was referred to an internist who performed a sigmoidoscopy, which found "moderate inflammation consistent with ulcerative colitis as far up as they went."  She was offered prednisone but declined it and instead was started on oral and rectal mesalamine.  She had been "pretty much in bed all day" by that point, but symptoms started improving within a day of starting mesalamine.  Around the same time she started the mesalamine (she can't recall whether it was before or after), she started developing a left mid-flank pain.  She knew it was not a kidney infection, though her urine did briefly turn pink and testing found mild hematuria but not infection.  She tried omeprazole and found this resolved that pain, so she thinks it might have been an episode of gastroesophageal reflux or gastritis.  In 2/19, only about 10 days into the mesalamine treatment and though not anywhere close back to normal, she nevertheless felt improved enough to be able to attend a conference in NNNN.  On the short drive to the airport in OOOO, she developed "the worst UTI of my life."  Urinating before getting on the plane did not help.  She took some acetaminophen, which made it "tolerable" for the long flight.  She got "more and more tired" while at the conference, and her baseline heart rate was beginning to creep up, plus she was no longer seeing further improvement from the mesalamine.  Immediately after the conference, while on her way to visit family in NNNN, she started suffering "bad" nightly fevers (to 102-103F) and severe thirst and some nausea and occasional vomiting as well as anorexia.  At one point, after taking a hot shower, she became presyncopal and sat down and then suffered a brief syncope, though fortunately she did not sustain any injury.  She assumed she had the flu but did not test for it.  About five days into this illness, she felt her calves cramp upon rising to stand.  She went to an ER in NNNN.  She was found (by an infectious diseases consultant who saw her after she was admitted to the hospital) to have a reactivation of Epstein Barr virus (EBV).  Hemoglobin was down to 7 g/dl, albumin was 1.7 mg/dl, CRP was modestly improved, urine testing was negative, chest X-ray was negative, flu test was negative, and potassium was 2.7 mg/dl.  She was hospitalized for 10 days and was given some red cell transfusions; the EBV was found on send-out testing nearly half-way into the hospitalization.  An echo was normal.  CT chest/abdomen/pelvis done to rule out lymphoma was unrevealing except for some oddness in her kidneys, so a follow-up MRI was also done and was also unrevealing, finding that the kidneys were just "scarred" from her childhood infections.  The fever broke about 5-6 days into her hospitalization (about 10 days of fever altogether).  A repeat EBV viral load by PCR about a week after discharge was negative.  She returned to New Zealand a few days later.  She did fairly well for the rest of 2019 except for a new issue with impetigo emerging about her right face in 8/19 (at the time she traveled to Japan), during which time her bowels became somewhat looser again despite full compliance with mesalamine.  She temporarily increased the frequency of her mesalamine enemas, which helped her bowels.  She self-treated the impetigo with topical chlorhexidine, "and that got rid of it."  In late 2019 she vacationed with her husband in PPPP, and both of them contracted "what felt like a pretty severe flu" from her grandfather.  She also notes that she had another outbreak during this trip of bacterial vaginosis, which had struck her on very rare occasions after she began dating her husband.  Soon after returning to OOOO, she developed her first HSV outbreak in many years.  She was unable to promptly access a new supply of valacyclovir and didn't take it at first.  Her bowels got slightly worse, so she increased her mesalamine enema frequency and also supplemented this with a mesalamine suppository.  Within two days, significant fecal urgency returned, "but it felt uncomfortably different than what I had before."  Her heart rate was steadily increasing during this time, too.  She also had another BV outbreak.  About a month into this (around 2/20), she consulted her primary care physician, who treated her with another course of oral metronidazole, which only briefly and modestly reduced her heart rate, but the other symptoms persisted.  She informally consulted a gastroenterologist, who recommended she try a course of prednisone 20 mg qd, and with no improvement seen after two days, she increased it to 30 mg qd, which also didn't help.  Symptoms worsened, actually.  She increased the prednisone to 40 mg qd, which made her even worse.  She decreased the prednisone to 20 mg qd, and out of suspicion that her genital HSV outbreak had extended to an HSV proctitis, she started a course of oral valacyclovir.  She felt somewhat better on this over the next week but then "plateaued."  She formally consulted a gastroenterologist, who only confirmed her diagnosis of ulcerative colitis and quickly dismissed her.  She tried again to increase her prednisone to 40 mg qd as the gastroenterologist had suggested, and that did provide some additional improvement.  However, very soon after that appointment, she had another episode of severe presyncope on minimal exertion.  This triggered an immediate visual migraine.  She was taken by her husband to the ER.  Her hemoglobin was found to have dropped again to 9 g/dl, thought to be due to her relapse of bloody diarrhea she had been having for a month at that point, though she also knew the diarrhea that month "was not my usual diarrhea" with her ulcerative colitis.  She was transfused two units of red cells in the ER.  "Nothing else was found."  She was discharged back home from the ER.  A few weeks later (in 3/20), she started noticing worsening tachycardia (her resting heart rate normally is 60 bpm, but now it was up to more than 100 bpm).  "It felt like adrenaline."  Through her own research, she came to feel that bupropion might help, so she started this at the same time she was trying to come off her prednisone.  She came to feel sick enough that she again presented to an ER, where she was again found to be anemic at about the same level.  D-dimers were mildly elevated, but no other remarkable abnormalities were found.  CT-PA was negative.  She was advised to stop her bupropion, which she did, but she also started going back up on her prednisone.  Her tachycardia slowly started improving.  She continued pursuing much research to try to identify additional causes of her troubles.  She felt that helminth therapy might help her ulcerative colitis.  She first tried oral "pig whipworm" ("TSO"), which did not help and did not hurt for the two doses she took; at various points in the following year or two, she additionally tried a few other helminth therapies, never to any avail.  In 6/20 she relocated with her husband elsewhere in OOOO to take a full-time job.  Shortly before that move, she was started on azathoprine "because I could not stay off the prednisone."  Azathioprine did get her off the prednisone for a few months, but then the bloody diarrhea returned and she had to resume prednisone again.  She also notes at this point that in spite of all of her prior problems with diarrhea, continence had not been an issue until the episode in 1/20, but after that point she would occasionally have some troubles with fecal incontinence.  She notes that on her first night in her new apartment in 6/20, and having forgotten to take her evening acyclovir, she woke in the middle of the night "feeling sick" and with tachycardia.  She quickly took the valacyclovir dose she had missed, and about an hour later her tachycardia settled and she was able to return to sleep.  Ever since then, she has found that lower doses of, or brief periods off of, her valacyclovir have quickly led to relapses of her bloody diarrhea and continence challenges.  In late 2020 azathioprine was repeatedly increased "because I kept having to go back on prednisone," but these increases did not clearly help.    In 5/21 infliximab was started.  She felt much improved for the first two days after the first infusion, but on the third day she "felt horrible" and had new left lower quadrant pain.  She also started developing episodes of "really bad stabbing knife-like pain" in both knees which would last about an hour before spontaneously resolving.  She continued getting infliximab about every two months.  She noticed a pattern of "taking a dive" shortly after each infusion and then slowly but steadily improving before then getting hit by the next infusion.  In 7/21 her anemia was found to have worsened again (hemoglobin about 7-8 g/dl), so she was transfused again.  In late 11/21 she developed what felt like another cold.  Covid-19 testing was negative, "but I just didn't get better, and my bowels started to get worse again," plus she had another relapse of the left lower quadrant pain.  After consulting her primary care doctor and her internist, repeat sigmoidoscopy and blood testing were done.  CRP was normal.  Liver function tests were normal.  Hemoglobin was about 8-9 g/dl.  Her azathioprine-induced macrocytosis (peak 119 fL) had continued.  The sigmoidoscopy, though, found markedly worsened inflammation, the worst yet seen in her.  It was concluded that infliximab and azathioprine were not helping and were only making her feel worse, so they were stopped and she was started on another course of prednisone.  Vedolizumab was recommended, but there was some delay in accessing it.  She felt much better in the month off infliximab and azathioprine and back on prednisone.  Through additional research she was pursuing at the time, she decided to try a low-histamine diet, which seemed to quickly reduce her tachycardia.  She was able to return to part-time work before worsening dyspnea in mid-1/22 led to discovery of relapsed anemia.  She got another transfusion.  She "started feeling sick again" the week after that (when she was on her menstrual cycle again), plus she had another genital HSV outbreak at that point (which she notes had become a fairly regular problem throughout the time she was on azathioprine) even in spite of valacyclovir treatment.  Her bowels worsened again, and her left lower quadrant pain relapsed again.  By mid-2/22 she required hospitalization for two days for "severe dehydration and blood loss."  Her heart rate was in the 120s-130s.  She was transfused and given IV fluids, but her heart rate was only in the 100-110 range on discharge.  MRI of the abdomen showed inflammation in sigmoid colon.  Liver function tests were elevated "more than before," with the transaminases in the 300 IU/L range.  Through her own additional research, she had come to suspect that she might have a mast cell activation syndrome (MCAS) at the root of her problems, and upon having read that tranexamic acid can be helpful in MCAS patients suffering significant bleeding problems, she tried this drug, "and it seemed to help slow down the bleeding" in the month she took it at 1 mg tid dosing.  "This was the sickest I was the whole time."  She was bedridden for 4-6 weeks and lost 25 pounds and had no periods for two cycles.  She was "thin and malnourished" and required Ensure nutritional supplements around this time, but every time she ingested this, it seemed to fairly reliably worsen her tachycardia and left lower quadrant abdominal pain and also caused panic and uncontrollable emotional lability (crying).  The pain required oxycodone.  In 3/22 she stopped use of Ensure (which she had been using since 11/21), and within a day or two noticed improvement.  Vedolizumab was finally accessed in 4/22.  She has tolerated this much better than infliximab, "and it almost immediately stopped the bleeding."  Her fecal urgency is far improved.  "I'm still not back to normal, but it's heading in the right direction."  Through her own interests in further evaluating whether she might have MCAS at the root of her troubles, she pursued the present evaluation.  She notes, too, that her macrocytosis returned even after it had initially resolved upon coming off the azathioprine.  Her MCV was normal in 1/22, but since then she has had MCVs in the 105-109 fL range.  She returned to NNNN with her husband in early 5/22, and both of them unfortunately developed Covid-19 infection around 5/21/22.  The patient was treated with a course of Paxlovid beginning on the second day of her course of "mild symptoms, thankfully."  She says the two HSV-1 outbreaks she has had since starting vedolizumab have been much milder than what she was having previously, plus she has gained back to her normal weight and has been able to reduce her valacyclovir dosing to 1 g bid.  She continue to use prednisone "occasionally," including 10 mg qd for the last few days because she has stopped some of her other medications in the last few days in anticipation of pursuing testing for MCAS while here.  She says her chief complaints at this time are her ongoing diarrhea, intermittent fecal incontinence, and chronic fatigue.  She notes that although she has occasionally taken various forms of birth control since having her IUD explanted five years ago, she certainly has had months-long periods of time where she would have expected to become pregnant but hasn't, and now that she is 37 and still desires to have children, she is currently pursuing fertility consultation in OOOO.  On a full review of systems, although she denies any issues with vision problems (except when having her visual migraines), dysphagia, dyspnea (except when markedly anemic), edema, onychodystrophy, rashes (except for her above-described occasional pimple-like lesions about her fingers), mental health problems,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(particularly at night), unprovoked fluctuations in weight and appetite, irritation of the eyes, tinnitus, occasional minimal epistaxis, easy bleeding, easy bruising, sinonasal congestion, coryza, post-nasal drip, rare irritation of the nose, occasional sublingual ulcers, occasional hoarseness, palpitations, non-anginal chest discomfort/pain (especially a retrosternal "burning feeling if I eat something I'm not supposed to eat"), gastroesophageal reflux, nausea, rare vomiting, diarrhea alternating with constipation (the latter fairly rarely), left lower quadrant abdominal discomfort/pain including (usually post-prandial) bloating, "dysuria and hematuria with no infection," diffusely migratory (and global) weakness, diffusely migratory tingling/numbness (typically about the distal extremities), minimal waxing/waning right posterior cervical adenopathy since childhood, left inguinal adenitis often flaring with HSV-1 outbreaks, orthostatic and non-orthostatic presyncope, syncope just once as noted above, cognitive dysfunction (particularly memory, concentration, and word-finding), hair loss with her 25 pound weight loss, deterioration of dentition despite good attention to dental hygiene, insomnia, hypersomnia, non-restorative sleep, frequent waking, restless legs, rare night terrors, minimal joint hypermobility (just as the bilateral thumb PIP), and unusually vigorous reactions to insect bites.  Complete ROS o/w neg.  She has suffered multiple tick bites throughout her life dating back to late adolescence, but she thinks they all were of short duration (at most a day) and none of them ever led to any acute illnesses.  She has never witnessed the classic bull's-eye rash of Lyme disease anywhere about her body.  She has owned cats virtually continuously her entire life and owned dogs virtually continuously since late adolescence.</t>
  </si>
  <si>
    <t>She had a healthy infancy and toddlerhood and early childhood while growing up in JJJJ, but around age 7, she became "sick in my stomach" for perhaps a couple of months before vomiting up what looked like a "lava rock," after which her abdominal pain acutely resolved.  Menarche came at 13 and was unremarkable then and since.  Interestingly, fairly severe scoliosis began emerging around this time, despite her not having had any problems with this earlier in her life.  No treatment was recommended.  However, around age 21 she started suffering "allergies" in spring, summer, and fall (not so much winter).  (She also developed appendicitis around age 21 and had an emergency appendectomy.)  She pursued evaluations of her allergic symptoms with a number of allergists, but no specific allergens could be identified.  She was empirically tried on a number of medicated nasal sprays and oral medications for allergies, all of which only seemed to worsen her symptoms. She was also found around this time to have a deviated septum, so this soon was surgically corrected, also to no avail.  Because of all of her sinus infections in her 20s and 30s, she was given many courses of antibiotics, which often did not help and often actually just made her further worse with apparent reactions.  She married at 23 and had her first (and only) pregnancy at 25.  This went smoothly, and she delivered naturally at term.  At 47 (in 2001), she woke one morning with severe headache and pain by one particular right upper posterior tooth, plus she felt itching on her chest.  "From that point on, I went downhill."  The itching eventually came to involve her wrists as well, and despite multiple additional evaluations by multiple allergists, including multiple additional rounds of allergy testing, it wasn't until around age 52 (yes, five years into the itching) that it was figured out that this problem was a reactivity to dairy products.  Meanwhile, the pain which emerged at 47 was severe enough that she used so much aspirin to try to control it that within two months, she developed a non-bleeding stomach ulcer, which was found when she presented with new abdominal pain as well.  The ulcer was treated with a bland diet and an unknown type of medication, "and I never again took any aspirin."  She did improve after the aspirin was stopped, but some extent of abdominal pain continued, so at 49 she was referred to a gastroenterologist.  She underwent an ERCP, which was non-diagnostic and only induced a pancreatitis requiring hospitalization for a week. She then underwent what sounds like a HIDA scan was done, finding she had "borderline low" gallbladder function, so she soon underwent a laparoscopic cholecystectomy, which did not help and actually only largely eliminated her ability to tolerate fat in her diet.  At 52 she stopped use of dairy products and found immediate improvement in her itching.  However, around this time she was newly noted to be osteopenic.  She was started calcium and vitamin D, "but I couldn't tolerate the medication" and soon had to stop it.  Also around this time, she started seeing that the diphenhydramine she was taking for flares of her allergy symptoms was actually only worsening her itching.  She then soon started reacting to wheat, which seemed to cause diarrhea.  At 56 her husband passed.  At 58 (in 2012) she suffered a compound fracture of L1.  This was treated conservatively, with a brace for six months.  Also at 58, after having gotten out of the brace, she had her first episode of vertigo.  These episodes have continued ever since and typically come on with postural changes.  No other triggers have been identified, except that around this time she started experiencing a pattern in which when taking a flight, her right ear would become clogged on descent, and within a week of arrival she likely would have another presyncopal attack.  Within a few months of her first episode of vertigo, she also started having attacks of idiopathic urticaria.  Around this time she was noticed to be losing weight and underwent an EGD to rule out celiac disease.  She says the gastroenterologist felt her stomach macroscopically looked as if she had celiac disease, but follow-up blood testing refuted this diagnosis.  She was advised to remove wheat from her diet, which indeed soon made her feel better, and when the EGD was repeated six months after the first, the gastroenterologist found "a big improvement."  Biopsies were reportedly negative.  Meanwhile, she continued having the above-noted symptoms, so she soon began consulting an acupuncturist, but those treatments did not help.  She was feeling progressively weak and lethargic and dyspneic.  In late 2013, she consulted a cardiologist, who found no cardiovascular problems in her after a fair bit of testing.  She was referred to a pulmonologist, who performed pulmonary function tests and diagnosed her with COPD (she says she was told she had the lungs of a 95 year old), even though she had never smoked.  She was tried on a medicated inhaler of some sort, but it acutely caused constriction of the throat.  She was told, too, that her scoliosis could not cause her COPD.  Her headaches and right upper posterior tooth pain continued; "they've never stopped."  At 62 she suffered a bout of pneumonia (requiring hospitalization for two days) and a non-pruritic rash about her thighs and buttocks; no cause for the rash and no infectant for the pneumonia was ever identified.  The pneumonia was treated with doxycycline, which definitely helped.  After recovering from the pneumonia, she got a pneumococcal vaccination, which paralyzed her ipsilateral (left) arm for a week.  At 64 she was finally referred to a neurologist for further investigation of the headache.  She said he "had no clue" what was causing her pain but recommended she try a combination of gabapentin and duloxetine, but this only caused worsening of abdominal pain.  She soon stopped those drugs and was then tried on amitriptyline, but that "did the same thing" and also was soon stopped.  She was then referred to physical therapy for cranial sacral therapy.  She underwent this therapy for six weeks, but it did not help any of her symptoms.  She was then referred to a neurosurgeon for consideration of placement of a spinal cord stimulator.  She declined.  She was then referred to a specialty dentist for evaluation for suspected temporomandibular joint dysfunction (TMJ) syndrome, but this diagnosis was refuted by the specialist.  Repeat blood testing for allergies around this time was also pursued and once again was negative.  She was referred to a "facial pain doctor, who also had no clue and had heard of nothing like what I had."  At 66 she started consulting with a functional medicine doctor (Dr. XXXX).  Stool testing was done, and she was told she had "a lot of issues" in her stool.  She was started on "supplements," "but everything she gave me to try, I would either break out itching from it or it would hurt my stomach."  These supplements never helped any of her symptoms, either.  (She incidentally notes at this point that her bilirubin level has been "high forever," and she has been told this likely is due to Gilbert syndrome.)  Dr. XXXX then did more stool testing as well as breath testing, finding small intestinal bacterial overgrowth (SIBO, in 3/20).  Because of her pattern at that point with frequently having reactions to medication products, she decided to try a probiotic rather than an antibiotic. She was also tried on ginger, "but that gave me terrible heartburn" and was soon stopped.  She also quickly developed itching with the probiotic and had to stop it, too.  She was then tried on a course of rifaximin, which again quickly caused worsening of itching and hives.  Also around this time (in 2020) she was referred to an endocrinologist, who felt the patient had a malabsorption syndrome of some sort.  No cause was clear, and she was told her thyroid function was normal.  She also started suffering "hot and cold flashes," often coming within seconds to minutes of eating sugar-laden foods.  Through her own research, the patient came to suspect she might have a histamine intolerance issue, so she consulted further with a gastroenterologist, who checked a 24-hour urinary N-methylhistamine level in her, finding it elevated.  By the time the result was available, she had already started a low-histamine diet, which helped her urticarial episodes and reduce her headache and tooth pain.  She says the gastroenterologist remained unclear as to a diagnosis but encouraged her to continue her new diet, which obviously was helping.  However, she continued having many reactions to various founds and continued losing weight.  Re-testing for SIBO found it had persisted.  She was tried on another course of rifaximin in 7/21, and she again had the same pattern of adverse reactivity (onset of itching and hives at about day 10 of the course).  She again underwent re-testing for SIBO and was told her SIBO was gone, but she did not feel better with respect to any of her symptoms.  24-hour urinary N-methylhistamine testing was repeated in 8/21 and was again mildly elevated.  She says Dr. XXXX at that point told her she had a mast cell activation syndrome (MCAS) and started her on a trial of compounded oral ketotifen 0.33 mg bid.  At tid dosing at this level, it caused intolerable itching, but at bid dosing it clearly helped reduce her itching and largely resolved her headaches and tooth pain.  She was referred in 12/21 to another gastroenterologist, who did another EGD on her, finding she had a small hiatal hernia and erosive gastritis.  She says biopsies were taken and she was told there was no problem in any of them.  Late at night on 12/31/21, she developed an "excruciating pain" in her abdomen, similar to what she had had in her episode of pancreatitis.  She went to the ER on 1/1/22 but was determined to not be having pancreatitis and instead was told she was constipated even though she knew she had long been having bowel movements regularly once or twice a day.  She was treated with IV fentanyl, which only acutely made her tooth pain far worse.  She was discharged with no clear diagnosis, and her abdominal pain slowly but steadily resolved over the next 24 hours and fortunately has not recurred again yet.  24-hour urinary N-methylhistamine testing was repeated in 4/22, again showing mild elevation, albeit lower than the prior two elevated levels.  She continued having hot and cold flashes, though, so SIBO testing was repeated yet again.  This was still negative.  She says Dr. XXXX has continued attributing her hot and cold flashes to her SIBO but has told her it often "takes a while" before there is symptomatic improvement after SIBO is cleared out as determined by testing.  She notes she must stay on a low-FODMAP diet, or else her itching quickly worsens again.  She can tolerate steamed foods but not baked or fried foods.  She can no longer tolerate any red meats.  Chicken and salmon are her primary protein sources at this time.  She says Dr. XXXX recommended consultation here for further evaluation and recommendations for management of her MCAS.  She says her chief complaints at this time are her food reactivities and weight loss.  She recalls, quite late in the history, that at one point a few years ago she was taking fexofenadine on a regular basis to try to help her "sinus issues," but that situation improved and she then stopped taking the fexofenadine, whereupon her urticarial episodes started worsening.  PMH is additionally notable for S/P cholecystectomy in 2003 or 2005, chronic urticaria, idiopathic mast cell activation syndrome (MCAS; basis of diagnosis unclear; only testing pursued by the doctor declaring this diagnosis was a serum tryptase, which was normal), neuralgia (refractory to gabapentin), asthma, flushing, weight loss, nasal congestion, shoulder stiffness, joint pain, rash, headache, odontalgia, scoliosis (never treated), S/P appendectomy (1975), onset of sinus infections after first delivery, deviated septum, chronic pruritus, vertigo, osteopenia, osteoporosis, diarrhea, pleuritic chest pain, pneumonia, reactivity to high-histamine-content foods, chills, hot flashes, COPD (without smoking history), and solitary left upper lobe lung nodule (1.5 cm in 4/22, "possible cancer").  She notes she got fully vaccinated for Covid-19 in 1/21 and 3/21 with the Pfizer product and tolerated these two shots well.  She got her first booster in 10/21 (also Pfizer) and tolerated it well, but when she got her second booster in 4/22 (also Pfizer), five days later she developed urticaria at the injection site which lasted for a week.  On a full review of systems, although she denies any issues with diaphoresis, irritation of the eyes, acute vision problems, epistaxis, easy bleeding, intranasal sores, dysphagia, chest discomfort/pain, nausea, vomiting, bloating, genitourinary tract problems, adenopathy/adenitis, syncope, onychodystrophy, mental health problems (though she says she has been accused by at least some of her doctors over time of "making up my symptoms to get attention"), insomnia, joint hypermobility, unusually vigorous reactions to insect bites, or healing problems, she endorses a wide range of other, chronic/recurrent, episodic/intermittent and/or waxing/waning issues including subjective (rarely objective) fevers, flushing, feeling cold much of the time, Raynaud's phenomenon (whitening of the fingertips), fatigue (often to the point of exhaustion), malaise, headaches, diffusely migratory aching/pain, diffusely migratory pruritus, unprovoked fluctuations in weight and appetite, occasional right tinnitus, easy bruising, sinonasal congestion, coryza, post-nasal drip, the above-noted right upper posterior tooth pain (but no other irritation of the mouth), hoarseness, dyspnea, wheezing, palpitations, rare gastroesophageal reflux, diarrhea alternating with constipation, diffusely migratory abdominal discomfort/pain, diffusely migratory weakness, pitting edema in the distal bilateral lower extremities, diffusely migratory tingling/numbness (typically about the distal extremities), orthostatic and non-orthostatic presyncope, cognitive dysfunction (particularly memory and concentration), some hair loss about her eyebrows, deterioration of dentition despite good attention to dental hygiene (she notes that replacement of metallic fillings with composite was done at some point to try to address her right upper posterior tooth pain, but that didn't help; she even had the suspected offending tooth removed, but that, too, didn't resolve the pain), occasional urticaria (resolved with dietary adjustments and ketotifen) (and no other rashes), non-restorative sleep, frequent waking due to neck pain from her scoliosis, and restless legs.  Complete ROS o/w neg.  She has never witnessed a tick bite (or the classic bull's-eye rash of Lyme disease) anywhere about her body.  She has owned cats and dogs her entire life.  ("We lived on a farm.")</t>
  </si>
  <si>
    <t>repeatedly negative extensive food RAST testing, normal CCP, repeatedly negative ANA, negative anti-thyroid antibodies, normal fecal IgA, repeatedly negative celiac serologies, negative 21-hydroxylase antibody, normal anti-IgE-receptor antibodies, negative coccidioides serologies, essentially normal pneumococcal serologies, normal quantitative immunoglobulin profile (G/A/M/E and IgG subclasses)</t>
  </si>
  <si>
    <t>From early in infancy, she "never wanted to be touched and never wanted to be held."  She was not breast-fed due to her mother's inability to produce milk.  She notes she has "always" -- literally her entire life, from her earliest memories to this moment -- has been nauseous.  She recalls being "car-sick," feeling very "dizzy" and nauseous anytime she has ever been in a car, including her car trip here this morning.  She also recalls she has "always" been intolerant of gluten, even though her mother continued serving it to her.  For example, if served spaghetti, she would eat the sauce but not the pasta, and if she did eat any gluten, it would quickly constipate her.  At 4 she relocated internationally with her family from AAAA to BBBB.  At 5 she developed a sore on her left index finger.  She had to be taken to many specialists before it was diagnosed as a "cold sore."  "Strange skin things have always followed me since."  She also notes she has "always" had easy bruising and "eczema or dark rashes which stain my skin."  She has been able to manage her eczema via diet since adulthood, but not in childhood, when she did not have much control over her diet.  She also notes she has "always had sensitive, bendy, weak, malleable teeth, irrespective of my dental hygiene."  She has had many dental procedures for fillings, but local anesthetics sometimes have been ineffective, and she also seemed to be resistant to the normal effects of laughing gas.  She also notes she has "always had TMJ" and easy dislocatability of the jaw bilaterally, "causing pain regularly."  She also notes she has "always had bad allergies."  Loratadine has often helped.  (She notes her allergies have improved as she has gotten older and pursued various dietary restrictions.)  At 10, soon after she relocated with her family back to AAAA, she started having episodes of tonsillitis, ultimately resulting in a tonsillectomy at 12, and she has never had any sore throats since.  She notes she was a dancer from 12 to 17 and had "extreme tendinitis and Achilles issues" in both ankles until it was realized that she "had an extra tiny bone in each ankle" and unusual flexibility in the tendons and joints.  Around age 13 she had the extra bone in each ankle removed, which stopped the "crunching" she heard when she "rolled her ankles around."  Menarche came at 17 ("and I was the last to develop, probably because I was dancing 4-5 hours a day after school"), and she was immediately afflicted by severe dysmenorrhea and menorrhagia.  "I was bleeding through a tampon and a pad every hour."  Her mother noted she, too, had had the same problem, so she was never taken for any medical evaluation for this issue other than her primary care doctor having started her on an oral contraceptive to try to help, to little avail.  When she started attending university at 17 (around which time she found herself naturally gravitating in her diet away from meat), she started realizing that alcohol would make her feel very nauseous and vertiginous, "like I was carsick."  She tried some recreational drugs, "but they would never work, they would never take; others would feel high, but I wouldn't."  At 18, in her second year of university, she relocated through an exchange program to CCCC.  "I basically couldn't eat anything."  She didn't understand what gluten was, but she figured out anyway the gluten-laden foods she needed to avoid, "and my allergies and eczema vanished."  She also learned that dairy products had the same effect, so she began avoiding them, too.  After eight months in CCCC, she spent four months backpacking throughout DDDD and EEEE, after which she returned to AAAA and completed university, though she continued to travel widely each summer.  At 21, soon after graduating, and in part because she became severely insomnic soon after taking her first job, she decided to try to coming off the oral contraceptive, which had never really helped her very much anyway, and she became amenorrheic for 18 months (and the insomnia wasn't helped much, either).  "Insomnia was my main problem in my 20s."  Adjusting her bedtime and avoiding exposure to digital screens and avoiding alcohol before bed seemed to help with this.  She eventually began noticing that insomnia would worsen starting about three days before onset of her period, when she also would start feeling "an adrenaline rush."  Coming to understand the pattern has greatly helped her reduce the anxiety about the symptom which previously often seemed to prolong the insomnia with each period.  At 26 she transitioned from living part-time in each of AAAA and BBBB to full-time residence in BBBB.  At 29 she rented an office space in the city which unfortunately, unknown to her, had mold in it.  She "had an insane reaction" throughout her time in that office, with "loose bowels, depression, menstrual irregularity," and heightened reactivity (typically constipation) to minimal amounts of potentially troublesome food which previously had never caused her problems when taken in minimal amounts.  She spent more time in the winters in her office and came to suspect her problems were seasonal in nature.  At 32 she relocated to FFFF, "and my symptoms became more peculiar."  After a week in the house she had rented, she found fleas there.  She had the home bombed, and upon returning to the home a couple of days later, she quickly had a reaction similar to what she had had in her BBBB office.  "There was this sensitivity to everything."  At 34 she got pregnant on her "very first try" despite having many episode of unprotected intercourse in her 20s without having gotten pregnant.  The pregnancy did not go smoothly.  She was constipated and dizzy throughout the entire pregnancy; "my vertigo was really increased, and my eczema returned on my left ankle for the first time in a really long time."  She delivered naturally, via induction with pitocin two weeks late.  After 38 hours of later, her doula recommended an epidural, which acutely caused her to "feel a rush -- I felt I was going to have a panic attack from it," but this did not work particularly well with regard to actual anesthesia, "and I felt everything when I gave birth."  Her baby was 10 pounds (as the patient herself was at birth).  She was able to breast-feed fine.  Three months after delivery, while hiking, she tripped and fell on cement and broke her right knee.  She required surgery, and the surgeon commented it was quite unusual to see the sort of fracture she had sustained.  Upon weaning her infant son from breast-feeding after a year, all of her symptoms got much worse, including patches of melasma about her face and elsewhere about her body which would acutely darken further upon eating any foods which, upon tracking, she eventually identified as being high in their histamine content.  The skin on her soles became much more fragile.  She became very malaised, and vertigo worsened.  "Insane right-sided headaches" and brain fog  emerged.  The headaches worsened whenever she took a flight or upon eating anything with sugar, even fruit.  Her eyes became uncomfortably sensitive, and she started having trouble focusing her vision.  She developed "growths on my eyes," and her eyes became much more irritable.  She became intolerant of anything with yeast.  Her periods did not return until she stopped breast-feeding but then were regular, and in fact all of the prior dysmenorrhea and menorrhagia seemed at that point to have acutely resolved.  She wondered if her symptoms, including the melasma, might be due to the knee injury, so she consulted a naturopath.  She was subjected to an extensive range of testing and was told she "had a parasite."  She was treated with "a bunch of supplements" as well as an elimination diet, principally eliminating "all sugar and histamine," but she also introduced "a little bit of meat" back into her diet.  With all of these simultaneous changes, she started to feel better.  The eczema relapse which pregnancy had brought on finally remitted.  Her melasma started to fade (though it still remains to a modest degree).  Her bowels "became really normal."  She came to realize that quercetin was the key supplement helping her feel better.  At 37 she relocated with her son back to BBBB.  Because of all the dust raised in the move, and because she had "always been allergic to dust mites," she started using more loratadine around the time of the move, and she noticed that each dose of loratadine would make the eczema and melasma temporarily disappear.  She notes that through careful attention to avoidance of triggers in her diet and environment since her return to BBBB, many of her symptoms have improved. Through her own research, she came to suspect that a mast cell activation syndrome (MCAS) might be at the root of her health issues throughout her life, ultimately leading to the present evaluation, and though she is doing a fairly good job managing her own symptoms as noted above, she comes here today wanting greater clarity regarding her diagnosis, particularly with an eye toward her interests in having another pregnancy or at least freezing her eggs.  She says her chief complaints at this time are her skin fragility and food reactivities.  She also notes she has "a slow thyroid."  PMH is additionally notable for dysautonomia NOS, "mast cell activation NOS" (unclear basis for this diagnosis), "slow thyroid," anemia, melasma, "GI issues," S/P knee fracture, hypermobile Ehlers Danlos Syndrome (hEDS, Beighton score 7/9), TMJ pain, bilateral ankle and right hand digital dislocations, insomnia, brain fog and migraines and rashes and melasma and eczema "and symptoms of hypothyroidism, anemia, and a parasite" following delivery at 35 (in 2018), easy bruising, easy skin fracturing, dental crowding, hypersensitive teeth, tension headaches, orthostatic vertigo/dizziness, hypotension, intermittent diarrhea and constipation, and gastroesophageal reflux disease (especially on ingestion of fatty foods). On a full review of systems, although she denies any issues with flushing, tinnitus, epistaxis, easy bleeding, dyspnea, wheezing, chest discomfort/pain, edema, syncope, or mental health problems, she endorses a wide range of other, chronic/recurrent, episodic/intermittent and/or waxing/waning issues including subjective (rarely objective) fevers, feeling cold much of the time, fatigue (often to the point of exhaustion), malaise, headaches, diffusely migratory aching/pain, diffusely migratory pruritus, unprovoked soaking sweats ("at night, when I have insomnia"), unprovoked fluctuations in weight and appetite, irritation of the eyes, acute brief inability to focus vision, "insane" easy bruising, sinonasal congestion, coryza, post-nasal drip, intranasal sores, oral ulcers and TMJ pain, sore throats in the past with her tonsillitis episodes, proximal dysphagia to tablets until she was about 15, palpitations (typically due to episodes of anxiety or exertion), occasional gastroesophageal reflux since pregnancy, nausea, rare vomiting, diarrhea (more so with her mold and pesticide exposures) alternating with constipation, diffusely migratory "period-related" ("which I don't get any more at all") abdominal discomfort including (usually post-prandial) bloating (just in the past, severely so related to her periods, "but now none at all because I live like a monk"), urinary frequency (even more so since pregnancy, plus what sounds like polydipsia, too), diffusely migratory weakness ("less so since I resumed eating some meat"), diffusely migratory tingling/numbness (typically about the distal extremities), diffusely migratory bilateral cervical and inguinal adenopathy and distinct adenitis "especially when I start feeling unwell in general," orthostatic and non-orthostatic presyncope, cognitive dysfunction (particularly memory, concentration, and word-finding), hair loss since pregnancy, deterioration of dentition ("bendy teeth") despite good attention to dental hygiene, brittle nails, diffusely migratory rashes (typically patchy macular erythema), eczema, melasma, insomnia, non-restorative sleep in the past, restless legs, frequent waking (often to urinate), diffuse joint hypermobility (she says the clinical geneticist she consulted earlier in 2022 told her she has hypermobile Ehlers Danlos Syndrome (hEDS), but on a Beighton exam done spontaneously, she shows a score at present of just 3/9 at the bilateral elbows and with palms flat on the floor), unusually vigorous ("absolutely insane") reactions to insect bites, and poor healing in general.  Complete ROS o/w neg.  She has never witnessed a tick bite (or the classic bull's-eye rash of Lyme disease) anywhere about her body.  She has never owned (or been for extended periods in the company of) any dogs or cats.</t>
  </si>
  <si>
    <t>anti-Mullerian hormone antibody, mildly high C. albicans IgG and IgA but normal IgM, non-reactive RPR, positive immunity to hepatitis A and B, normal anti-IgE and anti-IgE-receptor antibodies, negative celiac serologies, negative comprehensive anti-phospholipid antibody suite</t>
  </si>
  <si>
    <t>She had a "traumatic birth" (the umbilical cord was wrapped around her head and her mother had a Strep infection causing fever, so she required delivery via emergency C-section, and she had neonatal jaundice, requiring an NICU stay for about a week) and then was colicky for the first five months and had "milk allergy" requiring "special formula"   but after that had a "perfectly healthy childhood" except for unusually frequent urination (attributed to a small bladder) and episodes of urinary pain (diagnosed as "cystitis") and vaginal yeast infections 2-3 times a year for unclear reasons which have continued her whole life.  In fact, she wound up tolerating dairy products fine after transitioning to solid food.  However, around age 12 she started having difficulties with anxiety.  Menarche came at 13 and was unremarkable.  Other than the anxiety, she continued to be fairly healthy throughout adolescence.  At 23, though, she relocated from where she grew up on Long Island, NY to Boston for work.  She did well in her first two months there, but in 4/18 she suffered a bout of tendinitis "out of the blue" (i.e., no change in her exercise routine or other trauma led to this).  She required a boot and crutches and physical therapy.  By 6/18 the tendinitis had resolved, but she was having pain in her feet which was diagnosed as plantar fasciitis.  She continued in physical therapy for a year and was given a cortisone shot, "which didn't do anything."  At 24 (in 10/19) she was treated with a (left foot) platelet-rich plasma (PRP) injection, which only worsened the plantar fasciitis pain in that foot.  In early 2020, she started noticing "burning" in her bilateral ankles.  She was diagnosed with tarsal tunnel syndrome.  A trial of lidocaine injection in the left ankle was recommended, but this did not help the pain.  An MRI was checked, but this was unrevealing.  Her primary care doctor checked "basic lab work and inflammatory markers," all of which, too, was unremarkable.  The foot and ankle pain steadily worsened, and with the break-out of the Covid-19 pandemic, she was unable to pursue further evaluation or treatment for several months.  Somewhere in late 2019 or early 2020, her periods started becoming heavier, but this was not immediately investigated.  In 6/20 she was referred to a sports medicine physician for shock wave therapy for the plantar fasciitis and the tarsal tunnel syndrome.  Also in 6/20, she did some kayaking for an afternoon, after which the burning which previously had been limited to her feet and ankles was now also involving the entirety of both upper extremities.  She presented in 7/20 for initiation of the shock wave therapy but didn't get because "I was in excruciating pain," so she was told that that level of pain was more consistent with a diagnosis of Lyme disease rather than the other diagnoses she had been given, so the planned treatment was aborted and she underwent testing for Lyme disease, which was negative.  She was treated empirically anyway with a month-long course of doxycycline, which "made my whole body burn from the inside out," which she was told was due to "die-off of the Lyme disease."  She was referred to a neurology specialist for Lyme disease.  She had much testing, including upper and lower extremity EMG testing, upper limb somatic sensory evoked potential (SSEP) testing, EEG, VNG, dysautonomia testing, memory testing, and brain and whole spine MRI, all of which was normal except for an arachnoid and sinus retention cyst found on the MRI and an S1 disc bulge "and another disc herniation" at a level that was not causing her any pain.  The findings did not explain her symptoms.  She was then referred to a rheumatologist, who determined she did not have any rheumatologic disorder or Lyme disease.  She next (in late 9/20) consulted a "Lyme-literature nurse practitioner," who "clinically diagnosed me with Lyme and Bartonella."  She underwent further testing which found a positive band 41 on Lyme testing as well as testing positive twice for "active" Rocky Mountain Spotted Fever (RMSF), though she knows she didn't have that infection because it wasn't treated and yet she survived.  She was also told again that the whole-body burning she had had from the doxycycline treatment was definitely evidence that she had Lyme disease.  She was put on doxycycline again.  She initially tolerated this OK, and then a few days into her course of doxycycline, the nurse practitioner added hydroxychloroquine to her regimen, whereupon "I had the most horrific three days of panic attack and face pain."  The hydroxychloroquine was stopped after three days, and these new symptoms soon resolved, but "very shortly after, I got a salivary gland infection," leading her to consult an ENT doctor, who told her that she had gotten this infection "because my immune system is terrible."  She was treated for this infection with a week-long course of Bactrim, which caused her to "Herx" for most of that week.  In 11/20 the nurse practitioner added rifabutin (as a replacement for doxycycline), grape seed extract, biocidin, and Stevia to her regimen.  She had repeated cycles of "Herxing" throughout 12/20 each time the doses of these treatments was escalated; with one of these episodes (around Christmas), she had severe vertigo, and she was told this was because she had "increased one of the herbs too fast."  The vertigo rendered her bed-bound for two weeks and then took another few weeks to fully resolve.  The nurse practitioner stopped the rifabutin and grape seed extract but simultaneously added both quercetin and magnesium to her regimen soon after the vertigo emerged around Christmas, but it was unclear whether these additional medications helped.  Also in 12/20, she was diagnosed with a 10 cm uterine fibroid.  She was tried on tranexamic acid, which "cut the bleeding in half," but she was told she couldn't take this long-term, so it was stopped after three cycles.  Also in 1/21 she had a bout of urinary retention requiring an ER visit.  No cause was clear (her fibroid was ultrasounded but not clearly causing the urinary obstruction). She required catheterization and was then discharged with a catheter in place for the next week, at which point she saw a urologist, who removed the catheter and "found nothing wrong with me."  She was able to urinate OK after that.  She was referred around the same time to a surgeon for the fibroid.  The fibroid was resected (by robotic laparoscopic myomectomy) in early 2/21.  "It was awful.  I reacted poorly to anesthesia and was throwing up a lot, and my heart rate was 140."  It was planned to be an outpatient procedure, but she had to be admitted for one night due to these complications.  She says her doctors did not know why she was tachycardic.  She underwent a chest X-ray and a Holter monitor and an MRI, but no explanation was found.  She says her heart rate finally went down (to 99) the next day.  She says she was told she just "has more inflammation than the average person," thought to be due to her Lyme disease.  The surgery initially seemed to eliminate the excessive bleeding.  Her Lyme-literate nurse practitioner wanted to give her "immune support" (but not specifically treating her Lyme infection) for the rest of 2/21 as she was recovering from surgery.  She continued having "a lot of vertigo" for the first post-op week.  She felt recovered from the surgery by late 2/21.  In 3/21 she was given a "GI detox binder" and was re-started on low doses of rifabutin and grape seed extract and advised to escalate dosing slowly of these treatments as well as the biocidin and Stevia.  She started having "Herx" reactions again (including "foot pain, pelvic/bladder pain, joint pain and stiffness, lower back pain, fatigue, sinus congestion, nerve pain, insomnia, brain fog, depression, facial pain, bloating, and rapid heart rate") again but found them "manageable."  The patient notes at this point, too, that her home was tested for mold in 5/21 and was positive for "Aspergillus and Penicillium and black mold," with the gliotoxin attributed to the Aspergillus and the Penicillium.  The mold infestation was found to be rooted in her home's basement, which was "partially remediated" in 6/21.  By 6/21, as the doses of her medicines were increased, she was having whole body pain, especially her extremities.  The nurse practitioner attributed this pain to the patient's periods.  Further testing was done at this point, finding a low progesterone level.  Lyme treatment was interrupted for a week.  She started having palpitations (despite a normal pulse rate).  She was tried on a progesterone cream for this, "but that didn't help."  The same Lyme treatments were resumed after the one-week break.  Daily oral nystatin, too, was added to the regimen at this point, but this didn't seem to help (or hurt).  Treatment had to be suspended again in mid-6/21 "because the heart palpitations were just out of control," and exacerbations of her various pains often accompanied these episodes.  She felt that "bone pain" specifically also emerged at this point, particularly in her feet.  She was referred at this point to a cardiologist, who checked an EKG, Holter, and echo, which were all normal.  She was empirically tried on metoprolol extended-release, which "helped a little bit."  She tried repeatedly increasing it, but she continued waking in the middle of the night with episodes of palpitations.  She was then tried on gabapentin to help her sleep, and after a month on it she indeed had better sleep for a week before losing this improvement.  In mid-7/21 rifabutin was resumed, plus she was started on bioidentical progesterone "because the progesterone cream wasn't helping."  These treatments didn't initially appear to help.  Her sleep and anxiety around this point were "at their all-time worst."  Palpitations and anxiety attacks continued to afflict her, often waking her from sleep.  She stopped the rifabutin in 8/21 to get her initial Covid-19 vaccination (with the Pfizer product).  She tolerated the first vaccination fine, but the second one a month later was "absolutely horrific, the worst thing that's ever happened to me."  Her palpitations greatly worsened in spite of the metoprolol and became constant and largely prevented sleep.  She began waking every morning with "crippling anxiety," plus she began having "massive hunger spells" in spite of eating attempts at satiation. She says the second Covid-19 vaccine "put me into a flare that has never gone away."  She started consulting a psychiatrist, who she says told her "everyone reacts poorly to the vaccine, and it's not a big deal."  Her cardiologist switched her metoprolol to propranolol, and this seemed to finally resolve the palpitations.  Meanwhile, she also had been trying alprazolam, which she also found helpful, "but my psychiatrist didn't want me on that long term."  Her psychiatrist then tried her on aripriprazole and hydroxyzine, which "helped a little bit with the anxiety, but I still had major insomnia."  She still had such significant insomnia that by early 10/21 she had worked with her psychiatrist to switch the aripiprazole to quetiapine.  "I finally slept for the first time in months."  Her psychiatrist increased her gabapentin to try to help her nerve pain and anxiety, which didn't help.  She became constipated at this point and was started on magnesium, which helped "a little bit."  In 11/21 she stopped seeing her Lyme-literate nurse practitioner and began consulting with Dr. XXXX, who was the first to suggest to the patient, right at the first visit, that the patient might have a mast cell activation syndrome (MCAS) at the root of her troubles.  She was recommended to try loratadine and an herbal supplement called "Mast-Ease," but she didn't see any improvements of any sort in the month she took both of these products.  However, blood testing at that time showed a mildly elevated plasma histamine level, whereupon Dr. XXXX made a definitive diagnosis of MCAS.  The patient says Dr. XXXX also "did a nasal swab, which came back positive for MARCONS and Penicillium."  She also says Dr. XXXX looked at results from testing the patient had had done in 5/21 for mold toxicity and was told that she had a mold-related illness of some sort, with positive testing for gliotoxin.  She says Dr. XXXX recommended she leave the home, but this was not feasible for her.  She says Dr. XXXX then tried her on a low-histamine diet, which she has continued ever since despite never seeing any improvements from it.  She says Dr. XXXX then added to her regimen phosphatidylcholine, which worsened her bone pain at the recommended dosing, so she reduced the dosing to the point where the treatment was at least tolerable, even though it never actually seemed to help any of her symptoms.  She was also started around the same time on tudka, which helped her constipation.  In 12/21 Dr. XXXX switched her from loratadine to compounded oral ketotifen, starting at 0.5 mg qd.  "Within 2-3 days, I had terrible foot bone pain" and couldn't wear shoes or walk; "it felt like somebody was hitting my feet with a hammer constantly."  She had to stop the ketotifen after a week, whereupon this new pain quickly resolved.  In late 12/21 she was started on clay as a "systemic binder," but she had "breakthrough heart palpitations and really bad depression."  The clay was stopped, and she had to increase her propranolol to 180 mg because the palpitations were so bad.  In 1/22 foot and ankle pain and palpitations were continuing pretty badly.  She says Dr. XXXX recommended she try adding fexofenadine and famotidine to her regimen.  "On the first night, it decreased the palpitations a little bit."  Magnesium citrate was shortly switched to magnesium oxide due to ongoing constipation.  She says Dr. XXXX added oral cromolyn to her regimen one week after the fexofenadine and famotidine had been started.  She says Dr. XXXX also started her around the same time on a probiotic plus, in view of a low CD57 level which had been found at that time, "mushroom immune support."  She was also found to have a low level of one of her IgG subclasses.  The home was re-tested for mold and was found to have been persistently infested.  "The testing was the highest it could possibly be."  She cleaned all of her belongings inside the house and moved them into her garage, "and that flared me as I was cleaning moldy stuff for three weeks straight with very, very intense bone pain, and I had a couple episodes of really thick brain fog for the first time."  In mid-2/22 she relocated to her grandparents' home.  She soon saw a worsening of her anxiety and discovered there was mold in her grandparents' home by the end of 2/22.  Her massive hunger spells worsened, too.  In 3/22 her brain fog and hunger were particularly bad.  She saw Dr. XXXX again in 3/22 and was "suspected of having Candida systemically because I was having brain fog and hunger and knee pain, which are all Candida issues."  She was started on oral fluconazole qd for two days each week.  "I only survived the first week" on this due to "pretty bad Herxing" with bad pain in her knees and feet.  Palpitations worsened and "broke through" her medications.  She once again had frequent waking at night.  Fluconazole was soon stopped.  Quetiapine was then doubled from 50 mg qhs to 100 mg qhs, "which helped" her sleep.  Montelukast then was soon added to her regimen, and after two weeks on this, her palpitations seemed to improve.  Compounded oral ketotifen was re-tried, but this immediately caused the same reaction as the first time and was quickly stopped.  By late 3/22 she required an "emergency consultation" with Dr. XXXX due to such severe pain in her soles that she could barely walk.  She says Dr. XXXX found "no physical swelling or discoloration" and felt the issue was a neuropathy.  She says Dr. XXXX recommended she escalate her gabapentin somewhat further in steps but also referred her to a pain management specialist to oversee even further escalation of gabapentin dosing.  The increase in gabapentin helped "a little bit."  She also re-tried some oxycodone she had left over from her fibroid surgery, and though this drug had greatly helped her pain post-op, this time it only slightly helped the pain in her feet.  The pain management doctor diagnosed her as having :Lyme neuropathy" and felt gabapentin was a good choice of analgesic.  She was also started (in early 4/22) on low-dose naltrexone (LDN) at 0.5 mg qd, with instructions for cautious further escalation.  Once she got up to 1.5 mg qd, "I felt like I could walk more, but I was still having issues."  She had another flare of many symptoms in early 4/22 from another exposure to her moldy home.  She increased her hydroxyzine, which helped somewhat.  She says her pain management doctor soon switched her from her gabapentin 300 mg capsules to gabapentin 600 mg tablets, whereupon she immediately started having much worse pain in her soles and much worse insomnia and anxiety; oxycodone didn't help at all.  Through her own research, she came to suspect she was reacting to some excipient in the gabapentin 600 mg tablets which was not in the gabapentin 300 mg capsules, so she worked with her pain management doctor to switch back to the prior formulation and soon felt better.  In late 4/22 she had another flare of various pains ("10 out of 10, even in spite of meloxicam," helped only by "scorching hot showers and Epsom baths") in concert with her menstrual period.  She notes she had severe anxiety every day in 4/22 and 5/22, along with head pressure and facial pain.  She says that in 5/22 Dr. XXXX recommended she try switching her fexofenadine to cetirizine, which quickly decreased the head pressure and facial pain, but the anxiety and other symptoms were unimproved.  A daytime dosing of quetiapine was added for her unrelenting anxiety, and "it helped for a little bit, and then it didn't make a difference."  Her hunger episodes "flared" at times, too.  Fortunately, though her LDN dose got up to 1.5 mg qd at this time, and she felt she was walking somewhat better.  She has not pursued further escalation of LDN because of all the other changes which were being made in her medication regimen around this time.  In late 5/22 repeat testing of her home still showed severe mold infestation.  She says Dr. XXXX recommended "some DNA testing at 23andMe to learn how I detox."  She says Dr. XXXX concluded from this testing that she has "a lot of genetic mutations, so that I can detox only 50% as much as normal people."  In late 5/22 she asked her psychiatrist to start her on amitriptyline because of her ongoing anxiety and depression, but this has helped "only a smidge," and overall she thinks that this month (6/22) her anxiety has been "the worst ever."  On 6/4/22 she required an "emergency visit" with her psychiatrist due to her anxiety and depression related in part to the frustrating problems with cleaning her home.  "I think I had a mini mental breakdown."  She says the psychiatrist prescribed her clonazepam on a prn basis.  Her response to this has been variable from day to day.  On some days this made her feel very tired, while on other days it completely eliminated her anxiety.  She notes that elimination at this point of some of her supplements seemed to further reduce her anxiety.  She notes that one week ago she had a "really bad flare of nerve pain, the worst in two years" once again in concert with her menstrual period.  She says she now is "reacting to things I've never reacted to before."  She feels worse in her home than she does outside.  She can walk for 1-2 miles on the beach but barely walk at all from room to room in her home.  She notes she increased her LDN to 3 mg qd as of today.  She notes, too, that her home was re-re-remediated (the third remediation) last week.  She says her chief complaints at this time are her foot pain, anxiety, depression, and palpitations.  She says Dr. XXXX referred her here for further evaluation and management regarding MCAS.  PMH is additionally notable for foot pain, anxiety since 18, panic attacks, depression (one record suggests this is due to "tick-borne infection"), rage (helped by hydroxyzine), vaginal/bladder pain, lower back pain, bone pain/stiffness, constipation, excessive thirst, heart palpitations, sinus congestion, hunger, mast cell activation syndrome (MCAS; unclear basis for this diagnosis), burning and tingling in bilateral arms and fingers L&gt;R and bilateral feet (all beginning after a kayaking trip), "bones hurt" in both feet, intermittent headaches, neck stiffness, cystitis since teens, burning in back and knees, migratory burning sensation, bilateral plantar fasciitis, two disc herniations in lumbar region seen on MRI, vertigo/dysequilibrium (though to be virally induced by an ENT evaluator), thirst, sinus retention cyst and arachnoid cyst seen on MRI in 2019, chronic vaginal yeast infections since high school, flares of fatigue and pain and anxiety with her periods, large fibroid resected (and ovarian cyst drained) in 2/21, intermittent pinkish blotching of her palms, undiagnosed episode of high fever and severe sore throat at age 21 (mononucleosis testing negative), intermittent modest adenopathy, chronic fatigue, poor sleep, headaches, abdominal bloating, acne, seasonal allergies, parotid gland infection in 11/20 (improved with Bactrim), bartonellosis (apparently clinically diagnosed in 11/21), severe cognitive dysfunction, On a full review of systems, although she denies any issues with fevers, flushing, diaphoresis, irritation of the eyes, vision problems, epistaxis, easy bleeding, intranasal sores, irritation of the mouth, dysphagia, weakness, edema, syncope, onychodystrophy, joint hypermobility, unusually vigorous reactions to insect bites, or healing problems, she endorses a wide range of other, chronic/recurrent, episodic/intermittent and/or waxing/waning issues including feeling cold much of the time, fatigue (often to the point of exhaustion), malaise, headaches, diffusely migratory aching/pain, rare pruritus (responds to diphenhydramine), unprovoked fluctuations in weight and appetite (she says she has gained 30 pounds since 2018), tinnitus, easy bruising, sinonasal congestion, coryza, post-nasal drip, throat tightness, dyspnea (only with her "panic attacks"), palpitations, non-anginal chest discomfort/pain, occasional gastroesophageal reflux, nausea "only after the vaccine," vomiting only after her second Covid-19 vaccination, diarrhea alternating with constipation (far more so the latter), rare diffusely migratory abdominal discomfort including (usually peri-menstrual) bloating, urinary frequency, dysuria/cystitis, urinary retention/hesitancy, diffusely migratory tingling/numbness (typically about the distal extremities, and mostly just back in 2020), diffusely migratory adenopathy and adenitis in childhood, rare ("mostly heat-related") orthostatic and non-orthostatic presyncope, cognitive dysfunction (particularly memory, concentration, and word-finding), hair loss, odontalgia despite good attention to dental hygiene, diffusely migratory rashes (typically patchy macular erythema), solar urticaria, what sounds like waxing/waning/migratory keratosis pilaris, "acne everywhere but my face," mottling of her extremities, anxiety, depression, chronic post-traumatic stress disorder (with the "trauma" being "everything that's happened to me since 2018"), insomnia, frequent waking, non-restorative sleep, twitching in her sleep, sleeptalking ("I wake myself up in a conversation"), and "really vivid dreams and nightmares since starting psychiatric drugs last year, and especially on starting LDN."  Complete ROS o/w neg.  She recalls a tick bite around age 6 but does not recall any major acute illness with this event and has never witnessed the classic bull's-eye rash of Lyme disease anywhere about her body.  She has owned various cats at various periods in her life for a total of approximately half of her life.  She has never owned any dogs.  She has had known sustained exposures to mold- and rodent-infested residences.</t>
  </si>
  <si>
    <t>negative anti-IgE and anti-IgE-receptor antibody levels, negative anti-thyroid antibodies, normal comprehensive quantitative immunoglobulin profiling (G/A/M/E/D and G and A subclasses)</t>
  </si>
  <si>
    <t>no later than age 8</t>
  </si>
  <si>
    <t>Other than strabismus becoming apparent in infancy and requiring corrective surgery at 6, she had a healthy infancy, toddlerhood, and most of childhood (except for "some chubbiness" emerging early in childhood and persisting ever since, plus a year-long bout of depression (possibly due to envy of a high-achieving sibling) which came out of the blue at age 8, plus she also suffered at 8 (after the depression came on) a concussion from a bicycling accident which led to some short-term memory loss and confusion for a while; she notes she had to undergo counseling for the depression but was not treated with any medication), but around age 11 she started complaining of chronic low back pain (which has continued and only gotten worse the rest of her life; she was actually taken quite early to physical therapists and chiropractors, to little avail; "nobody could tell me why my back hurt").  At 12 (right around when she underwent menarche (which also brought out fairly severe, but non-cystic, acne), and though she didn't have any menorrhagia, she was immediately afflicted with dysmenorrhea) she started "getting Strep throat every month" (she says the many Strep tests she had were almost always positive, though on at least a couple of occasions, it "felt like" she was getting Strep, so she was taken to her pediatrician and tested, but the test was negative; she says she was put on antibiotics every month for these infections).  She recalls reacting to treatment with Augmentin at one point with hives and severe GI distress requiring an ER visit. At 13 she underwent a tonsillectomy and adenoidectomy ("which was horrifically painful, and I vomited up blood and they were concerned that the sutures had ruptured, and it was a week before I could eat anything at all"), which resolved the monthly Strep throats.  However, antibiotics continued for the acne, principally in the form of doxycycline taken continuously from roughly age 14 to 18, "but it really didn't help."  Meanwhile, at 15 she started developing some hoarseness which was soon traced to vocal cord nodules, requiring laser surgery, which actually did not help the hoarseness all that much.  She underwent consultation with a speech pathologist and thinks the prescribed exercises helped "somewhat."  Also around this time, she was initially diagnosed with gastroesophageal reflux disease (GERD) based on many scopings by her ENT doctor finding her vocal cords quite consistently appeared inflamed, "consistent with acid reflux," even though she never actually felt any reflux, so she was labeled as having "silent reflux."  She was never actually prescribed any reflux medications.  Also at 15, she had a bout of severe left abdominal pain requiring an ER visit, but she was then sent home with a diagnosis of a kidney stone.  She required narcotics at home for 1-2 days, but the pain soon spontaneously resolved.  She also notes she had "several episodes of hives and urticaria" throughout adolescence.  She never managed to pin down any of her triggers.  She even had "some syncopal episodes in high school," usually consequent to heat exposure.  She also started suffering occasional palpitations at some point in adolescence.  While in AAAA as an exchange student around age 16, she had another bout of abdominal pain requiring hospitalization for three days.  She says she was initially suspected of having appendicitis, but the discharge diagnosis was gastritis.  While at college, during final exams one semester, she went to bed quite late and suddenly (in 30 seconds) suffered a severe whole-body urticarial outbreak.  "I had never it come on that fast before."  At 21 she went on what was supposed to be an 18-month church mission back to AAAA.  While there, though, she started suffering episodes of nausea, and then she started suffering a lot of burping/belching and extreme lethargy and fatigue. She "started getting sick a lot," including malaise and "running a low-grade fever, even though I didn't have a cold," plus her depressive symptoms started relapsing.  She was told her depression was causing the other problems, but she was confident it was the other way around.  She recalls the nausea and burping often required her to try to go to sleep sitting up, and even then these symptoms still often interfered with sleep.  She consulted doctors there quite a bit, to no avail.  She was found to occasionally have mild leukocytosis, of unclear significance.  She was referred to a psychiatrist at one point in this mission and was tried on venlafaxine, but this only worsened her nausea, so she soon stopped it.  Ultimately, she was sick enough for enough of the time that she cut the mission short and returned to the U.S. after only a year in AAAA.  Unfortunately, her symptoms did not improve upon returning to the U.S., and she continued consulting many doctors, largely to no avail.  She was finally referred to an allergist at BBBB, who diagnosed her with systemic candidiasis, and this was attributed to her having been on antibiotics "virtually non-stop for four years" by that point.  She was treated with an "anti-Candida diet" and nystatin and high doses of probiotics and "several supplements" for two years.  This treatment "helped a lot, and I also lost a lot of weight," dropping from about 160 pounds to about 130 pounds.  Meanwhile, her low back pain, too, was definitely exacerbated throughout this whole period.  Chiropractic treatment and physical therapy were continued, again largely to no avail.  A TENS unit was tried and was acutely helpful when applied.  She also recalls that at some point in her early 20s, she was told that her joints are hypermobile.  At 24 she finished her first degree in CCCC and then relocated to DDDD to become a nurse; however, she notes that in the summer before starting at DDDD, while pursuing a research stint back in AAAA, her father unexpectedly passed, an event which apparently triggered another bout of depression in her.  She was started on citalopram, which she "liked a lot," ultimately staying on it for 6-8 months.  Upon returning to the U.S. and starting at DDDD, she soon met her husband-to-be and soon married him.  At 27 (in 1/03) she had another bout of severe right lower quadrant abdominal pain with fever and vomiting and went to the ER, where some leukocytosis was found and she was suspected of having appendicitis.  She was given a dose of a narcotic and an IV antibiotic, but an abdominal ultrasound was then done and did not show an enlarged appendix, and by the time the narcotic wore off, the pain was no longer nearly as bad, so she was just observed a bit longer and discharged home from the ER.  Four months later, in 5/22, when she already knew she was about six weeks pregnant, at the end of a 12-hour shift in a pediatric intensive care unit, the same pain returned and this time proved to be acute appendicitis ("the appendix was huge on ultrasound"), requiring emergency appendectomy, which had to be done openly rather than laparoscopically because of the pregnancy.  Although her severe nausea in the pregnancy settled by early in the second trimester, she also developed in this pregnancy a chronic significant worsening of fatigue which has persisted (waxing and waning somewhat) ever since.  She delivered naturally at term.  She unfortunately suffered two miscarriages next (one at 14 weeks and the next at 11 weeks, both of them completely asymptomatic, and with "large clots" seen on ultrasound with both miscarriages, requiring a D&amp;C for both; in fact, three months after the second D&amp;C, she started having pelvic cramping pain and bleeding, which led to discovery of retained products from the second miscarriage).  Due to her clinical experience, she suspected at that time that she might have a hypercoagulable disorder, quite likely Factor V Leiden, so she pursued testing for such at that point and indeed was found to have heterozygous Factor V Leiden.  She was prophylaxed with enoxaparin throughout all of her remaining pregnancies, which were all successful except that she suffered some incarceration of her uterus with her last three pregnancies.  At 31 she was "still struggling with hoarseness on and off."  A Bravo capsule study was done, finding moderate to severe position-independent reflux.  She was tried on a series of proton pump inhibitors (PPIs).  She tolerated all of them OK, but the only one which helped was the last one she tried, esomeprazole, which finally allowed her hoarseness to improve.  She notes that the only time she actually felt herself refluxing was when she would have an "upper respiratory tract viral infection."  Also at 31 she suffered a laboratory-proven bout of influenza A which at one point got bad enough to require a 24-hour visit to the ER.  At 32 she joined EEEE.  Around this time, she underwent a cardiac stress test and an echo and a Holter monitor, showing a lot of PVCs and PACs, "all benign."  She was offered a trial of beta blockers "for my comfort, but I didn't want it."  She says her palpitations reliably worsened with each pregnancy over the years.  She was in training EEEE for a year and was told her first stationing for this job requiring much international travel was going to be in FFFF, but two days before she was due to travel there, her youngest brother unexpectedly died of a drug overdose, "and that triggered my next round of depression," which again responded well to 6-8 months of citalopram.  She traveled to FFFF (with a five-month-old infant) "about a month late," and within a month of arriving there, she was hospitalized with abdominal pain for four days, ultimately being determined to have gastritis, even in spite of her ongoing esomeprazole treatment at the time.  She was in FFFF for about two years.  While there, she got pregnant again, and this was the first pregnancy in which she was found to have an incarcerated uterus after presenting with inability to urinate.  After the FFFF, she was re-posted to AAAA, where she stayed for two years.  While there, she woke one morning and couldn't walk due to severe low back pain.  She went to the ER, and an MRI showed "massive herniation of L5-S1 and bulging discs above and below."  She was diagnosed with degenerative disc disease and was treated with bedrest and narcotics.  For a week she had to walk with crutches, but then she got better.  She was told that although she was 35, her back "looked like the back of a 65-year-old."  She had two more similar episodes while in AAAA, each time resolved with bedrest.  She then was re-posted to GGGG for three years.  (She actually had yet another back episode two days before leaving for GGGG.)  While in GGGG, she accidentally dropped a heavy object on her left foot.  She went to the ER.  An X-ray led to a diagnosis by the ER doctor of a broken left foot, which was casted.  Several days later, the X-ray was reviewed by a radiologist, who refuted the diagnosis of a fracture, so the cast was soon removed, "but by that time my leg was swelling and I had a massive deep vein thrombosis going from my knee to my ankle."  She was hospitalized for four days initially for this and initially treated with a heparin drip, followed by six months of apixaban.  (She had to wean her infant son off of breastfeeding at the time because of her need for this drug.)  She also notes she was having at this time severe post-partum depression which felt distinctly different to her from her prior episodes of depression.  She consulted a psychiatrist once again and was again placed on citalopram, this time with intentions by her psychiatrist to keep her on this long-term because of how many times her depression had relapsed.  Citalopram once again helped; she has been on this since 5/14 (the DVT was in 2/14).  Also while in GGGG, she started suffering urinary frequency and urgency and pelvic organ prolapse.  The urinary issues required her to get up and go to the bathroom "15-20 times" before she could fall asleep.  Urodynamic studies led to a diagnosis of "overactive bladder syndrome."  She was started on at least three medications, all of which helped modestly "but not enough."  The first such medication, too, caused rapid weight gain.  She never found a medication which sufficiently helped her bladder problems.  Also while in GGGG, she started developing what felt like a severe vaginal yeast infection or bacterial vaginosis every month, except the cultures were always negative.  An obstetrician at the time began to wonder whether the copper IUD she had had placed about a year earlier, soon after her penultimate delivery, might have led to an allergy to the copper.  The IUD was explanted, which allowed the vaginal "infection" episodes to resolve.  She also recalls suffering a couple of migraines while in GGGG, which was unusual for her.  She was tried on topiramate for this, "but it didn't really help and it just made me really tired."  She then relocated back to the U.S., where she had her last pregnancy, again complicated only by an incarcerated uterus.  During this pregnancy, too, she consulted a weight loss doctor, who was the first doctor to suspect she might have Ehlers Danlos Syndrome (EDS).  She was referred to a geneticist, who diagnosed her with hypermobile EDS (hEDS), "which explained a lot."  She then (at 41) was re-posted back to AAAA for three years.  During this time, she underwent repair of her cystocele, rectocele, and uterine prolapse (with a cervical amputation).  Also while in AAAA, she was started on Botox injections into her bladder because systemic medications had not helped her bladder problems.  The Botox helped "a lot," and she has continued this roughly three times a year ever since.  She also had a breast reduction and lift and a tummy tuck and thighplasty while in AAAA after her final pregnancy and delivery, but the thighplasty incisions repeated opened.  The wounds from the scar revisions opened as well.  She has been left with bad scarring on both thighs.  Also during this posting in AAAA, her palpitations significantly worsened; a Holter monitor at one point found 3000 events in 24 hours.  Beta blockers were again recommended, but she again demurred.  Near the end of that term, she "started having some headaches, and I had never been a headache person."  Her chronically waxing/waning hoarseness went through an episode, too, of significant worsening.  She underwent another bidirectional GI tract endoscopy, finding only vocal cord irritation and a hiatal hernia, but no esophagitis.  She was diagnosed with chronic post-nasal drip as the cause of the hoarseness.  She continued with chronic fatigue.  Upon returning to the U.S. in 8/20 to undergo language training in preparation for her next deployment to HHHH, she was housed in an apartment, "and I started feeling sick almost right away."  She had daily severe frontal central sinus headaches and nausea and very severe fatigue and lethargy and brain fog (especially memory issues) as well as a hand tremor and balance problems.  She was bedbound quite a bit and it was hard for her to learn the HHHH's language.  "The apartment smelled moldy" and there multiple obvious sites of water damage in residence, but her complaints led to no significant remediation.  Her symptoms only worsened as time went on.  Her functional medicine doctor did MARCONS testing on nasal swabs from her, and this was positive.  She was tried on a nystatin sinus rinse, but this didn't help.  A gentamicin nasal rinse was tried, too, also of no avail.  She was tried on oral rifampin and some other antibiotic, which also did not help.  She notes, too, that her functional medicine doctor suspected at this point that her 15 year course of esomeprazole by that point had led to magnesium deficiency, so she was empirically started on magnesium supplementation, which significantly improved her palpitations, "the best they had been in years."  She also started having all sorts of new, diffuse migratory joint pains, worst in her right shoulder and in her feet.  Moderate tendinosis and synovitis and bursitis were found in the shoulder; physical therapy only made the pain worse.  She began having some functional limitations.  She also had tendinosis and synovitis and bursitis in her feet and a large Morton's neuroma in her left foot.  She underwent "injection treatments" of some sort for the neuroma, but she doesn't know whether this helped.  She started consulting a functional medicine doctor, who pursued urine mycotoxin testing and air quality testing in the apartment, with all of this testing consistently showing high levels of toxic molds classic for water-damaged buildings.  She immediately relocated to a newer residence, but she did not do much better.  She notes very high stress levels at the time due to her sickness, plus her husband and children started getting sick, plus the entire family was in merely a three-bedroom apartment and all schooling at this Covid-19-pandemic-ridden time, of course, was being done virtually.  The day after she moved into the new apartment (in 1/21), she had a syncopal episode, and then she had yet another such episode the next morning and finally was taken to the ER.  She was told these episodes had occurred because of crystals in her inner ears.  She was also incidentally found to have two small brain aneurysms.  She was not given any specific treatment and merely advised to rest and was discharged home from the ER.  She soon consulted a neurologist, who determined she had a left middle cerebral artery aneurysm was about 3 mm, not requiring any treatment, and the lesion on the right was either a "microaneurysm or an infundibulum, which might have been an anatomic abnormality I was born with."  Meanwhile, her headaches in the new apartment persisted, though they were less severe.  Her functional medicine doctor treated her for "chronic inflammatory response syndrome" (CIRS) and "biotoxin illness," principally using "binding agents and a number of supplements," and she improved moderately, "but I was still struggling."  She got her first Covid-19 vaccination (with the Moderna) in 3/21 and her second such vaccination in 4/21, and eight days after the second vaccination, "out of the blue" she started severely coughing.  This persisted through the night.  She took some "left-over narcotics to try to sleep, because I didn't want to go the ER."  She went to sleep, but on waking the next morning, the cough almost immediately returned and again persisted throughout the day.  She otherwise felt OK.  She "took more medication" to sleep that night.  She woke the next morning with not only the cough but also "moderate respiratory distress," which worsened to severe respiratory distress within an hour.  She was taken to the ER and wasn't even able to speak.  She was diffusely wheezing (a new symptom in her) and was suspected of having Covid-19 infection.  She had an elevated D-dimer and lactic acid.  CT-PE was negative, but "mild ground-glass opacities were seen."  Three Covid-19 tests were negative.  She developed a right foreleg superficial thrombophlebitis.  Her lactic acid kept rising in spite of hydration. She was diagnosed with bronchitis and treated with IV dexamethasone and nebulizers, which helped her wheezing only briefly.  She was hospitalized for three days after her lactic acid started declining.  She was discharged on an inhaler and oral steroids.  "The hospitalization put me back a lot."  Repeat brain MRI in 5/21 was unchanged.  In 6/21 she took respite in CCCC and started consulting a functional medicine doctor there.  That doctor agreed she had biotoxin illness and continued her binder but also gave her "ultraviolet blood irradiation with ozone."  Within a couple of months, "I was feeling much better than I had been."  Meanwhile, testing for heavy metal toxicities was also done, showing she had elevated lead and tin levels, prompting two sessions of IV chelation therapy.  Also while in CCCC, she consulted a "regenerative orthopedist," who recommended she undergo autologous stem cell transplantation.  She also says that in 6/21, the orthopedist aspirated stem cells from her right hip, then readministering these stem cells in "60 injections wherever I had pain," including her low back, feet, and right shoulder and wrist.  This was followed up with weekly treatments of weekly radiofrequency treatments to the affected joints.  By late summer her arm pain was gone and her back pain was the best it had been in years. Her wrist pain and the pain in her feet had improved, too.  Also while in CCCC that summer, she consulted an allergist regarding her chronic sinus headaches.  She was referred to a neurologist, who diagnosed her as having "a migraine in my sinuses." She was tried on fremanezumab, which resolved her headache "within three weeks."  Shortly before she was deployed to HHHH in 9/21, her functional medicine doctor in CCCC was the first to mention to her that she might have a mast cell activation syndrome (MCAS) at the root of her many problems.  On the flight to HHHH, even in spite of getting up every 30 minutes for DVT prophylaxis, her right calf started hurting, "just like with the first DVT."  She was sent to a vascular surgeon immediately upon arriving.  She was told the blood flow in that area was decreased, but no clot was apparent.  D-dimer was normal.  The pain soon spontaneously resolved.  The next day, a virtually whole-upper-body rash appeared out of nowhere.  Benadryl was tried for two days, "but it did nothing."  Her headache relapsed, too, and became daily; she felt it was different in some respects from the chronic sinus headaches she had had before.  She also started having hours-long episodes of blurry vision.  She also had "a lot of pressure and fullness, but not pain" in both ears. Hand tremor and fatigue returned.  Bilateral hand numbness emerged, especially on waking in the morning.  She consulted a local doctor and was tried on another H1 blocker, "which did nothing."  She then had prednisone added to this, which did not help.  The rash "spread all the way down my legs, and I itched like crazy."  Prednisone was increased to 50 mg qd but still did not help.  She was referred to an allergist.  She told the allergist she had recently come to be suspected of possibly having mast cell activation syndrome (MCAS), but due to the language issues, she thinks the allergist thought she was suggesting she might have mastocytosis.  A tryptase level and an eosinophilic cationic protein (ECP) level were checked.  The tryptase level was slightly elevated, and the ECP level was moderately elevated.  The allergist referred her to a hematologist/oncologist to rule out systemic mastocytosis.  The rash was continuing.  (She shows me a picture of it, and it looks like mild diffuse urticaria.)  The hematologist/oncologist performed unilateral (right) marrow aspiration/biopsy, which was normal.  She shows me a picture of an urticarial wheal which persisted around the site of marrow aspiration for several weeks.  The hematologist/oncologist told her she did not have mastocytosis.  She asked him, too, whether she might have a mast cell activation syndrome (MCAS), but he told her that was a "secondary issue," as compared to the primary issue which mastocytosis would have been, and he had no other suggestions and discharged her.  She re-consulted the embassy doctor as well as "a few more allergists" and a functional medicine doctor she saw privately in HHHH.  The rash spontaneously resolved about two months after it came on.  Meanwhile, her functional medicine doctor in HHHH provided her an educational resource on MCAS.  She reviewed this resource and became more convinced that MCAS might be her root problem.  A tryptase level was re-checked and found to be virtually unchanged.  She decided at this point to pursue consultation here for further evaluation and recommendations.  Meanwhile, she also started having episodes of "wringing" abdominal pain lasting minutes to many hours.  She also started having recurrent episodes of left flank pain similar to her "kidney stone pain" from many years ago.  One day it was bad enough that she was sent for an ultrasound, showing dilated calyces in the left kidney.  She was thought to have a stone, even though a stone could not be seen on the ultrasound.  A CT was negative, too.  Her embassy doctor referred her to yet another allergist in HHHH who reportedly had experience diagnosing and treating MCAS.  She says it turned out that that doctor did not have sufficient experience to diagnose MCAS.  However, that doctor tried her empirically on cromolyn, famotidine, montelukast, and loratadine.  All four were started simultaneously.  The stomach pain and flank pain quickly "improved a lot," but no other improvements were seen.  She notes she stopped all four of these drugs as of 5/1/22, "just because I wanted to make sure that nothing would interfere with diagnostic testing for MCAS."  In 5/22 she had "three more syncopal episodes, but they were all either in the shower or coming out of the shower."  She underwent another cardiac work-up, which was largely unrevealing.  Her carotid arteries were fine.  She had very few palpitations in 24 hours, with only occasional minimal runs of sinus tachycardia.  Repeat gadolinium-contrasted brain MRI in 5/22 showed a stable 3 mm left aneurysm and an increase in the right anomaly from 1 mm in 5/21 to 3 mm as well.  The lesion on the right is also now appearing "irregular," and the neuroradiologist has recommended she consult a neurosurgeon.  She is scheduled to see the neurosurgeon next week.  She notes that blood testing prior to the most recent MRI showed she also has "low thyroid hormones."  T3 was normal, but T4 and TSH were "a little low."  She says her chief complaints at this time are her chronic fatigue, frequent headache, and chronic low back pain.  She notes that in spite of carrying on with full-time work during the work-week, she is virtually bedbound all weekend long every weekend.  PMH is additionally notable for hypermobile Ehlers-Danlos Syndrome (hEDS), heterozygous Factor V Leiden (S/P deep vein thrombosis (DVT) in the left leg in 3/14 and suspected SVT in 4/21; used Lovenox during pregnancies, then post-partum novel anticoagulants), resting and intention tremors, hiatal hernia, "leaky gut syndrome," grade III internal hemorrhoids, overactive bladder (treated with Botox every 6 months), chronic inflammatory response syndrome, chronic migraines (treated with fremanezumab but stopped due to insurance issues), depression in incomplete remission, many life stressors, pneumonia or bronchitis (with ground glass opacities) requiring hospitalization in 2021 (no organism identified), pre-syncope (work-up reportedly negative), thyroid nodules, strabismus repair OS 1981, laser removal of vocal cord nodules 1992, appendectomy 5/03, miscarriage x 2 2004-05, D&amp;C x 3 2004-05, LASIK surgery 2001, rectocele and cystocele repair and cervical amputation for prolapse 2018-19, breast reduction and abdominoplasty 2018, S/P right shoulder injections with autologous stem cells, gastroesophageal reflux disease (GERD), pelvic organ prolapse, degenerative disc disease, syncope x 5 2020-2022 (including three episodes in 5/22), frequent PVCs, chronic rhinosinusitis, anal fissure, ruptured ovarian cyst in 2006, hoarseness, frequent sinus headache, nausea, and hematochezia.  On a full review of systems, although she denies any issues with epistaxis, easy bleeding, she endorses a wide range of other, chronic/recurrent, episodic/intermittent and/or waxing/waning issues including subjective (rarely objective) fevers much of the time, flushing, feeling cold occasionally, fatigue (often to the point of exhaustion), malaise, headaches, diffusely migratory aching/pain, diffusely migratory pruritus, unprovoked soaking sweats, unprovoked fluctuations in weight and appetite, irritation of the eyes, acute brief inability to focus vision, pressure and fullness in her ears, occasional tinnitus, easy bruising (plus, "my veins blow all the time, and they can't keep an IV in me for more than 24 hours"), sinonasal congestion, coryza, post-nasal drip, rare intranasal sores, oral canker sores, hoarseness, proximal dysphagia (particularly with medication, dating back to childhood), rare dyspnea, palpitations, non-anginal chest discomfort/pain (dating to childhood, actually, usually brief but often accompanied by dyspnea), gastroesophageal reflux only when suffering "viral upper respiratory tract infections," nausea, rare vomiting, diarrhea alternating with constipation (more commonly the latter, especially since age 40, and even in spite of daily use of psyllium), diffusely migratory abdominal discomfort/pain including (usually post-prandial) bloating, urinary frequency/hesitancy/retention, dysuria (cultures are virtually always negative), diffusely migratory weakness, edema only with her DVT, diffusely migratory tingling/numbness (typically about the distal extremities), diffusely migratory bilateral cervical and axillary and left preauricular (but not inguinal) adenopathy and adenitis, orthostatic and non-orthostatic presyncope, multiple episodes of syncope as detailed above, cognitive dysfunction (particularly memory, concentration, and word-finding), change in hair texture, severe gum recession and minimal deterioration of dentition (just a few cavities throughout her life) despite good personal and professional attention to dental hygiene, brittle nails (improved when she takes oral collagen), hangnails, diffusely migratory rashes (typically patchy macular erythema), urticaria, chronic recurrent depression, insomnia, frequent waking, hypersomnia, non-restorative sleep, restless legs, mild obstructive sleep apnea found on home sleep study (judged not warranting treatment), sleeptalking, sleep paralysis, diffuse joint hypermobility (she spontaneously demonstrates a Beighton score of 3/9 at the little fingers bilaterally and with palms on the floor, and though she doesn't presently qualify at the other points, she said she could easily qualify on those other points in childhood), unusually vigorous reactions to insect bites, and "very" poor healing in general.  Complete ROS o/w neg.  She has never witnessed a tick bite (or the classic bull's-eye rash of Lyme disease) anywhere about her body.  She has never owned dogs or cats but has spent much time with friends who owned dogs and cats.</t>
  </si>
  <si>
    <t>a negative anti-IgE antibody level, negative celiac serologies, normal SPEP, normal RF, negative Lyme IgG and IgM Western blots, negative CCP, negative ANCA panel, negative anti-dsDNA, negative anti-thyroid antibodies, normal comprehensive quantitative immunoglobulin profiling (G/A/M/E/D, and G and A subclasses)</t>
  </si>
  <si>
    <t>Early in infancy it became apparent that she was unusually reactive to sensory stimuli, though she seemed to outgrow this by about 1 year of age.  Early in toddlerhood, she started developing "skin sensitivities," with cracking and bleeding of the skin in many places.  She was also found early to have "athlete's foot" on her feet, but causes for all of these skin problems were not immediately apparent to the patient's parents or her doctors.  She also "always had a sensitive stomach, lots of stomachaches in childhood."  Sometimes these episodes would be accompanied by what sounds like presyncope and/or diaphoresis +/- diarrhea and cramping abdominal pain.  She was also found early in childhood to have attention deficit disorder, but a trial of Ritalin worsened her upset stomach, so even though it "tremendously helped" her schoolwork, she had to be taken off this after being on it for about six months in fourth grade.  She also notes she has "always" had obsessive-compulsive traits, "though it's more controlled now."  As puberty came on, her OCD and anxiety seemed to abate (though later returned when she was in nursing school).  At 11, she accidentally broke her left arm (requiring casting), and when she took Tylenol with codeine for the pain, she anaphylaxed to this (and had severe back pain from it, too).  She was referred to an dermatologist, who performed skin patch testing, finally finding that her long history of "skin sensitivities" was due to a latex allergy and the thimerosal preservative in some vaccines. Menarche came at 14 and was unremarkable; ibuprofen was taken occasionally to help with the pain.  She suffered a right arm fracture in another accident at another point in adolescence (again requiring casting).  In her early 20s, she started suffering acute onset of abdominal bloating in response to exposure to certain odors.  She started trying to avoid provocative odors but just kept finding herself more and more reactive to a wider and wider array of odors.  Around the time she started noticing odor sensitivities, she also started suffering occasional migraines. While in nursing school from age 21 to 23, she found her OCD and anxiety relapsing, seemingly triggered by an accidental exposure (a splashing into her eyes) of a patient's blood.  She didn't appear to suffer any physical harm from this (e.g., infections, checked quarterly for a year), but the incident was somewhat emotionally traumatizing.  She sought psychiatric care for this and was started on escitalopram, which definitely helped.  Also at some point in nursing school, she started having acute breakout of rash (and sometimes also abdominal pain and flushing of the face +/- upper extremities) at times of stress.  Also at some point in nursing school, while particularly stressed at one point, she broke out in her first episode of hives.  Immediately after graduating from nursing school, she started her first nursing job, working in a telemetry unit.  She married at 25 and got pregnant for the first time at 26.  "There were some issues."  She suffered an unusual degree of weight gain and edema and heartburn, plus she developed hypertension.  Evaluation for pre-eclampsia, however, was negative.  She even had to be briefly admitted to the hospital at one point for amniotic fluid insufficiency.  Toward the end of the pregnancy she even began often sensing a tightening in her throat, but her obstetrician found nothing concerning.  She was induced one week before term but didn't progress and had to be delivered by C-section.  She "couldn't handle any narcotics because of her allergies."  She "was a wreck and really ill for a while" post-partum.  She had hemorrhaged down to a hemoglobin of 7 g/dl post-partum.  She was unusually fatigued and weak shortly following delivery and continuing for some time.  After the delivery, too, her anxiety quickly worsened, and she became depressed, too.  The heartburn improved somewhat after the pregnancy, but never fully resolved.  The depression was not specifically treated and fortunately spontaneously improved over the next year, but though the anxiety has improved somewhat since that point, it never got back to the baseline she had been at before the pregnancy.  She also recalls having recurrent episodes of pelvic pain in the months post-partum, and she was repeatedly checked for possible urinary tract infections, but these evaluations (including urine testing and even an ultrasound at one point) were always unrevealing.  She also started having waxing/waning bouts of "sternal pain and popping in my chest" shortly post-partum, and though these symptoms largely resolved by about a year post-partum, they began recurring when other symptoms started worsening at age 30.  About a year post-partum, while still breastfeeding, she sought neurologic consultation for the ongoing migraines.  She was prescribed a triptan which was thought to be safe while breastfeeding, but she was reluctant to try it anyway and just continued using ibuprofen for her migraines.  At 30, she suffered her first urinary tract infection, proven as such by urine testing.  She was started on nitrofurantoin for a week, which she tolerated well and which seemed to help.  Just a few weeks later, she started having occasional "episodes," roughly every few weeks, often post-prandial, of abdominal "fullness" and "10/10" epigastric pain radiating  to her back.  The episodes would spontaneously settle after about an hour.  Sometimes the episodes would wake her from sleep with tachycardic palpitations and diaphoresis and presyncope, and "a whole new level of heartburn."  She empirically tried Pepcid Complete, which helped the heartburn but not the other symptoms.  With one of these episodes fairly early on, the presyncope actually quickly progressed to a full, though brief, syncope.  After that episode, she soon consulted her primary physician, who checked an abdominal ultrasound, which was negative, and advised she try a proton pump inhibitor (PPI).  She first tried name-brand Prilosec, but this only worsened her stomach upset.  She quickly stopped the Prilosec and was further advised by her primary physician to try switching to Dexilant, plus she was referred to a gastroenterologist at that point.  When she tried the Dexilant, it again worsened her stomach upset, even much more so than she had experienced with the Prilosec.  "It was like the PPIs sensitized me, because I couldn't eat normally after that point." She wondered at this point whether she might be reactive to gluten or dairy, so she went gluten- and dairy-free at this point.  She then soon saw a gastroenterologist, who suspected she had an ulcer.  She also started suffering frequent belching around this time.  An ANA was checked around this time and was mildly positive at 1:320 (speckled), so further testing for autoimmunity was pursued, and she was diagnosed with Hashimoto's thyroiditis.  She was advised to just monitor this initially.  EGD was done in 5/20 (there was some delay in getting this done because of the outbreak of the Covid-19 pandemic by that point) and found "scalloping and frailness in the duodenum and mild gastritis."  Celiac disease was suspected, but testing was negative; her gastroenterologist said it was possible the testing was falsely negative because she had stopped eating gluten a few months earlier.  Her weight had dropped from 185 pounds in 2/20 (before she went dairy- and gluten-free) to 145 pounds by the time of the EGD in 5/20.  Sucrose breath test was normal.  Stool studies were unremarkable.  CT abdomen/pelvis was unremarkable.  Breath testing for small intestinal bacterial overgrowth (SIBO, pursued because of all of her belching) was negative.  Ultrasound was repeated and found new biliary sludge.  A HIDA scan showed a "borderline low" ejection fraction of 35%.  She was advised by the gastroenterologist to under cholecystectomy, but she was reluctant to do this.  She consulted with the surgeon as advised.  The surgeon told her he was "100% convinced" that gallstones were the root of all of the troubles she had been having, so she underwent laparoscopic cholecystectomy in 11/20; her weight was down to 125 pounds by that point.  She was somewhat worse, with somewhat more frequent abdominal cramping, for the first few weeks post-op, "but then things evened out," and she found herself with an improved tolerance for eating fatty foods at that point.  Most of her other symptoms continued without significant change, though, so she soon began consulting a functional medicine physician, who felt she was hypothyroid and started her on name-brand Synthroid.  "Every time I took it, I had severe abdominal cramping and diarrhea, making working near impossible."  Furthermore, repeated thyroid function testing showed she wasn't even responding to this treatment.  She was soon switched to a compounded preparation of both levothyroxine and liothyronine, which she tolerated much better (though the liothyronine seemed to cause tachycardic palpitations, though she "got used to it") and seemed to start the thyroid function tests moving in the right direction.  However, her functional medicine physician then tried to increase her dosing of the compounded product, and she fairly quickly became extremely depressed.  (Her mother interjects at this point, "that happens a lot with many of the medications she tries.")  Also at this point, she started having much worse acute reactions to her meals, virtually regardless of what specific foods she was eating.  These episodes of severe presyncope and tachycardic palpitations even would happen on ingesting nothing more than vitamins.  She says her functional medicine physician then tried her on "a bunch of supplements," which didn't help -- until she finally found a vitamin C supplement formulation which did not appear to trigger a flaring of any symptoms in her, and furthermore this supplement immediately began "tremendously helping my abdominal cramping."  She notes she was found to have vitamin D deficiency and was tried on a number of vitamin D supplements, all of which worsened her depression and irritability (a reaction she has when eating tomato-based products, too), so she wasn't able to continue on these supplements for very long.  In 12/20 she had a post-op follow-up with her surgeon, who told her she had "reacted to everything" he had applied to her wounds and wound up finding only a single surgical glue that she appeared to tolerate OK.  She then soon followed up with her gastroenterologist, and a resident who was working with that doctor at the time noticed the flushing in her arms at that visit and was the first to suggest to her that perhaps a mast cell disorder of some sort was present.  At that point, her gastroenterologist referred her to Dr. XXXX, who the gastroenterologist knew had some familiarity with mast cell disease.  The gastroenterologist also asked the pathologist at that point to re-examine her EGD biopsies with CD117 staining, finding increased numbers of mast cells in those biopsies.  Around 2/21, she began consulting with Dr. XXXX, who agreed she might have a mast cell activation syndrome (MCAS) and first checked a tryptase level in her, which was normal.  Fortunately, this did not dissuade Dr. XXXX from his suspicions of a mast cell disorder in her.  She was advised by Dr. XXXX to try some H1 and H2 blockers.  She first tried name-brand Claritin, but it almost immediately again caused her a deep depression and irritability; she says a similar reaction happened when she then tried a compounded formulation of loratadine.  She soon stopped it and next tried name-brand Zyrtec.  This "was a little better," but she soon started suffering the same mild dyspnea which she had long been having as part of her "episodes" anyway.  She soon stopped the Zyrtec and was referred by Dr. XXXX to the one mast cell disease specialist he knew of relatively close by, Dr. YYYY.  She soon saw Dr. YYYY, who felt she did not have a mast cell disorder because her tryptase level was normal and instead thought she had a dysautonomia of some sort.  Dr. YYYY therefore recommended cardiac consultation.  The patient pursued this and had a Holter monitor done ("by a cardiologist who thought it was a GI problem and thought I was crazy"), which was unrevealing, and the cardiologist wouldn't even schedule a follow-up appointment for her until a year later (due to come in 7/22).  The patient then followed up with Dr. YYYY, who performed 24-hour urine testing looking for other evidence of mast cell disease.  The patient kept the sample chilled, as she had been instructed by Dr. YYYY, but all the results were negative, and she was unable to pursue further evaluation with Dr. YYYY because Dr. YYYY had relocated quite distantly by that point.  However, Dr. YYYY did recommend she consult a geneticist at ZZZZ for unclear reasons.  Dr. XXXX recommended she see another geneticist in private practice, so she saw the geneticist recommended by Dr. XXXX, who thought she had a "histamine-driven phenotype copy" of some type of Ehlers Danlos Syndrome (EDS) (even though she has never had joint hypermobility).  Genetic testing for EDS was negative.  While waiting for today's appointment, she followed up with Dr. XXXX, who tried her on a generic oral cromolyn.  "At first I thought it might be helping, but then I got really hungry on it, like I was starving, and then the shortness of breath started coming back, and my sternal pain got worse."  The dyspnea got bad enough she had to stop it.  Chest X-ray for the sternal pain was negative, but she says an MRI then showed "manubrial erosion and inflammatory changes."  She was then referred to a rheumatologist out of concerns for possible ankylosing spondylitis or infection.  The rheumatologist found (in 4/22) no evidence of any apparent rheumatologic diseases but told her it was very unusual to have these sorts of inflammatory and erosive changes in that location, plus she has continued having a lot of pain there, so he wanted her to also have a CT done of the sternum, and she has not yet had a chance to get this done.  She says her chief complaints at this time are her severe food sensitivities (she has only about 15 safe foods left; ingestion of many foods quickly causes severe presyncope), belching/burping/gas ("sometimes in the evening my belly is *so* distended"), and "debilitating abdominal cramping pain and constant diarrhea."  PMH is additionally notable for autoimmune disease NOS, 60 pound weight loss, Hashimoto's thyroiditis, Raynaud's disease, post-prandial and stress-triggered diarrhea, episodes of diaphoresis, palpitations, dyspnea, and lightheadedness, chronic costochondritis, psoriasis, S/P laparoscopic cholecystectomy in 11/20, S/P C-section, S/P wisdom teeth extraction, mast cell activation syndrome (MCAS, basis of diagnosis unclear), dysautonomia, sternal pain, acute left mastitis, left serous otitis media, migraines, hypermobile Ehlers Danlos Syndrome (hEDS, diagnosed by a clinical geneticist), arthralgia, joint subluxation, dental crowding, atypical scarring of skin, poor wound healing, striae distensae, orthostatic dizziness, presyncope, syncope, hypotension, palpitations, postural hypotension with compensatory tachycardia, irritable bowel syndrome, food intolerance, skin rash, pruritus, hereditary alpha tryptasemia (basis of diagnosis unclear), stress-induced flushing, odor intolerances, escalation of symptoms in 1/20 after a course of nitrofurantoin for a urinary tract infection, palpitations, orthostatic hypotension, anxiety, epigastric and generalized abdominal pain, fatty liver, abdominal bloating, gluten intolerance, lactose intolerance, gastroparesis (basis of diagnosis unclear), bacterial overgrowth syndrome (basis of diagnosis unclear), celiac sprue (basis of diagnosis unclear), odynophagia, dysphagia, globus, and pyrosis.  On a full review of systems, although she denies any issues with epistaxis, easy bleeding, easy bruising, irritation of the nose or mouth, dysphagia, wheezing, vomiting, genital tract problems, adenopathy/adenitis, hair or nail problems, insomnia, joint hypermobility,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"very mild" diffusely migratory pruritus, unprovoked soaking sweats, unprovoked fluctuations in weight and appetite, irritation of the eyes (mild dryness on occasion), floaters, ocular migraines, tinnitus, sinonasal congestion, coryza, post-nasal drip, occasional sensations "like somebody punched me in the throat," dyspnea, palpitations, non-anginal chest discomfort/pain (mostly sternal), gastroesophageal reflux ("I'm choking on my own acid half the time and always burping up my meals"), occasional nausea (improved post-cholecystectomy), diarrhea alternating with constipation (far more commonly the former), diffusely migratory abdominal discomfort/pain including (usually post-prandial) bloating, episodes of dysuria and pelvic pain, diffusely migratory weakness, edema (mostly about her hands), diffusely migratory tingling/numbness (typically about the distal extremities), adenopathy/adenitis, orthostatic and non-orthostatic presyncope, syncope just once as detailed above, cognitive dysfunction (particularly memory, concentration, and word-finding), deterioration of dentition in childhood (but not in adulthood) despite good attention to dental hygiene (she also needed braces), diffusely migratory rashes (typically patchy macular erythema), psoriasis, urticaria, anxiety, OCD, attention deficit disorder in childhood, depression, mood lability, frequent waking (often at 5am with a pounding heart), non-restorative sleep, restless legs (more so in the past), sleeptalking, rare night terrors, and unusually vigorous reactions to insect bites.  Complete ROS o/w neg.  She has witnessed multiple tick bites throughout childhood and possibly adolescence (but not adulthood), but she never had the classic bull's-eye rash of Lyme disease anywhere about her body and never had any acute illnesses from any of these tick bites.  She has owned dogs her entire life but has had no significant exposure to cats.</t>
  </si>
  <si>
    <t>She had tachycardia to 200 bpm right at birth and had to stay in the NICU for a few days longer than usual before it spontaneously settled down and she was able to go home.  The rest of infancy and toddlerhood seemed unremarkable except for some increased reactivity to odors compared to her peers.  Around age 5, she suffered a bout of epiglottitis shortly after eating popcorn at her grandmother's home.  She spent three days in the hospital with that episode.  Around age 10, when she started playing soccer in school, she started having bouts of tachycardic palpitations.  No evaluation was pursued at the time.  Around age 12 she started having episodes of worsened reactivity to odors as well as dyspnea.  (However, she has wheezed only once in her life.)  Again, no specific evaluation was pursued.  She also started having "frequent sore throats" around this time.  Menarche came at 13, and by 15 she was suffering dysmenorrhea and menorrhagia.  At 15 she suffered a bout of laboratory-proven mononucleosis, with classic cervical adenopathy but not hepatosplenomegaly; she was out of school for a month.  At 16 she was started on an oral contraceptive because of the menstrual issues, and it definitely helped these issues.  At 17 she started waking in the middle of the night with posterior right flank pain and flushing.  She had a few consecutive nights of these symptoms before they spontaneously resolved.  Within a few months, though, around the beginning of her junior year of high school, she "started having a lot of fatigue," and then at a post-prandial point, she acutely felt "like I was falling and dying."  "That's kind of when things started."  She started "flushing more regularly" and chronically suffering "extreme fatigue and shortness of breath and palpitations."  The fatigue was often so bad she couldn't even take herself to the bathroom.  She soon had to stop going to school.  She tried to attend to her schooling on-line, but her brain fog and fatigue wouldn't permit it.  She was taken by her mother (also a nurse) for many evaluations, but no clear cause/diagnosis was identified.  One of her doctors thought she might have recurrence of mononucleosis, but repeat testing was negative.  This doctor did empirically try her on a series of twice-daily intramuscular ceftriaxone shots, and after several dosings, her symptoms completely remitted.  The shots soon were stopped, and within a few days after the shots were stopped, the symptoms fully relapsed.  She then consulted an allergist, who diagnosed asthma based on her pulmonary function tests (even though she wasn't having wheezing).  Skin testing for allergies "was one of the worst moments of my life."  Within minutes of the injections, she began suffering tachycardic palpitations and flushing.  "My face turned purple."  A fan was used to blow more air at her, "and slowly it died down."  She was determined to be mildly allergic to certain trees and to cats.  She was started on montelukast.  This "helped with the breathing a lot."  She then consulted an integrative medicine doctor.  No additional diagnoses were determined.  "He put me on a bunch of different supplements, but I don't think anything helped."  She was then tried on a "yeast-free diet," and as she tried over time to add certain foods back in, she started having more symptoms again.  Again, no diagnostic determinations were made, but she started avoiding her provocative foods, "and I started getting better."  By age 21 she was "mostly healthy," with "just occasional setbacks of fatigue and flushing from food."  At 21 she returned to high school and completed that schooling in about a year and graduated.  By 24 she was beginning to notice again tachycardic palpitations and dyspnea on exertion.  She soon relocated from AAAA to BBBB and obtained certification as a CCCC.  She then relocated to DDDD with intentions to attend EEEE, but just two days after this relocation, she developed postural orthostatic tachycardia syndrome (POTS).  She went to the ER with the first such episode out of concern that she might be having a pulmonary embolus, but that evaluation was negative.  A technician she encountered at that time suggested to her that she might have POTS, leading soon to evaluation at FFFF, where POTS was confirmed based on tilt-table testing.  She was recommended to wear compression stockings and increase salt and water intake, but these maneuvers didn't seem to help.  She also decided to stop her oral contraceptive around this time "because I wasn't able to do much."  Nevertheless, she "slowly started getting better," and about a year after onset of these symptoms, around age 27, she finally was able to consult with Dr. XXXX, who had familiarity with POTS.  He agreed with the diagnosis and recommended the same maneuvers as before plus use of a recumbent bicycle, which helped somewhat.  She was able to hold a job by that point.  She regained an ability to tolerate caffeine and alcohol and was able to exercise more and more over time.  Around this time, though, consultation with her gynecologist for frequent pelvic pain led to a clinical diagnosis of endometriosis.  She was recommended to try ibuprofen, "which does nothing," and an oral contraceptive, which "significantly helped the pelvic pain."  She then "had a really good life for ten years," though she still would occasionally have post-prandial flushing and/or dyspnea, typically after eating at a restaurant.  At 30, after a year of significant physical abuse from a domestic partner (who was jailed for the matter), she extricated herself from that situation, though it left her with "a lot of anxiety."  She started excessively using alcohol during this time but then soon was started on escitalopram, which helped resolve the alcohol use.  At 31 she decided to obtain a degree in nursing.  She gained 50 pounds across the three years of nursing school, "probably because of stress."  She graduated around age 34.  She immediately started work in a cardiovascular ICU on the night shift.  About 3-4 months into this job, she started suffering episodes of swelling in her throat.  She was suspicious that the mint gum she had been chewing might have been a trigger for these episodes, so she stopped chewing that gum and the episodes got some better.  She was given inhalers of some sort and omeprazole, but she's not sure they helped.  She notes she had an "extremely high-stress job" as well as a challenging commute.  "It was so stressful that I quit after six months."  She soon got what she thought would be a lower-stress day-shift nursing job closer to her home.  While in orientation for that job, she noticed she once again was no longer tolerating caffeine or alcohol.  Flushing began relapsing, too.  Her POTS was worsening, too.  The flushing and POTS gradually worsened over the next two years.  "Covid was really traumatic, too, even though I never got it."  At 35 she developed hypertension, including "spikes" of such; it was difficult for her to find an effective antihypertensive for her.  She also "gained even more weight," topping out at 280 pounds.  In 9/21, at 36, she switched jobs again to another nursing job in utilization review; "it was a dream job."  Her symptoms only worsened further.  She "started having weird stuff, like a tingling on my tongue and a light tremor."  At one point a blueberry bagel seemed to trigger a brief spell of tachycardic palpitations.  In 10/21 she started verapamil for her hypertension.  "After two weeks, my tongue felt really swollen," though this was also right at the same time she tried a new mouthwash.  She consulted her primary care doctor, who was convinced the problem was from the verapamil.  The verapamil was stopped and she was treated with a course of prednisone.  The day after she started that, her heart rate went from a resting rate in the 80s to a resting rate in the 50s.  She reported this and was advised to immediately stop the prednisone and her other antihypertensives.  Her heart rate returned to normal after two days.  Within another few days, though (in 11/21), she felt like she was developing a cold.  She took a "cold medication" of some sort, and within an hour her heart rate soared to 180bpm "and I felt like I was dying."  She summoned EMS, which transported her to an ER, where "nothing was found."  D-dimer was elevated, but chest CT was negative.  Her TSH was mildly abnormal.  She was treated with a liter of IV fluid and discharged.  "My POTS has been way worse since then."  She could barely get out of bed and had to purchase a bedside commode.  She kept feeling as if she was on the verge of an attack of tachycardia, but it was a few days later before she actually started suffering such attacks multiple times a day.  She couldn't work and was newly required a wheelchair for mobilization.  Her primary doctor found her cortisol to be high.  A Cortrisyn stim test was recommended, but she did not pursue this out of concerns for "having to take another steroid."  She was soon able to have a televisit with Dr. XXXX's nurse practitioner, Dr. YYYY, who started her on ivabradine, "which I feel saved my life," significantly reducing her episodes of tachycardia and spikes of hypertension, "like I'm having an adrenaline attack."  She also feel anxiety with these episodes "even though I know I'm fine."  These episodes previously had been often waking her from sleep as well as being present most morning on waking.  She began realizing that application of ice packs to her skin and elevation of her legs and controlled breathing exercises all helped control the symptoms.  In 12/21 she consulted an electrophysiologist.  A three-week Holter monitor was unrevealing.  She began realizing she was reacting to more food (often with flushing and diarrhea), "and I became really sensitive across the board."  Through her own research, she came to suspect she might have a mast cell activation syndrome (MCAS) at the root of her problems.  In 1/22 she consulted another allergist, who agreed and recommended she switch from omeprazole to famotidine and add cetirizine twice daily.  She made these changes and thought "they helped significantly," but she soon had a "flare" including a three-day migraine.  She continues to this day to think these medications help, but she still continues to often suffer flares of various symptoms.  In 3/22 she had a follow-up televisit with Dr. YYYY, who saw the patient's significant flushing.  Dr. YYYY, too, suspected she had MCAS and referred her for further evaluation to allergist/immunologist ZZZZ, who was familiar with MCAS, but she learned she would not be able to initially consult with him until 8/22, leading her to decide to first pursue consultation here.  In the meantime, she consulted with another allergist, who clinically refuted a diagnosis of mast cell disease.  She does not think it was a productive visit.  Meanwhile, she started having more tongue swelling and was referred to an ENT doctor.  This doctor performed endoscopy and saw "swelling everything" and told her he felt she had gastroesophageal reflux disease (GERD) and laryngopharyngeal reflux (LPR).  He restarted her on omeprazole, which hasn't helped significantly, though elevation of the head of the bed at night has helped "a little bit."  She also notes her allergist at FFFF tried her on dicyclomine for her diarrhea, "and it made me constipated."  She says her chief complaints at this time are her episodes of tachycardia and hypertension and "adrenaline rush," her odor reactivities, and flushing.  PMH is additionally notable for flushing and diarrhea and palpitations on/off since her teens (often triggered by eating, exercise, stress, and sun exposure), postural orthostatic tachycardia syndrome (POTS), pulse and blood pressure lability (hypertensive spikes), angioedema (diagnosed based on tongue swelling), mast cell activation syndrome (MCAS, basis of diagnosis unclear), asthma, chronic rhinitis, perennial allergic rhinitis, irritable bowel syndrome (IBS), gastroesophageal reflux disease (GERD), dizziness, dyspnea, coryza, hypertension, and hypercortisolism.  On a full review of systems, although she denies any issues with vision problems, epistaxis, easy bleeding, easy bruising, intranasal sores, dysphagia, nausea, vomiting, paresthesias, adenopathy/adenitis, syncope,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floaters, tinnitus, sinonasal congestion, coryza, post-nasal drip, chronic lip rash and episodic lip flushing, irritation of the throat, dyspnea, palpitations, non-anginal chest discomfort/pain, gastroesophageal reflux (famotidine helps), diarrhea alternating with constipation (more so the latter), diffusely migratory abdominal discomfort/pain including (usually post-prandial) bloating, pelvic pain, urinary frequency (especially with flares of her other symptoms), diffusely migratory weakness, diffusely migratory edema, orthostatic and non-orthostatic presyncope, cognitive dysfunction (particularly memory, concentration, and word-finding), hair loss, deterioration of dentition despite good attention to dental hygiene, brittle nails, diffusely migratory rashes (typically patchy macular erythema), keratosis pilaris, anxiety from the physical abuse she had to suffer from her partner around age 29-30, insomnia, non-restorative sleep, frequent waking, restless legs, sleepwalking in childhood, rare sleep paralysis in adolescence, diffuse joint hypermobility (in fact, she spontaneously demonstrates a Beighton score of 9/9), unusually vigorous reactions to insect bites, and poor healing in general.  Complete ROS o/w neg.  She has never witnessed a tick bite (or the classic bull's-eye rash of Lyme disease) anywhere about her body.  She has owned dogs throughout her entire life and cats throughout her adolescence.</t>
  </si>
  <si>
    <t>Around age 10 she started complaining of "an irregular heartbeat."  It sounds like she underwent some sort of Holter monitoring which was read as normal; this problem has continued at occasional irregular intervals ever since, and she thinks it often is triggered by "stress."  At 11 (which was also around the time her home began suffering a number of bouts of water damage and became chronically moldy), "one day out of the blue," she started suffering 30-50 sneezing attacks per day (often accompanied by "itchy eyes"), "and that is still going on."  Her mother took her for "tons" of evaluations, including ENT doctors and allergists.  She underwent a lot of skin patch testings, some of which were completely negative and some of which were pan-positive, but the patient feels she is not allergic to anything.  She was eventually diagnosed with chronic and acute sinusitis.  No underlying cause was identified.  She was tried on many treatments, including "the typical nose sprays," most of which did not help at all, though ciclesonide did help modestly.  She says she started "getting sinus infections all the time and started living on antibiotics all the time," which she continued for several years; the "sinus infections" have continued ever since, but she has "learned how to manage" the "infections" without necessarily having to take antibiotics so regularly.  Menarche came at 13 and was relatively unremarkable; she had enough dysmenorrhea to keep her out of school "only a few times."  She also knows that beginning by some point in high school, she chronically had less energy than her peers.  Also beginning around age 13, she started intermittently suffering what sounds like patches of candidal dermatitis.  She furthermore notes that at some point in high school, she was initially found to have mild thrombocytopenia and mild leukocytosis, but no specific causes were identified; re-checks on her blood counts showed persistence of the mild thrombocytopenia, but the leukocytosis seemed to have resolved.  When she went to college at 18, she unfortunately was housed in an apartment which was just as moldy as her family home had been.  She notes she frequently ran for exercise while in college, but she often had a bout of non-bloody diarrhea after a run.  She also notes she was often stressed in college, working nearly full-time in addition to her courseload.  At some point in college she started becoming hungry unusually frequently (often becoming angry at these times), and this has continued ever since.  She also notes that at some point in college, she began suffering occasional vaginal yeast infections, typically (but not always) following a course of antibiotics for her sinus infections.  Very late in her senior year of college, she suffered a bout of laboratory-proven infectious mononucleosis, with classic severe sore throat and prominent bilateral cervical adenopathy, "and that was a turning point for me."  She became so exhausted on a chronic basis that she newly came to need ingestion of substantial amounts of caffeine to keep functioning adequately.  She also noticed onset of bilateral tinnitus, much worse on her right.  She consulted an ENT doctor, who found nothing awry and attributed the problem to her "sinus issues."  Also around this point, she started developing carpal tunnel syndrome, "way worse on the right" (she is right-handed).  At 23, upon graduating from college, she relocated to Los Angeles.  She soon started developing dental cavities much more frequently than ever before, plus she was found to have gingivitis and "lots of oral inflammation" in spite of reasonable attention to personal and professional dental hygiene.  At 24 she suffered her first bout of dysuria.  She soon consulted a urologist, who performed a cystoscopy, which "found nothing," leading the urologist to suspect she had interstitial cystitis.  No recommendations were provided her.  Through her own research, she came to suspect her fairly intense caffeine intake might have been causing this, so she intentionally tried easing up on her caffeine intake somewhat, and this did improve the dysuria somewhat.  "It still comes and goes, but it's not nearly as bad as it was in the beginning."  A bit later that year, she initially consulted a functional medicine physician "who specialized in Chinese medicine," who quickly re-discovered the patient's mild thrombocytopenia.  She was prescribed "herbs" of some sort by this doctor, "which did nothing" for any of her symptoms.  She also began suffering unusually early waking (typically 4-6am, again with sneezing); over time, she came to learn that oral ketotifen and quercetin and diamine oxidase supplements all help her sleep later in the morning.  Her jaw, too, began to hurt around this time, so she started using a night guard, which helps somewhat.  "I have to wear it, but my jaw still hurts; I can't imagine how hard I must be grinding."  She consulted a dentist about this but was told there was nothing else to be done about it; she says she was told, "you're just grinding too hard."  At 25 she began consulting a different functional medicine doctor.  She was "tested for mold and a whole bunch of other stuff."  She was found to have a high ochratoxin level and gluten sensitivity.  She underwent "two rounds of mold detox therapy" with this doctor, including a "quicksilver black box protocol."  She says the treatment was "hellish" and caused diffuse achiness.  However, after these treatments, she realized that she had regained a sense of smell she had long ago lost without realizing it.  She knows, though, that she continues to be "too congested" to have as good a sense of smell as many other people have.  She also knows that prior to going through this protocol, she had been exhibiting some mild problems with memory and obsessive-compulsive-type behaviors (which she recognized in retrospect she had probably had since childhood), and after this protocol, her memory and the behaviors were improved.  She also eliminated gluten from her diet at this point, quickly finding significant reduction in her brain fog.  Around this time, though, she had to stop running due to pain in both knees, worse on the right.  She was seen by a physical therapist, who found some muscles "too strong" and others "too weak," resulting in "pulling" which was producing the pain.  She was taken through a physical therapy exercise program, "which I did for a while, but it didn't really help, and then I gave up."  Around this time she also began suffering occasional short (roughly one-hour-long) episodes in which her vision in one eye or the other would suffer an alteration in color perception, with the affected visual field turning orange or blue, for example.  She consulted an ophthalmologist, who had no explanation and no recommendations.  At 26 she unfortunately got into a "very traumatic relationship and cried a lot," but her eyes nevertheless soon came to feel "very dry."  She also started suffering noticeable hair loss.  Also around this time, she became pregnant for the first time, but she sought a medical abortion at about six weeks.  This did not go smoothly.  She vomited immediately after taking the medication.  She then hemorrhaged and was "fainting and passing out from the bleeding" and had to be taken by her friend to the ER, where evaluation found no clear cause of this complication.  She was transfused some red blood cells (she's unsure how much) and was discharged to home.  The fetal tissues took an unusually long time to clear.  At 27 (in 1/20, before the widespread break-out of the Covid-19 pandemic in 3/20), she suffered a bout of laboratory-proven influenza infection; she had not gotten the flu vaccine.  She notes that the bout of flu was even worse than the bout of Covid-19 infection she later came to suffer as well.  She knows she required an IV treatment of some sort for the influenza and was out of work for about two weeks.  She also had another bout of hair loss at some point in 2020.  In 3/21-4/21 she underwent full vaccination against Covid-19 with the Pfizer product.  In 6/21 her functional medicine doctor was the first to suggest to her that perhaps a mast cell activation syndrome (MCAS) might be at the root of her troubles.  No testing was pursued, she says, because she was told "testing for MCAS is not reliable," but she was empirically started on compounded oral ketotifen, which she thinks is helping her at least somewhat, though she remains not entirely sure exactly what it's doing for her; she only knows that when she comes off it, she quickly feels much worse in general. At 28 (in 8/21), while quite stressed from work and soon after having spent a month in Europe "eating whatever I wanted," she then came to suffer a third bout of hair loss.  She also started noticing a pattern on the skin of her legs (from the knees on distally) of livedo reticularis.  She consulted a dermatologist about this, but no cause was apparent.  No recommendations were given her.  She began to notice patterns that heat exposure and being sedentary would worsen the livedo reticularis.  In 9/21 she had a Kyleena IUD placed; the procedure went fine, "but I had ovarian cysts rupture about a month later," though she was told by her gynecologist it was pure coincidence that this event happened so soon after the IUD was placed.  She has had no recurrence of the ovarian cysts since.  In 10/21 she got a booster vaccination against Covid-19 (this time with the Moderna product).  Around 12/21, her functional medicine doctor tried her on a month-long course of daily fluconazole to try to more definitively treat her recurring vaginal yeast infections.  She says she felt like she was "hit by a bus" throughout this course of treatment, and afterwards she merely settled back to her prior baseline and was unable to identify any distinct improvements as a result of this treatment. Unfortunately, in 1/22 (after spending time over Christmas with family members who were known at the time to have Covid-19 infection), she came to suffer her own bout of Covid-19 infection even in spite of being up to date on her vaccinations against this.  She notes, though, that the one rapid antigen test and the one PCR test she did for this were both negative.  (She notes she did give the infection, though, to her boyfriend, who tested positive.)  She notes she had a "weird onset" of the infection, initially feeling like she had "food poisoning," with "really bad abdominal pain" and post-prandial vomiting acutely emerging after a meal.  The abdominal pain continued through the night.  The next morning, she woke to find the abdominal pain replaced by fever and diffuse aching and "very bad memory."  She did not seek any acute treatments, and after a week she started to improve.  In 3/22 she pursued more testing with her functional medicine doctor, who determined from stool testing that she had a Giardia infection.  She was treated with an "herbal protocol."  While going through this protocol, she woke one day without sneezing and feeling terrific.  (She notes she also had briefly experienced this while being treated with the "mold protocol.")  She has not repeated the testing yet and doesn't know if the treatment has eradicated the infection.  She notes the testing which found the Giardia infection also led to a diagnosis of small intestinal bacterial overgrowth (SIBO), for which she was treated with yet other herbs and probiotics, "but I don't think it worked."  She notes she was found, too, to have "low pancreatic enzymes," for which she was treated with digestive enzymes, which didn't help any of her symptoms, so she soon stopped this treatment.  She notes that "90% of the treatments I take don't help."  In 5/22 she pursued an in-lab sleep study because of her chronic exhaustion and jaw grinding and her own sense of apneic spells in sleep.  She also notes she not uncommonly severely flexes her wrists while sleeping and then wakes to aching wrists.  She was diagnosed by the sleep study with mild sleep apnea.  She notes that whenever she reclines supine, she immediately becomes sinonasally congested to the point where she has to breathe via her mouth.  (She has been told by her dentist that her gums are chronically inflamed because she mouth-breathes at night.)  She says her sleep physician told her it was unclear whether it was her sleep apnea which was truly causing her exhaustion, and he recommended a trial of CPAP therapy to see if it would make a difference.  She is "in the process" now of trying to obtain a CPAP machine to try.  She also notes that she has suffered waxing/waning abdominal bloating for the last few years, and waxings of this problem may correlate with her "sinus infections."  She also notes increasing troubles in the last few years with diarrhea soon following ingestion of various foods, some of which she previously had long been able to tolerate fine.  She has been noticing, too, for quite some time, chronic mild left upper abdominal quadrant discomfort.  She also notes frequent thirst.  Use of "LMNT packets" helps with this thirst somewhat.  It was her own inclination to pursue further evaluation here for her suspected MCAS.  She says her chief complaints at this time are her sneezing attacks and her exhaustion.  She knows that a high-histamine-content meal also quickly exacerbates her exhaustion.  On a full review of systems, although she denies any issues with fevers, diaphoresis, significant weight fluctuations, blurriness of vision, epistaxis, easy bleeding, irritation of the mouth, wheezing, edema, paresthesias, syncope, mental health problems, insomnia, joint hypermobility, or unusually vigorous reactions to insect bites, she endorses a wide range of other, chronic/recurrent, episodic/intermittent and/or waxing/waning issues including flushing, feeling cold much of the time, fatigue (often to the point of exhaustion), malaise, occasional headaches (especially when off ketotifen), diffusely migratory aching/pain, diffusely migratory pruritus, unprovoked fluctuations in appetite, irritation of the eyes, acute brief alterations in color perception in her vision, tinnitus, easy bruising, sinonasal congestion, coryza, post-nasal drip, intranasal polyp in the past, sore throats from her post-nasal drip, proximal dysphagia, dyspnea, palpitations, occasional non-anginal chest discomfort/pain, occasional gastroesophageal reflux, nausea, rare vomiting, diarrhea alternating with constipation (far more often the former), diffusely migratory (but often in the left upper quadrant) abdominal discomfort/pain including (usually post-prandial) bloating, episodes of dysuria (but urine testing for infection has always been negative), urinary urgency and frequency "forever," diffusely migratory weakness, diffusely migratory bilateral cervical and axillary adenopathy and adenitis (since at least college, and she has consulted both a hematologist and an oncologist about various flares of this problem; these doctors confirmed the presence of the adenopathy but assured her it was not significant), orthostatic and non-orthostatic presyncope, cognitive dysfunction (particularly memory, concentration, and word-finding), hair loss, odontalgia and gingivitis and deterioration of dentition despite good attention to dental hygiene, ridged nails, diffusely migratory rashes (typically hour-long episodes of "little red itchy bumps, but I don't think they're hives"), early waking from sleep "when histamine is too high," non-restorative sleep, mild hypersomnia, mild sleep apnea (shown on in-lab sleep study), rare sleeptalking, "unsettling dreams" but not night terrors, and poor healing in general.  Complete ROS o/w neg.  She has never witnessed a tick bite (or the classic bull's-eye rash of Lyme disease) anywhere about her body.  She owned a number of dogs for a decade beginning around age 23.  She has never owned any cats.</t>
  </si>
  <si>
    <t>mixed</t>
  </si>
  <si>
    <t>She started having frequent upper ear infections almost immediately, and by age 2 she also started having frequent respiratory tract infections, including at least one bout of pneumonia, and she soon came to be diagnosed with reactive airways disease.  "She was always on some kind of nebulizer (albuterol, Ventolin, and others) and different kinds of steroids."  Also in toddlerhood she started suffering outbreaks of eczema, often at the antecubital and popliteal areas.  Her parents were advised that she was probably reacting to cow's milk, so this was removed from her diet, but the eczema didn't get significantly better from this change.  Although she was born in the U.S., her parents took her with them to AAAA and BBBB in her toddlerhood.  She also seemed, from infancy or toddlerhood, to react to scented soaps and fabric softeners and detergents.  At 3-1/2, shortly after the 9/11 incident, her family was evacuated from BBBB to CCCC, and both she and her newborn brother soon had to be hospitalized for bronchitis. Her doctor in CCCC at that point "upgraded" the diagnosis of reactive airways disease to asthma.  Around age 4 she started suffering episodes of "painful bumps" at her medial thighs which have left scars still present to this day.  Her mother also notes she was "a bit chubby" at that time, and it was thought these bumps were coming about from rubbing of her thighs together.  Steroid creams were often used to treat these eruptions.  At 5, her family brought her back to the U.S. for a year, where she proved "sensitive to pollen, but not too bad."  At 6 she relocated again with her family to DDDD, where she started having "a lot of stomach pains and headaches."  Menarche came (near the end of her stay in DDDD) at 11, and she was immediately afflicted by not only dysmenorrhea and menorrhagia but also both calves.  At 11 the family relocated to EEEE, "where a lot happened."  She started spraining her ankles, even with very modest activity.  "I was always in pain in my ankles and knees."  At one point she had to wear knee and ankle braces bilaterally.  At 13 she started taking loratadine once a day because of "all the constant sneezing and sniffles and itchy eyes and congested sinuses" she had while in EEEE.  The loratadine "helped a lot."  At 14, on a school trip, a "roly-poly bug" got into her right ear, and it took about an hour to get it out upon administration of honey into the ear.  She got an infection from this.  This was treated with an antibiotic.  She also recalls taking a number of trips with her family to AAAA while she was in EEEE, and she often would suffer bouts of "food poisoning" on these trips.  In one episode, she had "food poisoning" for two weeks and "lost a lot of weight."  She also occasionally had diffuse itching and/or urticarial reactions to sprayed chemicals or other unknown irritants in her environment during these trips to AAAA.  She also knows she acquired a generally depressed mood while in Vietnam.  At 15 she relocated to AAAA for a year.  While playing basketball there one day, "my legs just gave out" with shin splints and knee pain," and all of this pain has continued to this day.  She underwent many evaluations by various doctors, all of whom told her they could find no problems, and thus in fairly short order the symptoms came to be thought by her doctors to be psychosomatic.  As time went on, the pains spread up to the legs and then the lower back.  At 16 she relocated back to BBBB, where she "started putting on a lot of weight," about 30 pounds over two years, hitting about 180 pounds at her peak.  Menses became more irregular there, too, "and I thought it was due to stress."  She also seemed to start "burping a lot, with bloating and stomach pain after every meal."  She graduated from high school shortly before leaving Indonesia.  She returned to the U.S., to FFFF for the first time in her life.  She started attending a women's college in FFFF, "and I put on a lot more weight," another 30 pounds over the four years she was attending that college.  She was 210 pounds by the time of graduation.  She notes that at 19 she had a Nexplanon contraceptive implant placed.  About two hours after the implant was placed, she started feeling hot and nauseous and anxious.  She had tachycardic palpitations.  Her vision was disturbed, too.  She soon came to feel presyncopal and probably even suffered a brief syncope while lying down.  She even had a seizure-like spell but remained conscious -- and she says "now this is a common occurrence, but at the time it was the first time it had happened."  EMS was summoned.  She was roused out of the spell with a sternal rub.  She suspected she was having a reaction to the Nexplanon.  An even worse episode happened about 24 hours later.  She again thought she was having a reaction to the Nexplanon.  She was taken to the ER and was given Benadryl by an EMT, "and I woke up and was completely fine by the time the doctor saw me."  She finally was able (about 1-2 days later) to get back to the clinic where the Nexplanon had been placed, and the device was explanted; the gynecologist said he had never seen this sort of a reaction before.  Over the next week, she continued to have acute episodes of severe presyncope and weakness, and even one additional episode of full syncope.  These episodes mostly resolved after about two weeks.  In that time, she consulted a cardiologist and a neurologist, who made no determinations.  During her senior year (around age 21), she consulted an endocrinologist about the weight gain, but no cause for the weight gain was found.  In 3/20, when the Covid-19 pandemic broke out, she was sent home from her college along with all of the other students and completed the rest of her final semester from home in GGGG, where she has remained ever since (though she is right at this very moment in the middle of a relocation with her family back to FFFF).  At 22, in 6/20, her primary physician found she had a number of micronutrient deficiencies, including vitamin D, vitamin B12, and iron.  No cause was identified.  She was started on supplements of these micronutrients -- and just as she had experienced with various "vitamins and supplements" she had been occasionally tried on in past years, she quickly started having mild troubles tolerating these supplements, typically with a metallic dysgeusia.  In 10/20, at a follow-up, these deficiencies were found to have not been improved by the supplements.  She was instructed to change from tablets/capsules to liquid formulations of all of these supplements.  Within minutes of taking the first doses of the liquid formulations after a meal of barilla pasta made with pea protein (a food she doesn't think she had ever had before), she started feeling unwell, "really hot and heavy," similar to what had happened soon after the Nexplanon was placed.  She needed to recline.  She quickly had another seizure-like spell.  She was taken to the ER.  She was again given Benadryl, and the spell was again quickly broken and she was discharged back home.  Twelve hours later, despite having not consumed more of the pea pasta or the liquid supplements, but soon after consuming a Chobani raspberry yogurt, she had another seizure-like spell.  She was taken to the ER again.  She says they "refused to give me Benadryl again and gave me a saline drip," which did not help.  It "took a long time" before the spell broke, but eventually it did break and she was again discharged home.  After this episode, though, she began often having brief spells of mild tremors and/or tics about various parts of her body.  "Every single day after that, I've had a reaction like that anytime I eat or smell anything."  She soon came to take lots of ibuprofen every time one of these episodes happened.  Gluten/wheat-laden foods in particular seem to be triggers of severe episodes which not only include the movement disorders but also nausea, vomiting, migraines, diarrhea, slurred speech, itching, aphasia, cognitive dysfunction, left paresis or paralysis, alternating fever and chills (sometimes affecting only parts of her body), pupillary dilation, "and a lot of body pain, especially joint pain."  She soon consulted a neurologist and was told it was impossible that she was having these sorts of reactions to food.  She was told by the neurologist that these reactions were coming about because she had experienced sexual trauma, even though she knew that had not been the case.  She then consulted an allergist, who conducted a range of RAST allergy testing, which was all negative.  She even had reactions while passing the bread aisle in the supermarket.  In 11/20, by which point she was having more than ten seizure-like spells per day, she consulted yet another neurologist and was diagnosed as having migraines and started her on topiramate.  A diagnosis of seizures was entertained as well.  She was referred to the ER to undergo an ambulatory EEG which could not be pursued at home due to the pandemic.  She went to the ER after having been on the topiramate for two days.  The EEG was unrevealing.  She was admitted to the hospital from the ER for a video EEG, which also was unrevealing.  A consulting inpatient neurologist switched her from topiramate to lamotrigine and concluded she was having pseudo-seizures and referred her for psychiatric evaluation.  The inpatient consulting psychiatrist also asserted she could not be having the reactions she was having to food and diagnosed her with an anxiety disorder.  She was discharged with recommendations to pursue further outpatient psychiatric consultation.  She soon saw an outpatient psychiatrist, who "Googled my symptoms" and affirmed a diagnosis of migraines.  She says no recommendations were provided.  She then consulted yet another outpatient neurologist, who diagnosed her as having "spells" and again asserted she couldn't be reacting to food.  She was switched from lamotrigine to alprazolam, but this didn't seem to help prevent her food reactions at all.  She soon returned to the allergist who had found the negative RAST testing and was told she was "scared of bread like some people are scared of snakes" and was referred to a psychologist.  She instead consulted with yet another neurologist, who suspected migralepsy and restarted topiramate and added sumatriptan and naproxen and a sumatriptan autoinjector.  This neurologist also started her on Botox injections about her forehead and neck.  The headaches resolved, but all of the other symptoms, including the seizure-like spells (particularly on exposure to many foods), continued.  She even started having spells in reaction to heat (such as when outside on a hot day or in a hot shower).  In 3/21 she developed "excruciating" left-side abdominal pain.  Her treating neurologist referred her to a gastroenterologist due to her ongoing reactivities to many foods. The gastroenterologist performed breath testing for small intestinal bacterial overgrowth (SIBO).  This testing was positive, and she was given a course of rifaximin, which helped reduce the frequent spells she had been having of diarrhea, gassiness, and bloating.  However, soon after the course of rifaximin was completed, she started having new left-sided abdominal pain.  The gastroenterologist soon performed an EGD, which found a duodenal ulcer.  (She also notes that she had an immediate pseudo-seizure reaction to the anesthetic that was used, so the anesthesiologist treated this with her sumatriptan autoinjector, which helped settle the spell.  Furthermore, after the procedure was done, her IV was taken out and she had an unusual degree of bleeding from the site immediately afterwards.)  She was started on pantoprazole, which quickly helped the new left-sided abdominal pain settle down.  She says she has not taken ibuprofen or naproxen or sumatriptan since that point because she is concerned these drugs will cause a relapse of the ulcer.  The gastroenterologist then referred her to yet another allergist.  In the meantime, she started having "episodes where I couldn't breathe and went limp and passed out," including once in a bakery, once on accidentally inhaling chickpea flour, and once in a grocery store.  She also started again having post-prandial diarrhea after most meals as well as frequent episodes of migratory or diffuse itching.  She finally was able to see the new allergist in 4/21.  More allergy testing was done, and again it was all negative.  She was prescribed an albuterol inhaler, which proved "very helpful when I was having reactions, especially for my chest heaviness and tightness."  In 6/21 the allergist additionally prescribed her an Auvi-Q.  She first used it two days later upon eating some bacon and immediately having onset of symptoms.  The albuterol inhaler didn't help, and neither did a dosing of Benadryl.  Her symptoms were worsening rapidly and another pseudo-seizure spell began coming on, so she used the Auvi-Q, and it definitely broke the spell.  She continued having "a lot of diarrhea and constipation to food," so around this time (about 9/21), her allergist (Dr. XXXX) started suspecting she might have a mast cell activation syndrome (MCAS) and started her on oral cromolyn, "which helped me eat a lot more food."  She was also started on famotidine once daily and cetirizine twice daily, "and that helped, too."  Over time, she has found that famotidine twice daily and a double dose of cetirizine taken twice daily serves her better.  When she last saw the allergist about 2-3 weeks ago, the possibility of starting compounded oral ketotifen was entertained, but because she knew she would shortly be relocating to FFFF, it was decided to defer that change until after she is established with a new doctor in the FFFF area.  She notes she continues to have episodes now and then.  She knows she reacts to changes in air pressure and humidity.  She says her chief complaints at this time are her pseudo-seizures and food reactivities.  On a full review of systems, although she denies any issues with diaphoresis, intranasal sores, hair problems, unusually vigorous reactions to insect bites,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fluctuations in weight and appetite, irritation of the eyes, acute brief inability to focus vision, occasional tinnitus, very rare epistaxis, easy bleeding, easy bruising, sinonasal congestion, coryza, post-nasal drip, oral sores, throat soreness, proximal dysphagia with her reactions, dyspnea, rare wheezing, palpitations, non-anginal chest discomfort/pain, gastroesophageal reflux (more so in the past, "before I changed my diet"), nausea, vomiting, diarrhea alternating with constipation, left upper quadrant abdominal discomfort/pain including (usually post-prandial) bloating, occasional malodor to her urine, vulvar itching (especially during reactions), vaginitis ("it feels like I'm having yeast infections, but I know they're not yeast infections"), vaginal and anal itching as part of the prodrome to her spells/reactions, diffusely migratory weakness, diffusely migratory edema, diffusely migratory tingling/numbness (typically about the distal extremities), occasional right inguinal adenitis (but no self-palpable adenopathy), orthostatic and non-orthostatic presyncope, syncope as detailed above, cognitive dysfunction (particularly memory, concentration, and word-finding), odontalgia, bruxism, brittle nails, diffusely migratory rashes (typically patchy macular erythema), urticaria, "really itchy" seborrheic dermatitis about her scalp, "really bad rings of acne" about her face when she has her reactions, depression, emotional lability (especially with reactions), insomnia, hypersomnia, non-restorative sleep, frequent waking, and mild diffuse joint hypermobility (she spontaneously demonstrates a Beighton score of 3/9 at the elbows and with palms on the floor, though she says she was far more flexible in childhood).  Complete ROS o/w neg.  She has never witnessed a tick bite (or the classic bull's-eye rash of Lyme disease) anywhere about her body.  She has never owned (or been for any extended periods in the company of) any dogs or cats.</t>
  </si>
  <si>
    <t>at early childhood</t>
  </si>
  <si>
    <t>&lt;14</t>
  </si>
  <si>
    <t>monoclonal gammopathy of undetermined significance</t>
  </si>
  <si>
    <t>teenage years</t>
  </si>
  <si>
    <t>childhood</t>
  </si>
  <si>
    <t>Normal IgE, IgG, IgA, IgM, RAST food and environmental panels negative</t>
  </si>
  <si>
    <t xml:space="preserve">Asian (South) </t>
  </si>
  <si>
    <t>around 18</t>
  </si>
  <si>
    <t xml:space="preserve">Born with large ventricular septal defect (VSD), heart failure at 10 days, treated medically and VSD closed by 4 months. Developed asthma as an infant and severe food allergies, including nuts. As a child also had severe seasonal allergies. At age 3 diagnosed with celiac disease. At age 14 was found to have elevated anti-thyroid peroxidase (TPO) antibodies, and she complained of fatigue, frequent menses with menorrhagia, joint pain, headaches, and bouts of anxiety.  Repeat anti-TPO testing showed negative anti-TPO antibodies but new anti-thyroglobulin antibodies and normal thyroid function. </t>
  </si>
  <si>
    <t xml:space="preserve">Seasonal allergies in early childhood but then developed reactivity to certain odors and chemicals. Also had patches of eczema.  In her late teens, she started having paradoxical reactions to medications.  Severe motor vehicle accident at age 25 causing head trauma, coma, and language cortex damage.  After this, she developed multisystem symptoms that no one could explain.  Developed irritable bowel syndrome and was treated with famotidine, which helped many other symptoms.  She also developed extreme whole body pruritis, hyperosmia, and migraine headaches. </t>
  </si>
  <si>
    <t>Negative ANA, negative anti-thyroid antibodies, normal total IgA and IgM and IgG, EBV VCA IgG positive and EBV EBNA IgG positive, negative EBV EA IgG and EBV VCA IgM</t>
  </si>
  <si>
    <r>
      <rPr>
        <i/>
        <sz val="11"/>
        <color theme="1"/>
        <rFont val="Calibri"/>
        <family val="2"/>
        <scheme val="minor"/>
      </rPr>
      <t>E. chaffennis</t>
    </r>
    <r>
      <rPr>
        <sz val="11"/>
        <color theme="1"/>
        <rFont val="Calibri"/>
        <family val="2"/>
        <scheme val="minor"/>
      </rPr>
      <t xml:space="preserve"> IGG low-positive 1:64 but switches from low-positive to negative and back over time.  </t>
    </r>
    <r>
      <rPr>
        <i/>
        <sz val="11"/>
        <color theme="1"/>
        <rFont val="Calibri"/>
        <family val="2"/>
        <scheme val="minor"/>
      </rPr>
      <t>Anaplasma phagocytophila</t>
    </r>
    <r>
      <rPr>
        <sz val="11"/>
        <color theme="1"/>
        <rFont val="Calibri"/>
        <family val="2"/>
        <scheme val="minor"/>
      </rPr>
      <t xml:space="preserve"> IgG positive 1:64 (normal &lt;1:64) but alternates from low-positive to negative and back over time.  </t>
    </r>
    <r>
      <rPr>
        <i/>
        <sz val="11"/>
        <color theme="1"/>
        <rFont val="Calibri"/>
        <family val="2"/>
        <scheme val="minor"/>
      </rPr>
      <t>C. burnetii</t>
    </r>
    <r>
      <rPr>
        <sz val="11"/>
        <color theme="1"/>
        <rFont val="Calibri"/>
        <family val="2"/>
        <scheme val="minor"/>
      </rPr>
      <t xml:space="preserve"> IgG titer 1:16 (normal &lt;1:16), Lyme IgG Western blot posiitve on bands 41, 58, and 66 at one time but only band 41 on repeat, Lyme IgM Western blot alternating from positive to negative and back over time on band 41, Q fever IgG Phase II screen persistently mildly positive in titer range 1:32-1:64 (normal &lt; 1:16).  No clinical evidence of ehrlichiosis, anaplasmosis, coxiellosis, or borreliosis.</t>
    </r>
  </si>
  <si>
    <t>She was relatively well until her late teens/early adulthood, when she started experiencing increased anxiety and depression but was otherwise well until her second pregnancy, during which she gained more weight than expected.  Since then, she has had large swings in her weight, up and down, with no clear drivers for upswings or downswings.  At her initial visit, she was having difficulty losing weight and complained of hair loss, fatigue, and worsening anxiety/depression, joint pain, and whole body pain.</t>
  </si>
  <si>
    <t>Plasma histamine 15 ng/ml (normal 0-8), serum chromogranin A 170 ng/ml (normal 21-106), multiple GI tract biopsies showing increased (&gt; 20 per high-power (400x) field (hpf)) mast cell counts on CD117 staining (terminal ileum 30/hpf, cecum 25/hpf, transverse colon 30/hpf, sigmoid 25/hpf)</t>
  </si>
  <si>
    <t>ANA positive once 1:80 (no clinical evidence of lupus), anti-thyroid peroxidase (TPO) antibodies slightly positive once and subsequently repeatedly negative, Lyme IgG and IgM Western blots repeatedly positive only on IgG band 41 and IgM band 23 (no clinical evidence of borreliosis), C. pneumoniae IgG varying from 1:128 to 1:32 (normal &lt; 1:16)</t>
  </si>
  <si>
    <t xml:space="preserve">Positive EBV VCA IgG and NA IgG (negative EA IgG and negative VCA IgM), normal total IgG/IgA/IgM, normal anti-IgE antibodies, Candida albicans IgG positive but negative IgM and IgA. </t>
  </si>
  <si>
    <t xml:space="preserve">He reported digestive issues since childhood (around age 10) when he started to notice that certain foods caused pain, reflux or diarrhea.  He was given some sort of vitamins as a child but could not tolerate them due to severe headache and brain fog.  As an adult, he has experienced the same reaction to any oral vitamin/supplement he has ever tried but tolerates intravenous and intramuscular formulations without difficulty.  His GI symptoms get worse with spicy food and sauces.  He presented in his early 50s with frequent flushing of his face and chest, frequently looking like he has a "sunburn," and also complaining of low libido and erectile dysfunction.  His flushing does not cause any discomfort and he is unaware of it until someone points it out to him.  Alcohol causes worse flushing, but he is otherwise not able to identify any trigger. </t>
  </si>
  <si>
    <t>normal anti-IgE antibodies, EBV VCA IgG and NA positive but EA IgG and VCA IgM negative</t>
  </si>
  <si>
    <r>
      <t xml:space="preserve">Mild IgM deficiency (32 mg/dl, normal 40-230), elevated ASO (440 IU/ml, normal &lt; 200) without clinical evidence of Streptococcus infection, elevated DNAse-B antibody 378 U/ml (normal &lt;301),  </t>
    </r>
    <r>
      <rPr>
        <i/>
        <sz val="11"/>
        <color theme="1"/>
        <rFont val="Calibri"/>
        <family val="2"/>
        <scheme val="minor"/>
      </rPr>
      <t>Mycoplasma pneumoniae</t>
    </r>
    <r>
      <rPr>
        <sz val="11"/>
        <color theme="1"/>
        <rFont val="Calibri"/>
        <family val="2"/>
        <scheme val="minor"/>
      </rPr>
      <t xml:space="preserve"> IgG 2.44-4.44 (normal &lt; 0.91) but no clinical evidence of past or present </t>
    </r>
    <r>
      <rPr>
        <i/>
        <sz val="11"/>
        <color theme="1"/>
        <rFont val="Calibri"/>
        <family val="2"/>
        <scheme val="minor"/>
      </rPr>
      <t>M. pneumoniae</t>
    </r>
    <r>
      <rPr>
        <sz val="11"/>
        <color theme="1"/>
        <rFont val="Calibri"/>
        <family val="2"/>
        <scheme val="minor"/>
      </rPr>
      <t xml:space="preserve"> infection, ANA 1:80-1:160 (normal &lt; 1:80) with no clinical evidence of lupus</t>
    </r>
  </si>
  <si>
    <t>Early childhood unremarkable except for living in a moldy home and nose bleeds starting around age 5. New onset anxiety at age 13, associated with intermittent abdominal pain and nausea.  Symptoms spontaneously resolved after 1-2 years except for seasonal allergies needing loratadine 10 mg once daily during the spring and fall.  At 17 suffered Covid-19 infection, followed a month later by onset of recurrent urticarial episodes or epinephrine-requiring anaphylaxes (some in reaction to previously well tolerated foods, some idiopathic).</t>
  </si>
  <si>
    <r>
      <t xml:space="preserve">ANA 1:160 (normal &lt; 1:80); EBV IgG antibody positive; parvovirus B19 IgG positive; enterovirus IgG antibody positive; </t>
    </r>
    <r>
      <rPr>
        <i/>
        <sz val="11"/>
        <color theme="1"/>
        <rFont val="Calibri"/>
        <family val="2"/>
        <scheme val="minor"/>
      </rPr>
      <t>Mycoplasma pneumoniae</t>
    </r>
    <r>
      <rPr>
        <sz val="11"/>
        <color theme="1"/>
        <rFont val="Calibri"/>
        <family val="2"/>
        <scheme val="minor"/>
      </rPr>
      <t xml:space="preserve"> IgG antibody positive; anti-double stranded DNA antibody repeatedly mildly elevated at 21.9-24 IU/ml (normal &lt; 20 IU/ml) without clinical evidence of lupus</t>
    </r>
  </si>
  <si>
    <t>CMV IgG positive at 195 AE/ml (negative &lt; 6.00 AE/ml), EBV IgG positive at 171 E/ml (negative &lt; 20.0 E/ml)</t>
  </si>
  <si>
    <t>mast cell mediator release syndrome; increased disseminated mast cell density in the gastrointestinal tract; elevated urinary N-methylhistamine at 218 mcg/g Cr (normal 30-200), elevated plasma heparin at 0.07 IU/ml (normal &lt; 0.05 IU/ml)</t>
  </si>
  <si>
    <t>mast cell mediator release syndrome; increased disseminated mast cell density in the gastrointestinal tract; elevated plasma heparin at 0.14 IU/ml (normal &lt; 0.05 IU/ml)</t>
  </si>
  <si>
    <t>Elevated EBV IgG at 439 U/ml (normal &lt; 20 U/ml) with no history suggestive of EBV infection, anti-hepatitis A antibodies positive with no history suggestive of hepatitis A infection</t>
  </si>
  <si>
    <t>multiple gastrointestinal symptoms; vertigo; hot flashes; bleeding tendency;  respiratory, eye, CNS, peripheral nervous system, skin symptoms; fatigue; anaphylactic shock not due to IgE or IgG</t>
  </si>
  <si>
    <t>multiple gastrointestinal symptoms; hypotension; vertigo; hot flashes; bleeding tendency;  respiratory, eye, CNS, peripheral nervous system, skin symptoms; fatigue; susceptibility to bacterial infection</t>
  </si>
  <si>
    <t>multiple gastrointestinal symptoms; hypotension; vertigo; hot flashes; bleeding tendency;  respiratory, eye, CNS, peripheral nervous system, skin symptoms; fatigue; interstitial cystitis; susceptibility to bacterial infection</t>
  </si>
  <si>
    <t>multiple gastrointestinal symptoms; intermittent sinus tachycardia, palpitation, hypertension/hypotension up to syncope; elevation of transaminases, steatotic hepatitis; respiratory, eye, central and peripheral nervous system, and skin/mucosal symptoms; fatigue; susceptibility to bacterial infection</t>
  </si>
  <si>
    <t xml:space="preserve">mast cell mediator release syndrome; response to H1-antihistamines </t>
  </si>
  <si>
    <t>mast cell mediator release syndrome; increased dissiminated mast cell density in the gastrointestinal tract</t>
  </si>
  <si>
    <t>anti-adrenal antibodies without clinical evidence of adrenal disease; elevated VZV IgG without clinical evidence of past or present VZV infection; off-the-scale EBV IgG at &gt; 750 U/ml (normal &lt; 20) without clinical evidence of past or present EBV infection</t>
  </si>
  <si>
    <t>multiple gastrointestinal symptoms; hypotension; vertigo; hot flashes;  respiratory, central and peripheral nervous system, and skin symptoms; fatigue; myopathy; prior complete resection of a right axillary mastocytoma</t>
  </si>
  <si>
    <t>mast cell mediator release syndrome; increased disseminated mast cell density in the gastrointestinal  tract; elevated chromogranin A at 104 ng/ml (normal &lt; 102 ng/ml) without confounding factors; elevated plasma heparin at 0.07 IU/ml (normal &lt; 0.05 IU/ml); elevated 24-hour urinary leukotriene E4 at 656 pg/mg Cr (normal &lt; 385)</t>
  </si>
  <si>
    <r>
      <t xml:space="preserve">Mildly elevated </t>
    </r>
    <r>
      <rPr>
        <i/>
        <sz val="11"/>
        <color theme="1"/>
        <rFont val="Calibri"/>
        <family val="2"/>
        <scheme val="minor"/>
      </rPr>
      <t>Chlamydia pneumoniae</t>
    </r>
    <r>
      <rPr>
        <sz val="11"/>
        <color theme="1"/>
        <rFont val="Calibri"/>
        <family val="2"/>
        <scheme val="minor"/>
      </rPr>
      <t xml:space="preserve"> IgG at 26 U/ml (normal &lt; 16 U/ml) with no clinical evidence of past or present </t>
    </r>
    <r>
      <rPr>
        <i/>
        <sz val="11"/>
        <color theme="1"/>
        <rFont val="Calibri"/>
        <family val="2"/>
        <scheme val="minor"/>
      </rPr>
      <t>C. pneumoniae</t>
    </r>
    <r>
      <rPr>
        <sz val="11"/>
        <color theme="1"/>
        <rFont val="Calibri"/>
        <family val="2"/>
        <scheme val="minor"/>
      </rPr>
      <t xml:space="preserve"> infection</t>
    </r>
  </si>
  <si>
    <t>multiple gastrointestinal tract symptoms; intermittent sinus tachycardia, palpitation, vertigo, hot flashes; bleeding tendency;  respiratory, eye, central and peripheral nervous system, and skin/mucosal symptoms; multiple bone fractures after minimal trauma; fatigue; interstitial cystitis</t>
  </si>
  <si>
    <t>mast cell mediator release syndrome; increased disseminated mast cell density in the gastrointestinal tract; plasma heparin level elevated at 0.16 IU/ml (normal &lt; 0.05 IU/ml); elevated plasma prostaglandin D2</t>
  </si>
  <si>
    <t>mast cell mediator release syndrome; increased disseminated mast cell density in the gastrointestinal tract; elevated plasma heparin at 0.15 IU/ml (normal &lt; 0.05 IU/ml)</t>
  </si>
  <si>
    <t>multiple gastrointestinal symptoms;  vertigo, hot flashes; bleeding tendency;  respiratory, eye, central and peripheral nervous system, and skin/mucosal symptoms</t>
  </si>
  <si>
    <t>elevated anti-thyroglobulin antibodies at 520 U/ml (normal &lt; 100/ml) with normal thyroid function tests and no clinical evidence of thyroid disease</t>
  </si>
  <si>
    <t>multiple gastrointestinal symptoms; hot flashes; bleeding tendency;  respiratory, eye, vertigo, central and peripheral nervous system, and skin/mucosal symptoms;  susceptibility to bacterial infection</t>
  </si>
  <si>
    <t>mast cell mediator release syndrome; increased disseminated mast cell density in the gastrointestinal tract; elevated plasma heparin at .06 IU/ml (normal &lt; 0.05 IU/ml), elevated 24-hour urinary N-methylhistamine at 3588 mcg/g Cr (normal 34-177), elevated chromogranin A at 151.3 ng/ml (normal 19.4-98.1 ng/ml) without confounding factors present, response to mast cell-specific drugs</t>
  </si>
  <si>
    <r>
      <t xml:space="preserve">mast cell mediator release syndrome; increased disseminated mast cell density in the gastrointestinal tract; elevated plasma heparin at 1.07 IU/ml (normal &lt; 0.05 IU/ml), elevated plasma histamine at 252 ng/ml (normal 25-131 ng/ml), elevated 24-hour urinary leukotriene E4 at </t>
    </r>
    <r>
      <rPr>
        <sz val="11"/>
        <color theme="1"/>
        <rFont val="Calibri"/>
        <family val="2"/>
      </rPr>
      <t>897 pg/mg Cr (normal &lt; 385)</t>
    </r>
  </si>
  <si>
    <t>multiple gastrointestinal symptoms; bleeding tendency; respiratory, eye, central nervous system, and skin/mucosal symptoms</t>
  </si>
  <si>
    <t>mast cell mediator release syndrome; increased disseminated mast cell density in the gastrointestinal tract; strongly elevated plasma histamine</t>
  </si>
  <si>
    <t>elevated EBV IgG at 355 U/ml (normal &lt; 20 U/ml) without clinical evidence of past or present EBV infection; elevated CMV IgG at 6.2 U/ml (normal &lt; 0.7 U/ml) without clinical evidence of past or present CMV infection</t>
  </si>
  <si>
    <t>multiple gastrointestinal symptoms; intermittent sinus tachycardia, angina pectoris, hot flashes; bleeding tendency;  respiratory, central and peripheral nervous system, and skin/mucosal symptoms</t>
  </si>
  <si>
    <t>mast cell mediator release syndrome; increased disseminated mast cell density in the gastrointestinal tract; elevated plasma heparin at 0.21 IU/ml (normal &lt; 0.05 IU/ml)</t>
  </si>
  <si>
    <t>elevated EBV IgG at 1:80 (normal &lt; 1:10) without clinical evidence of past or present EBV infection, elevated CMV IgG at 117.3 U/ml (normal &lt; 45) without clinical evidence of past or present CMV infection, elevated influenza A IgG at 49 U/ml (normal &lt; 10 U/ml) without clinical evidence of past or present influenza A infection, elevated influenza B IgG at 17 U/ml (normal &lt; 10 U/ml) without clinical evidence of past or present influenza B infection</t>
  </si>
  <si>
    <t>multiple gastrointestinal symptoms; intermittent sinus tachycardia, hypotensive crisis, hot flashes; elevation of transaminases, steatosis hepatis; splenomegaly; intermittently lymphadenopathy; bleeding tendency;  respiratory, eye, central and peripheral nervous system, and skin/mucosal symptoms</t>
  </si>
  <si>
    <t>mast cell mediator release syndrome; increased disseminated mast cell density in the gastrointestinal tract; elevated plasma heparin at 0.13 IU/ml (normal &lt; 0.05 IU/ml); response to mast cell-specific drugs</t>
  </si>
  <si>
    <t>elevated ANA at 1:320 (normal &lt; 1:80) without clinical evidence of lupus; elevated EBV VCA IgG at 490 U/ml (normal &lt; 20 U/ml) without clinical evidence of past or present EBV infection; elevated CMV IgM at 10.7 AU/ml (normal &lt; 1 AU/ml) without clinical evidence of present CMV infection</t>
  </si>
  <si>
    <t>multiple gastrointestinal symptoms; intermittent sinus tachycardia, hypotensive crisis, hot flashes, angina pectoris; elevation of transaminases, steatosis hepatis; bleeding tendency;  respiratory, eye, central and peripheral nervous system, and skin/mucosal symptoms</t>
  </si>
  <si>
    <t>mast cell mediator release syndrome; increased disseminated mast cell density in the gastrointestinal tract</t>
  </si>
  <si>
    <t>elevated ANA at 1:160 (normal &lt; 1:80) without clinical evidence of lupus</t>
  </si>
  <si>
    <t>multiple gastrointestinal symptoms; intermittent sinus tachycardia, palpitations, hypotensive crisis, hot flashes, angina pectoris; elevation of transaminases; bleeding tendency;  respiratory, eye, central and peripheral nervous system, and skin/mucosal symptoms; vertigo; interstitial cystitis</t>
  </si>
  <si>
    <t>mast cell mediator release syndrome; increased disseminated mast cell density in the gastrointestinal tract; elevated plasma heparin at 0.23 IU/ml (normal &lt; 0.05 IU/ml); elevated plasma histamine at 129 ng/ml (normal 30-60 ng/ml)</t>
  </si>
  <si>
    <r>
      <t xml:space="preserve">elevated EBV IgG at 340 U/ml (normal &lt; 25 U/ml) with no clinical evidence of past or present EBV infection; elevated HSV-1/2 IgG at 46000 U/ml (normal &lt; 230 U/ml) without clinical evidence of past or present HSV-1/2 infection; elevated </t>
    </r>
    <r>
      <rPr>
        <i/>
        <sz val="11"/>
        <color theme="1"/>
        <rFont val="Calibri"/>
        <family val="2"/>
        <scheme val="minor"/>
      </rPr>
      <t>Candida albicans</t>
    </r>
    <r>
      <rPr>
        <sz val="11"/>
        <color theme="1"/>
        <rFont val="Calibri"/>
        <family val="2"/>
        <scheme val="minor"/>
      </rPr>
      <t xml:space="preserve"> IgG at 96 U/ml (normal &lt; 40 U/ml) despite no clinical evidence of past or present </t>
    </r>
    <r>
      <rPr>
        <i/>
        <sz val="11"/>
        <color theme="1"/>
        <rFont val="Calibri"/>
        <family val="2"/>
        <scheme val="minor"/>
      </rPr>
      <t>C. albicans</t>
    </r>
    <r>
      <rPr>
        <sz val="11"/>
        <color theme="1"/>
        <rFont val="Calibri"/>
        <family val="2"/>
        <scheme val="minor"/>
      </rPr>
      <t xml:space="preserve"> infection; elevated ANA without clinical evidence of lupus; elevated arylsulfatase A (ASA) IgG without clinical evidence of autoimmune disease; elevated anti-sinusoidal IgG without clinical evidence of primary biliary cirrhosis; elevated anti-ganglioside IgG without clinical evidence of associated autoimmune neuropathies; elevated anti-serotonin IgG without clinical evidence of any associated diseases</t>
    </r>
  </si>
  <si>
    <t>multiple gastrointestinal symptoms; palpitations, hypotensive crisis, vertigo, hot flashes; elevation of transaminases; bleeding tendency; respiratory, eye, central and peripheral nervous system, and skin/mucosal symptoms</t>
  </si>
  <si>
    <t>mast cell mediator release syndrome; increased disseminated mast cell density in the gastrointestinal tract; elevated plasma heparin at 0.09 IU/ml (normal &lt; 0.05 IU/ml)</t>
  </si>
  <si>
    <t>Subject No.</t>
  </si>
  <si>
    <t>From birth, a "very sleep baby and a very sleep toddler, always taking naps."  Around age 5 she suffered an orofacial herpetic infection, "and after that, things changed," including stomachaches every day, "cramped over in pain, sweating," having to visit the school nurse every day.  She started having a lot of fecal urgency/frequency around these times and often would fall asleep at her school desk after returning from the bathroom to manage one of these episodes.  She was taken for multiple gastroenterologic evaluations including multiple endoscopies, finding "inflamed intestines."  She was tested for "celiac disease and all of that stuff," and it was negative then and "every time since then all of this was tested."  She says her symptoms were constantly dismissed as being due to her being a "nervous child" and "wanting attention."  She also recalls becoming distinctly more chronically fatigued around this time, plus she notes she had a hard time gaining weight and was "super super skinny."  All of these problems continued through her elementary school years.  Testing stopped in middle school "because they had tested everything."  Menarche came at 13 and was unremarkable.  She continued having all of her GI issues, and around age 14 she actually fell unconscious at home when getting off the toilet from one of these cramping episodes.  EMS was summoned, but "nothing was found" at the ER other than an "explosion of stool."  This episode happened again about a year later.  Around age 16 her parents had her admitted to Johns Hopkins "to do every test possible."  A breath test done at the time showed small intestinal bacterial overgrowth (SIBO), and an EGD showed "non-specific mild chronic duodenitis with Brunner gland hyperplasia" and "moderate reactive epithelial changes in the esophagus as seen in gastroesophageal reflux."  She was finally diagnosed with irritable bowel syndrome (IBS), but "nothing was done and I just had to live with it."  She commuted to college and scheduled her classes around the post-lunch nap she needed every day.  She became a nurse around age 23, and that's right about the time she started suffering migraines.  She was tried on amitriptyline 10 mg qhs, but this didn't help noticeably, so she soon stopped it and no further evaluation was pursued at the time.  She would work three 12-hour shifts in a row (mostly in a neonatal ICU) "and then crash."  In her mid-20s she suffered a couple more syncopal episodes at work; no triggers were ever apparent for any of these episodes.  At 26 she started dating her husband-to-be and married him at 29.  She says that she became "addicted to Excedrin," taking it several days a week, as it was the only treatment that would help her headache.  At 31 she got pregnant for the first time, "and my migraines disappeared while I was pregnant -- it was awesome!"  The baby descended early, and she had to retreat from full-time work to part-time work.  Her son was born (naturally, at term) with a hypoplastic jaw line and a torticollis neck, and he was thought by some of his pediatricians to have hemifacial microsomia.  She says "my whole vaginal vault collapsed" after that delivery, "and that's been a problem ever since."  Physical therapy helped resolve her infant son's torticollis over a year, and over his first two years the jaw hypoplasia slowly but steadily resolved.  Her migraines and stomachaches and "a feeling of being nervous a lot and depressed" started coming back soon after delivery.  Her husband finished his neurosurgery residency.  She nursed her baby for a year, "and my migraines weren't so bad during that time."  She notes at this time that in spite of all of her episodes of fecal frequency/urgency, "I've always been kind of constipated."  About 18 months after the delivery, she relocated with her family to Biloxi, Mississippi for her husband to serve out his military obligation.  She says she faced "crazy hot" temperatures while there.  Her health got worse.  The migraines worsened.  She consulted some military doctors.  She got migraines every day.  Beta blockers and ACE inhibitors were tried, but although they slowed her heart rate, she thinks they made her headaches worse.  She was not on these drugs for long.  She was then tried on amitriptyline again, but again it didn't help and was soon stopped.  At 36 she got pregnant for the second time.  Again her migraines went away during this time.  She again delivered naturally, at term.  Four months after delivery, her son got his first DTAP vaccination, and two days later he suffered onset of bloody diarrhea.  He was thought to have a cow's milk allergy, so the patient stopped drinking cow's milk and stopped breastfeeding and switched her infant to a non-cow's-milk formula.  Later in infancy, diarrhea immediately returned with a modest test exposure to cow's milk again.  When her younger son was one year old, he got his second DTAP vaccine, this time suffering a febrile seizure to 104F along with vomiting and diarrhea.  At age 4 he got another DTAP vaccination and again had "high fever and just not doing well, but not diarrhea."  At that point the pediatrician concluded the boy was reacting to the diphtheria toxoid in it, but his mother later found out the product had casein in it.  While all of this was going on, the patient's own health "was really not very good."  At 37 the family relocated to Baltimore.  Repeat SIBO testing was again positive.  She was tried on some sort of antibiotic, "which helped for a little while, but the SIBO just kept coming back." She was tried on steroid injections and then Botox injections for the ongoing migraines, to little avail.  Her neurologist recommended she exercise, but she noted that exercise reliably brought on a migraine so bad that she felt like she might have a stroke.  She was recommended to try prophylactic ibuprofen, which never helped significantly.  She was recommended to try Relpax as a migraine abortive and was reliably very helpful (to this day) but was recommended to use this only six times a month for her daily headaches.  At 46 she was tried on Cymbalta for diagnoses of depression and anxiety, but she didn't understand why her resting heart rate was 110-120 because of these diagnoses.  She was also continued on amitriptyline qhs and a beta blocker and Botox injections, "and I literally was at my wit's end."  She had to nap three hours a day.  Her ex-husband "didn't believe any of my symptoms," labeling her a "hypochondriac."  She says he would not attend with her at any of her appointments.  Her neurologist concluded all options for medical management had been exhausted, so she was referred for mental health counseling, which was not helpful.  Shortly thereafter, coincidentally, because she felt groggy in the morning from the amitriptyline, she fell and landed on her forehead and shoulder, "blowing out" her left orbital rim and a small skull fracture and suffering a small frontal lobe bleed and torn biceps and rotator cuff, requiring surgery.  "My migraines just escalated from there."  She was recommended by one of her doctors to have a Holter monitor checked, but her cardiologists refused, saying her EKG and echo were normal and her heart rate was normal at 100 (although she was on a beta blocker at the time).  "I started to question my sanity."  She notes her heart rate, after the accidental fall, often would spontaneously shoot up to as high as 150-160.  She got a FitBit watch to document her tachycardia spikes.  She showed these results to her cardiologist, who recommended a tilt table test.  This led to diagnoses of postural orthostatic tachycardia syndrome (POTS) and neurocardiogenic syncope.  At 48 she went to Mayo Rochester to consult further about these diagnoses.  The tilt table test was repeated and was "borderline."  Her GI issues were not addressed there.  She was found to have "catecholamine levels that were really off," including an elevated norepinephrine level of 1266 (upper normal in the 700-800 range, but she's not precisely sure).  She was concluded to have hyperadrenergic and hypovolemic POTS.  She was recommend to increase her intake of salt and water and increase her exercise.  Increasing her salt and water intake helped "a lot."  She was able to slowly but steadily increase her exercise regimen and avoid post-exercise headaches.  A few months after the first Mayo consultation, she consulted further with POTS expert neurologist Brent Goodman at Mayo Scottsdale to try to identify why she had POTS, and she says he told her he thought she had a mast cell activation syndrome (MCAS), but the tests he ran to look for such yielded all normal results.  Around this time, her mother unfortunately developed GI cancer at that time and needed extensive attention from the patient for the next four or so years until the cancer took her life in 5/21.  The patient feels that her health worsened over this time.  She also notes she got divorced in 2019.  She has been wondering whether she really does have MCAS and what, if anything, can be done about it.  She says her chief complaints are her fatigue, constipation (she says she has not had a bowel movement in nine days now "and I look like I'm going to give birth to an elephant"), and cognitive dysfunction.  She says methylphenidate has helped her brain fog, "but I can still fall asleep in the middle of the day in spite of the methylphenidate."  She says her migraines are "pretty much gone."  She would like to work more, after having not worked for 18 years, but her cognitive dysfunction at present prevents her from doing that.  She notes a pelvic floor surgery in 2021 due to collapsed vaginal vault and rectum led to a hemorrhage requiring transfusion; she was discharged with a large hematoma in the pelvic capsule.  She was "weirdly" found in this surgery to have adhesions in the area even though she had never had surgery in that area before.  She says "because the hematoma pressed on everything, the surgery failed and everything collapsed again."  She notes she went into menopause "fairly quickly" at 51.  PMH is additionally notable for chronic maxillary sinusitis, chronic migraine without aura, depression, disease of gingiva due to recurrent oral herpes simplex virus ﴾HSV﴿ infection, hypertrophic scar, hypothyroidism, orbital roof fracture in 10/14, palpitations, insomnia, right rotator cuff tear in 5/15 (surgery 6/15), and palpably enlarged uterus.  On a full review of systems, although she denies any issues with fevers, pruritus, weight/appetite problems, vision problems, tinnitus, sinonasal congestion, coryza, post-nasal drip, inflammation of the nose or throat, dysphagia, dyspnea, wheezing, gastroesophageal reflux, vomiting, edema, adenopathy/adenitis, onychodystrophy, rashes, joint hypermobility, she endorses a wide range of other, chronic/recurrent, episodic/intermittent and/or waxing/waning issues including rare flushing, feeling cold much of the time, fatigue (often to the point of exhaustion, and often quite severe in the post-prandial setting, sometimes requiring her to pull her car over and lay down in the back seat), malaise, headaches in the past, diffusely migratory aching/pain, unprovoked soaking sweats, irritation of the eyes, epistaxis often in childhood, possible easy bleeding, easy bruising, oral ulcers, angular cheilitis, palpitations, non-anginal chest discomfort with her episodes of tachycardia, nausea, diarrhea alternating with constipation, diffusely migratory abdominal discomfort/pain including (usually post-prandial) bloating, urinary frequency concomitantly with flares of other symptoms, diffusely migratory weakness, diffusely migratory tingling/numbness (typically about the distal extremities), Raynaud's phenomenon (at least in her toes), livedo reticularis, orthostatic and non-orthostatic presyncope, syncope twice in adolescence and twice more in her 20s, cognitive dysfunction (particularly memory, concentration, and word-finding), hair loss, deterioration of dentition since her mid-20s despite good attention to dental hygiene, depression, anxiety, insomnia after the head injury (helped by alprazolam, but she took it daily and then had to stop it abruptly "and ended up in a psychiatric ward because I wanted to throw myself through a window and I felt like I had the flu and was having a heart attack and a had a really high heart rate"), hypersomnia, non-restorative sleep in the past, frequent waking in the past (resolved with trazodone), sleepwalking "all the time when I was a kid," unusually vigorous reactions to insect bites, and poor healing at least at times.</t>
  </si>
  <si>
    <t>negative anti-thyroid antibodies, negative celiac serologies, HSV-2 antibodies negative</t>
  </si>
  <si>
    <t>chromogranin A in 7/22 at 116.2 ng/ml (normal 0.0-101.8), plasma heparin in 7/22 at 0.07 anti-Factor Xa units/ml (upper normal 0.02), random urinary histamine level in 7/22 at &gt; 663 nmol/mg Cr (normal 0-450), 24-hour urinary histamine level in 7/22 at 78 mcg/24h (normal 0-65), increased (i.e., &gt; 20/hpf) mast cells seen on CD117 staining in 8/22 of old GI tract biopsies originally obtained in 9/16 and originally read as showing only melanosis coli (but with CD117 staining showing up to 75 mast cells/hpf in the cecum and up to 60/hpf in the ascending colon)</t>
  </si>
  <si>
    <t>She suffered "a lot of throat infections" beginning early in infancy, "recurring all the time," ultimately leading to a tonsillectomy and adenoidectomy at age 4, and this seemed to resolve the problem with these frequently recurrent infections.  Also from infancy she had a lot of eczema, to the point where she sometimes had to have steroid creams applied.  (The eczema seemed to spontaneously resolve around the time of puberty.)  Menarche came at 12, and she was immediately afflicted by dysmenorrhea (but not menorrhagia), to the point where she frequently had nausea and vomiting.  Around age 17, she started developing lip rashes.  Dermatologic evaluation was unrevealing, but then evaluation by an allergist concluded she was allergic to citrus.  She was just told to avoid citrus exposure, which worked.  "And then my nightmares started."  The allergist then performed skin patch allergy testing, which resulted in anaphylaxis during the testing.  She was then treated with subcutaneous immunotherapy, but this, too, resulted in anaphylactoid events leading to multiple ER visits in spite of attempts to dilute the therapy.  After this point, she started having "weird, random reactions in my mouth," including swelling of the tongue.  She was thought to be reactive to a variety of foods and just tried to avoid them.  Ever since this time, she had found that a number of medication products she has tried over the years have caused "stomach irritation."  She also began suffering episodes of hypoglycemia around this time, but no clear triggers, let alone any specific cause, was ever found.  She married at 29.  Around age 30 she was so bloated "24 by 7" from irritable bowel syndrome that "it was like I was pregnant all the time."  She also started having frequent migraines and significant pains in her hands as well as new appearance of rosacea about the face.  She knows she also had "super-high liver enzymes" found around this time.  She pursued testing for small intestinal bacterial overgrowth (SIBO), which was positive.  She was treated with rifaximin, but as soon as she finished it, the symptoms relapsed, and a second course of the drug did not help at all.  She then underwent "homeopathic treatment" with garlic and berberine, which helped at least somewhat (including with the liver enzyme elevations), enough so that at 31 she pursued her first pregnancy (and stopped her homeopathic treatment at that point).  She had a lot of migraines and constipation and restless legs early in the pregnancy, and her allergies (such as latex) got worse.  Oral magnesium seemed to help the restless legs.  She also developed pruritic urticarial papules and plaques of pregnancy (PUPPPS).  She delivered two weeks late by C-section.  At 35 she had her second pregnancy, in which she had the same symptoms, but even worse, as in the first pregnancy.  In fact, she developed a severe skin contact allergy to dust which has persisted ever since (which is why she lays a protective cover on her seat in my office before sitting).  She delivered one week early, by C-section, because she wanted to be taking allergy medicines more often but was concerned what that would do to the pregnancy.  At 36 she started having her "SIBO symptoms" again.  She resumed the garlic and berberine and added ginger and ozone therapy, which fortunately again helped somewhat.  At 38 she started having alopecia and vaginal discharge.  She tried saw palmetto, which helped somewhat.  She developed "mild ovarian pain" and consulted her gynecologist.  An ultrasound showed bilateral ovarian cysts.  Surgery was recommended by multiple consultants (note that during this time she had a third pregnancy, but she miscarried very early, and she says it was determined she had miscarried because her progesterone levels were very low) and was eventually done, showing Stage IV endometriosis (involving her intestines).  Unfortunately, she only got worse after the surgery.  She was tried on a Mirena IUD (implanted in 7/20), but this not only didn't help but actually caused "a bunch of other problems" (starting merely three days after implantation), including further worsening of her allergies.  She was certain the Mirena was worsening her allergies, though her gynecologist said that was not possible.  She ultimately had to go to the ER for a severe allergic reaction, and soon after that (in 1/21) the Mirena was explanted.  She notes the Mirena seemed to cause of a lot of anxiety and nervousness, too.  By about four months later, the symptoms the Mirena had brought on started improving and have continued slowly improving since.  However, while she was waiting for things to get better after the explantation, the restless leg syndrome which she had had with each of her full pregnancies relapsed, and she began finding that applying a magnesium spray to her legs at bedtime was helpful for this.  In 10/21 she consulted a naturopath (regarding her concern about possible reactivity if she were to get a Covid-19 vaccine), and this was the first time she was told she might have a mast cell activation syndrome (MCAS) underlying her problems.  She was told that marrow aspiration/biopsy would be needed to diagnose this, but to avoid this an empiric trial of cromolyn could be pursued, and if she got better from this, it would prove that she had MCAS.  The patient was reluctant to try this, though.  She eventually consulted a senior biology professor at a university in Hawaii and was recommended to further consult here.  She says her chief complaints at this time are her food reactivities ("just about everything I put in my mouth sets off a reaction"), her contact dust allergy, and dyspnea ("tightness in my chest") when she has flares of her symptoms.  She notes even kissing her husband sets off a flare of her symptoms, but she says her husband does not use any lip balms.  She says she thinks her husband uses some formulation of Crest toothpaste.  On a full review of systems, although she denies any issues with easy bruising, irritation of the nose, wheezing, syncope, mental health problems, joint hypermobility,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(more so in the past, usually nocturnal), unprovoked fluctuations in weight and appetite, irritation of the eyes ("dryness all the time"), acute brief inability to focus vision, occasional sudden pressure sensations in one ear or the other (but not frank tinnitus), epistaxis, easy bleeding ("when I cut myself, it's often hard to stop the bleeding"), sinonasal congestion, coryza, post-nasal drip, oral sores, tongue swelling "24 by 7 for the last year," neck swelling often accompanying her episodes of tongue swelling, proximal dysphagia (with the tongue swelling episodes), dyspnea, palpitations, non-anginal chest discomfort/pain, gastroesophageal reflux, nausea, non-bloody vomiting, diarrhea alternating with constipation, diffusely migratory abdominal discomfort/pain including (usually post-prandial) bloating, urinary frequency (even more so when prone), diffusely migratory weakness, edema limited to just the neck, throat, and tongue, diffusely migratory tingling/numbness (typically about the distal extremities) (she says a recent neurologic consultation led to a determination that this problem in her legs occurred because she "slept wrong" and would soon get better, and no examination or testing was done), diffusely migratory bilateral cervical adenopathy and adenitis ("every now and then I get a feeling like I'm going to get a cold [including bilateral cervical adenopathy], but then it goes away after about 24 hours"), orthostatic and non-orthostatic presyncope, cognitive dysfunction (particularly memory, concentration, and word-finding), hair loss, odontalgia (for which she uses Sensodyne toothpaste) and deterioration of dentition (only since adulthood) despite good attention to dental hygiene, brittle nails, diffusely migratory rashes (typically patchy macular erythema), urticaria, insomnia, frequent waking, restless legs, non-restorative sleep, sleeptalking, rare sleep paralysis, and unusually vigorous reactions to insect bites.  Complete ROS o/w neg.</t>
  </si>
  <si>
    <t>plasma heparin in 2/22 at 0.10 anti-Factor Xa units/ml (upper normal 0.02), plasma histamine in 2/22 at 39 nmol/L (normal 0-8), increased (i.e., &gt;20/hpf) mast cells seen on CD117 staining of old GI/GU tract biopsies (staining in 1/22 of Fallopian tube showed 24 mast cells/hpf, staining in 2/22 of an esophageal biopsy from 11/14 showed 33 mast cells/hpf, and staining in 2/22 of a random colon biopsy from 10/15 showed 34 mast cells/hpf)</t>
  </si>
  <si>
    <t>normal anti-IgE and anti-IgE-receptor antibody levels, comprehensive suite of anti-phospholipid antibody tests all negative, high fecal IgA anti-gliadin in 11/15 suggestive of gluten sensitivity</t>
  </si>
  <si>
    <t>Dating back to her earliest memories as a child, she was "always going to the doctor and getting antibiotics, antibiotics, antibiotics."  Menarche came around age 12, and she was immediately afflicted by dysmenorrhea and menorrhagia, but these problems were never investigated or treated.  She next notes that she was diagnosed at 18 with rheumatoid arthritis (RA), "but now there's no sign of it."  She also started being diagnosed with sexually transmitted diseases (STDs) at 18 (creating huge difficulties with her parents because they thought she was involved in sexual activity even though she wasn't), and she says that it was later determined that these episodes actually were "yeast infections" rather than STDs -- and she goes on to say that around age 33 it was determined, too, that she had had a long history of vaginal lichen sclerosis.   Around age 20, when she was in college, she started suffering significant weight gain (about 25-30 pounds over six months) despite still being quite athletically active.  "That's also when a lot of the mental stuff and insomnia started."  She clarifies that she started being unable to control her emotions and temper.  She then soon started getting "a lot of oral fever blisters and urinary tract infections."  Urine testing indeed fairly reliably showed infection.  She is unsure whether she was having these infections as a consequence of sexual activity, though she recalls this is about when she was starting to have sexual activity.  She was frequently treated with courses of sulfa antibiotics.  She started getting UTIs so frequently that she was advised to prophylactically take a short course of sulfa antibiotics after each intercourse.  Around age 25 she consulted at Duke University regarding her weight gain.  No cause was identified.  They advised dieting and exercise, but that didn't help and actually just "severely messed up my metabolism with severe caloric restriction."  By her early 30s, she realized she was suffering "constant, constant exhaustion."  Multiple evaluations of "a million different things," including thyroid function testing, never found an explanation.  Her weight had continued to slowly increase, getting up to about 200 lbs. for her 5'3" frame.  At 38, by the time her weight got up to 220 pounds, she went again to the Duke University Weight Loss Center.  Again no cause was identified and no significant treatment recommendations were provided.  However, while there in North Carolina for a year, she started obtaining mental health counseling for the first time.  She says she was diagnosed with depression and tried on 20 different anti-depressants, none of which ever helped significantly.  She underwent a gastric bypass, dropping to 110 pounds.  She kept the weight off for about four years, and then it started slowly but steadily coming back on.  She is now back up to 195 pounds.  She "gave up" along the way, though she does mention that around age 48 she started consulting a new mental health counselor, who felt she had bipolar disease rather than depression.  She was tried on one particular medication for this (it was not lithium, and she cannot remember what it was; she also notes she was taking topiramate with this drug; after I listed a great many drugs for her, she finally identified it as Cymbalta/duloxetine), "which worked wonderfully for two years."  Unfortunately, she also started suffering episodes of idiopathic anaphylaxis around summer 2020 (she notes she has had nine episodes of this so far).  At some point in either 2020 or 2021 (she cannot recall more precisely), she started consulting with an allergist at National Jewish, who she says was only able to diagnose idiopathic anaphylaxis.  (The patient adds, much later in the encounter, that she is starting to think that episodes of pain, are at least one of her triggers, as a three-day episode of back pain about a week ago -- "my worst reaction yet" -- led to emergence of an episode of urticaria and then anaphylaxis.  Another episode came an hour after marrow aspiration/biopsy, though she says she wasn't having pain at the time.)  Around late summer 2021, she started suffering constant non-bloody diarrhea (to the point where she could not leave her house).  She had this diarrhea for 50 days straight but actually *gained* weight in this time.  She said extensive evaluation was performed, resulting in a diagnosis from colonoscopic biopsies of lymphocytic colitis, which was attributed to the medication, so it had to be stopped, whereupon "my life fell apart," so she restarted that "magic medication," and the diarrhea promptly returned.  She was switched to Pristiq ("which was supposed to be a substitute for Cymbalta, but it wasn't even close"), but that did not help much, so lithium was added about a month ago and then Vraylar was added about three weeks ago.  She thinks this set of three drugs has "definitely improved" her, but she still is "not anywhere close" to as well as she had been on Cymbalta.  She notes that she has contacted her pharmacy to see if her duloxetine formulation had changed around the time she started suffering diarrhea, and she says the pharmacy says they had not changed the formulation of her supply of this drug.  She notes at this point that there have been many other aspects/episodes/events/developments in her medical history, but she just can't recall any of them.  Meanwhile, at some point in 2021, through her own research, she started coming to suspect that she might have a mast cell activation syndrome (MCAS) and decided to consult here.  She says she discussed this diagnostic possibility with her local allergist, but she says it has remained unclear whether she has MCAS or not, as testing for such has been negative so far.  She says her chief complaints at this time are her chronic fatigue ("exhaustion"), weight gain, dyspnea ("a brand new problem"), and cognitive dysfunction and emotional lability.  In additional questioning of mine, she has spent time in Mexico in close company of "tick-infested dogs" and has spent many a day personally removing ticks from those animals.  With regard to actual tick bites on her person, she initially told me she had had none, but then she later said her memory was too poor and she couldn't reliably remember whether she had ever had a tick bite or not; she had a vague recollection of holding a lit match near her skin at one point in her life, "possibly" to try to remove a tick.  She also notes she has been a dog owner most of her life and has suffered a number of dog scratches (but no dog bites) and cat scratches (but no cat bites).  She also notes she reliably gets significantly more depressed in cold weather and regularly migrates to warmer climates in the winter; she notes she presently is planning to reside in Hawaii in February-March of this year. She notes she usually goes to Mexico in the winter, but due to the coronavirus crisis, she does not want to go to Mexico.  PMH is additionally notable for bipolar affective disorder type 1, chronic idiopathic urticaria, elevated tryptase (up to 22 ng/ml at a possibly anaphylactoid episode, with subsequent "baseline" tryptase levels at 6-7 ng/ml), anaphylaxis, diarrhea, allergic rhinitis, acne, allergy, anxiety, arthritis, gastroesophageal reflux, recurrent infection, sinusitis, urinary tract infection, lichen sclerosis, S/P cholecystectomy, S/P gastric bypass surgery, S/P knee surgery, S/P rotator cuff repair, S/P Covid-19 vaccination with the Pfizer product in 4/21-5/21 (tolerated fairly well, just mild eye swelling with the first shot), insomnia, anxiety, bilateral tinea pedis, hot flashes, irregular periods, eating disorder, and history of being sexually abused.  On a full review of systems, although she denies any issues with easy bleeding, intranasal sores, dysphagia, wheezing, palpitations, chest discomfort/pain, vomiting, or syncope, she endorses a wide range of other, chronic/recurrent, episodic/intermittent and/or waxing/waning issues including subjective (rarely objective) fevers, flushing, feeling cold much of the time ("I can't control my temperature"), fatigue (often to the point of exhaustion), malaise, headaches, diffusely migratory aching/pain, diffusely migratory pruritus ("have you seen my pictures?"), unprovoked soaking sweats, unprovoked fluctuations in weight and appetite, irritation of the eyes, acute brief inability to focus vision, bilateral hearing deficit since her 30s (she has had bilateral hearing aids since her latter 30s), occasional epistaxis, easy bruising, sinonasal congestion, coryza, post-nasal drip, perioral fever blisters, swelling of the buccal mucosa (but no focal intraoral lesions), "sore throat whenever I get stressed," dyspnea (fairly new; "I just can't catch a deep breath, can't get enough air"), occasional gastroesophageal reflux (greatly reduced by the gastric bypass, "but it's starting to come back now"), nausea only with her attacks of anaphylaxis, diarrhea alternating with constipation (the latter only "very rarely"; she notes she certainly gets diarrhea somewhat frequently, i.e., more than just that prolonged episode in summer 2021), diffusely migratory abdominal discomfort/pain ("a lot of this; no food likes me"), dysuria and urinary tract infections "all the time" (she actually has an appointment to see her primary care doctor about her most recent episode of such as soon as she returns home to Colorado from her trip here), diffusely migratory weakness, diffusely migratory edema, diffusely migratory tingling/numbness (typically about the distal extremities), vaginal lichen sclerosis (with scarring so bad she has had to have surgery for it), diffusely migratory bilateral cervical and axillary adenitis (but not any palpable adenopathy at those or other sites), orthostatic and non-orthostatic presyncope, cognitive dysfunction (particularly memory, concentration, and word-finding), hair loss, d+J2eterioration of dentition despite fairly good attention to dental hygiene, brittle, ridged nails, diffusely migratory urticaria (and often "following scars"), depression, bipolar affective disorder, insomnia (but after a year of Ambien, and following a surgery, she started having "Ambien experiences" (e.g., stripping off her clothing) which led to her dismissal from a surgical aftercare program), frequent waking, restless legs, non-restorative sleep, sleepwalking only while on Ambien, sleeptalking when younger, nightmares, diffuse mild joint hypermobility (leading to some surgeries to address bilateral shoulder and knee subluxations, and she has been told her orthopedist that she has unusually long ligaments, but a Beighton score is 0/9), unusually vigorous reactions to insect bites, and poor healing in general.</t>
  </si>
  <si>
    <t>lost to follow-up after initial visit</t>
  </si>
  <si>
    <t>only one mildly elevated chromogranin A level found thus far, has not returned for follow-up</t>
  </si>
  <si>
    <t>chromogranin A in 5/22 at 117.7 ng/ml (normal 0.0-101.8)</t>
  </si>
  <si>
    <t>She has always (i.e., her entire life) suffered diffusely migratory muscular pains ("no joint pain"), plus she also has been "constipated my entire life until I started eating right in just the last year."  Around age 7, one evening while eating shadfish, she developed a "very jammy feeling" in her throat, though her throat did not fully close.  She was given Benadryl, which helped her sleep.  She notes she was "always taller" than her peers while growing up.  She notes that from about age 5 through 9, she had many "growing pains" in her legs, not uncommonly to the point of keeping her awake at night. Menarche came at 9 and was unremarkable.  She "developed fairly fast, with big breasts and looking older than I was."  As a result, she was bullied from about age 10 to 13.  At 14 she started pursuing a lot of athletics and "lost a lot of baby fat" and first met her husband-to-be.  At 16, she started having brief bits of dysmenorrhea at the beginning of each period, but not to the point of keeping her out of school.  At her sweet 16 party at a Chinese restaurant, she suddenly felt itchy about her neck.  She went to the bathroom and saw "splotchy red marks appearing everywhere" about her.  Benadryl "helped resolve most of it."  The rash was all gone by the time she went to the ER, but her throat was "starting to get jammy again."  Testing shortly after that incident found positive IgE against clams, dust, and cockroaches.  She did well for a number of years thereafter, and at around 27, she moved with her husband-to-be to a damp apartment in New York City for his vascular surgery residency.  In 4/18 she had an edible THC gummy and was "given way too much and got paranoid and had that feeling that my throat was going to close."  In 5/18, while at a Korean restaurant a week before getting married, she inadvertently ate a seafood pancake containing clams.  Her "tongue immediately went numb, and a wave of heat" went all throughout her body.  She immediately took Benadryl, but her throat felt "jammier and jammier."  EMS was summoned.  She was given epinephrine and steroids.  Her heart rate was 120.  She was taken to an ER and soon recovered for the most part, but she "started having swallowing and stomach issues and nausea."  She was given an oral treatment of some sort, which helped these GI issues.  She was kept in an observation unit for a few hours and then discharged.  She also began noticing "weird weight gain, almost liquidy" around this time, putting on nearly 30 pounds from 5/18 through 1/21, though she thinks some of that weight gain may have been due to less exercise due to increasing fatigue and increasing pressure to spend more time at work beginning in summer 2018 (she notes her commute became one hour each way).   She also notes that an intermittent globus sensation began in spring 2018 ("even before the seafood pancake").  The globus went away in summer 2018 but returned in fall 2018.  In 12/18, on her honeymoon in India, Thailand, and the Maldives, she started suffering headaches and intestinal gas pains.  In early 2019 she started having horrible burning pain in her wrists and ankles, sometimes keeping her from sleeping.  She consulted a rheumatologist.  Testing of some sort was mostly negative, but she was told she had probably had parvovirus infection in the past.  She was given non-steroidal anti-inflammatory drugs (NSAIDs), which helped.  The pain subsided over the next 6-8 weeks and she was able to sleep better.  In 5/19 she underwent EGD for her intermittent globus, but this was negative.  In 7/19, while in Peru on an award for good performance at work, she and some co-workers suffered a "stomach bug for 24 hours," with frequent diarrhea at that time.  In 8/19 she started having a dry cough, and this persisted for weeks.  It started to become apparent it would only come on when she tried to speak.  Chest X-ray was negative.  The cough spontaneously resolved after about six weeks.  She notes, too, that there had been an "infestation of hundreds of flies" in the apartment in summer 2020.  In fall 2020 she started to feel "exhausted."  Her primary doctor checked "basic diagnostic bloodwork, which was fine."  In 10/20 the globus transitioned from intermittent to continuous, and reflux and "acidity felt like it was a problem."  Her husband began noticing she was clearing her throat more frequently after she ate (though she doesn't do that any longer).  She also started developing retrosternal pain, initially thought to be costochondritis, but an echo and a stress test and a CT scan "were all clean."  The pain was so bad at times that the only way she could relieve it at least partly was to walk about with her head/neck extended.  She was tried on proton pump inhibitors, which didn't help.  She also notes she suffered what was likely an insect bite of some sort on one of her right fingers, which became red and swollen and painful.  Benadryl 50 mg "and some kind of lotion" resolved this by the next day.  She was also working very hard at work and studying for a big opportunity at work at this time.  At one point she had a piece of tuna roll and acutely "bloated out, like I was six months pregnant."  She again took Benadryl at the time, and it quickly helped.  In 11/20, she took a short hike in a known tick-infested area on Long Island, but she says she was fully clothed and suffered no witnessed tick bites or bull's-eye rashes.  By 12/20 her "stomach issues" were doing somewhat better.  However, her weight had increased enough by that point that many of her clothes were no longer fitting.  She decided to increase exercise at her "damp, dusty" home with "poor ventilation," and this exercise regimen seemed to be key in relieving her retrosternal pain.  (She also later discovered that fresh blueberries placed in her refrigerator would get moldy within two days, and bread left out would start visibly growing mold within two days.)  On 12/25/20 she went for a brief vacation and had close contact with a horse for about half an hour but again saw no tick bites or bull's-eye rashes on her person.  In 1/21 she visited a winery on Long Island, and that night she started feeling a chill.  While traveling back home the next day, she suffered acute fecal and urinary incontinence for the first time ever.  By the next day her fatigue was clearly getting worse, and by the next day the fatigue and general malaise got so bad that she had to stop working.  She realized she was tachycardic (170).  She summoned EMS and was taken to the ER.  No explanation was found.  The next few days she continued to work but kept feeling more and more fatigued.  She kept having "spikes" of tachycardia to about 170.  A few days later, "all hell broke loose," including teeth-chattering chills, non-bloody diarrhea, urinary frequency, muscle aches, and back pain.  She finally got the results from the urinalysis at the ER several days earlier and saw a slight suggestion of infection.  Her husband started her on a course of Bactrim, but "the pain was so intense in the back" that she video-consulted a doctor, who felt she might have developed pyelonephritis by that point.  The antibiotic was changed from Bactrim to Cipro.  She says at this point that she began realizing she did better when she was out of the apartment.  By 1-2 days into the Cipro regimen, she started feeling better, but by the next day, she found herself tachycardic to ~150 on first rising in the morning, "and this was the beginning of my POTS (postural orthostatic tachycardia syndrome)."  She summoned EMS and was taken to the ER at Mt. Sinai and was hospitalized for 5 days.  No tilt-table test was done at the time; she was only found to have persistent sinus tachycardia, and she "looked very unwell."  "I wasn't able to walk at all; I was completely breathless, and my stomach started bloating more and more."  She also notes that "for the first time in years, I started to breathe clearly" while she was in the hospital.  She says her inpatient electrophysiologist advised she increase her salt and water intake.  Within a day of returning home, she "started feeling worse and worse and worse."  Her husband explored the apartment and found mold at the radiator in the bedroom, "right behind the fan I usually turned on."  She attempted to wear N95 masks and keep her windows open, but this didn't help.  She notes that on the third day at home of eating her mother's chicken soup, which she had kept in the refrigerator, she started having an attack of throat closing and a hot flash and acute diarrhea.  (She also started having tingling in her buttocks, a sensation she notes she has had intermittently ever since her 1/21 hospitalization, which is also the point at which she had to stop working.  She also had some neck stiffness at the time, but this is the only time she has had that symptom.)  She soon (in 2/21) relocated to a hotel for six weeks, and within a few days the "puffiness in my face had reduced," though all the other problems (POTS, bilateral infracostal pain, "incredible head heaviness," left-sided migraine, and food intolerances) all continued.  She switched to a low-histamine diet, and her diet reduced to just three safe foods.  She was "mostly bed-bound" while in the hotel.  She started losing weight, about 10 pounds a month.  In 3/21 she moved into a newer apartment and placed an air filter in the bedroom (and threw out her moldy fan).  In 3/21 she started "seeing 2-3 doctors a day to try to get answers."  Through her own research, she started coming to suspect she might have a mast cell disorder.  In late 3/21 a tilt-table test was positive for POTS. No treatment was advised; she was told to "see if it will go away."  She said many of her doctors at the time thought she had a "post-viral illness that would just go away in time."  She soon had a "pH manometry study," finding esophageal dysmotility and gas (not acid) reflux.  Skin biopsies for small fiber neuropathy were normal.  Contrasted brain MRI found an adenoidal prominence and scattered foci of signal abnormalities possibly consistent with inflammation.  Endoscopy by an ENT doctor confirmed adenoidal hypertrophy.  She says testing for Lyme disease, Babesia, RMSF, Ehrlichia, and Anaplasma were all negative.  In 5/21 she consulted a rheumatologist, who did "a full auto-immune panel," which was all negative.  She says the globus was persistent at this point, and any carbohydrates would immediately bring on tachycardic palpitations for a few hours.  She was continuing to lose weight and was down to 125 pounds.  She had "absolutely no energy."  Also in the 5/21-7/21 period, she noticed she reliably suffered intense abdominal bloating after eating virtually anything, and she also came to feel that "every time my stomach wasn't happy, my POTS symptoms went out of control."  In 7/21 she consulted her POTS specialist, "who was more interested in finding the root cause rather than treating the condition."  She had extensive additional testing for rare conditions, including Chagas disease.  She says the only abnormality found was a newly mildly low ferritin.  No cause was identified, and she was not bleeding and not even anemic.  She was empirically started on "my strongest PPI regimen ever," which again did not help.  "The burning I had in my stomach was the same as I had on Pepcid, and the PPI made me even more constipated."  After a month, she switched from the PPI to the Pepcid, which helped decrease the stomach burning "a little bit."  In 8/21 she consulted another dysautonomia specialist, who recommended increased salt intake and compression stockings and also referred her to a physical therapist with familiarity with dysautonomia.  She also was told she likely had a hypermobility spectrum disorder (HSD) but did not have a Beighton score which would qualify her for a diagnosis of hypermobile Ehlers Danlos Syndrome (hEDS) and was not thought to have any of the other forms of EDS.  Her assorted pains were attributed to HSD.  She was then referred to (MCAS-familiar) hematologist/oncologist Mark Heaney at Columbia Presbyterian.  She says he felt she likely had mast cell activation syndrome (MCAS) and added Zyrtec to her Pepcid.  This "narrowed the variance of my heart rate" with ingestion of various foods, though she was still reliably feeling "heaviness" in her eyes and throat on eating most foods.  She came to find that Zyrtec qhs served her just as well as Zyrtec bid, though sometimes she finds that adding another dose in the daytime does provide additional help.  She started working with a nutritionist to add more foods to her diet and now is up to about 35 foods.  She notes that ingestion of certain milk products at dinner cause her to wake "screaming in pain" a few hours later.  Tums would help resolve this after an hour, "and my heart rate was just all over the place" with these episodes.  She also tried D-Hist, but within 20 minutes of the first dose she got a very brief spike of tachycardia.  The next day, while walking, she "all of a sudden got a hot flash and fecal urgency and dizziness and throat closing" and tachycardia to 165.  She quickly took Benadryl, which again reliably helped.  She says such episodes have been happening roughly every three weeks since "the chicken soup incident."  In 10/21 she got her first two parental iron infusions (each time Injectafer 750 mg, with pre-medications of some sort), which she tolerated "fairly well" ("made me nauseous and gave me tachycardia for a week and knocked out my appetite for a month") and which "helped the hollow feeling in my chest and maybe cut my fatigue a little bit, but I guarantee you I'm having to push through everything."  She says her chief complaints are fatigue and an inability to sit upright for very long without a rapid relapse of her "cardiac and neurologic symptoms," plus her palpitations and food intolerances and joint and back pains.  She wants to try to return to work at least part-time soon.  She also notes that she began seeing hair loss in the summer of 2018, and she "lost half my hair" in 2021, though now she is beginning to see some regrowth.  She presents here for further evaluation as to a firm diagnosis of her problems (she is quite interested, too, in further evaluation for tick-borne illnesses, especially given that she "scored very high" on our intake questionnaires regarding these problems), and she says that only her primary physician knew in advance that she was coming here.  PMH is additionally notable for globus, dysphagia, weight loss, anxiety, depression, mild asthma, S/P wisdom tooth extraction, NSAID-refractory burning bone and joint pain in the feet and ankles (attributed to vitamin D deficiency), gastroesophageal reflux disease (GERD), recurrent presyncope, inappropriate sinus tachycardia (IST), autonomic dysfunction NOS, postural orthostatic tachycardia syndrome (POTS), esophageal dysmotility and a 2 cm hiatal hernia, and chest pain.  On a full review of systems, although she denies any issues with epistaxis, easy bleeding, coryza, post-nasal drip, intranasal sores, wheezing, vomiting, adenopathy, onychodystrophy, or healing problems, she endorses a wide range of other, chronic/recurrent, episodic/intermittent and/or waxing/waning issues including subjective (rarely objective) fevers, flushing (on "heavy cardio work-outs in the face"), feeling cold much of the time, fatigue (often to the point of exhaustion), malaise, headaches, diffusely migratory aching/pain, diffusely migratory pruritus (more so in the past, mostly just in 7/21), unprovoked soaking sweats (much more so from 2018 through 2021), unprovoked fluctuations in weight and appetite, irritation of the eyes (definitely worse in her moldy apartment), floaters (but not acute brief inability to focus vision), allergic shiners, faint tinnitus, easy bruising, sinonasal congestion ("in the old apartment"), rare oral sores, constant globus and occasional partial throat closings, proximal dysphagia, dyspnea ("sometimes I just can't catch a full breath"), palpitations, non-anginal chest discomfort/pain, gastroesophageal reflux, nausea, diarrhea (mostly just with her "episodes") alternating with constipation (far more often the latter), diffusely migratory abdominal discomfort/pain including (usually post-prandial) bloating, rare urinary tract infection (in 2016), urinary frequency and urgency, diffusely migratory weakness, (mostly periorbital and perioral) edema, tingling/numbness (typically about the buttocks and tongue), diffusely migratory bilateral axillary adenitis (just in 1/21), orthostatic and non-orthostatic presyncope, syncope (once while in her moldy apartment in 2018 shortly after eating something, and another time "when I drank too much whiskey" while "working on Wall Street" a number of years ago), cognitive dysfunction (particularly memory, concentration, and word-finding), hair loss, deterioration of dentition despite good attention to dental hygiene, rare breakouts of (mostly facial) rashes as noted above (typically patchy macular erythema), depression, insomnia, non-restorative sleep, frequent waking, sleep paralysis, and night terrors.</t>
  </si>
  <si>
    <t>mildly positive EBV VCA IgG and NA IgG with no clinical evidence of past or present EBV infection, parvovirus B-19 IgG minimally elevated with no clinical evidence of past or present parvovirus B-19 infection</t>
  </si>
  <si>
    <t>random urinary histamine in 1/22 at 1846 nmol/mg Cr (normal 0-450), 24-hour urinary histamine in 9/22 at 78 mcg/24h (normal 0-65)</t>
  </si>
  <si>
    <t>awaiting endoscopic biopsies</t>
  </si>
  <si>
    <t>random urinary leukotriene E4 level in 1/22 at 141 pg/mg Cr (normal &lt;​​= 104), plasma histamine level in 4/22 at 9 ng/ml (normal 0-8)</t>
  </si>
  <si>
    <t>high EBV VCA IgG and NA IgG without clinical evidence of past or present EBV infection</t>
  </si>
  <si>
    <t>plasma histamine level in 6/22 at 4.47 ng/ml (normal &lt; 1.00), and increased (i.e., &gt;20/hpf) mast cells seen on CD117 staining of GI tract biopsies obtained in 5/18 (terminal ileum 61/hpf, duodenum 32/hpf, antrum 21/hpf, colon 24/hpf)</t>
  </si>
  <si>
    <t>negative serum protein electrophoresis, negative lupus anticoagulant, negative ANCA profile, negative anti-thyroid antibodies, negative direct Coombs, normal routine quantitative immunoglobulin profile (G/A/M), negative anti-cardiolipin antibody profile, negative beta-2-glycoprotein-1 antibody profile, negative anti-prothrombin antibody profile, negative anti-annexin V antibody profile, negative ANA, negative IgG anti-phosphatidylserine antibody profile, normal IgG subclass profile</t>
  </si>
  <si>
    <t>total IgE 376 IU/ml (normal &lt; 100), IgM anti-phosphatidylserine antibody at 16 E/ml (normal &lt; 12) without clinical evidence of past or present thromboembolism or anti-phospholipid antibody syndrome</t>
  </si>
  <si>
    <t>As early as age 4 (i.e., dating back to her earliest memories), she had "a lot of stomach issues and chronic ear infections."  She also recalls frequently suffering "a lot of ulcers in my mouth" ever since early childhood. Around age 5 she started getting allergy shots, but she remembers "missing most parties in school and just missing a lot of school in general" because of her ear infections (i.e., even though she was on allergy shots).  She notes that she actually started suffering episodes of urticaria at this point, and her mother would have to come to school with rescue doses of Benadryl.  Around age 10, she started having recurrent problems with Strep throat, "and that honestly lasted until my tonsils and adenoids were removed at age 20."  Menarche came at 12, and she was immediately afflicted by menorrhagia, though not dysmenorrhea.  At 13 she impacted her coccyx in a sporting accident, but this was managed conservatively.  She went off to college at 18 and only spent a semester there but did about the same there as she had been doing throughout adolescence, but in the second semester (at 19) she married (her current husband) and moved with her husband into a farmhouse, and shortly after that she started suffering migraine headaches, which she initially thought was triggered by chocolate (since the episodes seemed to reliably come 24 hours after eating chocolate), even though she certainly had had plenty of chocolate earlier in her life without developing any migraines.  She soon started suffering, too, "a multitude of urinary tract infections and vaginal yeast infections."  She was referred to a urologist at Vanderbilt University.  She was diagnosed with vestibulitis and tried on some sort of medication she can't recall, which helped.  She also was advised to switch to unscented soaps, which also helped.  She also found that post-coital prophylactic Bactrim helped.  She underwent tonsillectomy and adenoidectomy at 20 (in fact, she underwent this surgery while still actively infected "because we couldn't get rid of the infection" despite high-dose antibiotics), which finally cured her sore throat episodes.  She notes she was labeled as "a strange case" because she couldn't talk for two weeks post-op.  Soon after this operation, she then started undergoing a series of sinus surgeries, which did not significantly help.  At 26 she got pregnant for the first time, complicated only by gestational diabetes and a resurgence of the coccygitis she had had from the accident at age 13.  She delivered naturally at term.  She soon returned to work as a full-time schoolteacher but continued suffering "sinus issues" as well as a "really bad ear infection that almost ruptured my eardrum."  Around age 29 she got pregnant for the second time.  She did not have gestational diabetes this time, but the coccygitis again relapsed.  She delivered naturally at term, but unfortunately her newborn daughter, who was quickly identified as having a heart murmur which was initially thought to be insignificant, was then soon found to have diGeorge syndrome, requiring cardiac surgery at the age of merely six days.  She had a difficult time post-op and ultimately had to be taken off the ventilator and allowed to pass a week later.  This "brought on depression."  This went untreated.  Migraines worsened, too.  Her vaginal yeast infections worsened, too.  At 31 she got pregnant for the third and last time.  She again did not have gestational diabetes, but again the coccygitis relapsed.  She again delivered naturally at term, fortunately delivering a healthy son.  Soon after this delivery, she started having "dental issues" with "so much plaque build-up," which she was told was attributable to her "hormones."  She developed several cavities in spite of excellent attention to personal and professional dental hygiene.  No specific cause was ever definitively identified.  By her late 30s she was starting to suffer genital sores.  No specific cause was identified.  The only abnormality found was a slightly elevated testosterone level, so this was treated with spironolactone, which resolved the problem "until just recently."  For the next several years, she continued to suffer principally just with migraines and "sinus issues."  At 43 she suffered a left kidney stone, and she also suffered a bout of shingles at the same time and "the exact same spot."  At 44 she was in a car accident (rear-ended), suffering some upper cervical injuries which required chiropractic adjustments, which she continues to occasionally undergo to the present.  At 46 (in 12/18), "my weird occurrence happened."  Her eyes started watering and her throat started feeling scratchy on even distant exposure to poinsettias.  These episodes reliably responded to Benadryl.  By 1-2 months later, she started suffering "flu-like aches" in her arms even though she knew she didn't have the flu, and she also started suffering oral sores (similar to the previous genital sores, and even though she was still on the spironolactone).  She also soon started suffering mild gastroesophageal reflux.  At 47 (in 12/19) she started suffering the same sores intranasally.  Around this time, she was accidentally distantly (and unbeknownst to her) exposed to poinsettia again, "and I started gasping for air."  She quickly learned of the exposure and left the premises.  Benadryl again quickly relieved the episode.  She was issued an Epi-Pen at that point.  She soon began noticing "sensitivity to light and to being touched, even just lightly" (such as when the water in the shower would hit her skin or her husband would gently touch her).  Even the modest heat from her hair dryer started triggering a sensation of a burn in that area.  She also began noticing that when she got her hair dyed (which she commonly did at that point), it would start causing a burning sensation until she had washed it at least 3-4 times.  On 12/27/19, "I woke up and haven't felt well ever since."  She woke and immediately found that she "ached all over so bad that it hurt to walk."  Evaluation by her primary care doctor on 12/30/19 found severe vitamin D deficiency (13 ng/ml).  She was given a B12 shot even before this result was available, but this did not help and her (pre-shot) B12 level was found to be normal.  She was started on oral vitamin D supplementation, but this did not help her aching.  She soon developed tingling and numbness in her hands and feet.  She started needing aggressive deep-tissue massage to provide any relief.  In 1/20 she started waking in the morning feeling "rigid."  She also became noticeably "brain-fogged," principally with memory issues.  She also gained 5 pounds that month, "not doing anything different."  By 2/20 she started having tremors in her hands as well as a burning sensation in her feet which would wake her in the middle of the night.  Her feet literally felt hot to the touch, too.  She also would wake often with night sweats, and her gastroesophageal reflux started getting noticeably worse.  By 3/20 she began noticing her aching was worse on her right side, and in 4/20 her headaches started worsening.  She said it was a blessing at that point that the Covid-19 pandemic shut down her university.  By 12/20, her dental hygienist commented that the patient had the worst dental plaque build-up she had ever seen, "and my gums even started bleeding, for the first time in my life, at that visit."  In 1/21 she began noticing easy bruising.  By 2/21 her memory issues and brain fog and aching were getting so bad that she began the process of applying for a medical leave of absence from work.  In 4/21 she started noticing substantial alopecia developing ("the hair would just come out in clumps").  She also started noticing flushing (this, too, soon noticeably became worse on her right side) and muscle weakness.  She also started having random episodes of swelling about various parts of her body, such as her fingers, so she had to stop wearing her rings out of fear that she wouldn't be able to take them off.  By late 4/21 she discovered a mold infestation in the office across the hallway from hers at work, "not the first time I had found mold in the building."  This was "taken care of" about 10 days later.  She began noticing that any repairs being done in the building (e.g., painting) would quickly start her up with coughing and hoarseness.  In 5/21 she started waking in the middle of the night with a stabbing pain in one or the other or both of her eyes.  She also started having left shoulder and elbow pain.  By 6/21 she started suffering episodes of nausea, sometimes on waking and sometimes shortly before bedtime.  She also started reacting at this point to a wider array of household cleaning products and fresh flowers.  She also started having problems with "bad diarrhea or gas," typically after some triggering airborne exposure.  She had to "quit taking very hot showers."  She started having tingling in her lips, albeit inconsistently, on eating certain foods.  The odor of cardboard boxes started triggering her.  She notes that her sister has been diagnosed with mast cell activation syndrome (MCAS; "she's had it for many, many years") and was the first to suggest that maybe the patient, too, has this, and her local primary care doctor soon independently came to suspect the same, ultimately leading to the present evaluation.  She says her chief complaints at this time are her gastroesophageal reflux, her hoarseness, and her food and environmental reactivities in general.  She notes she is often "in the woods" and has suffered "dozens" of tick bites in her life.  She has never seen the classic bull's-eye rash of Lyme disease anywhere on her body.  She says she was tested by her primary care doctor in 2019 for Lyme disease, but this was negative.  She notes she owned a dog as a child and feels it's likely she suffered a number of scratches, but never any bites, from that animal.  She notes that when she was a child, a neighbor's dog bit her.  She has never suffered any cat scratches.  PMH is additionally notable for paresthesias, leg and foot pain, difficulty walking, hand swelling and stiffness, rash, trouble breathing, generalized ill feeling, adverse food reactions, allergic rhinitis, sinusitis, seasonal allergic conjunctivitis, bladder lithotripsy (5/16 for 5 mm left ureteral stone just proximal to the ureterovesicular junction), tooth extraction, sinus surgery, tonsillectomy, headache with environmental allergic reaction, chest pressure, bilateral malar rash, skin photosensitivity, hair loss, joint stiffness with swelling hands, paresthesia (typically toes, occasionally fingertips), easy bruising, mouth ulcers once a month, genital ulcers, S/P delivery at term of an infant unfortunately stillborn due to a "heart condition," morning stiffness in the hands (often resolved upon showering), fatigue required leave of absence from work, bone pain, chronic idiopathic urticaria, dermatographia, insomnia, myalgias, chronic vasomotor rhinitis, hoarseness, strong odors and barometric pressure changes in the weather can worsen headaches as well as cause nasal congestion and hoarseness, mast cell disorder (basis of diagnosis unclear), flushing, tinea cruris, and back pain.  On a full review of systems, although she denies any issues with epistaxis, easy bleeding, palpitations, joint hypermobility, or unusually vigorous reactions to insect bites,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acute brief inability to focus vision, tinnitus, easy bruising, sinonasal congestion, coryza, post-nasal drip, intranasal sores, mouth sores, sore throat (even in spite of the tonsillectomy/adenoidectomy), proximal dysphagia, dyspnea, (occasional, very mild) wheezing, non-anginal chest discomfort/pain ("like an elephant is on top of me when I've been exposed to something that's really bothering me badly"), gastroesophageal reflux, nausea, vomiting only with migraines, diarrhea alternating with constipation, diffusely migratory abdominal discomfort/pain including (usually post-prandial) bloating, dysuria as above ("85% of the time the testing is positive for infection, but the other 15% it's not"), urinary frequency, diffusely migratory weakness, diffusely migratory edema, diffusely migratory tingling/numbness (typically about the distal extremities), recurrent right cervical adenopathy and adenitis, orthostatic and non-orthostatic presyncope, syncope just once in adolescence (during hot weather when she hadn't eaten in a while), cognitive dysfunction (particularly memory, concentration, and word-finding), hair loss, deterioration of dentition despite good attention to dental hygiene, brittle nails, diffusely migratory rashes (typically patchy macular erythema), hives, a few small patches of eczema, dermatographism, depression, insomnia, hypersomnia with migraines, frequent waking, non-restorative sleep, and poor healing in general.</t>
  </si>
  <si>
    <t>plasma histamine in 4/21 at 2.2 ng/ml (normal &lt;​​= 1.8), plasma heparin in 6/22 at 0.03 anti-Factor Xa units/ml (upper normal 0.02), mildly elevated random urinary histamine level in 6/22 at 537 nmol/g Cr (normal 0-450)</t>
  </si>
  <si>
    <t>ANA negative to 1:80 (nuclear/homogeneous and nuclear/speckled) without clinical evidence of lupus and multiple rheumatology consultations finding no rheumatologic disease</t>
  </si>
  <si>
    <t>She "had a pyloric sphincter problem" right from birth and immediately suffered projectile vomiting from this.  She says she suffered vomiting from this literally every day of her life (most commonly at night) from birth through roughly age 12, when it spontaneously remitted.  (She also was eventually found to have been born with one ovary.  She says her mother took Bendectin (doxylamine/dicyclomine/pyridoxine, as an anti-emetic) while pregnant with the patient, and this drug later was found to have some risk for causing birth defects of various sorts in the children born of women taking the drug while pregnant with those children.)  She also suffered a "bacterial skin infection that causes you to be really red all over" at about age 18 months, but her father, an infectious disease specialist, did not think she needed treatment for it.  She also recalls developing quite early alternating diarrhea and constipation, plus she knows she had a "very rich diet" throughout her formative years and often found herself reacting to these foods with "acute stomach pains and vomiting" or "rectal pain with itching and constipation that would then become diarrhea."  She says she underwent many tests for pinworm infection as a result, but this was never found.  She also frequently suffered "horrible ear infections" from early in life until undergoing adenoidectomy at 7, which resolved those ear infection problems.  Around age 9, she started having episodes of a sense of "pressure and choking in the throat."  She says evaluations over the years for swallowing and thyroid issues to get at the root of this problem have been negative, but the problem has continued ever since.  She also soon started spontaneously dislocating her knees, and this, too, has continued for the rest of her life.  She notes at this point that she was subjected to a lot of emotional and physical (but not sexual) abuse, as her parents began "writing me off, as if all of my problems were due to anxiety."  She says she also started "seeing ghosts" around this time.  "Strange things happen around me, and hundreds of people have seen this" over the years.  (She says others have witnessed "things thrown around the room" where you're located and seeing her body thrown about a room.  She says that at various points others have witnessed events where a wall in the room where she's located would either start having water cascading down it or start turning black or start having rats run all over it.  At another point, while in Nigeria around age 42, she "was surrounded by killer ants" and again says there were multiple witnesses to this.)  At 11 she relocated with her family from Boston to the greater San Francisco area.  She notes she also spent much time in childhood just lying in the woods "with the ticks."  (She says she has suffered five tick bites throughout her life that she has witnessed, and in two of these five incidents (around ages 22 and 24), she suffered subsequent bull's-eye rashes at those bite sites, and in one such incident she underwent testing for Lyme disease and was found positive by CDC criteria.)  After the move, the joint dislocations worsened, and joint pains in the knees, hips, and shoulders got worse.  She also started suffering dry eyes, waking in the middle of the night with her eyes stuck closed.  Menarche came at 12, and though her periods were very regular (at every 21 days), she was immediately afflicted by dysmenorrhea and menorrhagia.  At 13 she underwent oral surgery to reposition a left upper tooth which had come in in a very aberrant location, but she reacted "very badly" to the ether anesthesia with vertigo, vomiting, and syncope.  At 14 she suffered appendicitis which "went on for days and days and days, almost bursting," ultimately requiring emergency surgery.  The same year, she developed scabies and suffered this for about 18 months because her father thought her symptoms were due solely to anxiety.  At the point where her sister started suffering the same symptoms, the infection was finally diagnosed and soon effectively treated.  She also started succumbing around age 11 or so to polysubstance abuse, including alcohol, marijuana, and "pills."  Meanwhile, also at 14, she was raped at a party, which was "very badly handled by her peers."  This worsened her substance abuse and "decreased my investment in school."  At 15-1/2 she "blew out a disc in my back" while dancing and horseback-riding.  She was treated with chiropractic adjustments and bedrest.  On getting better, she had an "abusive exchange with my parents and ran away."  She lived on the streets for a few weeks and was sexually assaulted on the streets.  Even after returning home, she still continued "running away" from time to time.  She notes she suffered yet another scabies infection in this period, too.  She said that at age 17 she "sobered up on my own" with regard to the polysubstance abuse.  She also notes she was "jaundiced throughout adolescence and have struggled with elevated liver enzymes throughout my life, though they've been better more recently."  She finished high school and soon traveled in Europe (where her boyfriend's condom broke and she had the one pregnancy of her life, quickly pursuing an abortion) and finally started college (at Sarah Lawrence) one semester later than usual.  She continued having "digestive problems and immunologic problems, picking up everything" while at college, but overall she was "healthier in the east than the west."  Her parents separated while she was at college.  She had "a lot of anxiety and depression" but also enjoyed her "freedom from the abuse" she suffered at home.  Her continuing alternating constipation and diarrhea led to a diagnosis of irritable bowel syndrome (IBS) while she was in college.  She graduated on schedule and resumed living with her mother in New York.  She taught special education for a year "and was horribly sick the whole time with one cold or another."  Acupuncture helped, and dietary changes helped.  Around age 22, shortly after graduating, she developed a "horrible ovarian cyst that started bleeding into my abdomen."  This was managed solely with bedrest for six weeks.  She then started attending training to become a social worker, but soon after this, her mother developed not only breast cancer but also hepatitis A, leading to prophylactic subcutaneous gamma globulin treatment in the patient.  She says she had "GI stuff, fever, and liver pain" from this treatment, and the liver pain continued long after the treatments were stopped.  The patient was very closely involved in her mother's treatment for the breast cancer, and fortunately her mother survived the cancer.  About six months later (around age 23), she suffered the above-noted tick bite which led to the bull's-eye rash.  She tested negative for Lyme disease at that point.  Even though she saw the tick at the site, her doctor diagnosed this as a spider bite and treated this only with a topical antibiotic.  The rash finally resolved after a few weeks, plus she was suffering a painful limping during this time.  Six months after that, she traveled to Venezuela (in the Amazon), where she soon "got very sick."  She recalls she was immersed in the Amazon river at some point and also encountered a flock of bats, though she did not knowingly suffer any bites.  She did wade in the water where there were a lot of bats, though.  She says many who accompanied her on this trip got similarly ill, some of them so bad they had to be airlifted for medical care.  With this incident, she became persistently constipated and has never been able to have a bowel movement since without applying a laxative.  She returned home in "sickly" condition.  She suspected she had a parasitic infection.  (She says she has variably tested positive or negative at times over the years since with amebiasis, giardiasis, ascariasis, tapeworm, and, most recently, Entamoeba nutalli (apparently only found before in Belgian zooworkers handling macaque monkeys).)  She got various treatments over the years for these infections, "but they never seemed to help."  She says she also started having problems with migraine headaches around this time.  GI issues and joint pains continued.  She also started becoming more visibly jaundiced.  "I was very jaundiced," noticed by acquaintances.  She says her ALT got up to about 300 IU/L at times, but in more recent years this has hovered in roughly the 80-90 IU/L range.  When her liver enzymes were initially found to be significantly elevated, she started taking treatments by injection with a Canadian product called "714X."  She says this "normalized my liver enzymes right away."  However, symptoms continued, and she continued to on the 714X for several years because she was told this had to be continued until she was symptom-free, though she never became symptom-free. Roughly a year after the liver enzyme elevations were first found (around age 25), she suffered another tick bite and a bull's-eye rash at the site (on her hand).  Testing for Lyme disease was CDC-positive, so she was treated for 10 days with doxycycline.  The rash resolved.  She continued in "agonizing, miserable pain."  She "saw every integrative medicine doctor in New York."  She was soon diagnosed with Hashimoto's thyroiditis and Mycoplasma hominis and Mycoplasma pneumoniae infections.  She was treated with "low-dose pulsing doxycycline" and Armour Thyroid.  Some of her symptoms got modestly better.  She notes at this point that she had "agonizing reflux" after the Venezuela incident, but the treatments for the Mycoplasma infections seemed to finally help the reflux.  She was still suffering many joint pains and headaches and constipation and jaundice.  At 26 she underwent a laparoscopy to explore her abdominal pains, thinking she might have endometriosis, but this was not found and instead the only (new) finding was that she had one ovary.  There was no explanation for the abdominal pain at that point.  At 29 she had another tick bite and left axillary adenopathy, leading to a partial adenectomy at the site.  Pathology found inflammation but no cancer or other apparent problem.  At 31 she suffered another (deer) tick bite, leading to the same "feeling pain and generally sick" as she had been feeling with all of her other tick bites, "but I could never get anybody to treat me."  At 32 she suffered a facial fracture in an attack and has had sinus and neck difficulties as a result ever since.  At 34 she was treated by her integrative medicine doctor with Iodoral, "but it was a disaster," causing a "significant choking sensation."  She wanted to stop it, but her doctor insisted she continue this for a year.  She "was choking for a year."  She thinks this ultimately came to damage her thyroid.  Around age 35 she began consulting Dr. Galland.  She says he diagnosed her with "Lyme disease and multiple co-infections and Sjogren's disease and celiac disease."  She notes she had eliminated gluten from her diet many years earlier because it consistently made her feel unwell.  She feels "Dr. Galland stabilized my health quite a bit, and moving away from him has not helped me."  She says she was treated with "protocols for Lyme, Babesia, and Bartonella."  She says she "went through many Lyme protocols."  However, she was continuing to have many "spiritual problems," by which she means the above-noted odd events occurring to her and in her vicinity.  At 39 she relocated to the greater San Francisco area, where she was been living and working (mostly by telemedicine) ever since.  "It's been a bad 12 years."  She soon at this point found herself unable to tolerate her Armour Thyroid (and Cytomel, too, at the time) and stopped it.  She was tried on Synthroid and NatureThroid, but they, too, made her feel "chokey," so she had to stop those trials, too, fairly quickly.  Her new local doctor started treating her with "fairly intensive Lyme protocols, and my health started destabilizing."  She says she has had "five near-death experiences" since that point.  She says she started practicing integrative manual therapy ("IMT"), and this helped her get off many of her Lyme-targeted medications.  Around age 42 she returned to New York and "got a horrible sinus infection and at the same time a catastrophic hemorrhaging period" while doing a "goat milk cleanse" and also taking some sort of a "really high dose of a homeopathic therapy" which she says Dr. Galland later told her was a poor choice for her.  She "almost died" and had severe iron deficiency and couldn't clear the sinus infection.  She says her sinuses were obstructed due to the facial fracture years ago.  She required extensive facial surgery.  She says she received no treatment for the menorrhagia.  She says multiple antibiotics were given to her over weeks.  She was long too weak to leave New York but finally got back home and slowly recovered, whereupon she learned at that point that she was reacting to ofloxacin and levofloxacin (leg swelling and feet feeling "burning and torn," preventing her from walking; she says she had had the same problem a year earlier when given ciprofloxacin for a sinus infection).  "It took me months to get stronger and better."  She also notes at this point that when she took "the Lyme protocol," her weight would balloon up about 35-40 pounds over her baseline of about 117, and upon completing the protocol, her weight would fairly rapidly drop back to the baseline.  However, after this extended sinus infection, and no longer being on any Lyme treatments, she was given another thyroid treatment (she can't recall whether it was Cytomel or Synthroid or NatureThroid, but she knows it was a very low dose of the drug), "but by the fourth day, I was light-sensitive and hyper and hot-flashy and couldn't sleep and chokey and constipated."  It "felt like tinfoil or a raw scraping" in her thyroid gland area.  She also again quickly gained a lot of weight.  She stopped the thyroid treatment and most of the symptoms stopped, "but the weight didn't go away."  She then very soon was diagnosed with "the worst case of adenomyosis" in her uterus that her gynecologist had ever seen.  She did not undergo the recommended hysterectomy.  At 43 she "got Q-fever pneumonia and almost died."  (She required home oxygen therapy for six months.)  She says this was due to exposure to farm animals "to try to work on my spiritual stuff, which did help."  A bit later, still at 43, she went into premature menopause.  Around age 44, about a year after going into menopause, she developed a "kidney infection" requiring six months of IV antibiotics and again "almost died."  She was then told she might be doing poorly because her Hashimoto's might be impacting her immune system, so she was re-tried on a very low dose of Cytomel, but she again quickly gained 10 pounds and felt hyper and had hot flashes and choking and photosensitivity.  She soon stopped the drug and most of these symptoms promptly remitted, but the weight did not go away.  She notes at this point that she has had repeated "spontaneous" back injuries (e.g., disc bulgings and herniations and tears) at multiple points through her life.  Meanwhile, her painful adenomyosis continued, but she was expecting lower estrogen levels in menopause to resolve this.  Furthermore, around this time (again, about age 44), her sister was diagnosed with metastatic nasopharyngeal carcinoma, apparently HPV-related.  The patient again was heavily involved in her care and her sister survived treatment and has not had a relapse since.  Nearly a year later, she was tried again ("due to low thyroid numbers") and was started again on some thyroid medication, again quickly suffering the same symptoms as before.  She was told she had to continue the treatment.  She was also started on metformin, which also caused the same reaction as her thyroid treatment.  She was now finding that she could not take any medication at all without having the same type of reaction.  She then got an epidural injection of some sort for her chronic back pain, and a few days later, after a big stretch, she had an acute onset of postural headache, dizziness, and nausea.  She feels this was due to a cerebrospinal fluid (CSF) leak developing near the injection site.  (She notes she has had many consultations and procedures over the years since to clarify this situation.  She says a CT myelogram in 2019 "suggested" a leak.  She has been told that she has symptoms of increased intracranial pressure.  She notes that since her early 20s, she has felt presyncopal upon lying supine, and she says this was attributed more recently by one of her doctors to use of Accutane for acne in adolescence and use of doxycycline for Lyme disease.  Her doctors have been reluctant to apply blood patches because they feel she is a "complicated case" who is likely to suffer complications from patching, including worsening of increased intracranial pressure.)  Ever since, she has been "nursing that, homebound and in bed -- and heavy!  I'm supposed to be a thin person."  She says that around the time her sister was dealing with her cancer, the patient's doctors, including Dr. Galland, came to initially suspect that the patient might have a mast cell activation syndrome (MCAS) underlying many of her issues.  She was briefly tried on ketotifen for this but quickly became so sedated that she could not attend to her sister, so she had to stop this trial and further attention to the clinically diagnosed MCAS was deferred for a good while at that point, not circling back to that diagnostic consideration until age 51.  Meanwhile, in 2/20 she suffered an initial bout of Covid-19 infection.  She had persistent fatigue and chills and dyspnea for 6-8 months.  At 51 (in early 2021) she was re-tried on compounded ketotifen and again had the same sedation, though she also felt "it really helped my pain."  She had to stop this due to the sedation.  She was then tried on compounded fexofenadine, but only caused her "hyperthyroid reaction, but no benefit."  She was then started (around 7/21) on compounded famotidine at a very low dose (taken only about every five days at that), and at that dose she thinks it's been helping her postural dizziness and back pain, but at any higher or more frequent dosing, it again causes her "hyperthyroid reactions."  She says that even with taking this product once every five days or so, she is still having these reactions to some degree.  She also notes at this point that around age 48, upon undergoing further testing and being told she had Sjogren's disease, she was tried on hydroxychloroquine, which she tolerated OK initially, but then she soon developed "pretty significant neuropathy in my legs," but when she recently stopped this drug to undergo further laboratory testing for MCAS in anticipation of her initial consultation with me today, this neuropathy that she had had for a few years by that point promptly resolved.  In fact, she notes at this point that in 7/21 she fairly simultaneously again had extensive contact with farm animals and also stopped hydroxychloroquine and also started compounded famotidine and also had a second bout of Covid-19 infection, and ever since then she has been "struggling with a diffuse, whole-body skin infection, which finally has been improving of late."  She was finally starting to feel better and was increasing her walking, but in early 12/21 she again "blew out my knee."  "It was stuck and dislocated for a while."  She says she was told she had an inflamed patella and "fraying in the meniscus."  She says she feels as if she has small tears in the ligaments in that area.  She wonders if she is having a Herxheimer reaction from the compounded famotidine product.  She notes she has been markedly nauseous all day today.  She says Dr. Galland recently referred her to Dr. Renneker for further diagnostic and therapeutic insights, and Dr. Renneker arranged for testing for MCAS and suggested she consult with me, ultimately leading to the present evaluation.  She says her chief complaints at present are her postural headache/dizziness/nausea, excessive weight, and reactivities to a vast array of medications and foods.  She further notes that "parsley tincture" is the one treatment for her nausea she can presently take which is both tolerable and effective.  On a full review of systems, although she denies any issues with intranasal sores,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irritation of the eyes, acute brief inability to focus vision, tinnitus, epistaxis (chronically in childhood, and continuing, but "not significant" in adulthood), easy bleeding, easy bruising, sinonasal congestion, coryza, post-nasal drip, mouth sores, chronic oral thrush, frequent sore throat and "chokey sensation," proximal dysphagia (though testing for swallowing problems has been negative), dyspnea, wheezing, palpitations, non-anginal chest discomfort/pain, gastroesophageal reflux, nausea, vomiting (occasionally bloody in the distant past), diarrhea alternating with constipation (far more so the latter since the Venezuela trip), diffusely migratory abdominal discomfort/pain including (usually post-prandial) bloating, chronic "horrible pain during urination that nobody can figure out," years of kidney stones (definitely worsened by ingesting certain foods, such as coffee), diffusely migratory weakness, diffusely migratory edema, diffusely migratory tingling/numbness (typically about the distal extremities), diffusely migratory (cervical, axillary, inguinal) adenopathy and adenitis, orthostatic and non-orthostatic presyncope, syncope (especially if she got upright in the first 10 months following development of her "CSF leak," but continuing at times even since then), cognitive dysfunction (particularly memory, concentration, and word-finding), hair loss "all the time," deterioration of dentition and gingivae despite good attention to dental hygiene, brittle, ridged nails, diffusely migratory rashes (typically patchy macular erythema), hives, eczema/psoriasis, warts, post-traumatic stress disorder (PTSD), anxiety, depression, insomnia, restless legs in childhood, frequent waking ("I've always had that"; she notes she often wakes multiples times each night with a sensation of rapidly alternating from feeling very hot to very cold, and then around 5:30 every morning wakes with "a big hot flash or drenching night sweat, and then I'm panicked, and then I have a sense of dread, like oh God, another day of feeling sick and miserable"), non-restorative sleep, snoring ever since her facial fracture, "significant" sleepwalking and sleeptalking in childhood and adolescence, night terrors "for most of my life," diffuse joint hypermobility, unusually vigorous reactions to insect bites, and poor healing in general.</t>
  </si>
  <si>
    <t>EBV serologies in 3/22 were positive for a number of IgG-type antibodies (negative for IgM-type antibodies), but no clinical history suggestive of infectious mononucleosis; mildly elevated titers of a number of IgG and IgM antibodies on a comprehensive infectious disease antibody testing panel without clinical evidence of past or present infection with any of the associated infectants</t>
  </si>
  <si>
    <t>repeatedly mildly to moderately low total IgA, mildly low IgG1</t>
  </si>
  <si>
    <t>normal serum protein electrophoresis (SPEP), normal quantitative IgG and IgM, normal IgG subclass profile except for IgG1, negative celiac serologies</t>
  </si>
  <si>
    <r>
      <t xml:space="preserve">modest elevations in IgM for multiple Borrelia species despite no recent risk exposures, also modest elevations in IgG for rickettsial and </t>
    </r>
    <r>
      <rPr>
        <i/>
        <sz val="11"/>
        <color theme="1"/>
        <rFont val="Calibri"/>
        <family val="2"/>
        <scheme val="minor"/>
      </rPr>
      <t>Toxoplasma</t>
    </r>
    <r>
      <rPr>
        <sz val="11"/>
        <color theme="1"/>
        <rFont val="Calibri"/>
        <family val="2"/>
        <scheme val="minor"/>
      </rPr>
      <t xml:space="preserve"> despite no compatible clinical history, HHV-6 IgG 1:320 without clinical evidence of past or present HHV-6 infection, anti-IgE-receptor antibody level in 2/22 at 19.9 (normal &lt; 10.0) but normal in 6/22 at &lt; 3.5 (same assay), mildly elevated titers of a number of IgG and IgM antibodies on a comprehensive infectious disease antibody testing panel without clinical evidence of past or present infection with any of the associated infectants</t>
    </r>
  </si>
  <si>
    <t>plasma histamine in 9/21 at 8.6 ng/ml (normal &lt;​​= 1.8), plasma histamine in 11/21 at 13.8 ng/ml (normal &lt;​​= 1.8)</t>
  </si>
  <si>
    <t>24-hour urinary histamine level in 2/22 at 193 mg/24h (normal 0-65), random urinary prostaglandin D2 level in 4/22 at 117 ng/L and extrapolated, based on a 24-hour urine obtained at the same time with a volume of 3.15 L, to an estimated 369 ng/24 hours (normal 100-280 on the same assay used for random urinary PGD2 testing)</t>
  </si>
  <si>
    <t>multiple elevated mast cell mediator levels in 8/21 (a mildly-moderately elevated plasma histamine at 3.8 ng/ml (normal &lt;​​= 1.8), plasma prostaglandin D2 level at 550 ng/ml (normal 35-115), random urinary prostaglandin D2 at 211 ng/L and extrapolated, based on volume of a 24-hour urine obtained at the same time of 2.10 L, to an estimated 443 ng/24 hours (normal 100-280 on the same assay used for random urinary PGD2 testing))</t>
  </si>
  <si>
    <t>negative anti-dsDNA, negative Lyme serologies, negative celiac serologies, negative ENA panel, negative autoimmune neuropathy panel, negative acetylcholine receptor binding antibody, negative Sjogren's antibodies, CMV IgG mildly positive but IgM negative, negative EBV serologies except VCA IgG positive, positive MMR serologies, negative GAD-65 antibodies, negative anti-pancreatic-islet-cell antibodies, normal serum protein electrophoresis (SPEP), negative anti-thyroid antibodies, negative ANCA profile, negative anti-IgE and anti-IgE-receptor antibody level, Lyme testing at Stony Brook University in 7/21 "reactive" on IgG serology but negative on IgM serology and "indeterminate" on IgG and IgM Western blots (but positive FISH at T-Lab for Borrelia in 2/22)</t>
  </si>
  <si>
    <t>repeatedly normal quantitative immunoglobulin profile (G/A/M/E) except for mildly elevated IgE (no clinical suggestions of any hyper-IgE syndromes), normal IgG subclasses except for slightly low IgG1 (negative comprehensive genetic testing for inborn primary immunodeficiency syndromes), positive VZV IgG without clinical evidence of past or present VZV infection, a few mildly elevated IgG titers among mostly normal titers in a panel of Coxsackie A and B serologies and without clinical evidence of past or present Coxsackie infection, repeated ANA tests ranging from negative to 1:40 (nuclear, dense fine speckled) but without clinical evidence of lupus and with multiple rheumatologic consultations finding no rheumatologic disease</t>
  </si>
  <si>
    <t>24-hour urinary N-methylhistamine in 4/18 at 856 mcg/g Cr (normal 30-200), 24-hour urine histamine in 4/18 at 245 mcg/24h (normal 0-65), plasma histamine in 5/20 at 4.19 ng/ml (normal &lt; 1.00), plasma histamine in 2/22 at 2.06 ng/ml (normal &lt; 1.2)), increased mast cells in the marrow without any other characteristics of mastocytosis seen on re-examination with CD117 staining in 3/22 of a marrow biopsy originally obtained in 5/18 and originally read as normal but showing up to 20 mast cells per high-power field (hpf) (as compared to the normal of ~2 mast cells/hpf in normal marrow per https://pubmed.ncbi.nlm.nih.gov/24183234/) (note also negative KIT-D816V mutation analysis in peripheral blood by PCR), plus increased (i.e. &gt; 20/hpf) mast cells seen on CD117 staining in 3/22 of GI tract biopsies originally obtained in 5/18 (duodenum originally read as normal showed, with CD117 staining, up to 35 mast cells/hpf), and right colon originally read as normal showed, with CD117 staining, up to 30 mast cells/hpf)</t>
  </si>
  <si>
    <t>negative Lyme IgG and IgM Western blots, negative Ehrlichia serologies, normal quantitative immunoglobulin profile (G/A/M/E), normal ASO, ANA normal but also reportedly positive on at least one occasion, negative lupus anticoagulant, negative alpha-gal, negative HIV-1/2 serologies, negative CCP, negative Bartonella serologies, negative Lyme serologies, negative anti-thyroid antibodies, negative anti-IgE-receptor antibodies</t>
  </si>
  <si>
    <r>
      <t xml:space="preserve">mildly positive IgM serologies for certain </t>
    </r>
    <r>
      <rPr>
        <i/>
        <sz val="11"/>
        <color theme="1"/>
        <rFont val="Calibri"/>
        <family val="2"/>
        <scheme val="minor"/>
      </rPr>
      <t>Borrelia</t>
    </r>
    <r>
      <rPr>
        <sz val="11"/>
        <color theme="1"/>
        <rFont val="Calibri"/>
        <family val="2"/>
        <scheme val="minor"/>
      </rPr>
      <t xml:space="preserve"> antigens with corresponding negative IgG serologies, also mildly positive IgG serologies for parvovirus B-19 and </t>
    </r>
    <r>
      <rPr>
        <i/>
        <sz val="11"/>
        <color theme="1"/>
        <rFont val="Calibri"/>
        <family val="2"/>
        <scheme val="minor"/>
      </rPr>
      <t>Toxoplasma gondii</t>
    </r>
    <r>
      <rPr>
        <sz val="11"/>
        <color theme="1"/>
        <rFont val="Calibri"/>
        <family val="2"/>
        <scheme val="minor"/>
      </rPr>
      <t xml:space="preserve"> without clinical evidence of such infections, elevated EBV VCA IgG and NA IgG without clinical evidence of past or present EBV infection, low pneumococcal titers</t>
    </r>
  </si>
  <si>
    <r>
      <t xml:space="preserve">mildly positive IgG for </t>
    </r>
    <r>
      <rPr>
        <i/>
        <sz val="11"/>
        <color theme="1"/>
        <rFont val="Calibri"/>
        <family val="2"/>
        <scheme val="minor"/>
      </rPr>
      <t>Toxoplasma gondii</t>
    </r>
    <r>
      <rPr>
        <sz val="11"/>
        <color theme="1"/>
        <rFont val="Calibri"/>
        <family val="2"/>
        <scheme val="minor"/>
      </rPr>
      <t xml:space="preserve"> despite no history consistent with toxoplasmosis</t>
    </r>
  </si>
  <si>
    <t>normal anti-IgE and anti-IgE-receptor antibody levels, normal total IgG, IgA, and IgE, normal IgG subclasses, positive MMR serologies, negative anti-thyroid antibodies, normal pneumococcal serologies, mildly positive IgG to Bartonella (with FISH testing for Bartonella positive at T-Lab)</t>
  </si>
  <si>
    <t>negative autoimmune sensorimotor neuropathy profile, negative anti-GAD antibodies, normal IgA subclass profile, normal quantitative immunoglobulin profile (G/A/M), normal anti-IgE and anti-IgE-receptor antibody levels</t>
  </si>
  <si>
    <t>high anti-thyroid peroxidase antibodies (137.2 IU/ml in 1/20, normal &lt; 5.0) (but never any evidence of correspondingly severe thyroid function or imaging abnormalities), mildly low IgG1 and IgG2, normal to slightly low IgE levels</t>
  </si>
  <si>
    <t>plasma histamine in 7/21 at 19 nmol/L (normal 0-8)</t>
  </si>
  <si>
    <t>mildly positive ANA but no clinical evidence of lupus and multiple rheumatologic consultations finding no rheumatologic disease</t>
  </si>
  <si>
    <r>
      <t xml:space="preserve">normal pneumococcal, MMR, and DPT serologies, normal comprehensive quantitative immunoglobulin profiling, normal anti-IgE and anti-IgE-receptor antibody levels, mildly positive IgG (but negative IgM) to </t>
    </r>
    <r>
      <rPr>
        <i/>
        <sz val="11"/>
        <color theme="1"/>
        <rFont val="Calibri"/>
        <family val="2"/>
        <scheme val="minor"/>
      </rPr>
      <t>Babesia</t>
    </r>
    <r>
      <rPr>
        <sz val="11"/>
        <color theme="1"/>
        <rFont val="Calibri"/>
        <family val="2"/>
        <scheme val="minor"/>
      </rPr>
      <t xml:space="preserve"> and </t>
    </r>
    <r>
      <rPr>
        <i/>
        <sz val="11"/>
        <color theme="1"/>
        <rFont val="Calibri"/>
        <family val="2"/>
        <scheme val="minor"/>
      </rPr>
      <t>Bartonella</t>
    </r>
    <r>
      <rPr>
        <sz val="11"/>
        <color theme="1"/>
        <rFont val="Calibri"/>
        <family val="2"/>
        <scheme val="minor"/>
      </rPr>
      <t xml:space="preserve"> (and positive FISH testing for both at T-Lab)</t>
    </r>
  </si>
  <si>
    <r>
      <t xml:space="preserve">mildly positive IgG and IgM to </t>
    </r>
    <r>
      <rPr>
        <i/>
        <sz val="11"/>
        <color theme="1"/>
        <rFont val="Calibri"/>
        <family val="2"/>
        <scheme val="minor"/>
      </rPr>
      <t>Borrelia</t>
    </r>
    <r>
      <rPr>
        <sz val="11"/>
        <color theme="1"/>
        <rFont val="Calibri"/>
        <family val="2"/>
        <scheme val="minor"/>
      </rPr>
      <t xml:space="preserve"> burgdorferi plus mildly positive IgG to another </t>
    </r>
    <r>
      <rPr>
        <i/>
        <sz val="11"/>
        <color theme="1"/>
        <rFont val="Calibri"/>
        <family val="2"/>
        <scheme val="minor"/>
      </rPr>
      <t>Borrelia</t>
    </r>
    <r>
      <rPr>
        <sz val="11"/>
        <color theme="1"/>
        <rFont val="Calibri"/>
        <family val="2"/>
        <scheme val="minor"/>
      </rPr>
      <t xml:space="preserve"> species and mildly positive IgM serologies to yet three other </t>
    </r>
    <r>
      <rPr>
        <i/>
        <sz val="11"/>
        <color theme="1"/>
        <rFont val="Calibri"/>
        <family val="2"/>
        <scheme val="minor"/>
      </rPr>
      <t>Borrelia</t>
    </r>
    <r>
      <rPr>
        <sz val="11"/>
        <color theme="1"/>
        <rFont val="Calibri"/>
        <family val="2"/>
        <scheme val="minor"/>
      </rPr>
      <t xml:space="preserve"> species, mildly positive IgG to parvovirus B-19, no clinical evidence of Borrelia or parvovirus B-19 infections, mildly positive IgG for </t>
    </r>
    <r>
      <rPr>
        <i/>
        <sz val="11"/>
        <color theme="1"/>
        <rFont val="Calibri"/>
        <family val="2"/>
        <scheme val="minor"/>
      </rPr>
      <t>Toxoplasma gondii</t>
    </r>
    <r>
      <rPr>
        <sz val="11"/>
        <color theme="1"/>
        <rFont val="Calibri"/>
        <family val="2"/>
        <scheme val="minor"/>
      </rPr>
      <t xml:space="preserve"> despite no history consistent with toxoplasmosis</t>
    </r>
  </si>
  <si>
    <t>increased (i.e., &gt; 20/hpf) mast cells seen on several GI tract biopsies (50 mast cells/hpf in a duodenal biopsy obtained in 10/20, and colonoscopy in 9/21 showing 60/35/25/23/28 mast cells/hpf in the terminal ileum/ascending colon/transverse colon/descending colon/rectum)</t>
  </si>
  <si>
    <t>negative celiac serologies, negative anti-IgE and anti-IgE-receptor antibodies, negative serologies to Bartonella</t>
  </si>
  <si>
    <r>
      <t xml:space="preserve">positive IgM (but negative IgG) to a non-burgdorferi </t>
    </r>
    <r>
      <rPr>
        <i/>
        <sz val="11"/>
        <color theme="1"/>
        <rFont val="Calibri"/>
        <family val="2"/>
        <scheme val="minor"/>
      </rPr>
      <t>Borrelia</t>
    </r>
    <r>
      <rPr>
        <sz val="11"/>
        <color theme="1"/>
        <rFont val="Calibri"/>
        <family val="2"/>
        <scheme val="minor"/>
      </rPr>
      <t xml:space="preserve"> species, mildly positive IgG to parvovirus B-19, positive IgM and IgG to multiple Borrelia burgdorferi antigens despite no recent risk exposures, mildly positive IgG for </t>
    </r>
    <r>
      <rPr>
        <i/>
        <sz val="11"/>
        <color theme="1"/>
        <rFont val="Calibri"/>
        <family val="2"/>
        <scheme val="minor"/>
      </rPr>
      <t>Toxoplasma gondii</t>
    </r>
    <r>
      <rPr>
        <sz val="11"/>
        <color theme="1"/>
        <rFont val="Calibri"/>
        <family val="2"/>
        <scheme val="minor"/>
      </rPr>
      <t xml:space="preserve"> despite no history consistent with toxoplasmosis</t>
    </r>
  </si>
  <si>
    <t>negative anti-thyroid antibodies, negative ANA, normal RF, normal CCP, negative anti-IgE and anti-IgE-receptor antibodies</t>
  </si>
  <si>
    <t>Lyme serologies repeatedly negative (and negative tick-borne infectant PCR panel at Mayo), repeatedly negative anti-thyroglobulin antibodies, negative beta-2-glycoprotein-1 antibody profile, negative anti-dsDNA, negative cryoglobulin, negative cryofibrinogen, negative ANCA profile, negative anti-cardiolipin antibody profile, negative ENA profile, repeatedly normal CCP, repeatedly normal quantitative immunoglobulin profile (G/A/M/E), negative celiac serologies, negative Lyme IgG Western blot</t>
  </si>
  <si>
    <t>ANA normal to 1:320 homogeneous without clinical evidence of lupus and multiple rheumatologic consultations finding no rheumatologic disease, repeatedly strongly elevated anti-thyroid peroxidase antibodies but persistently normal thyroid function testing and imaging</t>
  </si>
  <si>
    <r>
      <t xml:space="preserve">negative </t>
    </r>
    <r>
      <rPr>
        <i/>
        <sz val="11"/>
        <color theme="1"/>
        <rFont val="Calibri"/>
        <family val="2"/>
        <scheme val="minor"/>
      </rPr>
      <t>Bartonella</t>
    </r>
    <r>
      <rPr>
        <sz val="11"/>
        <color theme="1"/>
        <rFont val="Calibri"/>
        <family val="2"/>
        <scheme val="minor"/>
      </rPr>
      <t xml:space="preserve"> antibodies despite positive </t>
    </r>
    <r>
      <rPr>
        <i/>
        <sz val="11"/>
        <color theme="1"/>
        <rFont val="Calibri"/>
        <family val="2"/>
        <scheme val="minor"/>
      </rPr>
      <t>Bartonella</t>
    </r>
    <r>
      <rPr>
        <sz val="11"/>
        <color theme="1"/>
        <rFont val="Calibri"/>
        <family val="2"/>
        <scheme val="minor"/>
      </rPr>
      <t xml:space="preserve"> FISH at T-Lab, mildly positive IgG to parvovirus B-19 with no clinical evidence of past or present parvovirus infection, multiple mildly positive IgG and/or IgM titers to six different </t>
    </r>
    <r>
      <rPr>
        <i/>
        <sz val="11"/>
        <color theme="1"/>
        <rFont val="Calibri"/>
        <family val="2"/>
        <scheme val="minor"/>
      </rPr>
      <t>Borrelia</t>
    </r>
    <r>
      <rPr>
        <sz val="11"/>
        <color theme="1"/>
        <rFont val="Calibri"/>
        <family val="2"/>
        <scheme val="minor"/>
      </rPr>
      <t xml:space="preserve"> species with no clinical evidence of past or present </t>
    </r>
    <r>
      <rPr>
        <i/>
        <sz val="11"/>
        <color theme="1"/>
        <rFont val="Calibri"/>
        <family val="2"/>
        <scheme val="minor"/>
      </rPr>
      <t>Borrelia</t>
    </r>
    <r>
      <rPr>
        <sz val="11"/>
        <color theme="1"/>
        <rFont val="Calibri"/>
        <family val="2"/>
        <scheme val="minor"/>
      </rPr>
      <t xml:space="preserve"> infection (and no risk exposures), multiple mildly positive IgG titers to both </t>
    </r>
    <r>
      <rPr>
        <i/>
        <sz val="11"/>
        <color theme="1"/>
        <rFont val="Calibri"/>
        <family val="2"/>
        <scheme val="minor"/>
      </rPr>
      <t>Babesia microti</t>
    </r>
    <r>
      <rPr>
        <sz val="11"/>
        <color theme="1"/>
        <rFont val="Calibri"/>
        <family val="2"/>
        <scheme val="minor"/>
      </rPr>
      <t xml:space="preserve"> and </t>
    </r>
    <r>
      <rPr>
        <i/>
        <sz val="11"/>
        <color theme="1"/>
        <rFont val="Calibri"/>
        <family val="2"/>
        <scheme val="minor"/>
      </rPr>
      <t>Babesia duncani</t>
    </r>
    <r>
      <rPr>
        <sz val="11"/>
        <color theme="1"/>
        <rFont val="Calibri"/>
        <family val="2"/>
        <scheme val="minor"/>
      </rPr>
      <t xml:space="preserve"> and to </t>
    </r>
    <r>
      <rPr>
        <i/>
        <sz val="11"/>
        <color theme="1"/>
        <rFont val="Calibri"/>
        <family val="2"/>
        <scheme val="minor"/>
      </rPr>
      <t>Anaplasma</t>
    </r>
    <r>
      <rPr>
        <sz val="11"/>
        <color theme="1"/>
        <rFont val="Calibri"/>
        <family val="2"/>
        <scheme val="minor"/>
      </rPr>
      <t xml:space="preserve"> with no clinical evidence of past or present such infections, mildly positive IgG for </t>
    </r>
    <r>
      <rPr>
        <i/>
        <sz val="11"/>
        <color theme="1"/>
        <rFont val="Calibri"/>
        <family val="2"/>
        <scheme val="minor"/>
      </rPr>
      <t>Toxoplasma gondii</t>
    </r>
    <r>
      <rPr>
        <sz val="11"/>
        <color theme="1"/>
        <rFont val="Calibri"/>
        <family val="2"/>
        <scheme val="minor"/>
      </rPr>
      <t xml:space="preserve"> despite no history consistent with toxoplasmosis</t>
    </r>
  </si>
  <si>
    <r>
      <t xml:space="preserve">off-the-scale anti-thyroglobulin antibodies and high anti-thyroid peroxidase antibodies but persistently normal thyroid function testing and imaging, mildly positive IgG to cytomegalovirus and parvovirus B-19 without clinical evidence of past or present such infections, mildly elevated total IgE, anti-IgE-receptor antibodies varying from mildly elevated to normal, mildly positive IgG titers and/or IgM titers to six different </t>
    </r>
    <r>
      <rPr>
        <i/>
        <sz val="11"/>
        <color theme="1"/>
        <rFont val="Calibri"/>
        <family val="2"/>
        <scheme val="minor"/>
      </rPr>
      <t>Borrelia</t>
    </r>
    <r>
      <rPr>
        <sz val="11"/>
        <color theme="1"/>
        <rFont val="Calibri"/>
        <family val="2"/>
        <scheme val="minor"/>
      </rPr>
      <t xml:space="preserve"> species and </t>
    </r>
    <r>
      <rPr>
        <i/>
        <sz val="11"/>
        <color theme="1"/>
        <rFont val="Calibri"/>
        <family val="2"/>
        <scheme val="minor"/>
      </rPr>
      <t>Bartonella</t>
    </r>
    <r>
      <rPr>
        <sz val="11"/>
        <color theme="1"/>
        <rFont val="Calibri"/>
        <family val="2"/>
        <scheme val="minor"/>
      </rPr>
      <t xml:space="preserve">, mildly positive IgG for </t>
    </r>
    <r>
      <rPr>
        <i/>
        <sz val="11"/>
        <color theme="1"/>
        <rFont val="Calibri"/>
        <family val="2"/>
        <scheme val="minor"/>
      </rPr>
      <t>Toxoplasma gondii</t>
    </r>
    <r>
      <rPr>
        <sz val="11"/>
        <color theme="1"/>
        <rFont val="Calibri"/>
        <family val="2"/>
        <scheme val="minor"/>
      </rPr>
      <t xml:space="preserve"> despite no history consistent with toxoplasmosis</t>
    </r>
  </si>
  <si>
    <t>24-hour urinary N-methylhistamine at 252 mcg/g Cr (normal 30-200), random urinary N-methylhistamine at 218 mcg/g Cr (normal 30-200), plasma histamine in 10/22 at 1.9 ng/ml (normal &lt;= 1.8)</t>
  </si>
  <si>
    <t>random urinary histamine at &gt;5341 nmol/g Cr (normal 0-450), 24-hour urinary histamine at 1749 mcg/24h (normal 0-65)</t>
  </si>
  <si>
    <t>24-hour urinary N-methylhistamine in 2/22 at 225 mcg/g Cr (normal 30-200), 24-hour urinary leukotriene E4 in 2/22 at 109 pg/mg Cr (normal &lt;​= 104), random urinary leukotriene E4 in 2/22 at 156 pg/mg Cr), increased mast cells seen on CD117 staining in 3/22 of a lip biopsy from 8/21 (average of 35 mast cells/hpf were seen on CD117 staining in this biopsy which on original routine staining was felt to be "benign" with "small lymphoplasmacytic aggregates" (one containing &gt;50 such cells)</t>
  </si>
  <si>
    <t>plasma heparin in 7/22 at 0.03 anti-Factor Xa units/ml (upper normal 0.02)</t>
  </si>
  <si>
    <t>plasma heparin in 10/22 at 0.05 anti-Factor Xa units/ml (upper normal 0.02), increased (i.e., &gt; 20/hpf) mast cells seen on CD117 staining in 3/22 of old GI tract biopsies (duodenal biopsy from 7/20 originally read as normal but showed up to 75 mast cells/hpf; gastric biopsy from 7/20 originally read as normal but showed up to 45 mast cells/hpf)</t>
  </si>
  <si>
    <t>random urinary leukotriene E4 in 4/22 at 163 pg/mg Cr (normal &lt;​= 104), increased (i.e., &gt; 20/hpf) mast cells seen on CD117 staining in 3/22 of old GI tract biopsies (duodenum from 12/14, originally read as normal, showed 29 mast cells/hpf; rectum from 12/14, originally read as mild active proctitis, showed 30 mast cells/hpf)</t>
  </si>
  <si>
    <t>plasma histamine in 12/20 at 25 nmol/L (normal 0-8), plasma histamine in 2/22 at 1.79 ng/ml (normal &lt; 1.2), increased (i.e., &gt; 20/hpf) mast cells seen on CD117 staining in 3/22 of multiple old GI tract biopsies originally read as essentially normal or minimally non-specifically inflamed (a right colon biopsy from 7/21 showed 31 mast cells/hpf; a rectal biopsy from 7/21 showed 21 mast cells/hpf; cholecystectomy from 8/16 showed 35 mast cells/hpf; a duodenal biopsy from 8/16 showed up to 25 mast cells/hpf; a gastric biopsy from 8/16 showed up to 30 mast cells/hpf; a descending colon biopsy from 9/19 showed up to 25 mast cells/hpf)</t>
  </si>
  <si>
    <t>24-hour urinary histamine in 1/21 at 162 mcg/24h (normal 0-65), random urinary histamine in 2/22 at 1047 nmol/g Cr (normal 0-450), 24-hour urinary histamine in 2/22 at 91 mcg/24h (normal 0-65), mildly elevated serum chromogranin A in 2/22 at 133.1 ng/ml (normal 0.0-101.8)</t>
  </si>
  <si>
    <t>random urinary leukotriene E4 in 2/22 at 118 pg/mg Cr (normal &lt;​​​= 104), random urinary 2,3-dinor-11-beta-prostaglandin-F2-alpha in 8/22 at 2587 pg/mg Cr (normal &lt; 1802), random urinary leukotriene E4 in 8/22 at 207 pg/mg Cr (normal &lt;​= 104))</t>
  </si>
  <si>
    <t>multiple elevated mast cell mediators in 2/22 (plasma heparin at 0.03 anti-Factor Xa units/ml (upper normal 0.02), random urinary leukotriene E4 level in 2/22 at 344 pg/mg Cr (normal &lt;​= 104), 24-hour urinary leukotriene E4 in 2/22 at 292 pg/mg Cr (normal &lt;​= 104), plasma histamine level in 2/22 at 1.52 ng/ml (normal &lt; 1.2)), and increased (i.e., &gt;20/hpf) mast cells seen on CD117 staining in 2/22 of an old cholecystectomy specimen from 12/19 (originally read as just non-specific acute ulcerated cholecystitis and cholesterolosis and cholelithiasis but showing 34 mast cells/hpf on CD117 staining)</t>
  </si>
  <si>
    <t>plasma histamine in 9/21 at 2.5 ng/ml (normal &lt;​= 1.8), increased (i.e., &gt;20/hpf) mast cells seen on CD117 staining in 3/22 of old GI tract biopsies (up to 28 mast cells/hpf in a duodenal biopsy originally obtained in 10/09 and originally reported (on routine staining) as normal)</t>
  </si>
  <si>
    <t>random urinary leukotriene E4 in 3/22 at 128 pg/mg Cr (normal &lt;​= 104), increased (i.e., &gt; 20/hpf) mast cells seen with CD117 staining in 4/22 in multiple upper/lower GI tract biopsies originally obtained in 9/21 and all originally read as normal (on CD117 staining, though, the gastric biopsy showed 20-40 mast cells/hpf, the duodenal biopsy showed 60-80/hpf, the terminal ileal biopsy showed 70-90/hpf, and a random colon biopsy showed 20-50/hpf)</t>
  </si>
  <si>
    <t>high mast cell counts (50/hpf or &gt; 50/hpf) in duodenum (x2), stomach, and random colon</t>
  </si>
  <si>
    <r>
      <t xml:space="preserve">intermittently positive IgM serologies for </t>
    </r>
    <r>
      <rPr>
        <i/>
        <sz val="11"/>
        <color theme="1"/>
        <rFont val="Calibri"/>
        <family val="2"/>
        <scheme val="minor"/>
      </rPr>
      <t>Babesia duncani</t>
    </r>
    <r>
      <rPr>
        <sz val="11"/>
        <color theme="1"/>
        <rFont val="Calibri"/>
        <family val="2"/>
        <scheme val="minor"/>
      </rPr>
      <t xml:space="preserve"> and </t>
    </r>
    <r>
      <rPr>
        <i/>
        <sz val="11"/>
        <color theme="1"/>
        <rFont val="Calibri"/>
        <family val="2"/>
        <scheme val="minor"/>
      </rPr>
      <t>Borrelia</t>
    </r>
    <r>
      <rPr>
        <sz val="11"/>
        <color theme="1"/>
        <rFont val="Calibri"/>
        <family val="2"/>
        <scheme val="minor"/>
      </rPr>
      <t xml:space="preserve"> (amid negative IgM serologies for both, and persistently negative IgG serologies for both) over 2018-2022 at IGeneX, mildly elevated IgE, mildly low IgG, mildly low IgG2</t>
    </r>
  </si>
  <si>
    <t>serum chromogranin A in 3/22 at 108.6 ng/ml (normal 0.0-101.8), plasma histamine in 3/22 at 1.03 ng/ml (normal &lt; 1.00), plasma histamine in 7/22 at 1.70 ng/ml (normal 0-1.0)</t>
  </si>
  <si>
    <t>negative beta-2-glycoprotein-1 antibody profile, normal CCP, negative anti-thyroid peroxidase antibodies, normal IgG subclass profile, negative C. pneumoniae serologies, normal total IgG, IgM, IgE, IgD, and IgG subclasses</t>
  </si>
  <si>
    <r>
      <t xml:space="preserve">mildly positive RF (IgG and IgM, not IgA) with no clinical evidence of rheumatoid arthritis, slightly high </t>
    </r>
    <r>
      <rPr>
        <i/>
        <sz val="11"/>
        <color theme="1"/>
        <rFont val="Calibri"/>
        <family val="2"/>
        <scheme val="minor"/>
      </rPr>
      <t>M. pneumoniae</t>
    </r>
    <r>
      <rPr>
        <sz val="11"/>
        <color theme="1"/>
        <rFont val="Calibri"/>
        <family val="2"/>
        <scheme val="minor"/>
      </rPr>
      <t xml:space="preserve"> IgG but negative IgM without clinical evidence of past or present such infection, high EBV VCA and NA IgG but negative VCA IgM and no clinical evidence of past or present EBV infection, mild elevations in total IgA, IgA1, and IgA2</t>
    </r>
  </si>
  <si>
    <t>plasma histamine in 10/21 at 19 nmol/L (normal 0-8),  increased (i.e., &gt; 20/hpf) mast cell counts in all of her old (10/20) GI tract biopsies CD117-stained (40/hpf in duodenum, 27/hpf in antrum, 60/hpf in GE junction, 35/hpf in descending colon) in 3/22</t>
  </si>
  <si>
    <r>
      <t xml:space="preserve">moderately elevated anti-thyroid peroxidase antibody but persistently essentially normal thyroid function tests (on no thyroid medications), repeatedly mildly positive IgG and IgM serologies (but not both) for various </t>
    </r>
    <r>
      <rPr>
        <i/>
        <sz val="11"/>
        <color theme="1"/>
        <rFont val="Calibri"/>
        <family val="2"/>
        <scheme val="minor"/>
      </rPr>
      <t>B. burgdorferi</t>
    </r>
    <r>
      <rPr>
        <sz val="11"/>
        <color theme="1"/>
        <rFont val="Calibri"/>
        <family val="2"/>
        <scheme val="minor"/>
      </rPr>
      <t xml:space="preserve"> antigens at one lab and without recent risk exposures, mildly positive IgG serologies for multiple additional </t>
    </r>
    <r>
      <rPr>
        <i/>
        <sz val="11"/>
        <color theme="1"/>
        <rFont val="Calibri"/>
        <family val="2"/>
        <scheme val="minor"/>
      </rPr>
      <t>Borrelia</t>
    </r>
    <r>
      <rPr>
        <sz val="11"/>
        <color theme="1"/>
        <rFont val="Calibri"/>
        <family val="2"/>
        <scheme val="minor"/>
      </rPr>
      <t xml:space="preserve"> strains, </t>
    </r>
    <r>
      <rPr>
        <i/>
        <sz val="11"/>
        <color theme="1"/>
        <rFont val="Calibri"/>
        <family val="2"/>
        <scheme val="minor"/>
      </rPr>
      <t>Rickettsia</t>
    </r>
    <r>
      <rPr>
        <sz val="11"/>
        <color theme="1"/>
        <rFont val="Calibri"/>
        <family val="2"/>
        <scheme val="minor"/>
      </rPr>
      <t xml:space="preserve">, </t>
    </r>
    <r>
      <rPr>
        <i/>
        <sz val="11"/>
        <color theme="1"/>
        <rFont val="Calibri"/>
        <family val="2"/>
        <scheme val="minor"/>
      </rPr>
      <t>T. gondii</t>
    </r>
    <r>
      <rPr>
        <sz val="11"/>
        <color theme="1"/>
        <rFont val="Calibri"/>
        <family val="2"/>
        <scheme val="minor"/>
      </rPr>
      <t xml:space="preserve"> (multiple antigens), and multiple HSV strains despite no clinical evidence of past or present such infections, negative Lyme serologies at another lab, high EBV VCA and NA IgG (and negative EA IgG and VCA IgM) with no clinical evidence of past or present EBV infection</t>
    </r>
  </si>
  <si>
    <t>negative anti-IgE and anti-IgE-receptor antibodies</t>
  </si>
  <si>
    <t>random urinary histamine &gt; 1,593 nmol/g Cr (normal 0-450), 24-hour urinary histamine at 192 mcg/24h (normal 0-65), 24-hour urinary leukotriene E4 at 114 pg/mg Cr (normal &lt;= 104)</t>
  </si>
  <si>
    <t>negative anti-IgE and anti-IgE-receptor antibodies, respiratory and food allergen RAST panels largely negative, negative celiac serologies, negative anti-thyroid antibodies, negative lupus anti-coagulants, normal RF, negative anti-cardiolipin antibody profile, negative beta-2-glycoprotein-1 antibody profile, normal total IgM and IgG, normal CCP, negative viral hepatitis A/B/C screening serologies</t>
  </si>
  <si>
    <r>
      <t xml:space="preserve">normal to slightly positive ANAs (up to 1:40) with no clinical evidence of lupus, mildly high total IgA, mildly positive IgG and IgM serologies (but not both) for different </t>
    </r>
    <r>
      <rPr>
        <i/>
        <sz val="11"/>
        <color theme="1"/>
        <rFont val="Calibri"/>
        <family val="2"/>
        <scheme val="minor"/>
      </rPr>
      <t>B. burgdorferi antigens</t>
    </r>
    <r>
      <rPr>
        <sz val="11"/>
        <color theme="1"/>
        <rFont val="Calibri"/>
        <family val="2"/>
        <scheme val="minor"/>
      </rPr>
      <t xml:space="preserve">, mildly positive IgG serologies for multiple additional </t>
    </r>
    <r>
      <rPr>
        <i/>
        <sz val="11"/>
        <color theme="1"/>
        <rFont val="Calibri"/>
        <family val="2"/>
        <scheme val="minor"/>
      </rPr>
      <t>Borrelia</t>
    </r>
    <r>
      <rPr>
        <sz val="11"/>
        <color theme="1"/>
        <rFont val="Calibri"/>
        <family val="2"/>
        <scheme val="minor"/>
      </rPr>
      <t xml:space="preserve"> strains, multiple </t>
    </r>
    <r>
      <rPr>
        <i/>
        <sz val="11"/>
        <color theme="1"/>
        <rFont val="Calibri"/>
        <family val="2"/>
        <scheme val="minor"/>
      </rPr>
      <t>Bartonella</t>
    </r>
    <r>
      <rPr>
        <sz val="11"/>
        <color theme="1"/>
        <rFont val="Calibri"/>
        <family val="2"/>
        <scheme val="minor"/>
      </rPr>
      <t xml:space="preserve"> strains </t>
    </r>
    <r>
      <rPr>
        <i/>
        <sz val="11"/>
        <color theme="1"/>
        <rFont val="Calibri"/>
        <family val="2"/>
        <scheme val="minor"/>
      </rPr>
      <t>Anaplasma</t>
    </r>
    <r>
      <rPr>
        <sz val="11"/>
        <color theme="1"/>
        <rFont val="Calibri"/>
        <family val="2"/>
        <scheme val="minor"/>
      </rPr>
      <t xml:space="preserve">, </t>
    </r>
    <r>
      <rPr>
        <i/>
        <sz val="11"/>
        <color theme="1"/>
        <rFont val="Calibri"/>
        <family val="2"/>
        <scheme val="minor"/>
      </rPr>
      <t>Rickettsia</t>
    </r>
    <r>
      <rPr>
        <sz val="11"/>
        <color theme="1"/>
        <rFont val="Calibri"/>
        <family val="2"/>
        <scheme val="minor"/>
      </rPr>
      <t xml:space="preserve">, </t>
    </r>
    <r>
      <rPr>
        <i/>
        <sz val="11"/>
        <color theme="1"/>
        <rFont val="Calibri"/>
        <family val="2"/>
        <scheme val="minor"/>
      </rPr>
      <t>T. gondii</t>
    </r>
    <r>
      <rPr>
        <sz val="11"/>
        <color theme="1"/>
        <rFont val="Calibri"/>
        <family val="2"/>
        <scheme val="minor"/>
      </rPr>
      <t xml:space="preserve"> (multiple antigens), and multiple HSV strains despite no clinical evidence of past or present such infections, mildly high cytomegalovirus IgG but negative IgM and no clinical evidence of past or present such infection</t>
    </r>
  </si>
  <si>
    <t>chromogranin A twice elevated in 2012 at 7 ng/ml and 9 ng/ml (upper normal 5 on both tests), plasma histamine in 4/22 at 2.09 ng/ml (normal &lt; 1.00), whole blood histamine in 4/22 at 1970 nmol/L (normal 180-1800), increased (i.e., &gt; 20/hpf) mast cells seen on CD117 staining 4/22 of old GI tract biopsies (duodenum from 2/13 (originally read as normal) showing 35 mast cells/hpf, and colon from 2/13 (originally read as "lymphocytic colitis") showing 25 mast cells/hpf)</t>
  </si>
  <si>
    <t>normal to mildly elevated IgE levels, negative ANCA screens except a single p-ANCA elevation of 1:320 without clinical evidence of Wegener's granulomatosis, mildly elevated anti-adrenal antibodies in 6/12 without clinical evidence of adrenal disease</t>
  </si>
  <si>
    <t>serum chromogranin A level in 4/22 at 123.1 ng/ml (normal 0.0-101.8), increased (i.e., &gt; 20/hpf) mast cells seen on CD117 staining of GI tract biopsies obtained in 5/22 (duodenum up to 40 mast cells/hpf, antrum up to 25/hpf, distal esophagus up to 40/hpf, terminal ileum up to 70/hpf, random colon up to 31/hpf)</t>
  </si>
  <si>
    <t>normal anti-IgE and anti-IgE-receptor antibody levels, normal IgE, negative Lyme IgG and IgM Western blots, negative ANA, negative RF, negative CCP, normal total IgG, IgM, IgE, IgD, and IgG subclasses</t>
  </si>
  <si>
    <r>
      <t xml:space="preserve">mildly positive IgG and IgM serologies (but not both) for different </t>
    </r>
    <r>
      <rPr>
        <i/>
        <sz val="11"/>
        <color theme="1"/>
        <rFont val="Calibri"/>
        <family val="2"/>
        <scheme val="minor"/>
      </rPr>
      <t>B. burgdorferi</t>
    </r>
    <r>
      <rPr>
        <sz val="11"/>
        <color theme="1"/>
        <rFont val="Calibri"/>
        <family val="2"/>
        <scheme val="minor"/>
      </rPr>
      <t xml:space="preserve"> antigens without recent risk exposures, mildly positive IgM or IgG serologies (but not both) for different additional </t>
    </r>
    <r>
      <rPr>
        <i/>
        <sz val="11"/>
        <color theme="1"/>
        <rFont val="Calibri"/>
        <family val="2"/>
        <scheme val="minor"/>
      </rPr>
      <t>Borrelia</t>
    </r>
    <r>
      <rPr>
        <sz val="11"/>
        <color theme="1"/>
        <rFont val="Calibri"/>
        <family val="2"/>
        <scheme val="minor"/>
      </rPr>
      <t xml:space="preserve"> strains without recent risk exposures or clinical evidence of past or present such infections, mildly positive IgG serologies for </t>
    </r>
    <r>
      <rPr>
        <i/>
        <sz val="11"/>
        <color theme="1"/>
        <rFont val="Calibri"/>
        <family val="2"/>
        <scheme val="minor"/>
      </rPr>
      <t>B. henselae</t>
    </r>
    <r>
      <rPr>
        <sz val="11"/>
        <color theme="1"/>
        <rFont val="Calibri"/>
        <family val="2"/>
        <scheme val="minor"/>
      </rPr>
      <t xml:space="preserve">, </t>
    </r>
    <r>
      <rPr>
        <i/>
        <sz val="11"/>
        <color theme="1"/>
        <rFont val="Calibri"/>
        <family val="2"/>
        <scheme val="minor"/>
      </rPr>
      <t>Anaplasma</t>
    </r>
    <r>
      <rPr>
        <sz val="11"/>
        <color theme="1"/>
        <rFont val="Calibri"/>
        <family val="2"/>
        <scheme val="minor"/>
      </rPr>
      <t xml:space="preserve">, </t>
    </r>
    <r>
      <rPr>
        <i/>
        <sz val="11"/>
        <color theme="1"/>
        <rFont val="Calibri"/>
        <family val="2"/>
        <scheme val="minor"/>
      </rPr>
      <t>T. gondii</t>
    </r>
    <r>
      <rPr>
        <sz val="11"/>
        <color theme="1"/>
        <rFont val="Calibri"/>
        <family val="2"/>
        <scheme val="minor"/>
      </rPr>
      <t xml:space="preserve"> (multiple antigens), and multiple HSV strains without clinical evidence of past or present such infections, moderately low total IgA, undetectable IgA1, moderately low IgA2</t>
    </r>
  </si>
  <si>
    <t>whole blood histamine in 10/21 at 2624 nmol/L (normal 180-1800), whole blood histamine in 4/22 at 2715 nmol/L (normal 180-1800), 24-hour urinary histamine in 4/22 at 165 mcg/24h (normal 0-65), 24-hour urinary leukotriene E4 in 4/22 at 136 pg/mg Cr (normal &lt;​= 104), random urinary leukotriene E4 in 4/22 at 227 pg/mg Cr (normal &lt;​= 104), increased (i.e., &gt; 20/hpf) mast cells seen on CD117 staining of multiple GI tract biopsies (up to 22-30 mast cells/hpf (per CD117 staining in 10/21) in a duodenal biopsy from 9/21 per readings from two different pathology labs, and up to 23-75 mast cells/hpf (per CD117 staining in 10/21) in an antral biopsy from 9/21 per readings from two different pathology labs)</t>
  </si>
  <si>
    <r>
      <t xml:space="preserve">mildly positive IgG and IgM serologies (but not both) for different </t>
    </r>
    <r>
      <rPr>
        <i/>
        <sz val="11"/>
        <color theme="1"/>
        <rFont val="Calibri"/>
        <family val="2"/>
        <scheme val="minor"/>
      </rPr>
      <t>B. burgdorferi</t>
    </r>
    <r>
      <rPr>
        <sz val="11"/>
        <color theme="1"/>
        <rFont val="Calibri"/>
        <family val="2"/>
        <scheme val="minor"/>
      </rPr>
      <t xml:space="preserve"> antigens and mildly positive IgM or IgG serologies (but not both) for different additional </t>
    </r>
    <r>
      <rPr>
        <i/>
        <sz val="11"/>
        <color theme="1"/>
        <rFont val="Calibri"/>
        <family val="2"/>
        <scheme val="minor"/>
      </rPr>
      <t>Borrelia</t>
    </r>
    <r>
      <rPr>
        <sz val="11"/>
        <color theme="1"/>
        <rFont val="Calibri"/>
        <family val="2"/>
        <scheme val="minor"/>
      </rPr>
      <t xml:space="preserve"> strains without recent risk exposures or clinical evidence of past or present such infections, mildly positive IgG serologies for </t>
    </r>
    <r>
      <rPr>
        <i/>
        <sz val="11"/>
        <color theme="1"/>
        <rFont val="Calibri"/>
        <family val="2"/>
        <scheme val="minor"/>
      </rPr>
      <t>B. microti</t>
    </r>
    <r>
      <rPr>
        <sz val="11"/>
        <color theme="1"/>
        <rFont val="Calibri"/>
        <family val="2"/>
        <scheme val="minor"/>
      </rPr>
      <t xml:space="preserve">, </t>
    </r>
    <r>
      <rPr>
        <i/>
        <sz val="11"/>
        <color theme="1"/>
        <rFont val="Calibri"/>
        <family val="2"/>
        <scheme val="minor"/>
      </rPr>
      <t>T. gondii</t>
    </r>
    <r>
      <rPr>
        <sz val="11"/>
        <color theme="1"/>
        <rFont val="Calibri"/>
        <family val="2"/>
        <scheme val="minor"/>
      </rPr>
      <t xml:space="preserve"> (multiple antigens), and multiple HSV strains without clinical evidence of past or present such infections</t>
    </r>
  </si>
  <si>
    <t>whole blood histamine in 11/21 at 140 ng/ml (normal 12-127)</t>
  </si>
  <si>
    <t>negative environmental and food RAST allergen testing, negative celiac serologies, negative ANCA panel, negative ENA panel, negative inflammatory bowel disease panel, negative viral hepatitis A/B/C screening serologies, negative beta-2-glycoprotein-1 antibody profile, negative Lyme serologies, negative ANA, negative serum electrophoresis (SPEP), normal quantitative immunoglobulin profile (G/A/M/E), normal RF, negative anti-thyroglobulin antibody, normal ASO, negative cold agglutinins, negative anti-thyroid peroxidase antibodies</t>
  </si>
  <si>
    <t>IgM anti-cardiolipin antibody minimally elevated but negative IgG and IgA and with no clinical evidence of past or present thromboembolism or anti-phospholipid antibody syndrome, high EBV VCA IgG but negative IgM and no clinical evidence of past or present such infection</t>
  </si>
  <si>
    <t>24-hour urinary leukotriene E4 at 127 pg/mg Cr (normal &lt;​= 104), random urinary leukotriene E4 at 269 pg/mg Cr (normal &lt;​= 104), plasma prostaglandin D2 at 170 pg/ml (normal 35-115)), mildly increased (i.e., &gt; 20/hpf) mast cells (26/hpf) seen on CD117 staining of a duodenal biopsy obtained in 9/21</t>
  </si>
  <si>
    <t>negative anti-IgE antibody level, negative ENA panel, negative pneumococcal serologies, normal SPEP and SPIEP (and SFLC)</t>
  </si>
  <si>
    <r>
      <t xml:space="preserve">negative extensive evaluation (serologies, FISH, PCR) for borreliosis, babesiosis, bartonellosis, ehrlichiosis, and anaplasmosis at one lab in 12/21 but positive FISH for Bartonella and Babesia at another lab in 7/22, quantitative immunoglobulin profiles repeatedly varying from normal to mildly low levels of IgG, IgA, and/or Ig; at another lab, mildly positive IgG or IgM serologies (but not both) for different </t>
    </r>
    <r>
      <rPr>
        <i/>
        <sz val="11"/>
        <color theme="1"/>
        <rFont val="Calibri"/>
        <family val="2"/>
        <scheme val="minor"/>
      </rPr>
      <t>B. burgdorferi</t>
    </r>
    <r>
      <rPr>
        <sz val="11"/>
        <color theme="1"/>
        <rFont val="Calibri"/>
        <family val="2"/>
        <scheme val="minor"/>
      </rPr>
      <t xml:space="preserve"> antigens and mildly positive IgM or IgG serologies (but not both) for different additional </t>
    </r>
    <r>
      <rPr>
        <i/>
        <sz val="11"/>
        <color theme="1"/>
        <rFont val="Calibri"/>
        <family val="2"/>
        <scheme val="minor"/>
      </rPr>
      <t>Borrelia</t>
    </r>
    <r>
      <rPr>
        <sz val="11"/>
        <color theme="1"/>
        <rFont val="Calibri"/>
        <family val="2"/>
        <scheme val="minor"/>
      </rPr>
      <t xml:space="preserve"> strains despite no recent risk exposures and no clinical evidence of past or present such infections, mildly positive IgG serologies for </t>
    </r>
    <r>
      <rPr>
        <i/>
        <sz val="11"/>
        <color theme="1"/>
        <rFont val="Calibri"/>
        <family val="2"/>
        <scheme val="minor"/>
      </rPr>
      <t>B. henselae</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(multiple antigens) despite no clinical evidence of past or present such infections</t>
    </r>
  </si>
  <si>
    <t>plasma histamine at 3.45 ng/ml (normal &lt; 1.00), whole blood histamine at 2203 nmol/L (normal 180-1800), increased (i.e., &gt; 20/hpf) mast cells seen on CD117 staining in 10/20 of multiple GI tract biopsies (duodenum 24/hpf, terminal ileum 24/hpf, cecum 28/hpf, ascending colon 28/hpf, transverse colon 28/hpf, descending colon 35/hpf, rectum 34/hpf)</t>
  </si>
  <si>
    <r>
      <t xml:space="preserve">mildly positive IgG or IgM serologies (but not both) for different </t>
    </r>
    <r>
      <rPr>
        <i/>
        <sz val="11"/>
        <color theme="1"/>
        <rFont val="Calibri"/>
        <family val="2"/>
        <scheme val="minor"/>
      </rPr>
      <t>B. burgdorferi</t>
    </r>
    <r>
      <rPr>
        <sz val="11"/>
        <color theme="1"/>
        <rFont val="Calibri"/>
        <family val="2"/>
        <scheme val="minor"/>
      </rPr>
      <t xml:space="preserve"> antigens and mildly positive IgM or IgG serologies (but not both) for different additional </t>
    </r>
    <r>
      <rPr>
        <i/>
        <sz val="11"/>
        <color theme="1"/>
        <rFont val="Calibri"/>
        <family val="2"/>
        <scheme val="minor"/>
      </rPr>
      <t>Borrelia</t>
    </r>
    <r>
      <rPr>
        <sz val="11"/>
        <color theme="1"/>
        <rFont val="Calibri"/>
        <family val="2"/>
        <scheme val="minor"/>
      </rPr>
      <t xml:space="preserve"> strains despite no recent risk exposures and no clinical evidence of past or present such infections, mildly positive IgM or IgG serologies (but not both) for different additional </t>
    </r>
    <r>
      <rPr>
        <i/>
        <sz val="11"/>
        <color theme="1"/>
        <rFont val="Calibri"/>
        <family val="2"/>
        <scheme val="minor"/>
      </rPr>
      <t>Babesia</t>
    </r>
    <r>
      <rPr>
        <sz val="11"/>
        <color theme="1"/>
        <rFont val="Calibri"/>
        <family val="2"/>
        <scheme val="minor"/>
      </rPr>
      <t xml:space="preserve"> strains, mildly positive IgG and IgM serologies for </t>
    </r>
    <r>
      <rPr>
        <i/>
        <sz val="11"/>
        <color theme="1"/>
        <rFont val="Calibri"/>
        <family val="2"/>
        <scheme val="minor"/>
      </rPr>
      <t>Anaplasma</t>
    </r>
    <r>
      <rPr>
        <sz val="11"/>
        <color theme="1"/>
        <rFont val="Calibri"/>
        <family val="2"/>
        <scheme val="minor"/>
      </rPr>
      <t xml:space="preserve">, and mildly positive IgG serologies for </t>
    </r>
    <r>
      <rPr>
        <i/>
        <sz val="11"/>
        <color theme="1"/>
        <rFont val="Calibri"/>
        <family val="2"/>
        <scheme val="minor"/>
      </rPr>
      <t>Rickettsia</t>
    </r>
    <r>
      <rPr>
        <sz val="11"/>
        <color theme="1"/>
        <rFont val="Calibri"/>
        <family val="2"/>
        <scheme val="minor"/>
      </rPr>
      <t xml:space="preserve">, </t>
    </r>
    <r>
      <rPr>
        <i/>
        <sz val="11"/>
        <color theme="1"/>
        <rFont val="Calibri"/>
        <family val="2"/>
        <scheme val="minor"/>
      </rPr>
      <t>T. gondii</t>
    </r>
    <r>
      <rPr>
        <sz val="11"/>
        <color theme="1"/>
        <rFont val="Calibri"/>
        <family val="2"/>
        <scheme val="minor"/>
      </rPr>
      <t xml:space="preserve"> (multiple antigens), and multiple HSV strains with no clinical evidence of past or present such infections</t>
    </r>
  </si>
  <si>
    <t>24-hour urinary histamine at 97 mcg/24h (normal 0-65)</t>
  </si>
  <si>
    <r>
      <t xml:space="preserve">mildly positive IgG or IgM serologies (but not both) for different </t>
    </r>
    <r>
      <rPr>
        <i/>
        <sz val="11"/>
        <color theme="1"/>
        <rFont val="Calibri"/>
        <family val="2"/>
        <scheme val="minor"/>
      </rPr>
      <t>B. burgdorferi</t>
    </r>
    <r>
      <rPr>
        <sz val="11"/>
        <color theme="1"/>
        <rFont val="Calibri"/>
        <family val="2"/>
        <scheme val="minor"/>
      </rPr>
      <t xml:space="preserve"> antigens and mildly positive IgM or IgG serologies (but not both) for </t>
    </r>
    <r>
      <rPr>
        <i/>
        <sz val="11"/>
        <color theme="1"/>
        <rFont val="Calibri"/>
        <family val="2"/>
        <scheme val="minor"/>
      </rPr>
      <t>B. microti</t>
    </r>
    <r>
      <rPr>
        <sz val="11"/>
        <color theme="1"/>
        <rFont val="Calibri"/>
        <family val="2"/>
        <scheme val="minor"/>
      </rPr>
      <t xml:space="preserve"> and </t>
    </r>
    <r>
      <rPr>
        <i/>
        <sz val="11"/>
        <color theme="1"/>
        <rFont val="Calibri"/>
        <family val="2"/>
        <scheme val="minor"/>
      </rPr>
      <t>B. vinsonii</t>
    </r>
    <r>
      <rPr>
        <sz val="11"/>
        <color theme="1"/>
        <rFont val="Calibri"/>
        <family val="2"/>
        <scheme val="minor"/>
      </rPr>
      <t xml:space="preserve"> without clinical evidence of past or present such infections, mildly positive IgG serologies for </t>
    </r>
    <r>
      <rPr>
        <i/>
        <sz val="11"/>
        <color theme="1"/>
        <rFont val="Calibri"/>
        <family val="2"/>
        <scheme val="minor"/>
      </rPr>
      <t>T. gondii</t>
    </r>
    <r>
      <rPr>
        <sz val="11"/>
        <color theme="1"/>
        <rFont val="Calibri"/>
        <family val="2"/>
        <scheme val="minor"/>
      </rPr>
      <t xml:space="preserve"> (multiple antigens) and multiple HSV strains without clinical evidence of past or present such infections</t>
    </r>
  </si>
  <si>
    <t>24-hour urinary histamine of 80,201 mcg/24h (normal 0-65, verified on repeat testing), random urinary N-methylhistamine (collected four days after the 24-hour urine was collected) of 1,833 mcg/g Cr (normal 30-200), 24-hour urinary leukotriene E4 at 142 pg/mg Cr (normal &lt;​= 104), increased (i.e., &gt; 20/hpf) mast cells seen on CD117 staining in 6/22 of old GI tract biopsies from 9/21 originally read as normal (40/hpf in the 2nd portion of the duodenum, 31/hpf in the duodenal bulb, 37/hpf in the gastroesophageal junction, 44/hpf in the terminal ileum, 32/hpf in the ascending colon)</t>
  </si>
  <si>
    <t>negative anti-IgE and anti-IgE-receptor antibody levels, normal SPEP and SPIEP (and SFLC), normal total IgG and IgM, negative celiac serologies, mildly positive on a range of food RAST tests, negative RF, negative CCP, negative lupus anticoagulant, negative myasthesia gravis serologies, negative ENA panel, negative anti-cardiolipin antibody profile, negative beta-2-glycoprotein-1 antibody profile, negative ANA, negative serologies for tick-borne infectants, negative anti-smooth muscle antibody, negative anti-thyroid antibodies, negative ANCA panel, negative HSV-2 serologies, negative EBV and CMV serologies</t>
  </si>
  <si>
    <r>
      <t xml:space="preserve">negative inflammatory bowel disease serology panel except for a slightly elevated ALCA and a moderately elevated AMCA and no clinical or biopsy evidence of inflammatory bowel disease, occasionally mildly low IgA, occasional mildly elevated IgE, slightly elevated Coxsackie IgG and IgM serologies with no clinical evidence of past or present such infection, mildly high HSV-1 IgG but negative IgM and no clinical evidence of past or present such infection, mildly high parvovirus B-19 and </t>
    </r>
    <r>
      <rPr>
        <i/>
        <sz val="11"/>
        <color theme="1"/>
        <rFont val="Calibri"/>
        <family val="2"/>
        <scheme val="minor"/>
      </rPr>
      <t>M. pneumoniae</t>
    </r>
    <r>
      <rPr>
        <sz val="11"/>
        <color theme="1"/>
        <rFont val="Calibri"/>
        <family val="2"/>
        <scheme val="minor"/>
      </rPr>
      <t xml:space="preserve"> IgG but negative IgM without clinical evidence of past or present such infections, mildly positive IgG and/or IgM serologies for different </t>
    </r>
    <r>
      <rPr>
        <i/>
        <sz val="11"/>
        <color theme="1"/>
        <rFont val="Calibri"/>
        <family val="2"/>
        <scheme val="minor"/>
      </rPr>
      <t>B. burgdorferi</t>
    </r>
    <r>
      <rPr>
        <sz val="11"/>
        <color theme="1"/>
        <rFont val="Calibri"/>
        <family val="2"/>
        <scheme val="minor"/>
      </rPr>
      <t xml:space="preserve"> antigens and mildly positive IgG serologies for </t>
    </r>
    <r>
      <rPr>
        <i/>
        <sz val="11"/>
        <color theme="1"/>
        <rFont val="Calibri"/>
        <family val="2"/>
        <scheme val="minor"/>
      </rPr>
      <t>B. duncani</t>
    </r>
    <r>
      <rPr>
        <sz val="11"/>
        <color theme="1"/>
        <rFont val="Calibri"/>
        <family val="2"/>
        <scheme val="minor"/>
      </rPr>
      <t xml:space="preserve"> and multiple </t>
    </r>
    <r>
      <rPr>
        <i/>
        <sz val="11"/>
        <color theme="1"/>
        <rFont val="Calibri"/>
        <family val="2"/>
        <scheme val="minor"/>
      </rPr>
      <t>Bartonella</t>
    </r>
    <r>
      <rPr>
        <sz val="11"/>
        <color theme="1"/>
        <rFont val="Calibri"/>
        <family val="2"/>
        <scheme val="minor"/>
      </rPr>
      <t xml:space="preserve"> strains without clinical evidence of past or present such infections, mildly positive IgG serologies for </t>
    </r>
    <r>
      <rPr>
        <i/>
        <sz val="11"/>
        <color theme="1"/>
        <rFont val="Calibri"/>
        <family val="2"/>
        <scheme val="minor"/>
      </rPr>
      <t>T. gondii</t>
    </r>
    <r>
      <rPr>
        <sz val="11"/>
        <color theme="1"/>
        <rFont val="Calibri"/>
        <family val="2"/>
        <scheme val="minor"/>
      </rPr>
      <t xml:space="preserve"> (multiple antigens) without clinical evidence of past or present such infection</t>
    </r>
  </si>
  <si>
    <t>normal ENA panel, negative celiac serologies, normal quantitative immunoglobulin profile (G/A/M/E), negative Lyme serologies</t>
  </si>
  <si>
    <t>high EBV VCA and NA IgG (and negative EBV VCA IgM) without clinical evidence of past or present such infection, "positive" ANA (titer not reported) but no clinical evidence of lupus</t>
  </si>
  <si>
    <t>serum chromogranin A in 4/22 at 120.3 ng/ml (normal 0.0-101.8), increased (i.e., &gt; 20/hpf) mast cells seen on CD117 staining in 5/22 of old GI tract biopsies (duodendum from 12/21 originally read as normal but showing on CD117 staining up to 46 mast cells/hpf; left colon from 12/21 originally read as normal but showing on CD117 staining up to 38 mast cells/hpf)</t>
  </si>
  <si>
    <t>normal anti-IgE and anti-IgE-receptor antibody levels, normal 21-hydroxylase antibodies, negative anti-thyroid antibodies, negative EBV antibody panel except for high VCA IgG, negative celiac serology panel, normal comprehensive quantitative immunoglobulin profiling</t>
  </si>
  <si>
    <r>
      <t xml:space="preserve">mildly positive IgG and/or IgM serologies for multiple </t>
    </r>
    <r>
      <rPr>
        <i/>
        <sz val="11"/>
        <color theme="1"/>
        <rFont val="Calibri"/>
        <family val="2"/>
        <scheme val="minor"/>
      </rPr>
      <t>B. burgdorferi</t>
    </r>
    <r>
      <rPr>
        <sz val="11"/>
        <color theme="1"/>
        <rFont val="Calibri"/>
        <family val="2"/>
        <scheme val="minor"/>
      </rPr>
      <t xml:space="preserve"> antigens and mildly positive IgG serology for another </t>
    </r>
    <r>
      <rPr>
        <i/>
        <sz val="11"/>
        <color theme="1"/>
        <rFont val="Calibri"/>
        <family val="2"/>
        <scheme val="minor"/>
      </rPr>
      <t>Borrelia</t>
    </r>
    <r>
      <rPr>
        <sz val="11"/>
        <color theme="1"/>
        <rFont val="Calibri"/>
        <family val="2"/>
        <scheme val="minor"/>
      </rPr>
      <t xml:space="preserve"> strain, </t>
    </r>
    <r>
      <rPr>
        <i/>
        <sz val="11"/>
        <color theme="1"/>
        <rFont val="Calibri"/>
        <family val="2"/>
        <scheme val="minor"/>
      </rPr>
      <t>Anaplasma</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(multiple antigens) without clinical evidence of past or present such infections</t>
    </r>
  </si>
  <si>
    <t>24-hour urinary histamine in 12/20 at &gt;0.719 mg/24h (normal range 0.006-0.131), increased (i.e., &gt; 20/hpf) mast cells seen on CD117 staining in 3/21 of a colonoscopic biopsy originally obtained in 2019 (originally read as just showing a focus of chronic active colitis, but on CD117 staining showed up to 40 mast cells/hpf)</t>
  </si>
  <si>
    <t>negative lupus anticoagulant, negative beta-2-glycoprotein-1 antibody profile, negative anti-cardiolipin antibody profile, normal mumps titer, negative GAD-65 antibodies, negative HHV-6 antibodies, negative anti-parietal cell antibody, negative celiac serologies, negative ANA, negative ENA panel, negative RF, negative SPIEP, repeatedly normal quantitative immunoglobulin profile (G/A/M) (and normal SFLC), negative anti-thyroglobulin antibodies, repeatedly normal IgG1 and IgG3, negative ANCA profile, negative MAG antibodies, negative connective tissue disease antibody screening, negative anti-phospholipid antibody screening, normal SPEP, negative aquaporin-4 antibodies</t>
  </si>
  <si>
    <t>normal early Sjogren's panel except for a high IgM anti-carbonic anhydrase VI antibody without clinical evidence of Sjogren's disease, low pneumococcal titers, high EBV VCA and NA IgG without clinical evidence of past EBV infection, repeatedly mildly elevated IgG4 and occasionally mildly low IgG2, multiple anti-intrinsic factor antibody levels varying back and forth between normal and mildly positive but no clinical evidence of pernicious anemia, high anti-thyroid peroxidase antibodies but with persistently normal thyroid function tests and no clinical evidence of thyroid disease, reactive rapid plasma reagin (RPR) on one testing but subsequent negative RPR and fluorescent Treponema antibody absorption (FTA) testing with no intervening treatment for syphilis and no clinical evidence of past or present syphilis</t>
  </si>
  <si>
    <t>24-hour urinary N-methlyhistamine at 312 mcg/g Cr (normal 30-200), 24-hour urinary 2,3-dinor-11-beta-prostaglandin-F2-alpha at 2862 pg/mg Cr (normal &lt; 1802), increased (i.e., &gt; 20/hpf) mast cells seen on CD117 staining in 5/22 of old GI tract biopsies (EGD biopsies from 5/21 showing up to 23 mast cells/hpf) in a gastric specimen showing mild chronic gastritis on routine staining and up to 48 mast cells/hpf) in a duodenal specimen originally read on routine staining as normal; note, too, the original reading of eosinophilic esophagitis (&gt;20 eosinophils/hpf) in the esophagus, which was not also subjected to CD117 staining)</t>
  </si>
  <si>
    <t>negative anti-IgE antibodies, mild broad-based food reactivity on food RAST blood allergy testing, negative Lyme IgG and IgM Western blots, high EBV VCA and EA IgG but negative VCA IgM, negative CMV serologies, normal comprehensive quantitative immunoglobulin profiling, negative RMSF serologies, negative anti-thyroid antibodies</t>
  </si>
  <si>
    <r>
      <t xml:space="preserve">mildly positive IgG or IgM serologies (but not both) for multiple </t>
    </r>
    <r>
      <rPr>
        <i/>
        <sz val="11"/>
        <color theme="1"/>
        <rFont val="Calibri"/>
        <family val="2"/>
        <scheme val="minor"/>
      </rPr>
      <t>B. burgdorferi</t>
    </r>
    <r>
      <rPr>
        <sz val="11"/>
        <color theme="1"/>
        <rFont val="Calibri"/>
        <family val="2"/>
        <scheme val="minor"/>
      </rPr>
      <t xml:space="preserve"> antigens and mildly positive IgG and IgM serology for multiple additional </t>
    </r>
    <r>
      <rPr>
        <i/>
        <sz val="11"/>
        <color theme="1"/>
        <rFont val="Calibri"/>
        <family val="2"/>
        <scheme val="minor"/>
      </rPr>
      <t>Borrelia</t>
    </r>
    <r>
      <rPr>
        <sz val="11"/>
        <color theme="1"/>
        <rFont val="Calibri"/>
        <family val="2"/>
        <scheme val="minor"/>
      </rPr>
      <t xml:space="preserve"> strains despite no recent risk exposures or clinical evidence of past or present such infections, mildly positive IgG serology for </t>
    </r>
    <r>
      <rPr>
        <i/>
        <sz val="11"/>
        <color theme="1"/>
        <rFont val="Calibri"/>
        <family val="2"/>
        <scheme val="minor"/>
      </rPr>
      <t>Bartonella</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(multiple antigens) without clinical evidence of past or present such infections, elevated HHV-6 IgG and negative IgM without clinical evidence of past or present HHV-6 infection</t>
    </r>
  </si>
  <si>
    <t>whole blood histamine in 4/22 at 1841 nmol/L (normal 180-1800), increased (&gt; 20/hpf) mast cell counts found on CD117 staining in 5/22 of multiple old GI tract biopsies originally read as normal (duodenal biopsy from 11/21 found to have 28 mast cells/hpf; and, from bidirectional endoscopy in 7/17, terminal ileum with 29/hpf, colon with 21/hpf, duodenum with 32/hpf, and duodenal bulb with 28/hpf)</t>
  </si>
  <si>
    <t>negative anti-IgE antibody level, negative anti-thyroid antibodies, negative ENA panel, repeatedly normal total IgG, IgM, and IgE</t>
  </si>
  <si>
    <r>
      <t xml:space="preserve">mildly positive IgG or IgM serologies (but not both) for multiple </t>
    </r>
    <r>
      <rPr>
        <i/>
        <sz val="11"/>
        <color theme="1"/>
        <rFont val="Calibri"/>
        <family val="2"/>
        <scheme val="minor"/>
      </rPr>
      <t>B. burgdorferi</t>
    </r>
    <r>
      <rPr>
        <sz val="11"/>
        <color theme="1"/>
        <rFont val="Calibri"/>
        <family val="2"/>
        <scheme val="minor"/>
      </rPr>
      <t xml:space="preserve"> antigens and mildly positive IgG or IgM serologies (but not both) for multiple additional </t>
    </r>
    <r>
      <rPr>
        <i/>
        <sz val="11"/>
        <color theme="1"/>
        <rFont val="Calibri"/>
        <family val="2"/>
        <scheme val="minor"/>
      </rPr>
      <t>Borrelia</t>
    </r>
    <r>
      <rPr>
        <sz val="11"/>
        <color theme="1"/>
        <rFont val="Calibri"/>
        <family val="2"/>
        <scheme val="minor"/>
      </rPr>
      <t xml:space="preserve"> strains without recent risk exposures or clinical evidence of past or present such infections, mildly positive IgG serologies for </t>
    </r>
    <r>
      <rPr>
        <i/>
        <sz val="11"/>
        <color theme="1"/>
        <rFont val="Calibri"/>
        <family val="2"/>
        <scheme val="minor"/>
      </rPr>
      <t>B. microti</t>
    </r>
    <r>
      <rPr>
        <sz val="11"/>
        <color theme="1"/>
        <rFont val="Calibri"/>
        <family val="2"/>
        <scheme val="minor"/>
      </rPr>
      <t xml:space="preserve">, multiple </t>
    </r>
    <r>
      <rPr>
        <i/>
        <sz val="11"/>
        <color theme="1"/>
        <rFont val="Calibri"/>
        <family val="2"/>
        <scheme val="minor"/>
      </rPr>
      <t>Bartonella</t>
    </r>
    <r>
      <rPr>
        <sz val="11"/>
        <color theme="1"/>
        <rFont val="Calibri"/>
        <family val="2"/>
        <scheme val="minor"/>
      </rPr>
      <t xml:space="preserve"> strains, </t>
    </r>
    <r>
      <rPr>
        <i/>
        <sz val="11"/>
        <color theme="1"/>
        <rFont val="Calibri"/>
        <family val="2"/>
        <scheme val="minor"/>
      </rPr>
      <t>Anaplasma</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(multiple antigens) without clinical evidence of past or present such infections</t>
    </r>
  </si>
  <si>
    <t>24-hour urinary leukotriene E4 in 4/22 at 117 pg/mg Cr (normal &lt;​= 104), plasma heparin in 6/22 at 0.04 anti-Factor Xa units/ml (upper normal 0.02), random urinary leukotriene E4 in 6/22 at 107 pg/mg Cr (normal &lt;​= 104)</t>
  </si>
  <si>
    <t>negative anti-IgE-receptor antibody levels, negative Monospot, normal IgA, negative alpha-gal</t>
  </si>
  <si>
    <r>
      <t xml:space="preserve">anti-IgE antibodies alternately mildly elevated and negative, mildly high IgE, mildly positive IgG and/or IgM serologies for multiple </t>
    </r>
    <r>
      <rPr>
        <i/>
        <sz val="11"/>
        <color theme="1"/>
        <rFont val="Calibri"/>
        <family val="2"/>
        <scheme val="minor"/>
      </rPr>
      <t>B. burgdorferi</t>
    </r>
    <r>
      <rPr>
        <sz val="11"/>
        <color theme="1"/>
        <rFont val="Calibri"/>
        <family val="2"/>
        <scheme val="minor"/>
      </rPr>
      <t xml:space="preserve"> antigens and mildly positive IgG or IgM serologies (but not both) for multiple additional </t>
    </r>
    <r>
      <rPr>
        <i/>
        <sz val="11"/>
        <color theme="1"/>
        <rFont val="Calibri"/>
        <family val="2"/>
        <scheme val="minor"/>
      </rPr>
      <t>Borrelia</t>
    </r>
    <r>
      <rPr>
        <sz val="11"/>
        <color theme="1"/>
        <rFont val="Calibri"/>
        <family val="2"/>
        <scheme val="minor"/>
      </rPr>
      <t xml:space="preserve"> strains without recent risk exposures or clinical evidence of past or present such infections, mildly positive IgG serologies for </t>
    </r>
    <r>
      <rPr>
        <i/>
        <sz val="11"/>
        <color theme="1"/>
        <rFont val="Calibri"/>
        <family val="2"/>
        <scheme val="minor"/>
      </rPr>
      <t>B. microti</t>
    </r>
    <r>
      <rPr>
        <sz val="11"/>
        <color theme="1"/>
        <rFont val="Calibri"/>
        <family val="2"/>
        <scheme val="minor"/>
      </rPr>
      <t xml:space="preserve">, multiple </t>
    </r>
    <r>
      <rPr>
        <i/>
        <sz val="11"/>
        <color theme="1"/>
        <rFont val="Calibri"/>
        <family val="2"/>
        <scheme val="minor"/>
      </rPr>
      <t>Bartonella</t>
    </r>
    <r>
      <rPr>
        <sz val="11"/>
        <color theme="1"/>
        <rFont val="Calibri"/>
        <family val="2"/>
        <scheme val="minor"/>
      </rPr>
      <t xml:space="preserve"> strains, </t>
    </r>
    <r>
      <rPr>
        <i/>
        <sz val="11"/>
        <color theme="1"/>
        <rFont val="Calibri"/>
        <family val="2"/>
        <scheme val="minor"/>
      </rPr>
      <t>Anaplasma</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(multiple antigens) without clinical evidence of past or present such infections</t>
    </r>
  </si>
  <si>
    <t>24-hour urinary leukotriene E4 of 197 pg/mg Cr (normal &lt;​= 104), random urinary leukotriene E4 of 252 pg/mg Cr (normal &lt;​= 104), increased (i.e., &gt; 20/hpf) mast cells seen on CD117 staining of multiple old GI tract biopsies all originally read as normal (cecum in 12/21 showing up to 49 mast cells/hpf, esophagus in 2/22 showing 45 mast cells/hpf, gastric body in 2/22 showing 35/hpf,  pancreaticobiliary limb in 2/22 showing 40/hpf, gastric antral remnant in 2/22 showing 35/hpf, duodenum in 2/22 showing 30/hpf, and jejunum in 2/22 showing 45/hpf)</t>
  </si>
  <si>
    <t>normal anti-IgE and anti-IgE-receptor antibody levels, repeatedly normal total IgG and IgM, negative SPEP, negative anti-thyroid antibodies, negative anti-microsomal antibodies, negative RF, negative CCP, negative ENA panel, negative ANA</t>
  </si>
  <si>
    <r>
      <t xml:space="preserve">mildly positive IgG serologies for multiple </t>
    </r>
    <r>
      <rPr>
        <i/>
        <sz val="11"/>
        <color theme="1"/>
        <rFont val="Calibri"/>
        <family val="2"/>
        <scheme val="minor"/>
      </rPr>
      <t>B. burgdorferi</t>
    </r>
    <r>
      <rPr>
        <sz val="11"/>
        <color theme="1"/>
        <rFont val="Calibri"/>
        <family val="2"/>
        <scheme val="minor"/>
      </rPr>
      <t xml:space="preserve"> antigens and mildly positive IgG and/or IgM serologies for multiple additional </t>
    </r>
    <r>
      <rPr>
        <i/>
        <sz val="11"/>
        <color theme="1"/>
        <rFont val="Calibri"/>
        <family val="2"/>
        <scheme val="minor"/>
      </rPr>
      <t>Borrelia</t>
    </r>
    <r>
      <rPr>
        <sz val="11"/>
        <color theme="1"/>
        <rFont val="Calibri"/>
        <family val="2"/>
        <scheme val="minor"/>
      </rPr>
      <t xml:space="preserve"> strains without recent risk exposure or clinical evidence of past or present such infections, mildly positive IgG serologies for </t>
    </r>
    <r>
      <rPr>
        <i/>
        <sz val="11"/>
        <color theme="1"/>
        <rFont val="Calibri"/>
        <family val="2"/>
        <scheme val="minor"/>
      </rPr>
      <t>B. henselae</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(one antigen) without clinical evidence of past or present such infections, occasional mildly low IgA, occasional mildly elevated IgE</t>
    </r>
  </si>
  <si>
    <t>plasma histamine in 10/20 at 1.23 ng/ml (normal 0-1.00), plasma prostaglandin D2 in 10/20 at 166 pg/ml (normal 35-115)</t>
  </si>
  <si>
    <t>negative anti-IgE-receptor antibody level, negative alpha gal, non-reactive RPR, negative anti-thyroid antibodies, negative comprehensive anti-phospholipid antibody survey, normal quantitative immunoglobulin profile (G/A/M/E), negative ANA, negative ANCA panel</t>
  </si>
  <si>
    <t>plasma heparin at 0.05 anti-Factor Xa units/ml (upper normal 0.02), plasma histamine at 1.50 ng/ml (normal &lt; 1.2), off-the-scale elevated 24-hour urine histamine in 5/22, serum chromogranin A at 469.9 ng/ml (normal 0.0-101.8), increased (i.e., &gt; 20/hpf) mast cells seen on CD117 staining of old GI tract biopsies in 6/22 (a duodenal biopsy from 11/19, originally read as normal, showed 34 mast cells/hpf; a gastric biopsy from 11/19, originally read as normal, showed 22 mast cells/hpf; a hepatic flexure polyp from 6/21, originally read as sessile serrated polyp, showed 26 mast cells/hpf)</t>
  </si>
  <si>
    <r>
      <t xml:space="preserve">mildly positive IgG or IgM (but not both) serologies for multiple </t>
    </r>
    <r>
      <rPr>
        <i/>
        <sz val="11"/>
        <color theme="1"/>
        <rFont val="Calibri"/>
        <family val="2"/>
        <scheme val="minor"/>
      </rPr>
      <t>B. burgdorferi</t>
    </r>
    <r>
      <rPr>
        <sz val="11"/>
        <color theme="1"/>
        <rFont val="Calibri"/>
        <family val="2"/>
        <scheme val="minor"/>
      </rPr>
      <t xml:space="preserve"> antigens and mildly positive IgG or IgM serologies (but not both) for multiple additional </t>
    </r>
    <r>
      <rPr>
        <i/>
        <sz val="11"/>
        <color theme="1"/>
        <rFont val="Calibri"/>
        <family val="2"/>
        <scheme val="minor"/>
      </rPr>
      <t>Borrelia</t>
    </r>
    <r>
      <rPr>
        <sz val="11"/>
        <color theme="1"/>
        <rFont val="Calibri"/>
        <family val="2"/>
        <scheme val="minor"/>
      </rPr>
      <t xml:space="preserve"> strains without recent risk exposures and no clinical evidence of past or present such infections, mildly positive IgG serologies for </t>
    </r>
    <r>
      <rPr>
        <i/>
        <sz val="11"/>
        <color theme="1"/>
        <rFont val="Calibri"/>
        <family val="2"/>
        <scheme val="minor"/>
      </rPr>
      <t>B. microti</t>
    </r>
    <r>
      <rPr>
        <sz val="11"/>
        <color theme="1"/>
        <rFont val="Calibri"/>
        <family val="2"/>
        <scheme val="minor"/>
      </rPr>
      <t xml:space="preserve">, </t>
    </r>
    <r>
      <rPr>
        <i/>
        <sz val="11"/>
        <color theme="1"/>
        <rFont val="Calibri"/>
        <family val="2"/>
        <scheme val="minor"/>
      </rPr>
      <t>B. henselae</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(multiple antigens) without clinical evidence of past or present such infections</t>
    </r>
  </si>
  <si>
    <t>anti-IgE antibody level in 5/22 mildly elevated at 217 ng/ml (normal &lt; 168, not yet repeated)</t>
  </si>
  <si>
    <t>plasma histamine in 9/21 at 3.2 ng/ml (normal &lt;​= 1.8)</t>
  </si>
  <si>
    <t>plasma histamine in 8/21 at 3.3 ng/ml (normal &lt;​= 1.8), plasma histamine in 2/22 at 2.7 ng/ml (normal &lt;​= 1.8)</t>
  </si>
  <si>
    <t>normal IgA and IgA subclasses, normal anti-IgE-receptor antibodies, normal IgM, normal ASO, repeatedly negative Lyme IgG and IgM Western blots, negative celiac serologies, normal Pneumococcal serologies in 6/21, negative anti-DNase antibody, negative anti-thyroid antibodies, negative ANA, negative ENA panel, negative Anaplasma and Babesia and Bartonella and Ehrlichia serologies, negative GM-1 antibody profile, negative GD1b antibody profile, anti-dopamine-receptor-D1 antibody, anti-dopamine-receptor-D2L antibody, anti-lysoganglioside-GM1 antibody, negative anti-tubulin antibody</t>
  </si>
  <si>
    <r>
      <t xml:space="preserve">normal to slightly positive </t>
    </r>
    <r>
      <rPr>
        <i/>
        <sz val="11"/>
        <color theme="1"/>
        <rFont val="Calibri"/>
        <family val="2"/>
        <scheme val="minor"/>
      </rPr>
      <t>M. pneumoniae</t>
    </r>
    <r>
      <rPr>
        <sz val="11"/>
        <color theme="1"/>
        <rFont val="Calibri"/>
        <family val="2"/>
        <scheme val="minor"/>
      </rPr>
      <t xml:space="preserve"> IgG (and negative IgM) without clinical evidence of past or present such infection, normal to occasionally mildly low IgG and normal IgG subclasses except for occasionally mildly low IgG1 or IgG3</t>
    </r>
  </si>
  <si>
    <t>serum chromogranin A in 5/22 at 120.0 ng/ml (normal 0.0-101.8), serum chromogranin A in 7/22 at 125.1 ng/ml (normal 0.0-101.8)</t>
  </si>
  <si>
    <t>24-hour urinary histamine at 135 mcg/24h (normal 0-65), random urinary histamine at 705 nmol/mg Cr (normal 0-450), increased (&gt; 20/hpf) mast cell count in an esophageal biopsy from 11/18 originally read as normal but showing, on CD117 staining in 6/22, 40 mast cells/hpf</t>
  </si>
  <si>
    <r>
      <t xml:space="preserve">mildly positive IgG or IgM (but not both) serologies for multiple </t>
    </r>
    <r>
      <rPr>
        <i/>
        <sz val="11"/>
        <color theme="1"/>
        <rFont val="Calibri"/>
        <family val="2"/>
        <scheme val="minor"/>
      </rPr>
      <t>B. burgdorferi</t>
    </r>
    <r>
      <rPr>
        <sz val="11"/>
        <color theme="1"/>
        <rFont val="Calibri"/>
        <family val="2"/>
        <scheme val="minor"/>
      </rPr>
      <t xml:space="preserve"> antigens and mildly positive IgG serologies for multiple additional </t>
    </r>
    <r>
      <rPr>
        <i/>
        <sz val="11"/>
        <color theme="1"/>
        <rFont val="Calibri"/>
        <family val="2"/>
        <scheme val="minor"/>
      </rPr>
      <t>Borrelia</t>
    </r>
    <r>
      <rPr>
        <sz val="11"/>
        <color theme="1"/>
        <rFont val="Calibri"/>
        <family val="2"/>
        <scheme val="minor"/>
      </rPr>
      <t xml:space="preserve"> strains without recent risk exposures or clinical evidence of past or present such infections, mildly positive IgG serologies for </t>
    </r>
    <r>
      <rPr>
        <i/>
        <sz val="11"/>
        <color theme="1"/>
        <rFont val="Calibri"/>
        <family val="2"/>
        <scheme val="minor"/>
      </rPr>
      <t>B. duncani</t>
    </r>
    <r>
      <rPr>
        <sz val="11"/>
        <color theme="1"/>
        <rFont val="Calibri"/>
        <family val="2"/>
        <scheme val="minor"/>
      </rPr>
      <t xml:space="preserve">, </t>
    </r>
    <r>
      <rPr>
        <i/>
        <sz val="11"/>
        <color theme="1"/>
        <rFont val="Calibri"/>
        <family val="2"/>
        <scheme val="minor"/>
      </rPr>
      <t>B. vinsonii</t>
    </r>
    <r>
      <rPr>
        <sz val="11"/>
        <color theme="1"/>
        <rFont val="Calibri"/>
        <family val="2"/>
        <scheme val="minor"/>
      </rPr>
      <t xml:space="preserve">, </t>
    </r>
    <r>
      <rPr>
        <i/>
        <sz val="11"/>
        <color theme="1"/>
        <rFont val="Calibri"/>
        <family val="2"/>
        <scheme val="minor"/>
      </rPr>
      <t>Anaplasma</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(multiple antigens) without clinical evidence of past or present such infections</t>
    </r>
  </si>
  <si>
    <t>24-hour urinary N-methylhistamine at 229 mcg/g Cr (normal 30-200), 24-hour urinary leukotriene E4 at 133 pg/mg Cr (normal &lt;​= 104), increased (i.e., &gt; 20/hpf) mast cells seen on CD117 staining in 1/22 of an old GI tract biopsy (a duodenal biopsy from 1/21 was originally read as normal, but on CD117 staining it showed 45 mast cells/hpf)</t>
  </si>
  <si>
    <r>
      <t xml:space="preserve">testing at IGeneX in 4/22 showing high serologies for </t>
    </r>
    <r>
      <rPr>
        <i/>
        <sz val="11"/>
        <color theme="1"/>
        <rFont val="Calibri"/>
        <family val="2"/>
        <scheme val="minor"/>
      </rPr>
      <t>B. burgdorferi</t>
    </r>
    <r>
      <rPr>
        <sz val="11"/>
        <color theme="1"/>
        <rFont val="Calibri"/>
        <family val="2"/>
        <scheme val="minor"/>
      </rPr>
      <t xml:space="preserve"> (&gt;80, normal &lt;​40) but repeat testing at IGeneX later in 4/22 for Borrelia/Bartonella/Babesia/Ehrlichia/Anaplasma/Rickettsia infection all negative</t>
    </r>
  </si>
  <si>
    <t>ANA 1:320 (nuclear, homogeneous) without clinical evidence of lupus, off-the-scale anti-IgE-receptor antibodies (not yet repeated) without severe urticaria</t>
  </si>
  <si>
    <t>negative anti-IgE and anti-IgE-receptor antibodies, normal comprehensive quantitative immunoglobulin profile, negative ENA panel, normal RF, negative anti-thyroid antibodies, negative anti-mitochondrial antibodies, negative parietal cell antibodies, negative smooth muscle antibodies, normal SPEP</t>
  </si>
  <si>
    <t>normal comprehensive anti-phospholipid antibody profile except for occasional borderline elevated IgG anti-cardiolipin antibodies without clinical evidence of thromboembolism or anti-phospholipid antibody syndrome, ANA waxing/waning from normal up to 1:640 (homogeneous) without clinical evidence of lupus, slightly low IgG1, moderately low IgG3, mildly high HSV-1/2 IgG (and negative IgM) without clinical evidence of past or present such infection</t>
  </si>
  <si>
    <t>plasma heparin in 6/22 at 0.03 anti-Factor Xa units/ml (upper normal 0.02)</t>
  </si>
  <si>
    <t>very modestly positive alpha-gal despite no clinical evidence of meat allergy, mildly elevated anti-thyroid peroxidase antibody levels with persistently normal thyroid function tests and no clinical evidence of thyroid disease, high EBV and HHV-6 IgG antibody levels (viral loads for both negative, and without clinical evidence of past or present such infections), mildly low total IgA, occasional mildly low total IgM</t>
  </si>
  <si>
    <t>negative/normal anti-IgE and anti-IgE-receptor antibody levels, normal total IgG and IgG subclasses</t>
  </si>
  <si>
    <t>24-hour urinary leukotriene E4 at 123 pg/mg Cr (normal &lt;​= 104), random urinary leukotriene E4 at 129 pg/mg Cr (normal &lt;​= 104), increased (i.e., &gt; 20/hpf) mast cells seen on CD117 staining in 6/22 of old GI tract biopsies from 1/15 which were originally read as polyps (on CD117 staining, though, the transverse colonic tubular adenomatous polyp showed up to 40 mast cells/hpf, the sigmoid colon hyperplastic polyp showed up to 45 mast cells/hpf, and the rectal tubular adenomatous polyp showed up to 25 mast cells/hpf) on CD117 staining in 6/22 of old GI tract biopsies from 1/15)</t>
  </si>
  <si>
    <t>24-hour urinary histamine in 5/22 at 176 mcg/24h (normal 0-65), increased (i.e., &gt; 20/hpf) mast cells in multiple GI tract biopsies (a duodenal biopsy in 7/22 showing up to 25 mast cells/hpf on CD117 staining, and CD117 staining in 8/22 of a duodenal biopsy from 12/19 (originally read as normal) showing 26 mast cells/hpf, and CD117 staining in 8/22 of a duodenal biopsy from 9/19 (originally read as normal) showing 45 mast cells/hpf)</t>
  </si>
  <si>
    <t>random urinary N-methylhistamine in 11/20 at 216 mcg/g Cr (normal 30-200), 24-hour urinary N-methylhistamine in 5/22 at 253 mcg/g Cr (normal 30-200), 24-hour urinary histamine in 5/22 at 141 mcg/24h (normal 0-65), increased (i.e., &gt; 20/hpf) mast cells seen on CD117 staining in 7/22 of an old GI tract biopsy (an esophageal biopsy from 7/10, originally read as showing mild inflammation, actually showed 27 mast cells/hpf on CD117 staining)</t>
  </si>
  <si>
    <t>random urinary histamine at 560 nmol/g Cr (normal 0-450), 24-hour urinary histamine at 92 mcg/24h (normal 0-65)</t>
  </si>
  <si>
    <t>ANA normal to mildly elevated at 1:160 (speckled) without clinical evidence of lupus</t>
  </si>
  <si>
    <t>plasma heparin in 6/22 at 0.04 anti-Factor Xa units/ml (upper normal 0.02), plasma histamine in 10/22 at 1.19 ng/ml (normal &lt; 1.00), increased (i.e., &gt; 20/hpf) mast cells in a bladder biopsy from 3/19 which on routine staining showed mild cystitis but on CD117 staining showed approximately 65 mast cells/hpf in the lamina propria</t>
  </si>
  <si>
    <t>negative anti-IgE antibody level, normal quantitative immunoglobulin profile (G/A/M and IgG subclasses) negative SPIEP, negative ANCA panel, negative HIV, negative viral hepatitis screening, negative RAST testing</t>
  </si>
  <si>
    <t>urinary leukotriene E4 in 10/21 at 136 pg/mg Cr (normal &lt;​​= 104), plasma heparin in 6/22 at 0.06 anti-Factor Xa units/ml (upper normal 0.02), whole blood histamine in 6/22 at 1954 nmol/L (normal 180-1800), 24-hour urinary leukotriene E4 in 6/22 at 140 pg/mg Cr (normal &lt;​= 104), random urinary leukotriene E4 in 6/22 at 147 pg/mg Cr (normal &lt;​= 104)</t>
  </si>
  <si>
    <t>normal anti-IgE antibodies</t>
  </si>
  <si>
    <t>plasma heparin at 0.05 anti-Factor Xa units/ml (upper normal 0.02), 24-hour urinary leukotriene E4 at 125 pg/mg Cr (normal &lt;​= 104), random urinary leukotriene E4 at 151 pg/mg Cr (normal &lt;​= 104)</t>
  </si>
  <si>
    <t>plasma histamine in 3/21 at 2.65 ng/ml (normal &lt; 1.00), 24-hour urinary N-methylhistamine in 3/22 at 217 mcg/g Cr (normal 30-200), 24-hour urinary N-methylhistamine in 11/21 at 251 mcg/g Cr (normal 30-200), random urinary N-methylhistamine in 8/21 at 250 mcg/g Cr (normal 30-200), 24-hour urinary N-methylhistamine in 9/20 at 242 mcg/g Cr (normal 30-200), increased (i.e., &gt; 20/hpf) mast cell counts (28/hpf in duodenum, 26/hpf in gastric body) on CD117 staining in 6/22 of biopsies from 12/21 originally read as normal, increased (i.e., &gt; 20/hpf) mast cell counts on CD117 staining in 6/22 of GI tract biopsies from 8/20 (all originally read as normal, but on CD117 staining, duodenum showed up to 55/hpf, stomach showed up to 50/hpf, terminal ileum showed up to 80/hpf, and ascending colon showed up to 55/hpf)</t>
  </si>
  <si>
    <t>plasma heparin in 6/22 at 0.04 anti-Factor Xa units/ml (upper normal 0.02), plasma heparin in 9/22 at 0.04 anti-Factor Xa units/ml (upper normal 0.02)</t>
  </si>
  <si>
    <t>plasma histamine in 11/21 at 1.27 ng/ml (normal &lt; 1.00), serum chromogranin A in 6/22 at 102.5 ng/ml (normal &lt; 101.8), plasma heparin in 6/22 at 0.03 anti-Factor Xa units/ml (upper normal 0.02), serum chromogranin A in 7/22 at 133.7 ng/ml (normal &lt; 101.8), plasma heparin in 7/22 at 0.04 anti-Factor Xa units/ml (upper normal 0.02), 24-hour urine histamine in 7/22 at 43,885 mcg/24h (normal 0-65)</t>
  </si>
  <si>
    <t>history of "testing positive twice" for "active Rocky Mountain Spotted Fever" (RMSF) without clinical evidence of past or present such infection and without any prior treatment for such infection</t>
  </si>
  <si>
    <t>plasma heparin at 0.03 anti-Factor Xa units/ml (upper normal 0.02), 24-hour urine histamine of 73 mcg/24h (normal 0-65), increased (i.e., &gt; 20/hpf) mast cells seen on CD117 staining in 7/22 of old GI tract biopsies (a colonic biopsy from 3/22, originally read just as showing "moderate chronic and acute inflammation," actually showed 35 mast cells/hpf on CD117 staining)</t>
  </si>
  <si>
    <t>ANA 1:40 speckled without clinical evidence of lupus, an anti-IgE-receptor antibody level found in 6/22 to be slightly elevated at 13.7 (normal &lt; 10, not yet repeated) without history of urticaria</t>
  </si>
  <si>
    <t>random urinary histamine at 500 nmol/mg Cr (normal 0-450), plasma heparin at 0.04 anti-Factor Xa units/ml (upper normal 0.02), random urinary N-methylhistamine at 241 mcg/g Cr (normal 30-200), 24-hour urinary histamine at 13,234 mcg/24h (normal 0-65), increased (i.e., &gt; 20/hpf) mast cells seen on CD117 staining in 6/21 of EGD biopsies originally obtained and found unremarkable on EGD in 5/20 (but on CD117 staining, the duodenum showed 25-50 mast cells/hpf, and the stomach showed 25-35 mast cells/hpf)</t>
  </si>
  <si>
    <t>negative anti-IgE and anti-IgE-receptor antibody levels, RF negative, CCP negative, negative anti-cardiolipin and beta-2-glycoprotein-1 and anti-phosphatidylserine/anti-prothrombin antibody profiles, negative alpha-gal, normal IgG/IgA/IgM/IgE and IgG subclasses</t>
  </si>
  <si>
    <t>ANA 1:320 (speckled) without clinical evidence of lupus, normal to mildly positive anti-thyroglobulin and anti-thyroid peroxidase antibodies but with persistently normal thyroid function tests and without clinical evidence of thyroid disease</t>
  </si>
  <si>
    <t>plasma prostaglandin D2 in 8/22 at 266 pg/ml (normal 35-115), 24-hour urinary histamine in 8/22 at 0.155 mg/24h (normal 0.006-0.131)</t>
  </si>
  <si>
    <t>negative anti-IgE-receptor antibody level, negative anti-thyroglobulin antibody, normal comprehensive quantitative immunoglobulin profiling (G/A/M/E/D), normal IgA subclasses, normal IgG2/IgG3/IgG4</t>
  </si>
  <si>
    <t>slight IgG1 subclass deficiency</t>
  </si>
  <si>
    <t>random urinary N-methylhistamine in 6/22 at 204 mcg/g Cr (normal 30-200)</t>
  </si>
  <si>
    <t>negative anti-IgE and anti-IgE-receptor antibodies, normal comprehensive quantitative immunoglobulin profile (G/A/M/E/D, and G and A subclasses), negative anti-thyroid antibodies, negative HSV serologies, normal vitamin D, negative ENA panel, normal RF, negative celiac serologies, negative CCP, negative beta-2-glycoprotein-1 antibody profile</t>
  </si>
  <si>
    <t>high EBV VCA/NA/EA IgG high but negative VCA IgM and no clinical evidence of past or present EBV infection, ANA 1:80-1:320 (nuclear, dense and fine speckled; or homogeneous and speckled) without clinical evidence of lupus, mildly high IgG to gluten without clinical evidence of gluten sensitivity</t>
  </si>
  <si>
    <t>increased (i.e., &gt; 20/hpf) mast cells found on CD117 staining in 8/22 in 6/21 duodenal and gastric biopsies (originally read as essentially normal, but CD117 staining showed 40 mast cells/hpf in the duodenum and 30 mast cells/hpf in the gastric antrum)</t>
  </si>
  <si>
    <t>normal total IgG, IgA, IgE, IgD, IgA subclasses, and IgG1/IgG3/IgG4, negative celiac serologies, negative environmental and food RAST panels</t>
  </si>
  <si>
    <t>slightly elevated IgM and IgG2</t>
  </si>
  <si>
    <t>Multiple elevated plasma histamine levels (19.3 ng/ml, 11.4, 13.3, 10.8, 8.9, 7.5, 6.5, 6.2, 6.0, 4.4, all on the same assay, normal &lt; 1.8)</t>
  </si>
  <si>
    <t>Multiple elevated plasma histamine levels (2.8 ng/ml, 3.4, 2.5, all on the same assay, normal &lt; 1.8), multiple elevated chromogranin A levels (115 ng/ml and 124 ng/ml, both on the same assay, normal 21-106)</t>
  </si>
  <si>
    <t>Random urine histamine at 688 nmol/g Cr (normal 0-450), random urinary leukotriene E4 at 290 pg/ml (normal &lt;= 104), plasma histamine at 2.2 ng/ml (normal &lt;1.8), serum chromogranin A at 185 ng/ml (normal 21-106)</t>
  </si>
  <si>
    <t>24-hour urinary leukotriene E4 at 193 pg/mg Cr (normal &lt;= 104), plasma heparin 0.04 IU/ml (normal &lt;= 0.02), plasma histamine at 10 nmol/L (normal 0-8)</t>
  </si>
  <si>
    <t>Normal total IgA, IgG, and IgM, negative Lyme IgG and IgM Western blots, negative anti-cardiolipin antibody profile, negative anti-gliadin antibodies</t>
  </si>
  <si>
    <r>
      <t xml:space="preserve">Elevated anti-DNAse-B antibodies (128 U/ml, normal 0-120) with no clinical evidence of </t>
    </r>
    <r>
      <rPr>
        <i/>
        <sz val="11"/>
        <color theme="1"/>
        <rFont val="Calibri"/>
        <family val="2"/>
        <scheme val="minor"/>
      </rPr>
      <t>Streptococcus</t>
    </r>
    <r>
      <rPr>
        <sz val="11"/>
        <color theme="1"/>
        <rFont val="Calibri"/>
        <family val="2"/>
        <scheme val="minor"/>
      </rPr>
      <t xml:space="preserve"> infection, ANA 1:320 speckled but without clinical evidence of lupus, mildly elevated anti-thyroid peroxidase antibodies at 32 IU/ml (normal 0-26) without clinical evidence of thyroid diseaes, strongly elevated IgE at 3409 IU/ml with no hypereosinophilia, elevated specific IgE to all foods on a food allergy RAST panel, elevated </t>
    </r>
    <r>
      <rPr>
        <i/>
        <sz val="11"/>
        <color theme="1"/>
        <rFont val="Calibri"/>
        <family val="2"/>
        <scheme val="minor"/>
      </rPr>
      <t>Mycoplasma pneumoniae</t>
    </r>
    <r>
      <rPr>
        <sz val="11"/>
        <color theme="1"/>
        <rFont val="Calibri"/>
        <family val="2"/>
        <scheme val="minor"/>
      </rPr>
      <t xml:space="preserve"> IgG at 583 U/ml (negative &lt; 100, positive &gt; 328) and IgM at 829 U/ml (negative &lt; 770, low positive 770-950) but without any clinical evidence of active (or past) </t>
    </r>
    <r>
      <rPr>
        <i/>
        <sz val="11"/>
        <color theme="1"/>
        <rFont val="Calibri"/>
        <family val="2"/>
        <scheme val="minor"/>
      </rPr>
      <t>M. pneumoniae</t>
    </r>
    <r>
      <rPr>
        <sz val="11"/>
        <color theme="1"/>
        <rFont val="Calibri"/>
        <family val="2"/>
        <scheme val="minor"/>
      </rPr>
      <t xml:space="preserve"> infection, EBV VCA and NA IgG positive (and negative EA IgG and VCA IgM) without clinical evidence of past or present EBV infection</t>
    </r>
  </si>
  <si>
    <r>
      <t xml:space="preserve">normal anti-thyroid antibodies, normal IgA, negative Monospot, and negative EBV serologies (including NA), mildly positive IgG to </t>
    </r>
    <r>
      <rPr>
        <i/>
        <sz val="11"/>
        <color theme="1"/>
        <rFont val="Calibri"/>
        <family val="2"/>
        <scheme val="minor"/>
      </rPr>
      <t>Bartonella</t>
    </r>
    <r>
      <rPr>
        <sz val="11"/>
        <color theme="1"/>
        <rFont val="Calibri"/>
        <family val="2"/>
        <scheme val="minor"/>
      </rPr>
      <t xml:space="preserve"> (and positive </t>
    </r>
    <r>
      <rPr>
        <i/>
        <sz val="11"/>
        <color theme="1"/>
        <rFont val="Calibri"/>
        <family val="2"/>
        <scheme val="minor"/>
      </rPr>
      <t>Bartonella</t>
    </r>
    <r>
      <rPr>
        <sz val="11"/>
        <color theme="1"/>
        <rFont val="Calibri"/>
        <family val="2"/>
        <scheme val="minor"/>
      </rPr>
      <t xml:space="preserve"> FISH at T-lab)</t>
    </r>
  </si>
  <si>
    <r>
      <t xml:space="preserve">mildly positive IgG to </t>
    </r>
    <r>
      <rPr>
        <i/>
        <sz val="11"/>
        <color theme="1"/>
        <rFont val="Calibri"/>
        <family val="2"/>
        <scheme val="minor"/>
      </rPr>
      <t>Anaplasma</t>
    </r>
    <r>
      <rPr>
        <sz val="11"/>
        <color theme="1"/>
        <rFont val="Calibri"/>
        <family val="2"/>
        <scheme val="minor"/>
      </rPr>
      <t xml:space="preserve">, cytomegalovirus, and parvovirus B-19 but no clinical evidence of past or present such infections, mildly positive IgG to five different </t>
    </r>
    <r>
      <rPr>
        <i/>
        <sz val="11"/>
        <color theme="1"/>
        <rFont val="Calibri"/>
        <family val="2"/>
        <scheme val="minor"/>
      </rPr>
      <t>Borrelia</t>
    </r>
    <r>
      <rPr>
        <sz val="11"/>
        <color theme="1"/>
        <rFont val="Calibri"/>
        <family val="2"/>
        <scheme val="minor"/>
      </rPr>
      <t xml:space="preserve"> species, mildly positive IgM to another three </t>
    </r>
    <r>
      <rPr>
        <i/>
        <sz val="11"/>
        <color theme="1"/>
        <rFont val="Calibri"/>
        <family val="2"/>
        <scheme val="minor"/>
      </rPr>
      <t>Borrelia</t>
    </r>
    <r>
      <rPr>
        <sz val="11"/>
        <color theme="1"/>
        <rFont val="Calibri"/>
        <family val="2"/>
        <scheme val="minor"/>
      </rPr>
      <t xml:space="preserve"> species (but without corresponding positive IgG serologies, and no recent risk exposures), positive EBV NA IgG at a different lab than the one which found all negative EBV serologies (and no history consistent with infectious mononucleosis), mildly positive IgG for </t>
    </r>
    <r>
      <rPr>
        <i/>
        <sz val="11"/>
        <color theme="1"/>
        <rFont val="Calibri"/>
        <family val="2"/>
        <scheme val="minor"/>
      </rPr>
      <t>Toxoplasma gondii</t>
    </r>
    <r>
      <rPr>
        <sz val="11"/>
        <color theme="1"/>
        <rFont val="Calibri"/>
        <family val="2"/>
        <scheme val="minor"/>
      </rPr>
      <t xml:space="preserve"> despite no history consistent with toxoplasmosis</t>
    </r>
  </si>
  <si>
    <r>
      <t xml:space="preserve">positive IgG for </t>
    </r>
    <r>
      <rPr>
        <i/>
        <sz val="11"/>
        <color theme="1"/>
        <rFont val="Calibri"/>
        <family val="2"/>
        <scheme val="minor"/>
      </rPr>
      <t>Aspergillus niger</t>
    </r>
    <r>
      <rPr>
        <sz val="11"/>
        <color theme="1"/>
        <rFont val="Calibri"/>
        <family val="2"/>
        <scheme val="minor"/>
      </rPr>
      <t xml:space="preserve"> (but clinically ruled out for allergic bronchopulmonary aspergillosis by a pulmonologist), mildly positive IgG serology (but negative IgM serology) for </t>
    </r>
    <r>
      <rPr>
        <i/>
        <sz val="11"/>
        <color theme="1"/>
        <rFont val="Calibri"/>
        <family val="2"/>
        <scheme val="minor"/>
      </rPr>
      <t>Anaplasma</t>
    </r>
    <r>
      <rPr>
        <sz val="11"/>
        <color theme="1"/>
        <rFont val="Calibri"/>
        <family val="2"/>
        <scheme val="minor"/>
      </rPr>
      <t xml:space="preserve"> but no clinical evidence of past or present </t>
    </r>
    <r>
      <rPr>
        <i/>
        <sz val="11"/>
        <color theme="1"/>
        <rFont val="Calibri"/>
        <family val="2"/>
        <scheme val="minor"/>
      </rPr>
      <t>Anaplasma</t>
    </r>
    <r>
      <rPr>
        <sz val="11"/>
        <color theme="1"/>
        <rFont val="Calibri"/>
        <family val="2"/>
        <scheme val="minor"/>
      </rPr>
      <t xml:space="preserve"> infection, mildly positive IgG levels for seven different </t>
    </r>
    <r>
      <rPr>
        <i/>
        <sz val="11"/>
        <color theme="1"/>
        <rFont val="Calibri"/>
        <family val="2"/>
        <scheme val="minor"/>
      </rPr>
      <t>Borrelia</t>
    </r>
    <r>
      <rPr>
        <sz val="11"/>
        <color theme="1"/>
        <rFont val="Calibri"/>
        <family val="2"/>
        <scheme val="minor"/>
      </rPr>
      <t xml:space="preserve"> species, plus mildly positive IgM for yet another </t>
    </r>
    <r>
      <rPr>
        <i/>
        <sz val="11"/>
        <color theme="1"/>
        <rFont val="Calibri"/>
        <family val="2"/>
        <scheme val="minor"/>
      </rPr>
      <t>Borrelia</t>
    </r>
    <r>
      <rPr>
        <sz val="11"/>
        <color theme="1"/>
        <rFont val="Calibri"/>
        <family val="2"/>
        <scheme val="minor"/>
      </rPr>
      <t xml:space="preserve"> species without corresponding positive IgG serology, mildly positive IgG for </t>
    </r>
    <r>
      <rPr>
        <i/>
        <sz val="11"/>
        <color theme="1"/>
        <rFont val="Calibri"/>
        <family val="2"/>
        <scheme val="minor"/>
      </rPr>
      <t>Toxoplasma gondii</t>
    </r>
    <r>
      <rPr>
        <sz val="11"/>
        <color theme="1"/>
        <rFont val="Calibri"/>
        <family val="2"/>
        <scheme val="minor"/>
      </rPr>
      <t xml:space="preserve"> despite no history consistent with toxoplasmosis</t>
    </r>
  </si>
  <si>
    <r>
      <t xml:space="preserve">mildly positive IgM serology to a </t>
    </r>
    <r>
      <rPr>
        <i/>
        <sz val="11"/>
        <color theme="1"/>
        <rFont val="Calibri"/>
        <family val="2"/>
        <scheme val="minor"/>
      </rPr>
      <t>Borrelia</t>
    </r>
    <r>
      <rPr>
        <sz val="11"/>
        <color theme="1"/>
        <rFont val="Calibri"/>
        <family val="2"/>
        <scheme val="minor"/>
      </rPr>
      <t xml:space="preserve"> species for which IgG serology is negative (and no history of risk exposures), multiple IgG serologies positive for </t>
    </r>
    <r>
      <rPr>
        <i/>
        <sz val="11"/>
        <color theme="1"/>
        <rFont val="Calibri"/>
        <family val="2"/>
        <scheme val="minor"/>
      </rPr>
      <t>Borrelia</t>
    </r>
    <r>
      <rPr>
        <sz val="11"/>
        <color theme="1"/>
        <rFont val="Calibri"/>
        <family val="2"/>
        <scheme val="minor"/>
      </rPr>
      <t xml:space="preserve"> species not present, mildly elevated IgM (no history or exam findings suggestive of any plasma cell dyscrasia), mildly positive IgG serology to parvovirus B-19 (but no history suggestive of such infection), mildly positive IgG for </t>
    </r>
    <r>
      <rPr>
        <i/>
        <sz val="11"/>
        <color theme="1"/>
        <rFont val="Calibri"/>
        <family val="2"/>
        <scheme val="minor"/>
      </rPr>
      <t>Toxoplasma gondii</t>
    </r>
    <r>
      <rPr>
        <sz val="11"/>
        <color theme="1"/>
        <rFont val="Calibri"/>
        <family val="2"/>
        <scheme val="minor"/>
      </rPr>
      <t xml:space="preserve"> despite no history consistent with toxoplasmosis, positive VZV IgG but no clinical evidence of past or present VZV infection, borderline positive IgG to anti-dopamine receptor D1 and lysoganglioside GM1 and tubulin and CaM Kinase II (on testing at Molecular) not correlating to severity of any symptoms referable to the peripheral or central nervous systems</t>
    </r>
  </si>
  <si>
    <r>
      <t xml:space="preserve">mildly positive IgM serologies for certain </t>
    </r>
    <r>
      <rPr>
        <i/>
        <sz val="11"/>
        <color theme="1"/>
        <rFont val="Calibri"/>
        <family val="2"/>
        <scheme val="minor"/>
      </rPr>
      <t>Borrelia</t>
    </r>
    <r>
      <rPr>
        <sz val="11"/>
        <color theme="1"/>
        <rFont val="Calibri"/>
        <family val="2"/>
        <scheme val="minor"/>
      </rPr>
      <t xml:space="preserve"> antigens without corresponding positive IgG serologies and no recent risk exposures, mildly positive IgG for EBV serologies despite no history consistent with infectious mononucleosis, mildly positive IgG for </t>
    </r>
    <r>
      <rPr>
        <i/>
        <sz val="11"/>
        <color theme="1"/>
        <rFont val="Calibri"/>
        <family val="2"/>
        <scheme val="minor"/>
      </rPr>
      <t>Toxoplasma gondii</t>
    </r>
    <r>
      <rPr>
        <sz val="11"/>
        <color theme="1"/>
        <rFont val="Calibri"/>
        <family val="2"/>
        <scheme val="minor"/>
      </rPr>
      <t xml:space="preserve"> despite no history consistent with toxoplasmosis</t>
    </r>
  </si>
  <si>
    <t>IgM anticardiolipin antibodies slightly elevated in the "indeterminate" range without clinical evidence of past or present thromboembolism or anti-phospholipid antibody syndrome, HSV-1 antibodies mildly positive without clinical evidence of past or present HSV-1 infection, mildly elevated anti-IgE-receptor antibodies in 7/22 at 19.8 (normal &lt; 10, not repeated yet) without history of urticaria</t>
  </si>
  <si>
    <t>Age at First
Symptoms</t>
  </si>
  <si>
    <t>Age at MCAS
Diagnosis</t>
  </si>
  <si>
    <t>lost to follow-up after initial visit, has not pursued any testing</t>
  </si>
  <si>
    <t>~50</t>
  </si>
  <si>
    <r>
      <t xml:space="preserve">negative ANA, normal IgG1/IgG3/IgG4, negative Q fever serologies (and PCR), negative </t>
    </r>
    <r>
      <rPr>
        <i/>
        <sz val="11"/>
        <color theme="1"/>
        <rFont val="Calibri"/>
        <family val="2"/>
        <scheme val="minor"/>
      </rPr>
      <t>Chlamydia</t>
    </r>
    <r>
      <rPr>
        <sz val="11"/>
        <color theme="1"/>
        <rFont val="Calibri"/>
        <family val="2"/>
        <scheme val="minor"/>
      </rPr>
      <t xml:space="preserve"> and </t>
    </r>
    <r>
      <rPr>
        <i/>
        <sz val="11"/>
        <color theme="1"/>
        <rFont val="Calibri"/>
        <family val="2"/>
        <scheme val="minor"/>
      </rPr>
      <t>Bartonella</t>
    </r>
    <r>
      <rPr>
        <sz val="11"/>
        <color theme="1"/>
        <rFont val="Calibri"/>
        <family val="2"/>
        <scheme val="minor"/>
      </rPr>
      <t xml:space="preserve"> and </t>
    </r>
    <r>
      <rPr>
        <i/>
        <sz val="11"/>
        <color theme="1"/>
        <rFont val="Calibri"/>
        <family val="2"/>
        <scheme val="minor"/>
      </rPr>
      <t>Brucella</t>
    </r>
    <r>
      <rPr>
        <sz val="11"/>
        <color theme="1"/>
        <rFont val="Calibri"/>
        <family val="2"/>
        <scheme val="minor"/>
      </rPr>
      <t xml:space="preserve"> serologies, negative ANCA screen, negative H. pylori serology, negative EBV and CMV and tick-borne Elispot analyses at ArminLabs in 5/18, negative anti-IgE and anti-IgE-receptor antibody levels</t>
    </r>
  </si>
  <si>
    <t>mildly elevated p-ANCA at 6.2 IU/ml (normal &lt; 3.5 IU/ml) without clinical evidence of Wegener's granulomatosis; elevated rheumatoid factor at 26.2 IU/ml (normal &lt; 15 IU/ml) without clinical evidence of rheumatoid arthritis</t>
  </si>
  <si>
    <r>
      <t xml:space="preserve">repeatedly moderately-strongly elevated IgA (negative monoclonal protein evaluations) despite repeatedly negative celiac serologies and negative GI tract biopsies for celiac disease, "indeterminate" </t>
    </r>
    <r>
      <rPr>
        <i/>
        <sz val="11"/>
        <color theme="1"/>
        <rFont val="Calibri"/>
        <family val="2"/>
        <scheme val="minor"/>
      </rPr>
      <t>Babesia</t>
    </r>
    <r>
      <rPr>
        <sz val="11"/>
        <color theme="1"/>
        <rFont val="Calibri"/>
        <family val="2"/>
        <scheme val="minor"/>
      </rPr>
      <t xml:space="preserve"> serologies at IGeneX in 10/15</t>
    </r>
  </si>
  <si>
    <r>
      <t xml:space="preserve">mildly positive IgG or IgM serologies (but not both) for multiple </t>
    </r>
    <r>
      <rPr>
        <i/>
        <sz val="11"/>
        <color theme="1"/>
        <rFont val="Calibri"/>
        <family val="2"/>
        <scheme val="minor"/>
      </rPr>
      <t>B. burgdorferi</t>
    </r>
    <r>
      <rPr>
        <sz val="11"/>
        <color theme="1"/>
        <rFont val="Calibri"/>
        <family val="2"/>
        <scheme val="minor"/>
      </rPr>
      <t xml:space="preserve"> antigens and mildly positive IgG or IgM serologies (but not both) for multiple additional </t>
    </r>
    <r>
      <rPr>
        <i/>
        <sz val="11"/>
        <color theme="1"/>
        <rFont val="Calibri"/>
        <family val="2"/>
        <scheme val="minor"/>
      </rPr>
      <t>Borrelia</t>
    </r>
    <r>
      <rPr>
        <sz val="11"/>
        <color theme="1"/>
        <rFont val="Calibri"/>
        <family val="2"/>
        <scheme val="minor"/>
      </rPr>
      <t xml:space="preserve"> strains but no recent risk exposures or clinical evidence of past or present such infections, mildly positive IgG serologies for </t>
    </r>
    <r>
      <rPr>
        <i/>
        <sz val="11"/>
        <color theme="1"/>
        <rFont val="Calibri"/>
        <family val="2"/>
        <scheme val="minor"/>
      </rPr>
      <t>B. microti</t>
    </r>
    <r>
      <rPr>
        <sz val="11"/>
        <color theme="1"/>
        <rFont val="Calibri"/>
        <family val="2"/>
        <scheme val="minor"/>
      </rPr>
      <t xml:space="preserve">, </t>
    </r>
    <r>
      <rPr>
        <i/>
        <sz val="11"/>
        <color theme="1"/>
        <rFont val="Calibri"/>
        <family val="2"/>
        <scheme val="minor"/>
      </rPr>
      <t>B. vinsonii</t>
    </r>
    <r>
      <rPr>
        <sz val="11"/>
        <color theme="1"/>
        <rFont val="Calibri"/>
        <family val="2"/>
        <scheme val="minor"/>
      </rPr>
      <t xml:space="preserve">, </t>
    </r>
    <r>
      <rPr>
        <i/>
        <sz val="11"/>
        <color theme="1"/>
        <rFont val="Calibri"/>
        <family val="2"/>
        <scheme val="minor"/>
      </rPr>
      <t>Anaplasma</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(multiple antigens) without clinical evidence of past or present such infections, ANA normal to occasionally "positive" ANA (no titer reported) without clinical evidence of lupus, elevated anti-IgE-receptor antibody level in 4/22 at 23.1 (normal &lt; 10, not repeated yet) without history of urticaria, occasional slightly low IgA</t>
    </r>
  </si>
  <si>
    <t>elevated anti-IgE-receptor antibody level in 5/22 at 11.9 (normal &lt; 10, not yet repeated) without history of urticaria</t>
  </si>
  <si>
    <t>mildly elevated anti-ganglioside GM1 IgG in 2/19 at 1:1600 (normal &lt; 1:800; otherwise negative ganglioside antibody panel) and anti-plexin-D1 IgG positive without clinical evidence of autoimmune neuropathies</t>
  </si>
  <si>
    <t>a mildly-moderately elevated anti-IgE-receptor antibody titer at 20.4 (normal &lt; 10, not repeated yet) without history of urticaria, ANA 1:320 (nuclear; without clinical evidence of lupus and thought by patient's other physicians to be clinically insignificant), moderately elevated IgE, a barely elevated IgD</t>
  </si>
  <si>
    <r>
      <t xml:space="preserve">mildly positive IgG and/or IgM serologies for multiple </t>
    </r>
    <r>
      <rPr>
        <i/>
        <sz val="11"/>
        <color theme="1"/>
        <rFont val="Calibri"/>
        <family val="2"/>
        <scheme val="minor"/>
      </rPr>
      <t>B. burgdorferi</t>
    </r>
    <r>
      <rPr>
        <sz val="11"/>
        <color theme="1"/>
        <rFont val="Calibri"/>
        <family val="2"/>
        <scheme val="minor"/>
      </rPr>
      <t xml:space="preserve"> antigens and mildly positive IgG serologies for multiple additional </t>
    </r>
    <r>
      <rPr>
        <i/>
        <sz val="11"/>
        <color theme="1"/>
        <rFont val="Calibri"/>
        <family val="2"/>
        <scheme val="minor"/>
      </rPr>
      <t>Borrelia</t>
    </r>
    <r>
      <rPr>
        <sz val="11"/>
        <color theme="1"/>
        <rFont val="Calibri"/>
        <family val="2"/>
        <scheme val="minor"/>
      </rPr>
      <t xml:space="preserve"> strains without recent risk exposures and no clinical evidence of past or present such infections, moderately elevated anti-IgE-receptor antibodies (not yet repeated) without history of urticaria</t>
    </r>
  </si>
  <si>
    <t>plasma heparin in 10/22 at 0.07 anti-Factor Xa units/ml (upper normal 0.02), whole blood histamine in 10/22 at 1962 nmol/L (normal 180-1800), increased (i.e., &gt; 20/hpf) mast cell counts (24-66) in five old GI tract biopsies per re-staining with CD117 in 8/22, high EBV VCA/NA/EA IgG (but negative IgM and negative EBV PCR) with clinical evidence of past EBV infection</t>
  </si>
  <si>
    <t>positive lupus anticoagulant antibodies, and mildly elevated anti-cardiolipin IgG at 35.4 U/ml (normal &lt; 20 U/ml), and elevated beta-2-glycoprotein-1 antibodies at 42.7 U/ml (normal &lt; 20 U/ml) without clinical evidence of past or present thromboembolism or anti-phospholipid antibody syndrome; elevated tick-borne encephalitis virus (TBEV) IgG at 371 U/ml (normal &lt; 100 U/ml) without clinical evidence of past or present TBEV infection; elevated VZV IgG at &gt; 4000 mIU/ml (normal &lt; 50 mIU/ml) without clinical evidence of past or present VZV infection; elevated EBV IgG at 150 U/ml (normal &lt; 20 U/ml) without clinical evidence of past or present EBV infection; mildly elevated HSV IgG without clinical evidence of HSV-1 or HSV-2 infection; mildly elevated ANA at 1:160 (normal &lt; 1:80) without clinical evidence of lupus</t>
  </si>
  <si>
    <t>moderately high anti-IgE-receptor antibodies in 1/22 at 26.6 (normal &lt; 10) but normal in 9/22 at 5.1 (same assay) and without history of urticaria</t>
  </si>
  <si>
    <t>multiple gastrointestinal symptoms; hot flashes; elevation of transaminases; hepatomegaly; bleeding tendency;  respiratory, eye, vertigo, central and peripheral nervous system, and skin/mucosal symptoms; end plate deformity at L1; susceptibility to bacterial infection</t>
  </si>
  <si>
    <t>Diagnostic Findings (tryptase normal on one or more determinations in each case unless stated otherwise; elevated chromogranin A levels listed are without any of the known confounders present (heart/renal/hepatic failure, recent/active proton pump inhibitor use, evident neuroendocrine tumor, or chronic atrophic gastritis))</t>
  </si>
  <si>
    <t>From her earliest memories (around age 4), she has "always" been in diffuse body-wide pain (muscles and joints, for the most part, but also including headache) and early on came to think this was a normal state of health.  Her mother notes that "all her life," the patient "has been hypermobile."  She was regularly active with physical activity until she suffered her sesamoid fracture at 12. By 7 or 8 she was started to feel depressed, which also has continued ever since.  At 10 she suffered a fractured sesamoid bone in her left foot, and this was attributed to "stress" in extracurricular gymnastics, though it was never clear that she had suffered any particular incident that it would have specifically caused this.  This was treated with booting and a shoe orthotic, which led to some improvement.  Around age 11 or 12 she began suffering orthostatic dizzy spells.  Around age 12 her mother began noticing a new chronic fatigue had come over the patient as well.  Later again (at age 15, in roughly 9/21) she felt the same pain again and was thought to have re-fractured this, and this is the first time the area was X-rayed and a fracture was proven.  She wore a boot again from 9/21 through 12/21, but this time it didn't help, so now she's just using orthotics and padding.  Her mother notes that "no pain relievers have ever worked for any of her pain."  She has been taken to a number of pain clinics, which have not helped.  Menarche came at 13 and was unremarkable.  Her mother notes that in summer 2020 (age 14) she was diagnosed (via telemedicine encounter) by one of her pain medicine doctors as having hypermobile Ehlers Danlos Syndrome (hEDS).  Around 2019 (about age 13-14) she developed a sense of early satiety which lasted for about 4-5 months before resolving with initiation of famotidine.  Also in summer 2020, she was diagnosed with postural orthostatic tachycardia syndrome (POTS) subsequent to a full syncopal episode upon standing up from a chair.  Also in summer 2020, she was first taken to see Dr. AAAA, recommended to her as an expert in hEDS, and Dr. AAAA, who also is an expert in mast cell disease, was the first to suggest to the patient that a mast cell activation syndrome (MCAS) might be at the root of her troubles, but only limited testing for such has been done thus far, with the only abnormality found thus far being an elevated 24-hour urinary histamine level in 1/21.  In summer 2021 (age 15) she had an in-person visit with this doctor, whereupon he revised this diagnosis from hEDS to just a hypermobility spectrum disorder (HSD).  Her mother says this doctor tested the patient for pain in 108 muscles and found pain in 92 of them.  Her mother says that the patient has been on "the Cusak protocol" (various vitamins and supplements) for hEDS since 8/20, but the patient says this treatment has not discernibly helped her.  However, her mother also notes that when the pain medicine doctor revised his diagnosis from hEDS to HSD, the patient was taken off the Cusak protocol, but within 72 hours her pain significantly worsened, so the protocol was reinstated.  Her mother further notes the patient has been tried on "a number of different anti-depressants," all to no avail, and even has gone through two series of transcranial magnetic stimulation (TMS) treatments, again to no avail.  Also around age 14, she was found to have unilateral (left) amblyopia and was recommended by an ophthalmologist to wear a patch, which significantly helped the problem.  She now wears either glasses with one lens clear and the other a prescription lens or wears a contact lens in one eye.  She also has long suffered dermatographism.  The patient also notes that "if I don't eat every couple of hours, I feel dizzy and nauseous until I do eat again."  She has never been checked for hypoglycemia during these episodes.  She says her chief complaints at present are her diffuse pain and her spells of nausea and dizziness.  PMH is additionally notable for diffuse pain (8.5/10) since age 8 (slowly progressive, and distinctly worsened since menarche, attributed as "growing pains"; reportedly negative pediatric, rheumatologic, ophthalmologic, and neurologic evaluations), severe depression since age 8, multiple suicide attempts, fibromyalgia, lifelong hypermobility, velvety skin, mild skin hyperelasticity, idiopathic striae on breasts and thighs, bilateral piezogenic papules of the heel, arachnodactyly, positive Steinberg sign on one hand, hypermobile Ehlers Danlos Syndrome (hEDS), inspiratory dyspnea, dysautonomia with orthostatic hypotension, supraventricular tachycardia, temperature regulation problems with feeling cold and sweating at the same time, brain fog, chronic fatigue, environmental sensitivities to perfumes and cleaning supplies, temporomandibular joint dysfunction with clicks and pain, "probable mast cell activation syndrome," central sensitization syndrome, left anisometric amblyopia, high hyperopia (left greater than right), possible postural orthostatic tachycardia syndrome (POTS), syncope following hyperventilation, orthostatic dizziness, anxiety, and migraines.  On a full review of systems, although she denies any issues with flushing, pruritus, diaphoresis, weight, irritation of the eyes, tinnitus, easy bleeding, easy bruising, sinonasal congestion, coryza, post-nasal drip, inflammation of the nose/mouth/throat, dysphagia, chest discomfort/pain, gastroesophageal reflux, diarrhea, constipation, abdominal pain/discomfort, bloating, genitourinary problems, edema (except around the sesamoid fracture), paresthesias, hair/teeth/nail problems, rashes, insomnia, unusually vigorous reactions to insect bites, or healing problems, she endorses a wide range of other, chronic/recurrent, episodic/intermittent and/or waxing/waning issues including heat and cold intolerance, fatigue (often to the point of exhaustion), malaise, headaches, diffusely migratory aching/pain, acute brief inability to focus vision, rare epistaxis, dyspnea ("sometimes I just can't catch a deep breath," typically in association with a flaring of anxiety), palpitations (also tends to accompany the spells of dyspnea and anxiety), nausea, non-bloody vomiting, diffusely migratory weakness, diffusely migratory bilateral cervical adenopathy and adenitis, orthostatic and non-orthostatic presyncope, (orthostatic) syncope just once as above, cognitive dysfunction (particularly memory, concentration, and word-finding, though she thinks this is secondary to her depression), anxiety (including social anxiety), depression, frequent waking (sometimes from pain waking her in the middle of the night), hypersomnia, non-restorative sleep, restless legs, and diffuse joint hypermobility (much more so in her earliest years; now, a spontaneously demonstrated Beighton score is just 2/9 at the bilateral thumbs).  The patient and her mother have never witnessed, anywhere about the patient's person, any tick bites or the classic bull's-eye rash of Lyme disease.  She has long owned dogs.  Her mother further notes that throughout the patient's entire life, she has been quite intolerant of any scents and fragrances, and her mother makes sure to keep such things out of the home environment.  However, the patient does sometimes use cosmetics and other beauty products which contain fragrance of one sort or another.  Her mother also notes, late in the encounter, that ever since early childhood, the patient has appeared immediately reactive to petroleum fumes (e.g., at a gas station).</t>
  </si>
  <si>
    <t>She had to "have my stomach pumped every day in the hospital" for the four days she was there after being born, and by no later than age 5, she was suffering the multijoint "arthritis" she has had ever since, but throughout childhood they were labeled as "growing pains," and fortunately a dose of aspirin pretty reliably has always resolved these flares of pain.  Around age 10 she started having some anxiety issues, especially related to school, and by age 12 she started suffering "stomach pain" at random, but they were attributed to her school-related anxiety.  She also started having enough acne around age 12 that she was tried on medication for it and over the next few years was treated with tetracycline and minocycline at various points.  Around age 13 she started suffering bouts of tachycardic palpitations, more commonly happening with orthostatic changes.  Also at 13, she was diagnosed with scoliosis in a screening at school, but "it wasn't significant" and no treatment was recommended/pursued. Menarche came at 14 and was unremarkable.  She went to college at 18 and soon started suffering episodes of abdominal cramping and non-bloody diarrhea, but this went away at some point in her 20s.  Meanwhile, at 19 she was started on tretinoin (Accutane) for her ongoing acne (which sounds like it was "cystic acne" at the time), and this treatment finally significantly helped her acne.  She was on this for about eight months and then stopped it for two months, but her acne then soon came back, so she took it again for another eight months, which again helped, and then when she stopped it again, fortunately the acne remained in remission.  Note she was continuing to take daily aspirin all these years, including through college, because of her virtually daily "growing pains," much of which were centered in her knees.  At 20 she stopped aspirin "because it was hurting my stomach" and switched to acetaminophen, but this did nothing to control her joint pains like aspirin had been doing for her.  She consulted at her college's student health center about this, whereupon she was tested for lupus.  She says her ANA was "off the charts," and she was promptly referred to a rheumatologist.  The first such specialist she saw told her it was tretinoin-induced lupus, even though she had stopped the tretinoin roughly a year before.  She then consulted another rheumatologist, who did a bit more testing and concluded, even though she still had a high ANA, that she didn't have lupus.  No other diagnoses or recommendations were made.  She additionally recalls that all throughout college, use of alcohol would definitely bring on orthostatic tachycardia.  She graduated on time and started working as a teacher.  At 35 she started having "episodes of gastroparesis."  She consulted a gastroenterologist and underwent EGD.  She says the doctor fussed at her when she came out of anesthesia that she had eaten shortly before the procedure, but actually she had last eaten 14 hours before the procedure.  She was recommended to try a low-FODMAP diet for her new diagnosis of gastroparesis.  This helped her symptoms of gastroparesis a good bit.  At 38 she developed "constant" low back pain that has never gone away since.  She soon was diagnosed with degenerative disc disease of the lumbar spine.  She pursued, at the doctor's recommendation, "seven years of physical therapy and pain management" and three epidural injections and even radiofrequency ablation treatments, all of which only "made it bearable."  She finally was started on oxaprozin, "which was fabulous and still didn't get rid of it but made it so that I could go to work."  At 40 she "started developing a big belly [by which she appears to mean mostly an epigastric-centered pressure or heaviness, but definitely not nausea or diarrhea] and shallow breathing."  She began realizing some patterns to the waxing of these problems, such as when driving home after lunch and after eating crawfish (which she had been eating her whole life and previously had tolerated fine).  She then consulted a "holistic doctor" and was tested for food intolerances.  She was told she reacted to gluten and soy and dairy, so she took all of those items out of her diet, whereupon she felt "fabulous, the best I've ever felt," and she even noticed in retrospect that a chronic fatigue she had long been suffering was no longer present either.  This improvement lasted about 18 months.  At 43 (around 8/19) she developed dyspnea with minimal exertion, to the point where she had to sit to get her teaching done.  She consulted a cardiologist, who did some testing including a Holter monitor.  This led to a loop recorder being implanted in late 9/19, and she was also started on acebutolol twice daily for a diagnosis she says she was told was "mitral valve tachycardia," and this did seem to significantly improve the dyspnea on exertion.  Just two weeks later, she underwent a 10-hour lumbar-spine surgery (approached anteriorly and posteriorly, and done for pain which was attributed to her scoliosis having worsened) in which four lumbar in which four discs were replaced and fusion was done from T11 to the sacrum.  The surgery did a great job in resolving the pain.  When she was placed upright soon post-op for physical therapy, she fainted, and this happened repeatedly.  Her acebutolol was decreased to just once daily, but her fainting on rising only got "much worse."  Her gastroparesis got very bad and she was constipated, but she eventually was given a laxative suppository of some sort and finally had a bowel movement and was discharged after a total five-day hospitalization.  However, it continued to be the case that every time she stood up, her blood pressure plummeted so badly she would lose her vision.  She could barely make it from bed to sofa and could not stand for any significant length of time.  A home health nurse attended to her thrice weekly for the next month.  Her blood pressure got as low as 57/42.  About three weeks post-op, she consulted with a cardiologist, who diagnosed her with an "autonomic disorder" and started her on midodrine, which helped "very little."  She returned to the cardiologist two weeks later and was started on ivabradine, which helped to the point where "I was functioning better, so I could drive, but I still wasn't like I had been before the surgery."  She remained on her very strict diet, but she was starting to have "constant food regurgitation and a big belly and shallow breathing -- and all of that has never left."  By summer 2020 she had managed to increase her acebutolol back to twice daily and decided, after consulting with dysautonomia specialists in AAAA, to try weaning herself off midodrine and ivabradine, and this weaning was successful.  She notes that these dysautonomia specialists had observed her distended abdomen but told her it was a "GI issue" and they couldn't help her with that.  She was referred to colon cleansing clinic and underwent a colon cleansing in 7/20, but this did not help.  She has continued "living with this miserable GI feeling" ever since.  Her local gastroenterologist soon diagnosed her with irritable bowel syndrome (IBS) and told her it was due to "stress" and offered no treatment recommendations.  She then quickly consulted another gastroenterologist (her cousin), who started her on mirtazapine, which helped her gastroparesis and epigastric pain.  She says upper and lower GI tract endoscopies were done around this time, too, but they "found nothing."  After just a couple of months, however, the mirtazapine seemed to be making her "exhausted," so she weaned off it, whereupon the upper abdominal discomfort soon relapsed.  She then was tried on linaclotide (Linzess), which again brought some relief.  In 12/20 she consulted an allergist, Dr. XXXX, "because I was getting disoriented after eating food, like I had had a couple of drinks, and I could not figure out what I was eating wrong."  She says Dr. XXXX was the first to suspect that the patient might have a mast cell activation syndrome (MCAS).  Dr. XXXX started her on levocetirizine and famotidine, both at night, as well as what sounds like a dose of diphenhydramine each morning, and also referred her to a sports medicine doctor and a nutritionist.  A month later, Dr. XXXX also started her on oral cromolyn, "and that's when I saw a difference, with no more bloating or GI discomfort.  I felt good for months!  Obvious results."  She first saw the nutritionist and was switched to a low-histamine diet, and she thinks that helped, too.  She also saw the sports medicine doctor, who diagnosed her with hypermobile Ehlers Danlos Syndrome (hEDS) and recommended physical therapy for this.  In 3/21, and fairly new on her low-histamine diet at that point, she had a "bad tachycardia episode" 12 hours after consuming a two-inch piece of smoked turkey sausage.  She also had flushing that night "and a 'hyper' feeling."  Her loop recorded noted a pulse of 260, so her cardiologist quickly summoned her to his office.  She very quickly (in 4/21) had a pacer/debrillator implanted.  (She thinks she has continued to occasionally have such episodes, but the pacer/defibrillator has paced her out of it.)  She felt fairly well in summer 2021, but by 9/21 her swollen abdomen and regurgitation were happening with most meals.  She returned in 10/21 to Dr. XXXX, who referred her to a BBBB-based gastroenterologist who allegedly has expertise in mast cell disease, "but she wouldn't see me because my tryptase levels weren't bad," and so upon Dr. XXXX's recommendation, the patient then sought consultation here for further evaluation and recommendations for managing her illness.  She says her chief complaints at this time are her bloating and early satiety and "an uneasy stomach, but not queasiness or nausea" and abdominal pain, "a pressure like somebody's pushing really hard on your stomach or punched you, and sometimes it feel like the stomach is falling or being pulled down."  She says she is scheduled for allergy patch testing after returning from her trip here.  She says the acebutolol and duloxetine and bupropion are the only products in this entire list which she has continued taking in the last two weeks; all of the other she has suspended in preparation for her allergy patch testing, "and I think that's why I've been feeling so miserable."  She says she drank kambucha tea once, and it almost immediately caused severe tachycardia and a fever to 102F that lasted the whole night.  She also has tried HistDAO and has found no benefit from it.  She does know that lowering the histamine content of her diet is helpful for at least some of her symptoms.  She also notes that in spite of having been fully vaccinated (but not yet boosted) against Covid-19 as of 8/21, she unfortunately came to suffer the infection in 1/22.  PMH is additionally notable for S/P defibrillator implantation for ventricular tachycardia after eating high-histamine-content food, chronic GI issues, Ehlers-Danlos syndrome (EDS, subtype not specified), dysautonomia, postural orthostatic tachycardia syndrome (POTS), chronic rhinitis, and "GI issues" including disorientation after eating certain foods.  On a full review of systems, although she denies any issues with diaphoresis, vision problems, epistaxis, easy bleeding, easy bruising, sinonasal congestion, post-nasal drip, nose/mouth/throat irritation, dysphagia, wheezing, chest discomfort/pain, vomiting, genitourinary problems, edema, paresthesias, adenopathy/adenitis, hair/dental/nail problems, unusually vigorous reactions to insect bites, or healing problems, she endorses a wide range of other, chronic/recurrent, episodic/intermittent and/or waxing/waning issues including rare subjective (rarely objective) fevers, rare flushing ("usually because of something I've eaten"), feeling cold much of the time, fatigue (often to the point of exhaustion), malaise, rare headaches, diffusely migratory aching/pain, diffusely migratory pruritus ("when I'm not on antihistamines"), unprovoked fluctuations in weight and appetite (mostly some weight gain "because I'm so inflamed"), irritation of the left eye, tinnitus "when I have low blood pressure and I can't stand up," coryza "pretty bad," dyspnea, palpitations, gastroesophageal reflux, nausea, diarrhea alternating with constipation (but resolved with linaclotide), diffusely migratory abdominal discomfort/pain including (usually post-prandial) bloating, diffusely migratory weakness, orthostatic and non-orthostatic presyncope, a few syncopal episodes as detailed above, cognitive dysfunction (particularly memory, concentration, and word-finding), post-prandial hives "after eating certain foods," dermatographism, anxiety, depression, mild hypersomnia, non-restorative sleep, and diffuse joint hypermobility (she spontaneously demonstrates a Beighton score of 8/9, failing only at bending at the waist to place her palms flat on the floor).  She has never witnessed a tick bite (or the classic bull's-eye rash of Lyme disease) anywhere on her person.  There is no significant dog/cat ownership history.</t>
  </si>
  <si>
    <t>She was no older than about 6 by the time she was already starting to suffer episodes of idiopathic urticaria; at one early point she had so much urticaria on her eyelids that she couldn't even open her eyes and had to stay home from school.  At 10 she suffered a bout of laboratory-proven "really bad" mononucleosis (even though she doesn't recall having any cervical adenopathy, let alone abdominal organomegaly, at the time), "and I feel like I never recovered after that."  She developed chronic fatigue and was diagnosed with chronic fatigue syndrome "because they didn't know what else to diagnose me with."  Her case of mononucleosis lasted four months, and she had to repeat a year of grade school because of this.  "I never bounced back."  Nevertheless, she made it through the rest of grade school.  Menarche came at 12 and was unremarkable (in fact, relatively light with regard to bleeding and discomfort, compared to her peers).  She had to start taking medication for attention deficit hyperactivity disorder (ADHD) while in college, but otherwise her college years were little different from her fatigued middle school and high school years.  Around 23, upon graduating from college, she got off the ADHD medication, whereupon she soon started noticing her hair was falling out, she was feeling worse in general, and she was gaining weight unintentionally.  Soon after finishing college, she was tested for HPV and found to be positive, leading to a cervical biopsy (in AAAA) that was also positive for HPV but otherwise unremarkable, and the HPV positivity naturally resolved about six months later.  At 24, after having moved to BBBB, she had a copper IUD placed, but over the next few months dysmenorrhea and menorrhagia came on and eventually got so bad that she had the device removed nine months later.  "Ever since then, I've gotten cramps before my periods."  At 24 she restarted ADHD medication (Adderall), which only helped "a little bit, but I still knew something was wrong."  She consulted many doctors, all of whom told her her only problem was depression.  She finally consulted an acupuncturist, who suspected she had a thyroid issue.  With her insistence, she finally got a full panel of thyroid function testing instead of just a TSH (which previously had been either normal or slightly elevated, and her thyroid hormones have always been essentially normal, i.e., not reflecting the extent of any of her symptoms which might be attributable to hypothyroidism), and when her anti-thyroid peroxidase antibody and anti-thyroglobulin antibody were both found to be "super-high, the highest the endocrinologist said she had ever seen," she was diagnosed with Hashimoto's thyroiditis and started on Synthroid.  She notes she was exhausted, had poor sleep and "weird hormonal activity" about her lower face that was different from "normal acne" she had had in adolescence (though she then quickly corrects herself and notes she had had "pretty bad acne" through adolescence, plus she also developed polydipsia/polyuria in adolescence), hair loss, weight gain, and she even became amenorrheic for a year.  She felt much better for about the first 4-5 months of low-dose (25 mcg qd) Synthroid, but then the improvements started waning and all the symptoms started relapsing.  She finished her master's program and relocated "back home to BBBB."  She asked her doctor at the time whether adding liothyronine might help, so a 5 mcg qd dose of this was added to the Synthroid, but, again, just as when she had started the Synthroid, this helped only for about 4-5 months, "and then I was in a mass shooting" in BBBB in 7/16.  Fortunately, she was not shot herself.  "I think my body somaticized everything, and then I went through some really big upheavals in my life."  She relocated back to CCCC in 12/16, "and that's when my health descent really began."  "I got really, really sick."  She could no longer continue the regular exercising and socializing she had long been doing in spite of her chronic symptoms.  She felt much brain fog and also felt diffusely "swollen and puffy from inflammation."  She began suffering many food reactivities.  At one point she ate a lentil soup she had long eaten without difficulties (even a week earlier) and within hours felt her "face was on fire."  She tried an "autoimmune paleo elimination diet."  She says her anti-thyroid antibody levels declined by about 50% after a few months, so she then tried to broaden her diet at that point but still was unable to do so without provoking burning facial angioedema.  She notes the right jaw became chronically mildly edematous.  She managed to get into a five-year psychology doctorate program.  "Since 2017 I've been in a mode of jumping through hoops to get to the next stage."  In 2017 she began low-dose naltrexone (LDN) to treat "autoimmune progression and food allergies, but it didn't work."  She first met her fiance in 5/18.  Her diet was so limited that she came to feel starved for carbohydrates.  She started trying to eat beyond her diet but again faced quick exacerbations of the angioedema and tingling in the affected areas of her face.  She also reports, at the end of her history (i.e., as an afterthought), that in 2018 she "started blacking out a lot," mostly with orthostatic maneuvers.  She also started developing "weird pimples or bumps" on the bilateral neck upon eating provocative foods.  Around 8/19 she developed a "random break-out of bumps all over my face, some red, some crazy acne rash, and my dermatologist had no idea what it was, but eventually it went away."  In 2020 she consulted a gastroenterologist in DDDD (Dr. EEEE) who suspected she might have a mast cell activation syndrome (MCAS), so she obtained a tryptase level on the patient, and when this came back normal, she had no other diagnostic or therapeutic suggestions.  Also in 2020, another one of her doctors changed her Synthroid to Tirosint "because I was reacting to the fillers, including corn."  She also notes she began suffering "recurrent vaginal yeast infections" and seborrheic dermatitis about her scalp since 2020.  In 10/21, back in FFFF, she saw an allergist (Dr. GGGG), who checked skin patch allergy testing, which showed reactivity only to squash.  Dr. GGGG first tried her on prescription cetirizine, but this caused too much sedation and she had to stop it.  She then tried Claritin and Pepcid, which didn't help, but she came to realize the Claritin formulation she had been taking had corn as one of its excipients, and she realized she might have been reacting to it.  She says Dr. GGGG next recommended she increase her Tirosint.  She doubled this from 25 mcg qd to 50 mcg qd.  He also had her start oral cromolyn at the same time as this escalation in Tirosint dosing.  There was no significant improvement with these simultaneous changes.  Through her own research, she continued to suspect that she might have MCAS at the root of her troubles, leading to the present evaluation.  She says her chief complaints at this time are her food intolerances, exercise intolerance, angioedema, and alopecia.  She notes she had "passive, not active, suicidality" a few months ago, but no longer, and she is presently undergoing mental health counseling for this.  PMH is additionally notable for nausea, constipation, upset stomach, food intolerances, urticaria, and rhinitis.  On a full review of systems, although she denies any issues with aching/pain, diaphoresis, epistaxis, easy bleeding, sinonasal congestion, coryza, post-nasal drip, irritation of the nose or throat, dysphagia, dyspnea, wheezing, chest discomfort/pain, gastroesophageal reflux, abdominal pain/discomfort, paresthesias, insomnia, joint hypermobility, or healing problems, she endorses a wide range of other, chronic/recurrent, episodic/intermittent and/or waxing/waning issues including subjective (rarely objective) fevers, flushing, feeling cold much of the time, fatigue (often to the point of exhaustion), malaise, occasional headaches, diffusely migratory pruritus, unprovoked fluctuations in weight and appetite, irritation of the eyes, acute brief inability to focus vision, occasional mild hearing deficit (but not tinnitus), lifelong easy bruising, occasional oral ulcers, palpitations, nausea, rare vomiting, frequent belching (but not of an acid-like nature), diarrhea alternating with constipation, pre-menstrual bloating, occasional cloudiness to her urine, "constant" vaginal yeast infections causing discomfort, diffusely migratory/global weakness, diffusely migratory edema, diffusely migratory bilateral axillary and inguinal adenopathy and adenitis, orthostatic and non-orthostatic presyncope, multiple fully syncopal episodes ("but not for a few years now"), cognitive dysfunction (particularly memory, concentration, and word-finding), hair loss, gum recession/abscess and deterioration of dentition despite good attention to dental hygiene, ridged nails, hives, acne, seborrheic dermatitis, ADHD, depression, non-restorative sleep, very rare sleep paralysis, and unusually vigorous reactions to insect bites (but not severely so).  She has never witnessed a tick bite (or the classic bull's-eye rash of Lyme disease) anywhere on her person.  She grew up with cats, and she presently owns a cat with her fiance.</t>
  </si>
  <si>
    <t>He had croup and cough as an infant.  He recalls his parents have told him he had to be taken to the emergency room for this at least a couple of times.  He recalls that by no later than around age 5 or 6, he had "a huge amount of social anxiety" and often would flush and have diaphoresis when in groups of people, especially when he had to address them.  "It felt like the blood was rushing to my head and was going to explode."  (This flushing in situations of addressing groups of people continued until at least his early 20s.)  He again notes he had "anxiety, lots of anxiety" as he grew up.  He notes he got colds at least twice a year, and every time he had an unusual amount of coughing and sputum production.  He always seemed to get sicker than his peers.  Diaphoresis seemed to worsen with exertion.  He also notes he has "always" been "unusually sensitive" to both heat and cold exposures.  He was no more than about age 16 when he started losing the hair on his scalp.  He says "my younger life was very rough."  At 20 he was kidnapped and kept in the trunk of a car for a day before being let go by the assailants; he says he has had post-traumatic stress disorder (PTSD) from this.  At 25 he began suffering the back problems he has had ever since, starting with a bulging lumbar disc.  Exacerbations of this happened occasionally over the next several years.  He had to get cortisone injections four times across 20 years.  Around age 37 he started suffering occasional episodes of vertigo "out of the blue," and over time they've gradually become more frequent; "I have it right now."  In his late 30s he began suffering episodes of sinusitis and needed to start intermittent use of Flonase, which helped with the exacerbations of these episodes, but by his mid-40s, he was having to use the Flonase every day.  An ENT evaluation around this time, including a CT scan, found a deviated septum; he did not pursue the recommended surgical correction and just continued with daily Flonase.  In early 2019 he began suffering tachycardic palpitations.  He consulted a cardiologist for this in 11/19.  A two-week Holter monitor confirmed the palpitations, but an echocardiogram was unconcerning and no further investigation or treatment was recommended, even though the episodic palpitations were continuing.  In 2/20 he went on a cruise with his family, and on returning he had a "bad cold."  He thinks this was a Covid-19 infection, but no testing was available at the time.  It took him two months to get over it; "my father had it, too, and he usually doesn't get sick."  He thinks he "recuperated well" and was doing OK by 5/20.  He took another trip (motoring about the country) with his family, lasting two months, in the summer of 2020.  In late 11/20, his 3-year-old daughter developed a cold and got over it quickly, but he developed a cold from her, and in early 12/20 he had fever and coughing.  "This developed into bronchitis."  A course of prednisone was not helpful.  By mid-1/21 he needed more antibiotics, administered intramuscularly, which only helped "a little bit."  He was then given another course of prednisone.  He was feeling "somewhat better" by 2/21 when he consulted a pulmonologist, who diagnosed him with adult-onset asthma.  He was recommended to try a steroid inhaler but didn't pursue this because he was getting significantly better by the end of 2/21.  He was "almost back to my old self" by 3/21.  On 3/21/21 he got his first Moderna vaccine against Covid-19.  He tolerated it with only "a little bit of swelling in the right arm."  He then got his second Moderna vaccine on 4/16/21.  His wife got it at the same time.  Both of them quickly developed "strong flu symptoms" with fever and coughing.  His wife went to an urgent care center and was given a course of prednisone; the patient took a five-day course of azithromycin he happened to have available at home.  He felt "a little better" with this by two weeks later.  He then returned to his pulmonologist, who obtained a chest CT, which showed mild ground-glass opacities in his left lung.  He was thought to possibly have a pulmonary infection from his post-vaccination sickness.  He was prescribed a steroid inhaler (Trelegy) and started to use this, but it quickly made his breathing worse, not better.  He soon stopped using it.  About a month later, he got a follow-up CT scan, and this was normal.  The pulmonologist strongly advised he continue regular use of a steroid inhaler and recommended he try different brands until he could find a tolerable one.  He says he "tried a dozen different inhalers, but none of them worked."  During this time, he had to go to the ER "many times" due to dyspnea, typically in the middle of the night.  In 8/21 he began suffering "brain fog and chronic fatigue."  In 9/21 he consulted an immunologist at XXXX.  He underwent a methacholine challenge test, which showed no asthma.  The immunologist had no other suggestions.  The day after returning from XXXX, upon first arising from bed that morning, he suffered acute onset of tachycardic palpitations (to ~140 bpm) and dizziness.  He went to the ER again.  He was told he had anxiety and that "it was all in my head" but would not be treated for the anxiety.  The ER doctor ultimately pursued another chest CT (contrasted), but this again was normal.  "So then I went home with no answers."  He was beginning to worry for his mortality.  He had been unable to attend regularly to his business affairs for several months by that point (ever since his second vaccination).  He soon consulted a cardiologist, who did a Holter monitor for three weeks.  He was told he had a lot of fluctuation in his heart rate.  A tilt-table test was not done, but he was diagnosed with postural orthostatic tachycardia syndrome (POTS).  He was recommended to take a beta blocker and compression stockings and electrolyte supplementation and physical therapy; he has been using the stockings and the electrolyte supplementation and twice-weekly physical therapy but never started the beta blocker.  He says his blood pressure "is a little more stable now unless I exercise or take a hot shower, and then it fluctuates again."  He says Dr. YYYY prescribed montelukast for him at this point (in late 9/21), and he began taking this once daily at bedtime.  He says this fairly promptly helped relieve "congestion in my chest."  He then consulted, in 10/21, with an integrative medicine doctor (Dr. ZZZZ), who was the first to suspect that he might have mast cell activation in response to the vaccine.  He says Dr. ZZZZ "did a lot of stool and allergy testing" and an abdominal ultrasound to look for "leaky gut."  He was told he had "chronic respiratory inflammation."  He was also told his stool testing had shown he was "not digesting my proteins correctly."  Allergy testing was largely negative.  He was told that he had a "very, very high" level of kryptopyrroles in his urine and that this was what was causing most of his difficulties.  He was told he need to take "a lot of supplements" to address this.  He started taking a zinc supplement to address this, but this did not help.  The patient also started reading more about mast cell activation disease at this point and began on his own to use fexofenadine once daily and famotidine twice daily, and he began pursuing a low-histamine diet, but he doesn't think these maneuvers helped a lot.  He also soon started taking vitamin C and D supplements and a magnesium supplement.  In late 10/21, he performed a "nasal flush" to try to help his nasal congestion, but as he went to sleep that night, he felt a "strong burning all the way down my esophagus."  This got worse overnight, "like I was drinking hydrochloric acid."  He went to the ER and was given a GI cocktail, which helped, but the burning pain returned in a couple of days, so he returned to the ER and was again given a GI cocktail, which "helped less."  He was discharged again.  The next day this "agonizing pain" had relapsed again, so he went to the ER again.  He was admitted to the hospital and underwent an EGD, which he says found only "mild irritation and a hypersensitive esophagus and a small hiatal hernia that didn't need surgery."  Biopsies were obtained.  He says he was told H. pylori testing in the biopsies was negative and that testing of some sort for mast cells was negative.  He says he was told he did not have esophagitis, but he recalls that esophagitis was mentioned in the report.  He says the gastroenterologist recommended famotidine prn and Pepto-Bismol prn.  He was advised not to take any proton pump inhibitors.  Fortunately, the esophagitis improved after this point and "got back to normal."  He then consulted his primary physician (Dr. FFFF), who told the patient he wanted to test him for Lyme disease.  "The first test was positive," though he can't recall which laboratory was used.  He says a biologist from either AAAA or BBBB (he can't remember which) actually called him (the patient) about this.  He then followed up shortly with Dr. YYYY and was told this positive Lyme test result was a false positive but instead he had "two co-infections which had to be treated," but he doesn't recall which infectants were mentioned.  He says two more testings for Lyme disease were done at Quest, and these were negative.  A fourth Lyme test was then done at Vibrant, which was read as positive for Lyme disease by alternative diagnostic criteria but not by CDC criteria.  He says Dr. YYYY concluded he definitely had Lyme disease and Babesia and Bartonella co-infections.  He also notes that around this time his longstanding back pain got worse (along with new (as of 12/21) left anterolateral thigh "nerve pain," so bad he had to sleep on the floor at times) and with new neck and bilateral shoulder pain, worse on the left.  He also started sensing some hypermobility in his left shoulder.  He was started (in early 1/22) on doxycycline "indefinitely" (and was also told that a month into this, he would need to add azithromycin three days a week "indefinitely").  He was also placed concurrently on "a supplement called Green Dragon Botanical" containing Japanese knotweed and cat's-claw.  After about 40 days (and without having started the azithromycin yet), "the asthma symptoms that I was having got a lot better -- didn't go away, but got a lot better," to the point where he was able to stop the montelukast about two weeks into the course of doxycycline.  He also tried around this time to change the fexofenadine from daily dosing to just as-needed dosing (a few times a week), which has not led to any apparent worsening.  He has expanded his diet somewhat, to no apparent adverse effect.  Meanwhile, his "body pain" (in the back, left thigh, neck, and shoulders) was not improving.  He notes he has unintentionally lost 30 pounds since the second Moderna vaccine.  In 2/22, Dr. YYYY investigated his "body pain" further and found he had a high rheumatoid factor.  He quickly consulted a rheumatologist, who did further testing.  He was told he did not have rheumatoid arthritis but that he did have some elasticity in the skin under his left arm.  He was referred to a geneticist at BBBB and is scheduled to see that doctor in 4/22 to see whether he might have Ehlers Danlos Syndrome (EDS).  He says the rheumatologist had no other suggestions for his body pain.  Through his own research in 2021, the patient was increasingly coming to suspect that a mast cell activation syndrome (MCAS) might be at the root of his troubles, leading to the present evaluation.  He says his chief complaints at present are his "chest congestion and asthma symptoms and POTS symptoms and the body pains and vertigo."  He has reduced his showering to just once a week because the water vapor would induce dyspneic asthma-type symptoms "and drop my blood pressure; it's debilitating."  He notes his brain fog and cognitive dysfunction are key complaints, too.  He notes his vertigo is so bad that he did not want to take a flight and instead drove here with his family.  On a full review of systems, although he denies any issues with tinnitus or other hearing problems, epistaxis, easy bleeding, easy bruising, irritation of the nose or mouth, nausea, vomiting, abdominal discomfort/pain, edema, adenopathy/adenitis, onychodystrophy, rashes, unusually vigorous reactions to insect bites, or healing problems, he endorses a wide range of other, chronic/recurrent, episodic/intermittent and/or waxing/waning issues including subjective (rarely objective) fevers, flushing, feeling cold much of the time, fatigue (often to the point of exhaustion), malaise, occasional headaches, diffusely migratory aching/pain, pruritus (mostly inside his ears), unprovoked soaking sweats, unprovoked fluctuations in weight and appetite, irritation of the eyes, eye floaters but no other visual problems, sinonasal congestion, coryza, post-nasal drip, irritation of the mouth, irritation of the throat ("mostly from the post-nasal drip"), proximal dysphagia ("that's been going on for years; I'm always choking"), dyspnea, wheezing, palpitations, non-anginal chest discomfort ("but not pain"), gastroesophageal reflux, diarrhea alternating with constipation (more so the latter of late), mild abdominal bloating and burping/belching, urinary frequency, diffusely migratory weakness, tingling/numbness just in his thigh, orthostatic and non-orthostatic presyncope (especially after a hot shower), syncope just once (around age 46, two days post-op from a vasectomy, while on an antibiotic, upon waking at 3am with profuse diaphoresis and attempting to stand; EMS arrived, but he recovered quickly and declined transport and did not pursue further evaluation; his urologist told him the next day that he must have had a bad allergic reaction to the antibiotic), cognitive dysfunction (particularly memory, concentration, and word-finding), hair loss (in fact, he has had total alopecia of the scalp by around age 30), minimal deterioration of dentition despite good attention to dental hygiene, anxiety, attention-deficit hyperactivity disorder (ADHD, diagnosed at 47, "but I'm pretty sure I had it my whole life; I always had trouble focusing in school"), PTSD, insomnia, frequent waking (often with a dry mouth), non-restorative sleep, occasional mild restless legs, occasional sleeptalking, night terrors, and minimal joint hypermobility (he spontaneously demonstrates a Beighton score of 4/9 at best (marginally at the elbows and knees).  Complete ROS o/w neg.  He has never witnessed a tick bite (or the classic bull's-eye rash of Lyme disease) anywhere on his person.  He owned a dog for about 13 years until she passed when the patient was about 44; he says the dog very occasionally was found to have tick bites on her.</t>
  </si>
  <si>
    <t>She seemed to be roughly as healthy as her peers for her first 11 years (growing up in Israel), but then menarche came at 12, she was immediately afflicted by what sounds like at least some dysmenorrhea, if not menorrhagia.  No evaluation or treatment was immediately pursued.  At 17, she started having an upset stomach around the times of her periods, and given the ongoing dysmenorrhea, this is when she was started on oral contraceptives, which helped reduce the dysmenorrhea and the upset stomach.  However, also around this time she began having yearly bouts of sinusitis, possibly in the spring, but she doesn't precisely recall.  Around age 25 she started having troubles tolerating dairy products and was soon diagnosed with lactose intolerance.  She tried lactase and low-lactose products, but these only partly helped.  She also began realizing around this time that exposure to certain types of heaters would reliably cause episodes of "brain fog" and asthma.  At 26 she developed abnormal uterine bleeding between cycles and soon pursued evaluation and underwent a cervical cone biopsy, finding CIN-2.  This was resected, and she has "been fine since."  The abnormal uterine bleeding resolved with the resection of this lesion.  At 27 she actually had to remove all processed foods from her diet because they all seemed to be causing her diarrhea and painful abdominal cramps, and when she made these eliminations, these problems got better.  At 28 she married.  She finally stopped all dairy in her diet when she relocated to the U.S. (with her husband) at age 29, and this change further helped settle her abdominal/GI issues.  She also notes she got bronchitis for the first time in her life very shortly after arriving in the U.S.  She was treated for the bronchitis with some sort of an antibiotic but immediately reacted with "GI upset," so this was soon changed to doxycycline.  She tolerated the doxycycline without difficulty, but the bronchitis did not appear to improve.  She was then empirically treated for asthma (albuterol and Advair), and only then did the "bronchitis" improve.  She kept having occasional episodes of "GI upset" to various foods, including tomatoes.  At 32, she stopped her oral contraceptive because she and her husband wanted to start having children, but within six months of stopping this, her "GI upset" had worsened sufficiently that she sought evaluation and soon underwent EGD, finding "a lot of food in the stomach" and mild esophagitis.  No cause was identified, and no treatment was recommended.  These increased GI issues have continued ever since.  At 34 she got pregnant for her first and only time.  Her food reactivities made it difficult for her to consume all the nutrition her doctors were recommending.  She had to work with a nutritionist.  The pregnancy otherwise went smoothly, and she delivered naturally at term.  She was continuing to have "a lot of GI issues" after the pregnancy, and her gastroenterologist first had her undergo a gastric emptying study.  This was normal, but she notes she did not eat the toast that she had been instructed to eat prior to the study.  At 35 she underwent a colonoscopy, finding a polyp and "a single spot of active colitis."  (She says this biopsy later was "re-tested for mast cells" but was found to not be consistent with mast cell activation.)  At 38 she began suffering "bruising everywhere."  She pursued hematologic consultation, finding only an elevated anti-intrinsic factor antibody level and anemia.  She says her hematologist told her the anemia was likely due to menstrual blood loss together with micronutrient malabsorption.  At 39 she underwent fecal fat testing (though she thinks the test was not done properly), yielding abnormal results, though her fecal pancreatic elastase was normal.  She was then recommended to get evaluated for endometriosis.  At 37 she consulted a rheumatologist, who found no explanation for her problems.  A bit later at 37 she underwent exploratory laparoscopic surgery for this but was told all was normal.  She then consulted additional rheumatologists.  Testing for Sjogren's syndrome was negative, but she was recommended to try pancreatic enzymes.  She says this treatment has "helped a little bit, but hasn't resolved my issues."  She was tried on a higher dose of this treatment, but this just worsened her reflux and heartburn, so she soon had to revert to her original dose.  She says one of her rheumatologists then suspected she might have a mast cell activation syndrome (MCAS) and referred her to "other mast cell disease specialists," specifically, Dr. XXXX and Dr. YYYY.  She says Drs. XXXX and YYYY "did not know" why she was having her issues.  She says her evaluation with Dr. YYYY, done by video, resulted in a suspicion of Ehlers Danlos Syndrome (EDS), for which she was referred to a geneticist.  She says she was told she did not have any of the genetic mutations for EDS, and it remained unclear to all of her doctors why she was having so much bruising.  Although her tryptase level was found by Dr. YYYY to be consistently in the normal range, there apparently was some suspicion of hereditary alpha-tryptasemia (HAT), so the testing for HAT was pursued, and this was negative.  She says Dr. YYYY was not able to see her further at that point.  (She also mentions, much later in the encounter, that she also had a bout of Covid-19 infection around the time she was seeing Dr. YYYY in 2021; she notes she was not vaccinated at the time, but she has since gotten fully vaccinated with the Pfizer product and then got a Pfizer booster in 12/21.  She notes she regularly took antihistamines around these points of vaccination, and she thinks she tolerated these vaccinations fairly well.  She notes Dr. YYYY also tried her on dexamethasone and famotidine, but when she tried both of them at the same time, she found some benefit for some of her GI issues but also found worsening of her reflux and asthma.  After she recovered from Covid-19, she re-tried famotidine by itself, and again this caused worsening of her reflux and asthma "and GI upset, too.")  She then consulted an immunologist, Dr. ZZZZ.  She was checked for immunodeficiencies, but this evaluation was negative.  She then consulted another hematologist/oncologist, Dr. HHHH, who she says suspected she had a mast cell activation syndrome (MCAS) "but could not prove it," so he empirically tried her on Benadryl, "which helps me" but makes her drowsy. She notes at this point that she has found herself to be "incapable of tolerating any pills," with different reactions to different pills.  Gelatin exposures seem to cause diarrhea.  Other pills cause exacerbations of reflux, asthma, and brain fog.  She has come to learn she cannot tolerate commercially available formulations of any medications and needs to get compounded formulations of any drugs she wants to try -- and even then still reacts adversely to many of those products.  She says she tried compounded loratadine, which caused brain fog and reflux.  She also tried compounded cetirizine (around age 29), "which made me very drowsy."  She also tried (more recently) compounded fexofenadine, which also quickly made her drowsy.  She also says she tried compounded levocetirizine, which also made her drowsy.  She says at this late point in the history that she actually had taken desloratadine for a number of years in the past ("for allergies"), and though it did not cause drowsiness, she doesn't know whether it helped; more recently, she has been unable to tolerate another trial of this drug and has been unable to access it in compounded formulation.  She has not yet tried any of the non-sedating H1 blockers available on the Canadian market.  She says she also tried generic oral cromolyn (she is unsure which manufacturer's product she was dispensed), "but I couldn't even tolerate an eighth of a drop" without it causing "headaches, migraines, and GI upset."  She also was tried on compounded liquid oral ketotifen, which quickly, and at a very low dose, made her drowsy.  She says a trial of diphenhydramine was helpful but caused drowsiness.  She says she was also tried on compounded hydroxyzine, but this quickly caused flaring of asthma and reflux.  She goes on to say she was diagnosed by tilt-table testing as having postural orthostatic tachycardia syndrome (POTS) in 10/21.  She says the diagnosing physician did not recommend any treatments other than salt and water supplementation "because she was too afraid to treat me."  She goes on to say her rheumatologist tried her on compounded hydroxychloroquine "at a very, very, very low dose," but again her reflux flared and she also had back pain and itching; she needed Benadryl to help calm this down.  She says her rheumatologist also tried her on compounded low-dose naltrexone (LDN), which again worsened her reflux, which made her sleep worse.  She also notes at this very late point in the history-taking process that she has had problems with sleep and diffuse body pain since around age 32. She says her rheumatologist was the one who suggested she pursue further evaluation here.  She also mentions at this point that she recently consulted a neurologist for her chronic pain and her concern that she might have small fiber neuropathy.  She says her neurologist suspects she has small fiber neuropathy and recommended diagnostic biopsy, but she has deferred so far because she is deficient in vitamin C.  She says her neurologist is considering treating her with IVIG.  She also says the rheumatologist ordered an early Sjogren's syndrome profile on her, and when her neurologist saw the "partially positive" results "and thinks it's the #1 reason for my small fiber neuropathy."  She notes that in 3/22 she began an empiric trial of compounded amitriptyline at 12.5 mg qd to "try to help my pain and GI," and she thinks this has at least partially helped her pain and GI issues and sleep.  She says her chief complaints at present are her chronic diarrhea, insomnia, chronic pain, and dyspnea.  She also notes she is reacting in the last year to "cosmetics and perfumes."  She says her "main concern at this time is my nutrition," and though she thinks her amitriptyline is helping her pain, she doesn't know if it's helping her malabsorption.  She is particularly worried about her vitamin C deficiency and says she has reacted to every vitamin C formulation she has tried thus far.  PMH is additionally notable for cognitive dysfunction, iron-deficiency anemia due to menorrhagia (treated with parenteral iron), IgG4-related disease, chronic generalized pain, abdominal pain, focal colitis, lactose intolerance, morning stiffness, easy bruising and gum bleeding (negative hematologic evaluations), dry eye syndrome, xerostomia, fatigue, hair thinning, hives, food intolerances (especially S/P pregnancy), leg swelling, asthma, pelvic pain syndrome, irritable bowel syndrome, autoimmune thyroiditis, dysmenorrhea, chronic diarrhea, Hashimoto's thyroiditis, chronic inflammatory response syndrome (CIRS), leaky gut, history of blastocystis, chronic bronchitis, chronic sinusitis, reflux/heartburn, migraines, cervical cancer, psoriasis, premenstrual syndrome, non-celiac gluten sensitivity, mast cell activation syndrome (MCAS) suspected by several of her doctors and diagnosed by at least one of them but also refuted by at least one other, and postural orthostatic tachycardia syndrome (POTS).  On a full review of systems, although she denies any issues with vision problems, tinnitus, easy bleeding, dysphagia, palpitations, constipation, adenopathy, mental health problems, joint hypermobility, she endorses a wide range of other, chronic/recurrent, episodic/intermittent and/or waxing/waning issues including subjective (rarely objective) fevers (typically when she is having flares of other symptoms), flushing, feeling cold some of the time (typically around her cycles), fatigue (often to the point of exhaustion) "all the time," malaise, headaches, diffusely migratory aching/pain, diffusely migratory pruritus, unprovoked soaking sweats (typically around her periods), fluctuations in weight and appetite (sometimes clearly provoked by medications, other times unclear; she knows that diphenhydramine and amitriptyline drive some weight gain), irritation of the eyes, epistaxis (around her menstrual cycles), easy bruising "everywhere," sinonasal congestion, coryza, post-nasal drip, intranasal sores (only with certain medications), rare irritation of the mouth, sore throat, dyspnea, wheezing, non-anginal chest discomfort/pain, gastroesophageal reflux, nausea, rare vomiting, diarrhea (never bloody), diffusely migratory abdominal discomfort/pain including (usually post-prandial) bloating, urinary frequency (especially around her menstrual cycles), chronic pelvic pain, diffusely migratory weakness, edema (mostly confined to her legs), diffusely migratory tingling/numbness (typically about the distal extremities), rare right axillary adenitis, orthostatic and non-orthostatic presyncope, syncope just once (in pregnancy), cognitive dysfunction (particularly memory, concentration, and word-finding), hair loss, deterioration of dentition (and odontalgia and TMJ syndrome) despite good attention to dental hygiene, brittle nails, rare diffuse patchy macular erythema (she thinks this happened on exposure to "leather dust," hives (typically on contact with certain triggers), insomnia, non-restorative sleep (though helped a bit by amitriptyline), frequent waking, night terrors ("but J51only when I'm in pain"), unusually vigorous reactions to insect bites ("but not mosquitos;" she says she has tested positive for reactivity to bee venom and was given an Epi-Pen after that test), and poor healing in general.  Complete ROS o/w neg.  She has never witnessed a tick bite (or the classic bull's-eye rash of Lyme disease) anywhere about her body.  She says her only significant dog/cat exposure was a year of dog ownership in mid-adolescence.</t>
  </si>
  <si>
    <t>Around age 12-18 months, she "started getting chronic bladder infections" (according to her mother, who was providing this early part of the history).  She didn't appear to be in pain, but it was particularly foul-smelling urine, and sometimes these episodes actually caused her to vomit.  Many urinalyses and cultures were run, and they were always indicative of infection, but it was different infectants from one episode to the next to the next.  She soon was referred to a pediatric urologist.  She was thought to possibly have some vesicoureteral reflux.  She finally was tried on prophylactic antibiotics, but this didn't significantly reduce the frequency of infections.  She even underwent urodynamic studies, but there was only "equivocal" demonstration of reflux.  Her mother also reports that ever since the patient started talking, she has been complaining of pain in her legs, principally in the bones (not the joints) and especially in the shins, and this was often dismissed by her doctors as "growing pains."  Meanwhile, around age 3, she just woke one day "and every joint was inflamed and red."  She was promptly taken to the pediatrician, who referred her to a pediatric rheumatologist, "who didn't find anything."  The inflammation lasted only for about a day and then spontaneously resolved and did not recur.  Next, at about age 7, she was thought to need surgery for the ongoing UTIs (in fact, she was having some incontinence, because she could only sense she needed to urinate right before it became an absolute necessity, so she had to start urinating on a schedule), namely, a reimplantation of the ureters, but this didn't help.  Various biofeedback and Kegel exercises were tried to help the incontinence, but these maneuvers, too, didn't help.  Through her mother's research, she was then taken to an acupunturist for these bladder problems.  After four treatments, all of urinary problems were completely resolved (though her other problems continued) -- but chronic fatigue started becoming apparent around this time.  Evaluation of some sort was inconclusive except for "showing zero immunity to any of her vaccinations."  No diagnostic conclusions were made and she was just revaccinated, which then led to better antibody levels, but still no explanation for the fatigue or bone pain.  Around age 11, she started suffering episodes of severe urticaria (often accompanied by hot flashes); no trigger was apparent.  H1 blockers such as Benadryl and Zyrtec helped a modest amount, "but not nearly enough."  The frequency of acupuncture treatments (which "initially helped" these spells "but then stopped working") was increased to thrice weekly just so that she could remain in school.  At 12, after a paternal uncle developed a pulmonary embolism and he was found to have Factor V Leiden, similar testing was done in much of the family and the patient herself was found to have heterozygous Factor V Leiden.  Also at 12 she was referred to an allergist, who found her to have polyarthritis and chronic urticaria and some tinnitus.  Endometriosis and Ehlers Danlos Syndrome (EDS) were suspected but not specifically evaluated.  She was empirically tried by allergist XXXX on oral cromolyn and compounded oral ketotifen and cetirizine and fexofenadine and omeprazole.  This cocktail "helped a little bit, but not enough."  Polyarthralgia was worsening, even though her joints no longer visibly appeared nearly as inflamed as had been seen around age 3.  Also around this time, she started suffering "really bad abdominal pain" and virtually constant nausea.  Menarche came at 13, and she was immediately afflicted by not only severe dysmenorrhea and menorrhagia but also frequent vaginal pain.  She not uncommonly would "scream in pain" and be unable to walk, locked in a fetal position and vomiting.  She missed plenty of school because of this.  She actually had to be evaluated three times at the ER for this.  She also started having "crazy heart rate rushes for no reason" and feeling lightheaded on standing, actually completely passing out a couple of times. She also developed stress fractures in growth plates in three different toes on her left foot around this time.  Soon (still at 13) she was taken to doctors at YYYY, who "came up with nothing."  She says the gastroenterologist there performed bidirectional GI tract endoscopy, but "nothing was seen," and neither the patient nor her parents know whether any biopsies were taken.  After a week at YYYY and getting no answers except for possibly having irritable bowel syndrome ("because we didn't bring pictures showing the hives, the allergy department completely blew us off and wouldn't even talk to us"), she went home with only recommendations to add more fiber to her diet and to try amitriptyline.  None of these interventions helped any of her symptoms.  She continued on the cocktail prescribed by Dr. XXXX because it was still helping somewhat.  She soon saw a gynecologist and was started on an oral contraceptive, which "took a major edge off" the dysmenorrhea and the menorrhagia, allowing the patient to go to school "without having to be on obscene amounts of ibuprofen and acetaminophen."  She also soon was tested ("poor-man's test," not a tilt-table test) for postural orthostatic tachycardia syndrome (POTS) and was diagnosed with POTS.  She even underwent Holter monitoring for a month due to episodes of chest pain, but that was normal.  She tried many dietary adjustments (low histamine diet, FODMAP diet, AIP diet, etc. etc. etc.), but none made much of a difference except FODMAP helped a little bit and GAPS definitely made it worse.  At 14 she was tested for mold toxicity, and she was found to have high levels of multiple mold antigens.  The house was investigated and found to have mold inside the walls from a roof leak, and remediation was done.  She then underwent many mold-directed treatments including bentonite clay, colestyramine, nystatin, glutathione, and colloidal silver, and the levels of mold antigens in her body on subsequent testing improved, but none of her symptoms improved.  The patient and her parents were discouraged at the lack of progress despite so many physicians involved in her care, "but nobody could help" and she just had to "suck up" the pain, so she pivoted and began pursuing further evaluation and treatment with a naturopath (Dr. ZZZZ).  She tried to address her pelvic pain (presumed at the time to be due to endometriosis), trying anastrozole and an estrogen patch, but neither helped.  She also wound up having to try multiple different oral contraceptives because when one would work initially, it wouldn't continue to work, and she also found that sometimes her oral contraceptive would be switching by her pharmacist from one brand to another and she would immediately become sick (severe worsening of nausea, plus headaches) upon starting to take the new brand.  Dr. ZZZZ started suspecting the patient was reacting to an excipient in the offending product, not the drug.  The ingredient lists of the different formulations were checked, but there were no conclusions as to which excipient(s) was/were the offending ingredients.  The patient was then switched to yet another formulation and often saw the acute problems settle back down.  Also around age 14 she had a right ovarian cyst rupture; she had to go to the ER for this, where she was told she was fine and was discharged, but Dr. ZZZZ later looked at the ultrasound and CT images and identified the ruptured cyst.  She tried many behavioral modification programs, none of which ever helped any of her symptoms to any significant degree.  In the latter portion of 2020 (around age 16), her symptoms (especially the nausea and episodes of tachycardic palpitations) were noticeably worsening.  In 1/21 the family relocated elsewhere in the same town (near QQQQ), and the patient's symptoms just kept getting worse.  A bit later that year, she started working with HHHH, a "functional naturopath." The patient says Ms. HHHH subjected the patient to "a lot of tests," all of which were unrevealing.  She was then tried on "a lot of supplements for controlling histamine," but they didn't help, either.  She then was "re-tested for mold, "and I had it again" (even though her symptoms hadn't particularly worsened), leading to the same regimen re-instituted.  She notes her "mold levels" are now dropping again, but none of her symptoms have significantly improved.  Meanwhile, the new home was also checked for mold infestation and was found to have mold in the attic above the patient's bedroom.  This was promptly remediated, but unfortunately none of the patient's symptoms have improved.  Her fatigue got so bad that she had to complete high school on-line ("I had to sleep in between classes").  She notes her resting heart rate was often high, at one point 162 while simply resting supine and seldom dropping below 100.  Nausea kept worsening, "and everything for that was tried, but nothing helped."  She was found to have slight elevations in a few fractions on porphyrin screening, so she was tried on dextrose infusions for about five such treatments, again to no avail.  In spring 2021 she "started getting fevers every night, from 100.4F to 101.6F."  These nocturnal fevers often would be accompanied by "a really red rash all over my face."  She notes these rashes are different from the "hot flashes" she had long been having.  She also has developed intolerance for cold exposure.  Not uncommonly her toes "suddenly go numb and all white," though sometimes this just affects selected toes.  Her joint pain has been worsening, too, and hand strength was worsening.  After graduating, she decided to take a gap year before going to college due to her significant medical issues.  It was decided to make the round of a number of specialties "to make sure we weren't missing anything."  She consulted a neurologist for headaches and numbness.  A brain MRI was normal except that she reacted to the contrast.  She was "really, really confused" after the procedure, though the confusion remitted after about five minutes, though for the next 24 hours she had a headache and hives and increased tachycardic palpitations.  The MRI was normal.  Around 8/21, she was started on propranolol, which normalized her tachycardia, "and that's been game-changing."  This also has helped her headaches, "except when it's cold."  She then consulted a cardiologist.  EKG was normal, but nothing else was done; "he didn't take me very seriously" and she was then discharged.  She then consulted a gastroenterologist and underwent another bidirectional GI tract endoscopy (biopsies were definitely taken and were normal).  A HIDA scan was "mostly normal" except for a slightly low ejection fraction.  She was then referred to a gallbladder surgeon, who offered to do a cholecystectomy but doubted it would help her nausea, so that procedure wisely has been deferred for now.  She then underwent a gastric emptying scan, which was normal.  She then (in 1/22) consulted a gynecologist due to ongoing pelvic pain (helped, but not resolved, with her oral contraceptive) and was diagnosed with vaginismus and vulvodynia and suspected endometriosis.  Exploratory laparoscopy was done in 3/22 and found "early endometriosis."  All of the visualized implants were resected, but she has not yet identified any obvious improvements in any of her symptoms.  She says the gynecologist also did a cystoscopy in the same procedure, finding inflamed tissue there, and she has been told she "might" have interstitial cystitis.  She also got Botox injected into her pelvic floor in that procedure, and she thinks that has helped her pelvic pain and vaginismus somewhat, but not the vulvodynia.  She says the surgeon also found uterine polyps (resected, with benign pathology) and ovarian cysts (not removed).  She says Drs. ZZZZ and XXXX have long suspected she has a mast cell activation disorder at the root of her troubles, ultimately leading to the present evaluation.  She says her chief complaints at this time are her chronic nausea and her nightly fevers and rash, plus her bone pain.  She notes that antihistamines seem to have modestly lessened a number of these symptoms and "made them more manageable."  PMH is additionally notable for nausea, abdominal pain (especially *left* upper quadrant), low-grade fevers at night, hot flashes, endometriosis, functional dyspepsia, biliary dyskinesia, epigastric pain, abdominal distention, diarrhea, migraines, recurrent bladder infections since age 18 months, S/P bladder reflux surgery (unhelpful), palpitations, possible inappropriate sinus tachycardia, possible postural orthostatic tachycardia syndrome, rashes, polyarthralgia/polyarthritis, history of mastocytosis (basis of diagnosis unclear), functional bowel disorder, idiopathic urticaria, gastroenteritis and colitis, rhinoconjunctivitis, dehydration, and angioedema.  On a full review of systems, although she denies any issues with weight fluctuations, irritation of the eyes, vision problems, epistaxis, easy bleeding, easy bruising, sinonasal congestion, coryza, post-nasal drip, irritation of the nose/mouth/throat, dysphagia, wheezing, gastroesophageal reflux, adenopathy/adenitis, dental or nail problems, mental health problems, joint hypermobility, or unusually vigorous reactions to insect bites, she endorses a wide range of other, chronic/recurrent, episodic/intermittent and/or waxing/waning issues including subjective (often even objective) fevers, flushing, feeling cold much of the time, fatigue (often to the point of exhaustion), malaise, headaches, diffusely migratory aching/pain, diffusely migratory pruritus, unprovoked soaking sweats (especially with her fevers), chronic anorexia (due to her chronic nausea, though she doesn't think the anorexia is causing weight loss), tinnitus, dyspnea, palpitations, non-anginal chest discomfort/pain, nausea "all the time," rare vomiting, diarrhea alternating with constipation, diffusely migratory abdominal discomfort/pain including (usually post-prandial) bloating, urinary frequency, pelvic pain, diffusely migratory weakness, diffusely migratory edema (most commonly about the joints and about her feet), diffusely migratory tingling/numbness (typically about the distal extremities), orthostatic and non-orthostatic presyncope, syncope just briefly and only in a very few instances as detailed above, cognitive dysfunction (particularly memory, concentration, and word-finding), hair loss, diffusely migratory rashes (typically patchy macular erythema), hives, insomnia, non-restorative sleep, frequent waking, and poor healing in general.  Complete ROS o/w neg.  She has never witnessed a tick bite (or the classic bull's-eye rash of Lyme disease) anywhere about her body.  She has owned both dogs and cats her entire life.</t>
  </si>
  <si>
    <t>She had "exaggerated allergic reactions," particularly with seasonal allergies and insect bites, right from infancy and toddlerhood.  In fact, she began taking once-daily cetirizine from very early in life.  Around age 5, due to frequent bilateral ear infections, she had tubes placed in both ears.  This led to perforation of the right eardrum, requiring reparative surgery, but otherwise the tubes seemed to eliminate the infections.  The tubes were able to be taken out after about a year, and she has had no ear infections at all since then.  She also recalls that around age 5 or so, she started suffering "growing pains" in her knees (then, later, in her shoulders, too) which sometimes would even wake her from sleep.  She also started having pain in her hands quite early in school from writing.  Somewhere around age 7 or so, she started suffering episodes of severe presyncope or occasionally even full syncope, especially after prolonged standing.  These episodes were initially thought to be hypoglycemic episodes, but she has had many tests showing this is not the case.  At 10, upon jumping into a pool, she suffered another right eardrum perforation, but this healed naturally.  She also took allergy shots for her "very severe seasonal allergies" from age 10 to 13, and this seemed to help a bit, but these problems nevertheless continued to be "severely symptomatic."  Menarche came at 11, and she was immediately afflicted by severe dysmenorrhea and menorrhagia, even leading to anemia requiring oral iron supplementation. Around age 12, she started suffering subluxations in both shoulders while sleeping.  Migraines also started around this time.  Over time, all of these issues steadily worsened.  At 18 she actually had her first hemiplegic migraine; it took her 48 hours to recover from the hemiplegia.  Also at 18, she underwent her first surgery, a tightening of the left shoulder capsule because of how frequently she was subluxing.  The surgery went well, though the surgeon was surprised at how quickly she regained full range of motion.  Also, though the subluxation frequency was diminished somewhat, the actual level of pain in the joint was not helped by the surgery.  Throughout her college years, her bilateral shoulder pain continued to be severe, and she continued to sublux both shoulders in her sleep even in spite of the surgery.  Also while in college, "every time I got a little virus, I got a post-viral sickness for three months with flushing and body aches and dysautonomic symptoms" including subjective (not objective) fever.  She went directly into occupational therapy school after graduating from college.  "More of the same issues, just more severe and prolonged," continued throughout OT schooling.  She consulted many physical therapists, but none were experienced with hypermobility.  In fact, one course of physical therapy led (via hyperextending the left arm with weight in the hand) to left ulnar nerve compression and some resulting hand muscle wasting and severe nerve pain for a few years, requiring soft elbow bracing in her sleep to prevent her from extending the elbow.  After finishing OT school on time at age 24, she started working as an occupational therapist (in Denver, where she presently lives), and all of her symptoms just continued steadily worsening.  At 27 she suffered a bout of laboratory-proven mononucleosis, with clinically obvious cervical adenopathy, though she says the infection went undiagnosed for her first two months with it.  Initial testing with a rapid test was falsely negative and she was thought to have a bacterial infection instead, so treatment was started with clindamycin and Bactrim, but this only brought worsening dysautonomia and flushing and whole-body rash.  She stopped the antibiotics quickly and the reaction soon settled down.  She asked her doctors to then re-test for mononucleosis, and repeat testing at that point then did confirm EBV infection.  She had a "really prolonged acute infection."  The adenopathy was palpable for about a year, worsening whenever she tried to increase her activity.  She also had "body aches and flushing constantly" as well as severe fatigue, though she was able to take only two weeks off from work due to her economic circumstances.  On returning to work, it was obvious she was just getting worse, so she applied for FMLA and worked half-days for six months.  She then started taking some supplements (which she later came to realize had potential mast cell stabilizing effects), and after two months of regular use of these supplements, the adenopathy resolved, though it has continued to briefly relapse ever since with major stressors or significant physical exertion or suffering other infections.  "The next year was quiet with just my normal migraine pain, and every time I caught a cold I would that three-month period of extended symptoms."  She would even sublux multiple ribs from excessive coughing during these episodes.  At 28, through her own research, she came to suspect she might have a mast cell activation syndrome (MCAS) underlying her assorted problems.  At 29, in 5/20 she started suffering "really severe pain" and abdominal bloating every time she ate "literally anything."  In 10/20, she got her regular annual seasonal flu vaccination, which she previously had always tolerated OK, but this time the vaccination brought on "severe dysautonomia -- I could not be vertical without passing out, and my resting heart rate was 160 while seated."  She also saw severe flushing and itching with this.  Her abdominal symptoms upon eating got worse, too.  Coincidentally when these post-vaccination issues came on, she was already scheduled for initial evaluation for MCAS with an MCAS-familiar immunologist in her area.  That doctor proceeded immediately to test her, and though her tryptase level was normal, she was found to have an elevated plasma histamine level and an elevated plasma prostaglandin D2 level, at which point the immunologist diagnosed her with MCAS.  She says the immunologist first asked her to increase her cetirizine and also simultaneously added oral cromolyn, which significantly helped her dysautonomia symptoms.  Two months after increasing cetirizine and starting oral cromolyn, she was started on omalizumab (Xolair).  She tolerated this without difficulty, but in the two years now since she started it, she hasn't yet been able to determine whether it's actually provided her any benefits at all.  She began to realize she had multiple chemical sensitivity (MCS), too; she recalls she has "always" had migraines to perfume exposures, and now she began to realize she was reacting as well to other environmental exposures including laundry detergents and soaps as well as volatile organic chemicals (VOCs) including "literally anything with fragrance."  She also began realizing she was reacting to some of her medications; for example, her abortive migraine medications began causing flushing and itching.  She then began consulting Dr. XXXX, an expert in MCAS, who was able to help the patient better understand the range of her reactivities, including medication product excipients.  She tried all of her drugs which were available for compounding in compounded formulations.  She learned she is very reactive to blue dye #2 and all FD&amp;C red dyes, though she tolerates ferric oxide red OK.  She did much better with compounded hydroxyzine compared to the commercially available formulation of the drug she had been taking, but she has not been able to figure out which excipient in the commercially available formulation was the trigger of the itching and flushing reaction she had to that formulation.  She knows that blue dye #2 causes itching, flushing, and abdominal pain and bloating.  She also learned she is "very sensitive to plastics" and could not tolerate cromolyn in any of the liquid oral formulations packaged in plastic ampules.  She was unable at that point to access cromolyn in any other formulation due to the Covid-19-pandemic-driven supply chain issues with cromolyn.  She switched instead to a trial of compounded oral ketotifen.  She tolerated this OK and has had only "slight" symptom improvement, but she has remained on it anyway.  At 30 (in 3/21), she also started low-dose naltrexone (LDN).  She has had great difficulty increasing the dose and at this point, 14 months into her course of this, she remains on merely 0.3 mg qhs (she says she was instructed to take this specifically at bedtime).  Virtually every time she tries increasing this, she immediately gets severe worsening of fatigue and severe nightmares and nighttime tachycardic palpitations.  She also was tried on montelukast, but she had "severe increase in anxiety and tachycardia" with this trial, so she quickly stopped it.  She also notes that when she was started on H2 blockers, she didn't even try any of the commercially available formulations and instead started right away with compounded famotidine, but this substantially worsened her GI symptoms with much worse pain and bloating and gas.  As a result, she has not yet tried any other H2 blockers in any formulations.  She says her GI symptoms have just been progressively getting worse.  She says her diet at present consists of only about 10 safe foods.  She notes, too, that in 11/21 she went gluten-free, "and that helped significantly," going from "GI symptoms 24 by 7, no relief, to have some asymptomatic periods as long as I stick to my safe foods."  She says her chief complaints at present are her food sensitivities and environmental sensitivities ("both of those are very difficult for me; traveling here was very difficult because of these problems") and migraines.  PMH is additionally notable for hypermobile Ehlers Danlos Syndrome (hEDS), recurrent otitis in childhood (tubes placed and revised), orthostatic symptoms, diarrhea, flu shot reactivity (presyncope, flushing), "year-long mono infection" 2018-19, palpitations, capsular tightening of left shoulder in 2008 due to frequent dislocations, idiopathic urticaria, hay fever, food reactivities, mast cell activation syndrome (MCAS), menorrhagia, dysmenorrhea, small intestinal bacterial overgrowth (SIBO), yeast infections, chronic migraines, early satiety, belching, gas bloating cramps and flatus, dysautonomia, and syncope/collapse.  On a full review of systems, although she denies any issues with weight/appetite, irritation of the eyes, vision problems, tinnitus, epistaxis, easy bleeding, intranasal sores, irritation of the throat, dysphagia, dyspnea, chest pain/discomfort, vomiting, diarrhea, weakness, edema, paresthesias, onychodystrophy, rashes, insomnia, she endorses a wide range of other, chronic/recurrent, episodic/intermittent and/or waxing/waning issues including subjective (rarely objective) fevers, flushing (virtually always just on the right side of her face), feeling cold some of the time (but fever is "99% of the temperature problem"), fatigue (often to the point of exhaustion), malaise, headaches, diffusely migratory aching/pain, diffusely migratory pruritus, unprovoked soaking sweats (virtually constantly; "often I feel like I'm roasting from the inside out"), easy bruising, sinonasal congestion and coryza and post-nasal drip "just with seasonal allergies," frequent mouth sores, palpitations, gastroesophageal reflux (much more so when ingesting gluten), nausea (typically accompanying migraines, better off gluten but still sometimes on eating even her safe foods), constipation (better since going gluten-free, but still needs to take a lot of fluid to keep things moving), diffusely migratory abdominal discomfort/pain including (usually post-prandial) bloating, frequent urinary tract infections (always positive for infection in the urine testing, but finally stopped once she had her partner stop using latex condoms), diffusely migratory bilateral cervical adenopathy and adenitis, orthostatic and non-orthostatic presyncope, syncope multiple times in her life as noted above, "severe" cognitive dysfunction (particularly memory, concentration, and word-finding), hair loss, deterioration of dentition despite good attention to dental hygiene, treatment-resistant depression and generalized anxiety disorder (resolved with extensive therapy and treatment of the MCAS to resolve the tachycardia that she was interpreting as anxiety), non-restorative sleeps, sleepwalking as a child, night terrors ("especially with the LDN"), diffuse joint hypermobility, unusually vigorous reactions to insect bites, and poor healing with regard to extent of scarring (though healing time is average).  Complete ROS o/w neg.  She suffered one tick bite in her life she can remember around age 8 while growing up in AAAA, where Lyme disease is known to be endemic; she had no apparent illness from this tick bite.  She has never witness the classic bull's-eye rash of Lyme disease anywhere about her body.  She owned a dog from age 10 to 18; she is very allergic to cats and has never owned a cat or had any significant exposure to cats.</t>
  </si>
  <si>
    <t>She was delivered at least a month prematurely, requiring a stay in the neonatal ICU for at least a month.  She recalls her father had "emotional problems and had troubles keeping jobs, so there was always stress" in her large family.  She notes that at times throughout childhood she would suffer episodes of "crippling" low back pain, but evaluations by her pediatrician were unrevealing.  She otherwise felt "pretty healthy" throughout childhood.  At 13 she suffered a bout of Hong Kong/Asian flu (the only member of her family, including her seven siblings, to suffer the disease), "and I was very, very sick," to the point where there was some concern for a while that she might not survive.  Menarche came at 14 and was "pretty uneventful."  At some point in adolescence she started having episodes of rashes of "bumps" about her face and upper central chest and the dorsal aspects of her arms.  At 18 she had to have a left upper molar extracted "because it had decayed" in spite of good personal attention to dental hygiene (though she was unable to see a dentist regularly).  At 19 she got pregnant for the first time but sought termination at five weeks.  She married at 21.  At some point in her 20s, she started having occasional episodes of "having difficulty catching a deep breath," and she also started suffering random migraine headaches.  At 28, shortly after she suffered a major impact from her large dog running into her at full speed, she started suffering episodes of palpitations (more an irregular heartbeat than a tachycardic heartbeat, taking her breath away).  She underwent a 24-hour Holter monitor, but this was unrevealing.  No other cause was apparent, and no treatment was recommended or tried.  The palpitations continued on and off, and she could never identify a trigger for these episodes.  Soon after onset of the palpitations, she became pregnant for the second time.  This went smoothly at the beginning, but at the six-month point, her father became ill, creating a lot of stress on the patient for the rest of pregnancy, but the rest of the pregnancy otherwise was uncomplicated.  She delivered a girl naturally at term.  Six months after that delivery, she became pregnant for the third time but suffered a miscarriage at the three-month point.  No cause was identified.  Her palpitations seemed to largely remit with the pregnancy and continued largely in remission throughout her 30s, though the migraines and modest episodic breathlessness continued.  Her father's severe illness caused a lot of stress in the patient's own marriage, ultimately resulting in separation at 32.  She soon relocated, with her toddler daughter, from AAAA to join her sister in BBBB.  After seven months there (during which divorce was finalized), she returned to AAAA and soon reconciled with, and re-married, her husband.  At 34 she got pregnant for the fourth (and last) time.  This went smoothly, and she delivered a boy naturally at term.  At 36 she returned to work as a teacher part-time.  At 40 she returned to work full-time.  In her 40s she started suffering brief episodes of acute-onset "tingling throughout my body and dizziness."  She did not initially seek evaluation for these new issues.  She also began suffering episodes of significant exercise-induced fatigue and dyspnea, but no particular trigger was ever evident.  With some exercise sessions, too, she started suffering a whole-body flush.  At 48 she consulted a cardiologist, but his evaluation was unrevealing.  At 50, while vacationing in CCCC, she suffered a severe episode of being woken from her sleep with severe tachycardic palpitations and flushing.  She summoned EMS and was taken to the ER, but evaluation there was unrevealing (she was only told she was having "anxiety" and additionally mentions "I've heard that word a million times") and she was treated only with "a shot of Ativan," which helped.  In the rest of her vacation there, she came to find that almost any exertion (even a light walk) would bring on another bout of the palpitations and flushing.  She had another major, similar event on the plane trip back home and took another Ativan, which again helped.  She shortly followed up with her primary care doctor, who started her on propranolol, which only "made things worse."  She soon stopped it.  She soon consulted another cardiologist, where evaluation once again was unrevealing.  She then consulted an "alternative medicine doctor," who conducted skin patch allergy testing, which was mostly negative.  She says he prescribed her a number of "supplements," and she thinks "things seemed to calm down a little bit for a little while."  She continued on the supplements.  At some point in her 50s she suddenly developed a bout of flushing, tachycardic palpitations, tremors, and hypertension on eating a food which contained Splenda, an ingredient she thinks she had never previously eaten.  She had gotten to a point in her life with these episodes that she had learned they would calm down soon enough on their own, and she declined offers to transport her for medical attention.  At 51, on driving to consult a holistic dentist for initial consultation to see whether the many root canals she had gotten over the prior 20-30 years might be causing any of her troubles, she was "suddenly overcome with great difficulty breathing (I was gasping), tremors, flushing, and tachycardia."  She had to stop her car and summon a friend to take her the rest of the way to the dentist.  She says the dentist applied a "bioresonance machine" to her upon her arrival and got a "zero reading" and told her "there is no energy in your body."  He advised she have one of her root canals extracted, and this was done two days later.  She says she had more episodes of the tachycardic palpitations immediately following the procedure and had to be kept in his office for extra time "to calm down."  Two months later, on a field trip in miserable weather with her class (and while she was having her menstrual period and while she was in the middle of an episode of diarrhea), she suffered more diarrhea and she suffered a particular severe episode, upon lightly exerting herself, of palpitations, flushing, tremors, dyspnea, and severe fatigue.  A cardiology nurse happened to be immediately available, but she couldn't find the patient's pulse.  EMS was summoned and she was taken to the ER, but again the evaluation was unrevealing and she was discharged.  She sought more cardiologic evaluations (most of them again diagnosing her with anxiety of some sort even though she knew her life circumstances were good/happy).  At one point, though, during a nuclear study, tachycardia was seen and she was referred to an electrophysiologist.  At 54 she underwent an electrophysiology (EP) study.  Tachycardia was again seen, but she was told it hadn't lasted long enough to warrant ablative therapy.  She was tried on a calcium channel blocker, but two hours after she took the first dose, she felt very uncomfortable palpitations in her heart and she became very weak; the weakness continued the next day, "like my heart was a wild animal trying to get out of its cage."  Her limbs suddenly felt very constricted and weak, too.  She again went to the ER, but again evaluation was unrevealing and she was discharged.  She never took another dose of the calcium channel blocker.  She soon began consulting with another electrophysiologist (Dr. XXXX), and after discussing management options with him, she decided to just continue observing the matter.  The events continued, and then at 61 she started "randomly" suffering chest pain events which did not seem to be connected with the palpitation events.  She underwent cardiac catheterization, "which found no blockages," though she was told her coronary arteries were "small."  She was recommended to try pravastatin, but with the first dose she suffered dizziness, diffuse flushing, tachycardia, and diffuse weakness.  "It was like poison was going through my veins."  She tried a second dose and had the same symptoms, but even more severely.  She never took it again.  She next consulted with a homeopath but reacted severely to all of the treatments recommended by that practitioner.  She was recommended to consult an endocrinologist for possible thyroid abnormalities.  A thyroid ultrasound found thyroid nodules, and she was diagnosed with Hashimoto's thyroiditis.  She was started on a very low dose of the Tirosint formulation of levothyroxine, but with the first dose she again quickly had onset of palpitations.  She went to the ER, but again evaluation there was unrevealing.  She took a second dose of the Tirosint and "felt anxiety throughout my whole body."  Shortly after the third dose, she ate a piece of dried fruit "and had an allergic reaction" with near-closing of her throat.  She took Benadryl, which helped.  She then took a fourth dose of Tirosint the next day, "and out of the blue, this shot came into my head, like an explosion, and all of a sudden it was like something punched my heart and all my other symptoms flared up and my throat got very tight."  She again went to the ER, and again nothing was found and she was discharged home.  She stopped the Tirosint at that point, "against the endocrinologist's recommendation."  Her throat continued to feel quite constricted (and with dizziness, tremors, cognitive dysfunction, and hypertension) for a few days after the last dose of Tirosint.  She went to the ER for a third time in this "Tirosint episode" and was admitted overnight to the hospital.  Evaluation again was unrevealing.  She soon (at 62) had her hair dresser apply to a small patch of her skin the hair dye she had been using for 25 years, and within two minutes she had an eruption of all of the same symptoms as she had had with the Tirosint.  The flare mostly settled down after a couple of hours, but for 24 hours later, "it felt like poison was coursing through my veins."  She stopped using the hair dye.  At 66 she "started realizing that chemicals were becoming a problem."  She began noticing flaring of symptoms while idling in traffic and near candles or fragrances or "chemicals."  She changed many of the products she had been using, and this helped a good bit.  She started having more and more episodes of her symptoms while at school.  She came to think that "Fabuloso," a cleaning agent used at her school, was a very strong trigger for flares of her symptoms.  At 67 she started having episodes, mostly at school, where "out of the blue, for no identifiable reason," she would suddenly start feeling "so drained that I could hardly walk."  With the emergence of the Covid-19 pandemic, her school closed in 3/20 and she spent the rest of that school year teaching her special education class from her home by video.  She sought more medical evaluations in the summer of 2020, to little avail.  She finally was referred to Dr. YYYY, who quickly diagnosed her as having multiple chemical sensitivity (MCS).  Testing found her to be low in molybdenum, and she was recommended to take glutathione and molybdenum and home sauna treatments as well as supplemental oxygen to be used during flares of symptoms.  She says these treatments helped her feel "a little bit better."  She says Dr. YYYY then recommended she add a "supplement" called Cellcore to her regimen.  The first tiny dose of this seemed to help her feel better, but with the second, slightly higher dose, she again had a quick eruption of all of her symptoms which continued in "waves" for the next few hours, finally settling down once she took Benadryl.  Dr. YYYY helped her go on formal medical leave, so she did not teach in the fall semester of 2020, and then in 1/21 she retired due to her medical condition, about six months earlier than she had originally been thinking of retiring anyway.  In 3/21, on Dr. YYYY's recommendation, she initially consulted with a new primary care physician, Dr. ZZZZ, who at that first encounter suggested the patient likely had a mast cell activation syndrome (MCAS) at the root of her troubles, ultimately leading to the present evaluation.  Urinary N-methylhistamine was found to be slightly elevated.  Lyme testing was negative.  In early 1/22 she tried a Netipot treatment with hydrogen peroxide and water.  "My life changed."  It instantly caused severe tachycardic palpitations and severe headache and tremors.  She waited it out, expecting the reaction would settle as had always happened in the past, but this time it did not settle so easily.  She quickly developed "burning throughout my entire body," markedly interfering with sleep.  She required four ER visits during this period, but all of these evaluations, including a brain MRI and echocardiogram (and even overnight hospitalization at one point), were unrevealing.  The burning continued.  She would wake to "tunnel vision" and severe presyncopal faintness.  She suffered hypertensive spikes (~175/98).  She was losing sensation and feeling weak.  Thrice these episodes were so bad that she thought she would die.  She had "lightning bolts in my head all of a sudden, and all of a sudden my heart would switch on to extreme tachycardia."  She often would feel dizzy.  These symptoms continued severely for about three months, but fortunately in 4/22, "things began to calm down."  She says her chief complaints at this time are her episodic palpitations (she even had an episode on her trip here, dealing with difficult traffic) and episodic dizziness and weakness (often associated with the palpitations).  She notes that when her husband turns on the air conditioning in their car, she immediately starts having symptoms and can partially manage the matter by immediately putting on a "heavy duty mask."  PMH is additionally notable for episodic tachycardic palpitations, hypoglycemia (diagnosed by a nutritionist), migraines, S/P breast reduction surgery in her 60s, cholecystectomy in her 20s, thyroid nodules, Hashimoto's thyroiditis, and chest pain.  On a full review of systems, although she denies any issues with weight or appetite, easy bleeding, irritation of the mouth, vomiting, genital tract problems, mental health problems, joint hypermobility, or unusually vigorous reactions to insect bites,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mild unprovoked soaking sweats, irritation of the eyes, acute brief inability to focus vision, tinnitus, rare epistaxis, easy bruising, sinonasal congestion, coryza, post-nasal drip (more so on her left), intranasal sores, throat constriction, proximal dysphagia, dyspnea, wheezing, palpitations, chest discomfort/pain, gastroesophageal reflux, nausea, diarrhea alternating with constipation (improved since food allergy testing showed her which foods to avoid), diffusely migratory abdominal discomfort/pain including (usually post-prandial) bloating (again, helped by avoiding trigger foods), urinary frequency, urinary urgency (often driving episodes of palpitations and hypertensive spikes), diffusely migratory weakness, diffusely migratory edema, diffusely migratory tingling/numbness (typically about the distal extremities), diffusely migratory bilateral axillary adenopathy and adenitis, orthostatic and non-orthostatic presyncope, syncope just once (at 56, while in her classroom, immediately after an extreme stretching), cognitive dysfunction (particularly memory, concentration, and word-finding), hair loss, deterioration of dentition despite good attention to dental hygiene (she notes she has one implant at present), occasional splinter hemorrhages in her nails, minimal eczema (but no other rashes), insomnia, hypersomnia, frequent waking, non-restorative sleep, restless legs, sleepwalking in childhood, sleeptalking in the past, severe sleep paralysis in the past, night terrors in the past, and poor healing in general.  Complete ROS o/w neg.  She has never witnessed a tick bite (or the classic bull's-eye rash of Lyme disease) anywhere about her body.  She owned dogs for most of her life, up until about age 60.  She has never owned any cats.</t>
  </si>
  <si>
    <t>He was healthy for the first 20 years of his life or so, but in his early 20s he started suffering a malaise which came to be diagnosed at 27 with depression and anxiety.  Also that year, while getting ready to graduate from law school (in spring 2018) in a rural location in AAAA (and having spent a lot of his time while at school there in the woods), one day he started having difficulty swallowing while eating a fish sandwich, never choking but rather a "vise-like" constriction of the throat.  This dysphagia has steadily worsened ever since.  At its worst, he can't get down his saliva and has to expectorate it.  He started noticing triggers that would worsen the swallowing, including coffee.  Eliminating caffeine from his diet seemed to help "a little bit."  He started finding that cannabidiol (CBD) helped.  He also started finding that being in enclosed spaces (like classrooms) seemed to be somewhat of a trigger.  He quickly sought evaluation from a general internist at JJJJ, but his complaints were dismissed.  In 7/19, he suffered a couple of "flu-like" illnesses, each lasting about five days, and then in 8/19 he started suffering diffuse myalgias and arthralgias, to the point where he started having trouble taking a shirt off, and he would also wake to immediately find these pains all about his joints.  Through his own research, he came to suspect he might have Lyme disease, even though he had never witnessed a tick bite anywhere on his person and never witnessed the classic bull's-eye rash of Lyme disease anywhere on his person.  He pursued testing in 9/19, which was positive, and he then took oral doxycycline twice a day for three weeks.  The pain and swelling in his joints decreased somewhat, but his dysphagia did not improve.  He was then discharged by the immunologist he was consulting at KKKK in CCCC about his Lyme disease.  He pursued other alternative therapies to try to address his dysphagia.  "They all helped a little bit."  He also underwent additional traditional evaluations, including endoscopies and swallow tests.  He says the endoscopy found "negligible inflammation" not requiring treatment, and two swallow tests (a year apart) were unrevealing, too.  In spring 2021, he began consulting with a naturopath, who suspected the Lyme disease was not gone.  He says the possibility of parasitic infection was investigated first, and this testing was positive in some fashion, leading to "a cocktail of natural antibiotics" to address that diagnosis.  Repeat Lyme disease testing was positive on Western blot testing.  He says the naturopath then placed him on other "natural antibiotic cocktails" to address that problem, but he had "Herxheimer"-type reactions to all of these treatments (taken in CCCC) through the rest of that summer.  In 9/21 he relocated back to DDDD, and in his further research, he connected with a Lyme researcher (Dr. XXXX), who was the first to raise the diagnostic consideration of a mast cell activation syndrome (MCAS).  He then soon consulted with an allergist/immunologist at LLLL, who ordered some testing for MCAS on him.  A 24-hour urinary  leukotriene E4 level was mildly elevated, and the immunologist agreed to see him.  He was recommended at the initial consultation to try cetirizine four times a day.  Within days he started feeling a "tingling" throughout his neck and torso and felt that the tightness in his throat was slightly diminishing.  After a month with the patient on cetirizine alone, the immunologist added montelukast 10 mg qhs.  This "continued to help, but it wasn't enough."  After two weeks, he then began consulting a functional medicine doctor, "who started to prescribe supplements," including lactoferrin, myoinositol, forskolin, and selenium."  All of these were started at the same time in late 10/21, "and I have had a lot of improvement since then, though most recently in just the last month."  He notes, however, that the throat tightness has been worsening a bit in the last two weeks, though he thinks this may be related to travel he has been doing recently.  The patient decided to further consult here for further evaluation and management of his suspected MCAS.  He says his chief complaints at this time are dysphagia and fatigue.  On a full review of systems, although he denies any issues with pruritus, epistaxis, easy bleeding, easy bruising, inflammation of the nose/mouth/throat, wheezing, palpitations, bloating, urinary problems, edema, hair loss, onychodystrophy, or rashes, he endorses a wide range of other, chronic/recurrent, episodic/intermittent and/or waxing/waning issues including subjective (rarely objective) fevers, possible flushing (more sensed than seen), feeling cold much of the time, fatigue (often to the point of exhaustion), malaise, headaches, diffusely migratory aching/pain, unprovoked soaking sweats, unprovoked fluctuations in weight (20 pound weight loss since 2018) and appetite, irritation of the eyes, acute brief inability to focus vision, tinnitus (he has this chronically and dates it to residing for a year in an apartment in CCCC adjacent to a rail line), sinonasal congestion, coryza, post-nasal drip, proximal dysphagia, dyspnea, tachycardia, non-anginal chest discomfort/pain (more about the chest wall than internally), gastroesophageal reflux, nausea, vomiting (non-bloody), diarrhea alternating with constipation (more so in the past, but better now with dietary changes advised by his naturopath), diffusely migratory abdominal discomfort/pain, diffusely migratory weakness, occasional diffusely migratory tingling/numbness (typically about the distal extremities), diffusely migratory bilateral cervical and axillary adenopathy and adenitis, orthostatic and non-orthostatic presyncope, syncope just once in his life in summer 2020 when slipping down a waterfall and impacting his bottom on the riverbed ("I passed out for 5-10 seconds"), cognitive dysfunction (particularly memory, concentration, and word-finding), deterioration of dentition (more so in childhood and adolescence) despite good attention to dental hygiene, anxiety, depression, insomnia, non-restorative sleep, mild diffuse joint hypermobility (but he spontaneously demonstrates a Beighton score of 0/9), and unusually vigorous reactions to insect bites.  Complete ROS o/w neg.  He has never witnessed a tick bite (or the classic bull's-eye rash of Lyme disease) anywhere about his body.  He has owned dogs and/or cats his entire life.</t>
  </si>
  <si>
    <t>A minor anatomical abnormality was noted at birth of a single umbilical artery, and she was mildly jaundiced when born and in general was "a very fussy baby."  The patient notes that she "had an upset stomach a lot as a kid," and she also notes she has long suffered "sensory overload."  In fact, around age 3 months she was noted to be unusually adversely reactive to lights and sounds.  At six months she started having "bouts of constipation" occasionally requiring suppositories.  At 15 months she started having "urinary tract issues" (the patient's mother thinks that a urinary tract infection or a vaginal yeast infection was suspected; she says the anatomy in that area was checked and found to be normal).  The patient's mother also notes that her review of the patient's pediatrician records shows that she also required "several rounds of antibiotics for various things in the first couple of years of life."  The patient's mother also noted the patient has "always" had "sensitive skin," doing better with certain detergents than others, and she also sometimes showed patches of eczema on her hands.  Her skin has always been more itchy in the dry winters in the desert environs in which she has long lived.  Her mother also notes that the patient has always interpreted any discomfort as pain.  At age 4 she accidentally broke her right arm; she only needed casting, not surgery.  As her adult teeth were beginning to come in, "one of them came in rotten, so they had to put a cap on it."  Her mother also notes "she had a lot of cavities as a kid" in spite of attending rigorously to routine personal and professional dental hygiene.  At 6 she "had a bad allergic reaction to hotel pillow covers."  Her face was red and itchy and swollen.  This happened "more than once," so now she takes her own sheets with her when she goes to a hotel.  She was thought to be possibly reacting to starch.  Also around this time she started showing a rash as an allergic reaction to grass exposure.  At 7 she "had a bad rash" from time spent in a hot tub, possibly due to chemicals in the water.  At 8 it was realized that she had "some psychiatric issues."  She had developed "nervous habits" of picking at the skin of her neck (there's still a scar at the anterior neck from this), and she sighed a lot and "had an unusual respiratory pattern."  She also seemed to developed more "stomach pain" at this time.  She was taken to a child psychiatrist, who tried her on escitalopram, which helped.  She was on this for about a year, whereupon her mother, thinking the problems this addressed were "just a phase," weaned her off this, which she initially tolerated fine (i.e., without symptom relapse).  Also around this time she began displaying allergy to adhesives.  She also was beginning to show what sounds like periorbital edema and allergic shiners.  The child psychiatrist suspected allergies and referred her to an allergist.  Skin testing of some sort was completely negative, "and that was the end of that."  She was started on an H1 blocker and continued to take this in the spring and summer from thereon, helping itchy eyes and runny nose and headaches.  Around age 8, she started having spontaneous nosebleeds, mostly in the winter.  At 9 she consulted an otolaryngologist, who suggested tonsillectomy might be helpful, but it was decided not to pursue this because of her demonstrated "poor tolerance of any medical or dental procedures."  Also at 9 she underwent cauterization for the nosebleeds, which only helped "for a little bit;" occasional nosebleeds have continued to the present.  At 10 she had her ears pierced but soon got infected and "would not heal until we purchased gold earrings."  At 11 she developed a rash on her scalp; no other details are recalled.  Much later in the history, the patient's mother notes that at some point in the patient's course through elementary school, she began suffering occasional presyncopal episodes, with unclear triggers.  At 12 she "had a very itchy rash on her leg and trunk."  Again, no other details are recalled.  At 13 she needed removal bilaterally of excessive cerumen.  Around this same age, she had a couple of episodes of a gout-like presentation with swelling and stiffness and heat in some of her toes and heels.  No clear diagnosis came from evaluation, and she was only advised to elevate the limbs; each of these two episodes over a two year period resolved after just a couple of days.  She was noted at some point in adolescence to have mild scoliosis.  Menarche came at 14 and was unremarkable.  At 15, anxiety "started getting worse again."  "Stomach pains and nausea" in the morning and around lunchtime became more problematic, too.  At 17, agoraphobia "became obvious."  She consulted a psychiatric nurse practitioner, who tried her again on escitalopram, "which helped tremendously."  Seasonal affective disorder was diagnosed around this time, too, and she seemed to respond well to light therapy and buproprion, and then a couple of months later, when she had not improved sufficiently, buspirone was added as well, which finally got her an acceptable level of improvement.  Also around this time, with the agoraphobia getting worse, she started having near daily headaches.  She consulted a chiropractor, who concluded this was due to her poor posture.  She underwent three "adjustments," and the headaches seemed to resolve a few months later but then relapsed yet another few months after that, but she did not return to the chiropractor or otherwise seek evaluation or treatment for this.  In college she has been generally healthy but for anxiety, depression, and seasonal and pet allergies.  Her mother, who was diagnosed by me in 2018 with a mast cell activation syndrome (MCAS), came to suspect the same might be underlying her daughter's problems, leading to the present evaluation.  She says her chief complaints at this time are her depression (even suicidal ideation at times) and non-restorative sleep and nausea and anorexia and headaches.  In 5/21 she suffered a "severe mountain bike accident," resulting in the right side of her face being "ripped off" and bad abrasions of the right shoulder and both knees, though fortunately since then she has healed remarkably well.  The only lingering issue from this event is that sometimes she wakes in the morning with some soreness/aching in one knee and/or the other, and this symptoms sometimes comes on as well with extended walks.  Her mother notes the patient "reacted very badly" to morphine given in the ER for this event, with "non-stop vomiting for 24 hours."  After this accident, her depression and anxiety and suicidal thoughts "became really bad."  She says she had previously had about five incidents of suicideal ideation, usually at night, but only lasting very briefly (i.e., just that night), whereas after the accident she had two incidents of "constant" suicidal ideation lasting at least a couple of months.  She also had an episode of "violent thoughts" toward the children with whom she was working, and she also had a single cycle of abnormal uterine bleeding, continuing straight for four weeks. She saw a psychiatrist in 9/21 and was diagnosed with depression and obsessive-compulsive disorder.  Her escitalopram dose was increased, which clearly "helped a lot," and continued her on her "very low dose" of bupropion and stopped her buspirone.  I explicitly asked her at this point whether she currently has suicidal intentions, and she said she did not.  In 12/21 the psychiatrist added gabapentin to her regimen because of her persistently non-restorative sleep, but she doesn't think that has helped.  Also, in 8/21 she found a lump in her left breast.  She also consulted her gynecologist, who palpated the mass and recommended biopsy.  Biopsy by a radiologist was benign.  This non-painful lump persists but has not changed in any discernible fashion since she first noticed it.  In 8/21 she began consulting an allergist, Dr. YYYY.  Skin testing found she was more positive than any other patient he had ever seen.  In 11/21 she was started on weekly allergy shots, but she hasn't noticed any effects (good or bad) from these treatments yet.  She also notes that she lives with two cats to which she knows she is allergic.  She says her allergist ordered testing for MCAS (blood testing only); specimens were accessioned at some point in 12/21, but no results have been received yet.  The accessioning was done at a hospital laboratory, but the patient did not witness any pre-chilling of the tubes, nor was there any witnessed chilling of the specimens after the tubes were filled with her blood.  It's unknown whether that laboratory has a refrigerated centrifuge, but the patient's mother says she herself underwent a round of diagnostic mast cell mediator testing at that facility and found a couple of elevated mediators in that testing.  The patient notes that use of a massaging chair each morning for a few minutes helps minimize her headache.  The patient's mother further notes that caffeine seems to cause anxiety in the patient.  She also has had chronic fatigue for several years.  She also has "a small appetite" and "frequent nausea in the morning" and early satiety.  The patient's mother suspects the patient has hypoglycemia at times because she "needs to keep snacks on hand and gets jittery if she doesn't have frequent snacks."  She also has chronic rashes and itching and dry skin.  Exposure to hot water triggers skin reactivity; Cerave applied after a shower is helpful.  Wearing jeans is irritating to the skin of her legs if she doesn't shave and doesn't first apply lotion.  She has dermatographism.  She also has "an itchy sore above the right ankle which won't heal."  Dermatologic evaluation said it was a "scar," but it's unclear what brought on the scar.  She also has loss of visual focus when switching from near vision to distant vision.  She also has sensitivity to bananas.  She also has panic attacks.  She says she needed Lactaid to tolerate dairy products in childhood, and though now she can "eat ice cream all day long" without difficulties, she still has "some difficulties" tolerating cheese.  PMH is additionally notable for anxiety, panic, suicidal ideation, benign breast lump, possible mast cell activation syndrome (MCAS, though laboratory basis of diagnosis unclear), urinary tract infection at 15 months, recurrent otitis media since infancy, vaginal yeast infections since infancy, right elbow fracture at 4 after falling off a couch, eczema, rash, frequent abdominal pain, frequent upper respiratory tract infections, infected ear piercing, ocular shiners, intranasal sores, facial angioedema, allergic rhinitis, dermatographic urticaria, chronic fatigue, S/P traumatic bicycle accident in 5/21, headaches, nausea, presyncope, and cognitive dysfunction.  On a full review of systems, although she denies any issues with tinnitus, easy bleeding, irritation of the nose/mouth/throat, dysphagia, wheezing, chest pain/discomfort, vomiting, abdominal discomfort/pain, bloating, genitourinary problems, syncope, hair or nail problems, unusually vigorous reactions to insect bites, or healing problems,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(nocturnal), unprovoked fluctuations in weight and appetite, irritation of the eyes, acute brief inability to focus vision, bilateral ear fullness, epistaxis, easy bruising, sinonasal congestion, coryza, post-nasal drip, dyspnea (mild dyspnea on exertion, only since the bike accident), palpitations, gastroesophageal reflux (only when younger), nausea, diarrhea (almost always limited to after having ingested caffeine) alternating with constipation (a bit more so the latter), diffusely migratory weakness, diffusely migratory edema, clumsiness, diffusely migratory tingling/numbness (typically about the distal extremities), diffusely migratory bilateral cervical adenopathy and adenitis, orthostatic and non-orthostatic presyncope, cognitive dysfunction (particularly memory, concentration, and word-finding), deterioration of dentition despite good attention to dental hygiene, diffusely migratory rashes (typically patchy macular erythema), eczema, depression, anxiety, obsessive-compulsive disorder, seasonal affective disorder, insomnia, mild hypersomnia, restless legs, non-restorative sleep, sleeptalking, and mild joint hypermobility (but she spontaneously demonstrates a Beighton score of only 2/9 at the bilateral elbows).</t>
  </si>
  <si>
    <t>She "has always been sick" and "has always had a lot of anxiety and a nervous tummy, a lot of stomach and GI issues."  She also had at least one febrile seizure in infancy.  She was not breast-fed and was fed on cow's-milk.  She has "always been told" that her symptoms have been "in my head."  She has long had asthma but did not have chronic ear infections or sinusitis.  She also had chronic fatigue dating to her earliest memories.  She further recalls that her "throat would close up" on being provided certain medicines, though she can't recall if this happened with certain foods, too.  She says there always was a lot of emotional stress in the household, too, all the while she resided there in her formative years, including physical and emotional abuse (but not sexual abuse) in childhood.  She "always felt really scared in the house."  Menarche came at 13 and was unremarkable.  Around age 18 she came to be suspected to have a pheochromocytoma, though she can't recall what her specific symptoms were at the time that led to this testing.  She was found to have elevated catecholamines across the board.  She then underwent nuclear medicine testing which ruled out a pheochromocytoma.  No other cause for the elevated catecholamines was found.  She recalls she was having a lot of urinary frequency and had to temporarily drop out of college for about a semester to deal with all of this.  She notes her memories of these times is very poor.  She was able to return to college and "somehow" graduate.  She recalls she had "a lot of ER and hospital visits for inappropriate tachycardia and severe anxiety attacks."  She then went to graduate school after college and finally married her husband, a neuroradiologist, at 27.  Within a year, she relocated from AAAA back to BBBB and moved into a home she later came to realize likely had a mold infestation.  Her first pregnancy came at 31 and went fairly smoothly except for "tons of sinus gunk" throughout the entire pregnancy.  She delivered naturally two weeks early.  She says her baby was very fussy and did not sleep well and "had a lot of allergies" (including dairy and egg).  She began restricting her own diet correspondingly.  She says at this point that she has "had my genetics looked at, and I probably don't do well with dairy."  She felt that her health was just slowly declining in the wake of the first pregnancy, and this trend continued with the remaining pregnancies.  Her second pregnancy came at 33 and coursed pretty much the same as the first pregnancy.  A third pregnancy came around age 35 but miscarried "very early."  No cause was identified.  A fourth (and final) pregnancy came at 36 and again coursed the same as the first two pregnancies except for newly developing gestational diabetes with this pregnancy.  After this pregnancy, "things started going south faster."  She was soon diagnosed with chronic fatigue syndrome, fibromyalgia, and "very bad" interstitial cystitis, "all in a short time."  At 40 she "started having a ton of breathing problems, and I still have them now."  She says she consulted many doctors.  She felt that her symptoms were "migrating all over my body."  A cardiologist diagnosed idiopathic inappropriate sinus tachycardia.  She saw an ENT doctor with a suspected vocal cord problem and globus due to dysphagia, but she says the doctor only suspected she had reflux.  She underwent a barium swallow and an upper endoscopy (EGD), which she says were normal.  The globus sensation continued.  She often was "up all night with tachycardia, breathing problems, tightness in my chest, couldn't catch my breath."  "Nobody could figure out what was going on."  A pulmonologist attributed all of her breathing problems to asthma.  She was tried on an inhaler, but this only "made me worse because I'm sensitive to medicine."  In 3/21 she was in a stressful period buying a house, and "all of my symptoms started worsening."  "I could feel my nervous system start to go, too, with new flushing and an electrocution-like feeling in my limbs and my body."  She notes she often had "flare-ups" but could not get explanations for the "waxings and wanings" of her symptoms.  Walking up merely a flight of stairs would lead to severe tachycardia, and "I would almost fall over."  She got the J&amp;J Covid-19 vaccine in 4/21.  "Immediately following that," she started having "very unusual things happen which have never happened before."  She got numbness and tingling at the injection site and the rest of that arm, "like I was having a stroke."  Then it soon "went all over my body, day and night."  She said she could feel her blood vessels dilating all about her body.  At one point soon after vaccination, she stayed up all night with an uncomfortable sensation in the contralateral arm with pulsating and numbness and tingling.  She began consulting many doctors again.  She often found herself up all night, "like I was burning from the inside out all over my body, like somebody had lit a candle in me."  Temperatures, though, were normal.  "I was burning from the inside."  "My nervous system was shaking all night with tremors, and I had dizziness and was feeling cold.  My nervous system was just shutting down."  She soon thought she was having an allergic reaction, which helped her "sleep a little bit."  She had to start visiting the ER.  She woke one morning after sleeping very little the night before and found she had developed tunnel vision in her right eye and "rash all over my body coming and going, coming more when I was nervous."  She went to the ER.  No cause was found.  Within "a few minutes" her vision returned to normal, but "I couldn't get up without feeling like I was going to faint."  She had a lot of lightheadedness and thinks she may have fully fainted at night at least once.  Her "breathing issues, like a gorilla sitting on my chest" and "severe anxiety" became severe issues, too.  She says she had to visit the ER about three times over about three months.  She finally was able to get in to see a neurologist out of concerns for lupus or multiple sclerosis.  A brain MRI in 6/21 was unremarkable.  The neurologist was unsure what was causing her trouble.  Gabapentin reduced some of her pain and helped her sleep better, but she only tookit for a short period of time.  Her primary care doctor suspected (around 6/21) she might have a mast cell activation syndrome (MCAS) (and ultimately suggested she consult with me, leading to the present evaluation), and her functional medicine doctor offered the same opinion also around that time.  Her primary care doctor decided to empirically try her on Zyrtec and Benadryl for her severe tachycardia and dyspnea, but they didn't help much.  She also was tried on a low-histamine diet.  Her functional medicine doctor then tried her on compounded oral ketotifen tid.  She started feeling as if she was getting at least somewhat better.  A few months later she was started on Neuro-Protek, too, and she felt even a bit better with this, too.  Around 7/21 her primary care doctor suggested she try adding name-brand Pepcid AC to her regimen, but when she did this, she soon started noticing her stomach was actually feeling more painful.  She stopped the Pepcid fairly soon, "and I no longer noticed my stomach cramping."  She then started seeing an endocrinologist, who she says suspected she had postural orthostatic tachycardia syndrome (POTS).  She also was having cold, red extremities.  "I just couldn't regulate my temperature."  She was referred to Dr. CCCC, an expert in POTS.  She first got in to see Dr. CCCC's assistant, Dr. DDDD.  She says that Dr. DDDD checked her plasma catecholamines and found only small elevations.  She says that Dr. DDDD suspected she had hyperadrenergic POTS.  She was scheduled for a tilt-table test.  She was started on Bystolic, "which I think was helping, but then it dropped my blood pressure too low, so I switched to a half-tablet for a while, but then my blood pressure went very high again, so I was switched back to a full tablet."  In mid-8/21 she underwent the tilt-table test while on the Bystolic.  She had to stop the test due to a presyncopal feeling, but it was negative for vasovagal syncope.  She says the test was interpreted as "inconclusive" for a diagnosis of POTS.  She then saw Dr. CCCC and says it remained unclear whether she had POTS.  No other intervention aside from continued Bystolic was advised, she says.  She notes she also began consulting a psychiatrist around this time and was started on Valium.  She doesn't think it helped much at first, so she stopped it, but about 2-3 weeks ago, with another escalation of many of her symptoms, including a sense of "panic attacks on steroids" (note she is not actually on steroids), she resumed the Valium just two days ago, but she's unsure yet whether it's helping.  She notes she has continued consulting her functional medicine doctor and was found to have Lyme disease based on testing at Vibrant done in 8/21.  She says she was started on "naturopathic antimicrobials" around 8/21, but she hasn't been able to tell whether they've helped at all, and she re-emphasizes that she's actually been worsening of late.  She says her functional medicine doctor also ran a "long-haul Covid profile" on her in early 11/21 and found mildly elevated levels of 4 of 14 cytokines assessed (IL-4, IL-10, sCD40L, and CCL5), and she says she was told these results were essentially insignificant.  She says she also was told by her functional medicine doctor that all of her symptoms are from "autonomic dysfunction," though a reason for that dysfunction is unclear.  She says that a blood specimen from her was sent recently to a laboratory in Germany to see if "toxins are bound to my DNA," but no results have been received yet.  She says her chief complaints are her dyspnea, dizziness, and tachycardia.  "I always feel like I'm stuck in the fight-or-flight response."  She notes she is planning to re-consult with her cardiologist soon.  To the best of her knowledge, she has never had any sort of Covid-19 infection.  She has not yet gotten any Covid-19 booster vaccines.  PMH is additionally notable for bladder irritability, urinary frequency, gastroesophageal reflux disease without esophagitis, history of urethral pain, interstitial cystitis (IC), intermittent asthma, laryngospasm, pelvic pressure, rhinoconjunctivitis, and urinary urgency.  She notes she grew up on a farm but has never witnessed a tick bite anywhere on her person and has never witnessed a classic bull's-eye rash anywhere on her person.  However, in growing up on a farm, "I slept all the time" with animals of various sorts nestled against her.  She has had plenty of exposure to dogs and cats throughout childhood, and she recently acquired a dog and has found one deer tick on it so far.  She notes plenty of dog/cat scratches (but not bites) throughout childhood and adolescence.  She says she tried to consult with Dr. Cem Akin at the University of Michigan in Ann Arbor regarding her suspected MCAS but that he declined to see her and suggested she see some other allergist about this.  On a full review of systems, although she denies any issues with easy bleeding, easy bruising, intranasal sores, wheezing, vomiting, genital tract problems, adenopathy/adenitis, dental problems, sleep apnea (ruled out by testing), or unusually vigorous reactions to insect bites, she endorses a wide range of other, chronic/recurrent, episodic/intermittent and/or waxing/waning issues including subjective (rarely objective) fevers, flushing, feeling cold much of the time, fatigue (often to the point of exhaustion), malaise, severe headaches, diffusely migratory aching/pain, diffusely migratory pruritus (more so in the past), unprovoked soaking sweats (sweating profusely at this moment, in fact), unprovoked fluctuations in weight and appetite, irritation of the eyes, acute brief inability to focus vision, tinnitus, epistaxis (just in childhood), sinonasal congestion, coryza, post-nasal drip, teeth clenching driving "pain in my face," oral sores, frequent throat closing/tightness "like I'm being suffocated," proximal dysphagia, dyspnea, palpitations, non-anginal chest discomfort/pain ("I feel like something is sitting on me, like I'm having a heart attack every single day," but repeated EKGs and cardiology assessments have been unremarkable except for the inappropriate sinus tachycardia), gastroesophageal reflux, nausea, diarrhea (more so when she is "nervous") alternating with constipation, diffusely migratory abdominal discomfort/pain (typically before bowel movements) including (usually post-prandial) bloating (in the past, before she "cleaned up" her diet), early satiety, urinary frequency, interstitial cystitis, diffusely migratory weakness, diffusely migratory edema, diffusely migratory tingling/numbness (typically about the distal extremities), adenopathy/adenitis, orthostatic and non-orthostatic presyncope, syncope once at night as above, cognitive dysfunction (particularly memory, concentration, and word-finding), hair loss (she thinks she has lost half of her hair and that it has turned very dry), brittle nails, diffusely migratory rashes (typically patchy macular erythema), anxiety, panic, insomnia, non-restorative sleep, frequent waking (often with tachycardia and panic and feeling as if she can't breathe), very mild diffuse hypermobility, and poor healing in general "because I'm chronically ill and chronically getting over something."</t>
  </si>
  <si>
    <t>As early as toddlerhood (possibly even infancy), she very often had unusual post-prandial fecal urgency.  She notes she "always had a lot of diarrhea and stomach pain."  She also notes she couldn't tolerate ice cream (but her lactose intolerance wasn't diagnosed until she was 18).  She also proved quite early to be very flexible in all of her joints, such as being able to flex her legs back behind her head (and much later was diagnosed with hypermobile Ehlers Danlos Syndrome (hEDS)).  Menarche came at 13 and has always been irregular.  Furthermore, she has always suffered an increase in her diarrhea, "aching bones," and a sense as if a cold is coming on whenever she has her period.  She thinks these symptoms have been slowly but steadily worsening over the years.  Around age 16 she started suffering relatively brief episodes of what sounds like tonsillitis roughly every two weeks.  At 17 she started suffering episodes of diffuse urticaria, but no clear trigger ("possibly stress in school?") was apparent.  At 18 she underwent her first colonoscopy (and subsequently has had literally a dozen more of them), but it was a difficult procedure because she woke up in the middle of it despite sedation with midazolam.  She says there were never any significant findings with any of these colonoscopies.  She got pregnant for the first time at 23 (and married three months into the pregnancy).  She had dizziness and diffuse tingling and aching throughout the pregnancy.  Late in the pregnancy (in which she gained an unusual amount of weight) she needed a special garment "to hold everything in," and at delivery (three weeks early), accompanied by a delay in cervical dilation, she was found to be pre-eclamptic, with severe hypertension and elevated liver enzymes, requiring hospitalization for a week after the natural birth.  Her dizziness and episodes of nausea and diarrhea continued even after the delivery.  She says she has to go to the bathroom "7-10 times" each morning.  She initially had difficulty losing her pregnancy weight, but she started exercising in a gym, whereupon she did start rapidly losing the pregnancy weight but also saw a significant further worsening of her diarrhea, to a point with the weight loss and the diarrhea where her doctor told her she had to stop exercising.  She was referred to an allergist, but she was only told she has "issues with histamine."  At 28 she had an odd acute episode, lasting just three days, of severe diffuse oral mucosal inflammation for which multiple evaluations never identified a cause.  Also at 28 she finally underwent a tonsillectomy for her frequent recurrent tonsillitis.  She notes she had glossal angioedema from the anesthesia for this surgery.  At 31 she was then referred to a dermatologist, who found she is allergic to egg whites and soy.  A tryptase level was checked, too, and was found to be elevated, so she was told she should be evaluated for systemic mastocytosis (SM).  She was referred to AAAA.  Unilateral bone marrow aspiration/biopsy was done.  She says it was a difficult procedure because she woke in the middle of the procedure from the midazolam sedative she had been given, an issue with midazolam she had already discovered previously starting with the colonoscopy at 18.  She says the bone marrow appeared normal and SM had been ruled out.  At 33 her dermatologist arranged for some of her old GI tract biopsies to be re-evaluated with CD117 staining to look for additional evidence of mast cell disease, and she was found to have increased numbers of mast cells in a number of those biopsies.  In fact, the pathologist wrote that based on these findings, she should be suspected of having a mast cell activation syndrome (MCAS).  She says some spindling (but &lt; 10%) was seen in these mast cells found in the GI tract biopsies.  Also at 33, she consulted another dermatologist for suspicion of urticaria pigmentosa (UP) on her upper lateral right thigh.  She says the dermatologist agreed that the rash in that area was clinically consistent with UP, but the biopsy did not show UP, instead showing only "hyperpigmentation" but not identifying any particular cause for that.  At 34 she suffered an accident and was told to take ibuprofen for the pain, but she soon started suffering intestinal bleeding (hematochezia) from this.  She first underwent a proctoscopy, which was negative.  She then soon underwent another colonoscopy, finding (for the first time) inflammation in the distal colon.  No specific cause was identified and no treatment was recommended.  The bleeding continued to get worse even though she had stopped the ibuprofen.  She then soon underwent another colonoscopy, but this was done as an inpatient due to severe abdominal pain by that point.  She says a pancolitis was found, possibly a case of ulcerative colitis.  She was started on cortisone, but she couldn't tolerate it due to being unable to sleep while on it.  She also was tried on mesalamine but couldn't tolerate this either because of severe upper abdominal pain and diaphoresis with this drug.  She then consulted another gastroenterologist, who was tried on cortisol, which she was told only works in the intestinal tract and not elsewhere in the body, and this "helped a bit" as determined in a follow-up colonoscopy, though there still was some residual distal colitis seen at that point.  She then consulted yet another proctologist, who advised trying a mesalamine suppository instead of oral mesalamine.  This resulted in a resolution of the distal colitis within a week.  She says this entire affair (i.e., the full duration of the hematochezia) took about nine months.  Soon after this, her mother, who had long been a smoker, unfortunately was diagnosed with lung cancer (an inoperable Pancoast tumor).  As the only child, she became her mother's full-time caretaker as her mother underwent chemoradiotherapy, fortunately attaining a complete remission which has lasted to the present.  Unfortunately, in this time, the patient's own symptoms got worse "due to exhaustion" with having to take care of not only her own family but also her mother.  Her symptoms of dizziness and nausea and diarrhea and anxiety were quite persistent.  She notes her symptoms still reliably worsen with each of her periods, and sometimes she even gets fever and coryza with her periods.  In the past these symptoms might arise 1-2 days before her period would start, but more recently they've been emerging a week before her period starts.  She further notes that while all of this colorectal bleeding evaluation was going on, she finally got the chance to consult with Dr. BBBB, who has familiarity with mast cell disease and with whom she had first made an appointment two years earlier (yes, there is that extent of a wait to see him).  Dr. BBBB performed extensive blood testing on her and told her, based on findings in that testing, that she likely had a mast cell activation syndrome (MCAS) as well as likely having hEDS and a circulating anticoagulant of some sort.  She said he made no treatment recommendations other than recommending she find some other doctor who was familiar with MCAS who would be willing to treat her for this.  She says she has not been able to find any such doctor, "and that's why I'm here."  She says her chief complaints at this time are her dizziness and diarrhea and intolerance of all fragrances.  Importantly, she notes she has been in the U.S. now for three weeks, staying with a friend in DDDD, and while there she has had none of the diarrhea which had long been plaguing her at home "in the woods" in a small village near EEEE, about an hour from FFFF.  She notes, too, she used to have frequent migraine headaches, but they had gotten better in the last few years.  She notes she has lived in EEEE since birth.  She further notes she develops an unusual reticular rash whenever her skin is exposed to the sun or heat.  She also notes she has easy bruising.  She notes she has unusually vigorous insect bite reactions (actually needing hospitalization for IV steroids after suffering severe local edema from several mosquito bites at 21 while in Italy) as well as poor healing in general.  She notes, too, that when she got the Pfizer Covid-19 vaccine in 4/21, 20 minutes later she felt as if "something is tingling and running through my body," plus she had a brief spell of nausea and diarrhea and rash.  With the second such vaccine six weeks later in 6/21, she almost immediately developed a pruritic rash on her legs and became nauseous and dyspneic, so while she was still at her doctor's office in the wake of vaccination, she was given an Epi-Pen and IV steroids, which helped.  In 12/21, she was given the booster vaccine in her mother's oncologist's hospital clinic, and she did fine with this with the same cetirizine premedication she had taken for the first two shots.  She notes she has had many MRIs about various aspects of her body because of her hEDS issues, and she says these MRIs "always" show "swelling in the areas around the bones" and sometimes even show "bone bruises."  She notes, too, that she has long had polyarthritis.  She notes that in the house in which she has lived since her daughter was born, there was a mold infestation in one part of the house (actually, her daughter's bedroom) at the time they moved in, but this was quickly remediated and she hasn't seen any mold infestations anywhere in the house since.  There have been no incidents of water damage to the house since she has lived there.  She notes she has had some tick bites in her life, at age 10 while camping and again while walking through the woods at 25 ("I am often out in the woods").  She says she was tested in both incidents for Lyme disease by her primary physician but was told both times this testing was negative.  She has never seen the classic bull's-eye rash of Lyme disease anywhere on her person.  She further notes she has always suffered motion sickness/carsickness (whether riding in the back or driving), and she suffers substantial jetlag with air travel (in any direction!); she notes that on her flight here to the U.S. three weeks ago, she was completely exhausted for a week, plus she feels lightheaded "for days" after any flight.  She further notes that the exhaust from cars ahead of her makes her feel nauseous and dizzy.  "The same happens when I use cleaning chemicals at home, especially chlorate."  She notes that her "allergic reactions to food" are never respiratory in nature but instead involve pallor, hypotension, diarrhea, diaphoresis, and abdominal cramps.  She has never owned any pets.  PMH is additionally notable for suspected mast cell activation syndrome (MCAS), hypermobile Ehlers Danlos Syndrome (hEDS).  On a full review of systems, although she denies any issues with epistaxis, intranasal sores, adenopathy/adenitis, syncope, dental problems, insomnia, she endorses a wide range of other, chronic/recurrent, episodic/intermittent and/or waxing/waning issues including subjective (rarely objective) fevers, flushing, feeling cold much of the time, fatigue (often to the point of exhaustion), malaise, headaches (lighter now than in the past), diffusely migratory aching/pain, diffusely migratory pruritus, unprovoked soaking sweats, unprovoked fluctuations in weight and appetite, irritation of the eyes, occasional acute brief inability to focus vision, tinnitus, easy bleeding, easy bruising, sinonasal congestion, coryza, post-nasal drip, oral sores (also a single acute three-day episode, around age 28, of severe diffuse idiopathic oral inflammation), tonsillitis history as detailed above, proximal dysphagia, dyspnea, palpitations, non-anginal chest discomfort/pain ("sometimes it feels like an elephant is sitting on my chest"), gastroesophageal reflux (a more recent development, since roughly age 35-36), nausea, occasional vomiting, diarrhea alternating with constipation (but far more often the former), diffusely migratory abdominal discomfort/pain including (usually post-prandial) bloating, urinary frequency, diffusely migratory weakness, diffusely migratory edema, diffusely migratory tingling/numbness (typically about the distal extremities), orthostatic and non-orthostatic presyncope, cognitive dysfunction (particularly memory, concentration, and word-finding), hair loss, ridged nails, diffusely migratory rashes (typically patchy macular erythema), hives, depression (possibly reactive to a difficult relationship with her father since childhood), frequent waking, hypersomnia, restless legs, non-restorative sleep, diffuse joint hypermobility (she spontaneously demonstrates a Beighton score of 9/9), unusually vigorous reactions to insect bites, and poor healing in general.</t>
  </si>
  <si>
    <t>She was sexually abused by her babysitter from age 4-6 (she also notes she had severe vaginitis and bleeding which her mother and her pediatrician attributed to bubble baths, but they were unaware that she was being sexually abused) and suffered mental and physical abuse until being taken out of the family home at 16.  Around age 8 she started suffering migraines, but evaluations, including a contrasted head CT, were negative (though she reacted to the contrast with severe hives, dyspnea, and tachycardia).  She also recalls undergoing a barium swallow at some unclear point in childhood, "and I had problems with that contrast, too." Around age 9 she suffered broken wrists while running track, requiring surgery.  She also notes that she has "always" had easy bleeding/bruising, though in those early years it was unclear whether this was due solely to the physical abuse she was frequently suffering; however, this problem continued even after she left that environment upon going off to college at 17, and it has continued to the present.  She notes that menarche came at 11, and she immediately suffered dysmenorrhea (but not menorrhagia) to the point of not uncommonly being sent home from school to deal with these matters.  Soon after menarche, she was diagnosed with infectious mononucleosis (by laboratory testing, plus she had prominent cervical adenopathy, though not splenomegaly).  She also began suffering frequent upper respiratory tract infections around this time.  She notes that that from all the abuse she was suffering, she also started having suicidal ideation and there even was one suicide attempt by cutting at the wrist around age 14 "to try to get my parents to stop beating me."  Shortly after that incident, she began seeking psychotherapy on her own.  She was soon diagnosed with body dysmorphism and anorexia nervosa secondary to the abuse she was suffering.  Soon after being taken out of the family home around age 16, she unfortunately was placed back into the home, "when the abuse just got even worse."  She also recalls undergoing a tonsillectomy and adenoidectomy for her frequent upper respiratory tract infections, and this surgery at least initially appeared to be successful in stopping these infections.  At 17 she left home to go to college (and never returned home again).  In her first semester, her mother and sister and maternal grandmother were in a bad auto accident while traveling to visit the patient at the holidays, and her grandmother was killed in this accident.  Some of the patient's family actually blamed the patient at the funeral for the grandmother's death.  In her second year at college, while pledging at a sorority, she was diagnosed at the college infirmary with a urinary tract infection (though she wasn't having any intercourse at the time).  She soon developed nephritis and became confused and had to be hospitalized and was told she might need a nephrectomy, but antibiotics fortunately rescued the situation, and she was discharged after about five days.  After graduating, she worked for about a year.  She continued her "excessive" exercise habits. She soon returned for more training, and on her first day of clinical work (around age 27), she suffered a needle stick from an HIV-positive patient.  She was started on triple antiviral therapy, but only after some delay.  She did not tolerate the therapy well and "kept passing out from it."  Her medications were soon changed, and altogether she got roughly 2-4 weeks of treatment.  A bit later in her late 20s, she suffered rectal bleeding.  Colonoscopy found "signs of ulcerative colitis which had mostly healed," and EGD found "some irritation."  No treatment was advised and no follow-up was scheduled for her.  She has only had very tiny bits of rectal bleeding ever since, possibly due to a hemorrhoid-like lesion and always attributed by her doctors to "excessive exercise."  While practicing some kickboxing in her early 30s, she thought she suffered an ankle fracture and was found on investigation to have a peroneal subluxation that was thought to have been present virtually her entire life.  She had to wear a boot for a year.  Around age 33 she relocated from AAAA to BBBB for the next decade.  Soon after relocating, and while working 12-hour days and still practicing 3-hour boxing sessions after work, she came to suffer avascular necrosis of her right lunate ("Keinboch's disease," thought to be "another congenital defect").  Soon after that, she started becoming "sick" with weight loss (down to 88 pounds from a baseline of 105-110 pounds), fatigue, and pallor.  She was evaluated for lymphoma, but this was negative.  She suffered syncope while working during this period and was subjected to an EGD.  She was found to have gastroesophageal reflux disease (GERD), but it was acknowledged that this did not explain her symptoms.  Continued evaluation was unrevealing.  She got quite weak and could barely stand.  Gallbladder ultrasound found akinetic cholecystitis.  She underwent emergent laparoscopic cholecystectomy (again, at age 33), at which time endometriosis was found and resected, too.  However, weight loss continued.  She had "diarrhea all the time, even though I wasn't eating."  No cause was identified.  It "took six months before I could eat again."  She also notes that latex allergy was diagnosed around this time.  She also began suffering more vaginal pruritus and erythema around this time, again without a clear cause.  She also started suffering "multiple (at least three) pneumonias which could not be fixed," ultimately taking minocycline for six months to get better from this.  She has continued having occasional pneumonias, too, and has found that clarithromycin is the only antibiotic which helps these episodes.  She started seeing Dr. CCCC around this time and has continued with her ever since.  Her latex allergy eventually became anaphylactic.  She started having "daily allergic reactions."  At 36 she was in a car accident, being struck in the rear, and in the post-accident imaging, it was found that she has extra transverse processes on some of her lumbar vertebrae and an entire extra thoracic vertebra.  She recalls one incident, around age 38, when a co-worker surgeon who knew of her allergy grabbed her with a latex glove anyway, and this was her first anaphylactic reaction.  She was referred to "one of many allergists in DDDD" who ordered her to avoid latex, and her surgery center became latex-free in order to retain her.  She continued suffering "multiple, multiple allergic reactions."  She also notes she suffered a bout of shingles around age 40.  She finally became listed for partial disability around age 42 (in 2014) and then was listed as fully disabled at 43 (in 2015).  "I had to work with a heplock in my arm and was a complete liability" and was getting treated for her reactions in between operative cases she was attending.  Around this time, too, she had another episode of nephritis, but this was resolved, too, with about a week of IV antibiotics (which she took while continuing to work).  She soon relocated back to AAAA (in large part to regain easier access to Dr. CCCC).  "Misery" continued.  At 46, on the promise that the entire state of Hawaii was going to go latex-free, she relocated there to try to restart her career, but she quickly realized she was continuing to suffer reactions just as frequently there, so after six months she was sick enough to break her lease and return to AAAA; she notes that on the trip there, she went into anaphylaxis at the Los Angeles airport because of the latex gloves used throughout that facility.  She notes at this point that exposure to odor from merely a rubber band is enough to cause an anaphylactic reaction.  She has been "homebound, pretty much locked inside in isolation" ever since.  She notes that through her own research, she came to suspect she might have a mast cell disorder at the root of her troubles, ultimately leading to the present evaluation.  She notes that soon after returning to AAAA, Dr. CCCC and the patient felt there was "inflammation in my whole belly" including in much of the skin about her abdomen, extremities, and face.  She consulted a gynecologist, who measured her estrogen and progesterone levels and found she had a very abnormally high estrogen:progesterone ratio, leading her to start progesterone cream to try to control her endometriosis.  At 47 (in 10/19), she tried to stop using it and soon suffered a rupture of a right ovarian cyst.  She could not seek emergency treatment because of latex exposures in ambulances and ERs.  She dealt with the pain just lying on the floor at home.  She was able to see a gynecologist the next day, when she had her first pelvic exam since age 42.  She had a very tender right ovary.  No diagnosis was made, and no treatment was recommended or prescribed.  The next day, another of her surgeon-friends ordered a transvaginal ultrasound found a necrotic fibroid in the fundus, but this was not located where her pain was.  A general surgeon then examined her and came to feel that her endometriosis had extended much further to cause the pain.  A contrasted CT with pre-medication was run (which she tolerated well), but no clear explanation for the pain was found and it was still suspected that her endometriosis had come to involve various intraabdominal/peritoneal nerve bundles.  She was recommended to resume her progesterone cream.  Surgery was not recommended; in fact, she notes she has had an active "Do Not Resuscitate" (DNR) status for several years now.  She resumed the progesterone cream, and this and lidocaine patches helped the pain.  She also notes she had "incredibly poor nutrition" around this time, due to reactivity to foods with some relationship to latex.  She tried low-histamine and low-salicylate diets, but they did not help.  She has come to realize in the last several years that even though she has been home-bound in a latex-free environment, she has continued suffering non-bloody diarrhea and rashes every day.  Latex exposures cause a "very tight throat and neck swelling."  She says "the lymphedema in my neck can happen almost unbelievably very rapidly."  She notes she has long had very poor gastric emptying.  She also notes that around age 47 (and following an incident while in EEEE of accidentally putting a hydrochloric acid preparation meant to help her digestion into her eyes in place of some medicated eyedrop she also had at the time; an ophthalmologist "found some scarring" and provided some medicated eyedrops to help and thought it would improve), she started having symptoms of allergic conjunctivitis and was declared by an ophthalmologist she consulted as having the worst case of such that doctor had ever seen.  She was recommended to use a "water spray" to her eyes, and she has used this frequently throughout the day ever since.  She was told there wasn't much else that could be done for this.  She says her chief complaints at this time are her eye irritation, iatrogenic Cushing disease due to high-dose steroids used to address dyspnea from "excessive throat swelling," and frequent episodes of sterile pneumonitis each year.  She has not gotten vaccinated against Covid-19 out of concerns for reactivity to any of the available vaccine products.  She says Dr. CCCC made a clinical diagnosis of mast cell activation syndrome (MCAS) in her when she was about 45, but repeated efforts to date in testing for this condition have all been negative.  However, she notes there has been grossly obvious mishandling of the specimens by laboratory personnel in most or all of these testing sessions.  She has never suffered any witnessed tick bites and has never seen the classic bull's-eye rash of Lyme disease anywhere on her person.  She owned a cat for about 17 years before the cat died while she was in BBBB; she further notes Dr. CCCC came to suspect she was reactive to cats, "but I didn't want to get rid of her, so we made adjustments until she died."  The patient also notes she has been in her present residence for about four months and knows she is being triggered by various exposures there, including the prior presence of a cat there, old latex paint on the wall, and small bits of rubber and latex scattered about the apartment (e.g., framing the windows and the stove).  She says she is in the process of removing triggers as best as she can.  She further notes she has "ridiculous" extents of other chemical sensitivities, too, though the precise identities of most of her chemical triggers remain unclear.  She notes she cannot retrieve her own mail because of potential exposure to rubber bands in her apartment building's mailroom, so she pays people to bring her mail to her.  On a full review of systems, although she denies any issues with mental health problems, joint hypermobility, or unusually vigorous reactions to insect bites, she endorses a wide range of other, chronic/recurrent, episodic/intermittent and/or waxing/waning issues including subjective (rarely objective) fevers, flushing "all the time," feeling cold much of the time, fatigue (often to the point of exhaustion), malaise, headaches, diffusely migratory aching/pain, "constant, terrible" diffusely migratory pruritus, unprovoked soaking sweats (often has to change her linens at night due to this; she also notes she is now in menopause, but the soaking sweats certainly started long before menopause), unprovoked fluctuations in weight and appetite, irritation of the eyes, acute brief inability to focus vision, tinnitus "for as long as I can remember and it must be hereditary because my maternal grandmother had it," frequent trace epistaxis, easy bleeding, easy bruising, sinonasal congestion, coryza, post-nasal drip, intranasal sores ("almost a constant sore in the left, and sometimes on the right"), frequent oral sores, throat "tightness, tightness, tightness and edema," proximal dysphagia, dyspnea, wheezing (audible to Dr. Graziano via televisits, she says), palpitations ("cyclical," typically in the morning and mid-afternoon, but somewhat better in winter and definitely better since her cetirizine and montelukast were increased by Dr. CCCC from qd dosing to tid and bid dosing, respectively, after Dr. CCCCC spoke with me in late 10/21 about this patient's situation), non-anginal chest discomfort/pain ("it's bronchial pain that's relieved with nebulizers or albuterol"), gastroesophageal reflux ("but the H2 blockers make it so much worse!"), nausea, very rare vomiting, diarrhea ("90%") alternating with constipation ("10%") (but the diarrhea is improved, she says, with medication changes Dr. CCCC made after consulting with me in late 10/21), diffusely migratory abdominal discomfort/pain including (usually post-prandial) bloating, frequent burning dysuria, frequent periurethral "hives and irritation and edema," urinary retention, diffusely migratory weakness, diffusely migratory edema ("it can happen in an instant"), diffusely migratory tingling/numbness (typically about the distal extremities) ("and also a very weird creepy-crawling feeling"), "very weird internal tremors almost every day," diffusely migratory bilateral cervical and axillary adenopathy (to the point of being grossly visible to her doctors, sparking some of the past concerns for lymphoma) and adenitis, orthostatic and non-orthostatic presyncope, several syncopes as well per the above-noted history, cognitive dysfunction (particularly memory, concentration, and word-finding), hair loss (slightly improved since going into a latex-free environment), extensive deterioration of dentition (including "constant" low-grade diffuse odontalgia and a current posterior left lower toothache) despite good attention to dental hygiene, ridged nails and dyshydrotic eczema of the nails, diffusely migratory rashes (typically patchy macular erythema), diffuse hives, insomnia "my whole life," non-restorative sleep in spite of Ambien, frequent waking, restless legs, sleep paralysis, and poor healing in general.</t>
  </si>
  <si>
    <t>She has "always" (dating to her earliest memories) been "very flexible" in her joints, but she otherwise seemed pretty healthy throughout childhood.  Menarche came at 11, and her periods have always been symptomatically unremarkable.  However, around age 14 she started suffering "really bad pains all over, almost flu-like pains," and she was told they were "growing pains."  Evaluations, including by rheumatologists, were consistently unrevealing except for finding scoliosis, for which she was treated by a chiropractor, but this didn't help much.  In fact, she continues to get "flu-like growing pains that come and go here and there" to this day.  She also recalls onset of "really bad acne" soon after the "growing pains" started.  Multiple evaluations were unrevealing and multiple treatments failed.  She was then taken by her mother to a "holistic doctor" and was treated with various alternative therapies ("a whole bunch of tinctures and a special diet," including elimination of dietary and gluten exposure) and finally saw improvement in the acne after about a year of this treatment.  She also recalls starting to suffer frequent sprains and tendinitis about various parts of her body, more commonly in the lower extremities, and she even suffered a right wrist hairline fracture upon doing a push-up.  The "constants sprains and tendinitis" continued throughout high school and college and until her early 30s.  Also at some point in high school, she began suffering frequency sinus infections, often being treated with a course of azithromycin.  She further recalls that around age 16, she started suffering bilateral lower quadrant abdominal pains "around the belt area," not uncommonly "keeled over in severe pain."  Beyond just the pains, though, she also began not uncommonly suffering episodes of abdominal bloating.  She underwent further evaluation and was diagnosed with irritable bowel syndrome (IBS) at the root of those pains.  She was first tried (around age 18) on a laxative of some sort for her severe constipation, and this helped, but around her mid-20s, her chronic constipation seemed to "flip" into a situation of chronic (non-bloody) diarrhea, "and I started having to eat Imodium like candy all the time."  The chronic diarrhea continued through her late 30s.  Meanwhile, while in college at age 20, due to having "slept 20 hours a day for a month," she was evaluated and told by an infectious disease doctor that she had an active Epstein-Barr virus infection; she doesn't recall whether she had any cervical adenopathy or splenomegaly at the time.  No treatment was recommended. The fatigue resolved after a few weeks until her reactions began in her late 30s.  Meanwhile, on graduating from college around age 21, she suffered an accidental twisting of the right ankle and required surgery for a resulting impingement, which helped, "but then I got reflex sympathetic dystrophy (RSD), and that was really bad, lasting about a decade, often preventing me from walking on it, and sometimes it even would change colors."  She was tried on nortriptyline and gabapentin for close to a decade, but she could never tell whether they were helping.  Slowly but steadily, she thinks these problems improved, and by her late 20s, while living in QQQQ, she started having reduced urine output.  Evaluation led to a suspicion that this was due to one or the other of these drugs, so she was weaned off both drugs and saw no worsening of any of her RSD problems (and no improvement of the reduced urine output).  Eventually the reduced urine output spontaneously improved.  She also recalls having been started at 20 on Depo-Provera, and soon after that she began suffering frequent UTIs.  The urine testing at these episodes always showed infection.  Sometimes she actually felt no dysuria and actually developed a "kidney infection" before any infection would come to be clinically recognized.  Also at some point in her 20s, she began suffering frequent vaginal yeast infections, and this has continued to the present, though she wonders if some of these incidents might be related to the frequent courses of antibiotics she has had to take for her "frequent UTIs and other things."  She also started getting "frequent stomach viruses" in her 20s, and this problem, too, has continued to the present.  Also at some point in her early 20s, her prior chronic problem with frequent sinusitis seemed to change to a frequent bronchitis, most commonly in the winter.  In her late 20s she started suffering episodes of kidney stones, sometimes requiring stenting, but she hasn't had this again since the fourth episode around age 31.  She further notes that at 25 she was diagnosed with gastroparesis "probably from a virus."  At some point in her 30s she started coming to be diagnosed with small intestinal bacterial overgrowth (SIBO) and says she has been treated about four times with rifaximin, but the SIBO symptoms "keep coming back."  Also at age 30, she developed a right leg DVT and was found to have an elevated anti-phospholipid antibody.  Her Depo-Provera was stopped and she was told to never take hormonal contraceptives again. The clot was treated with aspirin and she was advised to take prophylactic Lovenox anytime she planned a long drive or flight. She notes she stopped the daily aspirin for a while at some point for unclear reasons.  At 35, while eating chicken nuggets from RRRR ("but they tasted kind of fishy"), her throat and tongue and face acutely swelled severely, but olled this with an albuterol inhaler, Benadryl, and steroids.  At 38 she developed large bilateral ovarian cysts.  These were resected and found to be endometriomas, plus she was found to have many other endometriosis lesions, which also were resected.  At 39 (in 1/18), while eating a peanut butter and jelly sandwich as usual on the subway, her tongue started swelling and she soon couldn't talk; she says this incident occurred two weeks after her having suffered two "back-to-back stomach viruses" with vomiting for 24 hours.  Zyrtec and Benadryl were given and helped, but four hours later, after eating a cheesesteak sandwich, she developed swelling all about the left face and neck and was immediately sent to the ER.  She was given steroids (Solu-Cortef) and Benadryl, which helped.  She was discharged, but the symptoms kept returning daily (including diffuse burning facial flushing and tachycardia and wheezing) and she required ER visits daily for four days, sometimes also getting epinephrine and at one point being hospitalized overnight for observation.  Two weeks later, while eating potato chips containing peanut oil, she had a similar reaction.  Benadryl initially helped, but the next morning she developed stridor.  She went to the ER and was treated and discharged.  She consulted an allergist in TTTT who diagnosed her as having idiopathic anaphylaxis.  She was soon tried (around 3/18) on omalizumab, but 90 minutes after the second treatment, she anaphylaxed, so that treatment was stopped.  She was referred to Dr. XXXX for further evaluation, but before she finally initially saw Dr. XXXX in 1/21, the allergist started her on both Zyrtec and Xyzal twice daily and Pepcid twice daily and Singulair once daily and oral cromolyn four times daily and ketotifen 2 mg qd and prednisone 60 mg qd, plus she also soon learned she still had to take Benadryl 50 mg q4h while awake to keep the anaphylaxis at bay, but she still kept "having reactions a lot."  However, nothing but the Benadryl ever seemed to provide any help at all.  She also notes she consulted another allergist around this time regarding food allergies, and she was found to be reactive to a wide array of foods including hypoallergenic banana-flavored baby formula "which would be impossible to react to," but she reacted to it.  She then was referred to a Dr. YYYY, a specialist in hereditary angioedema.  She says Dr. YYYY figured out that the anaphylactoid reactions she was having every day at the same time were due to "the peak of the prednisone effect," so she was weaned off the prednisone and all the rest of her medications except prn Benadryl.  A few months later she started having anaphylactoid reactions to the odor of different fish (e.g., throat tightening to scallops, and flushing and dyspnea to the odor of salmon, and another anaphylactoid reaction to the odor of oysters).  She says she now reliably becomes fully anaphylactic within five minutes of smelling fish.  She also started having hives and an anaphylactoid reaction to peanuts, and the severity of reaction to peanuts has steadily worsened since and is now frankly anaphylactic, and she also has become reactive to other tree nuts, too.  At 40 she ("easily") got pregnant for the first time, but she miscarried around eight weeks.  No cause was ever identified.  Starting around age 41 she also began suffering episodes of "severe gastritis."  With the first such episode, she had such bad diarrhea and dehydration she had to be hospitalized.  She had a lot of abdominal pain, too.  She was diagnosed with bacterial colitis and relapsed SIBO.  She was treated with antibiotics and colestamine powder as well as another course of rifaximin.  She was then tried (in fall 2019) on Dexilant "because nothing else was working" for her severe gastritis, and this finally helped after about a month.  She then came off the Dexilant after two months, and her gastritis has relapsed twice since (she thinks these may have been consequential to trials of aspirin and celecoxib to try to address the mast cell activation syndrome (MCAS) which had been diagnosed soon before), each time treated with Protonix, which also helped.  In early 2020 she developed "reduced urine," leading to cystoscopy, which found interstitial cystitis which was treated by intravesicular treatment of some sort, but it was months before her urine normalized again.  In 3/20 she contracted Covid-19 infection in the first wave of that pandemic, and she was unable to return to work until 6/20.  "It was all in my chest and lungs," and at one point she required nebulizer treatments every two hours.  In 5/20 she consulted a functional medicine doctor, who did testing on her for "mold toxicity" because she had worked the year before in a basement which had flooded, and this testing was "positive for ochratoxin and aflatoxin," so she was given a course of colestamine powder and charcoal pills, but these treatments did not appear to help any of her symptoms "and my reactions didn't get any better."  In 6/20 she consulted with mast cell specialist Dr. ZZZZ, who diagnosed her with a mast cell activation syndrome (MCAS).  She says Dr. ZZZZ prescribed for her to start "10 different meds at once," but she felt uncomfortable doing this and being unable to understand which medications were helping or causing trouble, so she actually tried none of the recommended medications until finally, in 1/21, initially consulting with Dr. XXXX.  She says Dr. XXXX agreed with the diagnosis of MCAS and restarted the patient on oral cromolyn 200 mg qid, but she quickly noted tachycardia and as if she was "crawling out of my skin" -- a reaction she also has to Robitussin (she thinks it's specifically the dextromethorphan that triggers this) -- so she was quickly taken off the cromolyn.  She then was restarted on compounded oral ketotifen at 1 mg bid.  This seemed to initially help the neck swelling but overall did not decrease the frequency of her reactions.  She was then tried on 2 mg bid, but she quickly came to suffer tachycardia and agitation, so the ketotifen was changed to 1 mg tid, which helped eliminate neck swelling from her reactions ("shaking, tachycardia, nearly passing out") for the next 2-3 months.  These reactions got bad enough she began using epinephrine fairly frequency for these episodes.  Epinephrine reliably helped within two minutes.  However, migraines returned and facial flushing worsened.  Finally, ketotifen was stopped, and her migraines and flushing improved, but her throat swelling started up again.  She then changed her regiment to just fexofenadine qam and montelukast qhs, and these two drugs seemed to decrease the severity of her reactions, but the montelukast quickly started causing night terrors, so it was stopped.  Dr. XXXX recommended Xolair desensitization.  In 9/21 the left endometriosis lesions "grew back again," and she soon underwent repeat surgery, finding "a ton of lesions, and everything was stuck together, so they had to unstick everything."  She says she had "a lot of complications" following the surgery (including anaphylaxis (lasting three days with assorted episodes) immediately on extubation, even in spite of MCAS-targeted premedication prior to surgery; she also notes she had a reaction of some sort while on the operating table, plus she also had sizable hematoma at the operative site, "and that got infected," requiring her to be readmitted with fever soon after the initial discharge and to be treated with IV antibiotics for close to another week followed by a month of oral antibiotics) and is still recovering.  In fact, about a month after finishing the month of oral antibiotics, ipsilateral pain recurred, so a CT was repeated, finding recurrent infection, requiring another three weeks of antibiotics.  In 12/21 she finally pursued a trial of Xolair desensitization, but this failed and she actually was put into a series of anaphylactoid events with repeated throat closings for five days, culminating in a "full-blown anaphylaxis" requiring epinephrine followed by dexamethasone qid for a week, which helped.  When coming off the dexamethasone, though, her neck soon started swelling again.  She says it was a total of three weeks of reactions following desensitization before they finally stopped about a week ago.  She says she feels "my throat wants to react all the time."  She says Dr. XXXX most recently has suggested she try dupilumab and then, if that doesn't work, cyclosporine.  The patient now presents here wondering if there are yet other medications which might be helpful and reasonable for her to try.  She says Dr. WWWW has also recommended she re-try montelukast but with qam dosing rather than qhs dosing.  She says she had "no allergies or reactions" prior to about 2018, but since then she has become "reactive to everything."  She says her chief complaints at this time are her throat closings/angioedema, and episodes of tachycardia with presyncope.  She says "IV Toradol has always helped with the neck swelling, but nobody ever understood why."  PMH is additionally notable for food intolerances, idiopathic anaphylaxis, anaphylaxis to Xolair, chest tightness, dermatographia, mast cell disease (basis of diagnosis unclear, Dr. XXXX documented on an unclear date the patient had "non-clonal MCAS with elevated urinary N-methylhistamine" and also documented on the same page that the patient had "mast cell activation after a viral infection," but, again, basis of diagnosis unclear, and basis of determination of non-clonality is unclear given that the only clonality testing apparently done was KIT-D816V mutation analysis), angioedema, wheezing, S/P PCR-positive Covid-19 infection in 3/20 with reportedly negative post-infection Covid-19 antibodies, asthma, gastritis, colitis, small intestinal bacterial overgrowth (SIBO), irritable bowel syndrome (IBS), S/P endometriosis surgery in 9/21 finding stage 4 endometriosis including a 6 cm left ovarian endometrioma and left ovary tethering and a "mast cell activation episode after extubation," reportedly resolved reflex sympathetic dystrophy (RSD) S/P right ankle surgery in 2000, kidney stones, heterozygous MTHFR-C677T, chronic urticaria, bilateral ovarian cysts, acute urticaria, recurrent hematochezia, diarrhea, and bloating.  On a full review of systems, although she denies any issues with weight/appetite, vision problems, tinnitus, epistaxis, easy bleeding/bruising, inflammation in the nose or mouth, chest discomfort/pain, vomiting, syncope, or mental health problems, she endorses a wide range of other, chronic/recurrent, episodic/intermittent and/or waxing/waning issues including subjective (rarely objective) fevers ("I'm hot and sweaty all the time, and that's been forever"), flushing, feeling cold some of the time (just in her hands and feet), fatigue (often to the point of exhaustion), malaise, headaches, diffusely migratory aching/pain, diffusely migratory pruritus, unprovoked soaking sweats, allergic shiners, sinonasal congestion, coryza, post-nasal drip, throat angioedema, proximal dysphagia with reactions, dyspnea, wheezing, palpitations (she also notes she has hypertension, not hypotension, with her reactions), gastroesophageal reflux ("lately a lot of that, and really bad, and constantly"), nausea "a lot, for years and years and years now," constipation in the past but diarrhea in more recent years (including with reactions), diffusely migratory abdominal discomfort/pain including (usually post-prandial) bloating, interstitial cystitis, urinary hesitancy, diffusely migratory weakness, diffusely migratory edema, rare tingling/numbness (just periorally during her reactions), diffusely migratory bilateral cervical adenopathy and adenitis, orthostatic and non-orthostatic presyncope, cognitive dysfunction (particularly memory, concentration, and word-finding), hair loss (which seemed to resolve while on ketotifen; also resolved while on mangosteen, but this caused nausea), deterioration of dentition (starting in her 20s) despite good attention to dental hygiene, ridged nails, diffusely migratory rashes (typically patchy macular erythema), hives, hypersomnia, non-restorative sleep, sleeptalking, sleep paralysis, night terrors "only from montelukast," and diffuse joint hypermobility (but a spontaneously demonstrated Beighton score is 0/9; she says she could put palms on the floor in the past), unusually vigorous reactions to insect bites, and poor healing in general.  In childhood she grew up in a wooded location and suffered tick bites multiple times but has never seen the classic bull's-eye rash for Lyme disease anywhere on her person.  She says multiple testings over the years for Lyme disease have always been essentially negative.  She says lupus testing has been negative.  She notes she has "always, my whole life" owned dogs.  She has had a good bit of exposure to cats, too, but has never owned one.  She recalls many dog scratches and possibly some cat scratches.  She also notes that her anaphylactoid reactions often including a sense of doom and a sense of great weakness in her legs ("they become like jelly").  She notes her spurts of tachycardia typically are to about 140-150/min.  She further notes she has "always had low vitamin B12 since high school," and though she did not respond to oral B12 supplementation, she did respond to subcutaneous B12 injections.  She notes that vitamin D deficiency was first found in her in her 30s, and supplementation has helped.  She notes "my inflammation markers have always been high, but they never knew why."</t>
  </si>
  <si>
    <t>She has "always" (as long as she can remember) had frequent episodes (almost every day) of "stomach upset" (she wonders whether the rigidity her parents expected of her behavior might have contributed to this), and around age 5 she started suffering frequent ear infections and tinnitus, but as she was growing up in FFFF at the time, the custom there was not to treat these infections with antibiotics.  She recalls "big abscesses" forming in her ear "and this goop then would drain out, and the pain was extraordinary."  She notes she suffered some hearing loss because of these problems.  She also recalls suffering frequent episodes of hives upon exposure to various plants (e.g., if she sat on the grass, she would get "covered in hives").  She also has had easy bruising her whole life and also has been "sensitive to the cold my whole life, which is why I live in GGGG."  The infections and tinnitus went on for a few years (she also had measles during this time, but she had never been vaccinated against the disease), but around age 9 she relocated with her family from FFFF to HHHH, and that's when these recurrent ear infections and tinnitus finally "petered out."  She next suffered, around age 13, a severe diffuse sunburn after tanning for a whole afternoon, but she had trouble recovering from this, and the incident ultimately left permanent scarring on her back.  Menarche came at 14 and seemed fairly unremarkable.  She notes she was tested for learning disabilities at some point in adolescence, but there were no clear conclusions.  However, she also knows that by her early teens, others around her were starting to become suspicious that she was dyslexic, but she has never been proven to be dyslexic.  Although she recalls no other health issues through the rest of adolescence or in her 20s or 30s (except for having fallen at 21 and breaking her nose ("it was pulverized"), requiring several subsequent corrective surgeries over the next few years, plus in her 30s she required several surgeries on both feet to correct problems in those areas that she thinks were attributable to ballet dancing (specifically, the parts where she had to dance en pointe, which immediately started causing marked leg pains, such that she had to stop that part of the dancing) which she started around age 6 and continued through about age 15), at around age 43 (i.e., well after having relocated from HHHH to GGGG around age 31) she had her first (and only) pregnancy, which she says went smoothly except for suffering nausea "constantly" throughout the  entire pregnancy from beginning to end.  She delivered naturally at term.  She was left after the delivery with urinary incontinence to some degree which has continued the rest of her life.  Seven years later, she had a pelvic mesh placed to try to help with the incontinence, and this initially seemed to go well and clearly helped the incontinence.  Also at some point in her 40s, probably after the pregnancy, she began suffering "anxiety-related insomnia."  At some point in her 50s the earlier problem with tinnitus seemed to relapse.  She also started having ingrown hairs about her eyelids (which she thinks was consequential to the facial reconstructive surgery she had undergone decades earlier).  She started becoming fatigued (and could no longer keep up with her husband on the walks they used to take together) and started showing an anterior neck mass (possibly a goiter?) in her early 60s.  She says multiple evaluations over the years were unrevealing.  By her mid-60s she had been tried on "hormone treatments" of some sort, but she didn't think they helped.  Around age 65 she suffered a bout of shingles (another infectious disease for which she had not been vaccinated) about the left side of the neck.  She got through this, with the help of valacyclovir, in about six months.  The fatigue clearly got worse around this time, so she began consulting more doctors about this.  Various treatments of various sorts for various diagnoses were applied, but none of this clearly helped the fatigue.  She began to develop weakness and numbness in the right leg, affecting balance.  She has consulted various doctors in times since about this, but she has not yet gotten a clear diagnosis for this (various doctors have diagnosed normal pressure hydrocephalus vs. vascular insufficiency vs. right hip arthritis).  She eventually consulted a surgeon at KKKK who felt the pelvic mesh was causing this problem, so it was explanted around age 67 (though it later became apparent that the titanium screws which had been holding the mesh in place were not explanted).  She was told the mesh had "completely infiltrated into the muscles and nerves in the area."  She seemed to heal from the surgery OK and saw some improvement in the right leg neurologic troubles in the next couple of months, but then those improvements were lost.  With the mesh no longer in place, the urinary incontinence immediately returned.  A sling to try to address this issue was constructed of autologous tissue in another surgery about a year later.  This improved the incontinence partially, "but she still has some issues, mostly at night," her husband says.  Continued physical therapy for the leg problems did not help.  In fact, "she started having swelling of the legs and weight gain."  In fact, the numbness in the leg came to be accompanied by pain in the hip, and she started needing a walker.  Her husband says she has consulted many doctors about these issues, to no clear avail.  In 2021 she suffered a fall, and soon after that memory problems began emerging.  She underwent extensive testing with a neuropsychologist, who her husband says found "clear issues, but it's been confusing, because on some tests she scores in the 99th percentile, but she scores low on other tests."  Her husband says the neuropsychologist feels she does not have Alzheimer's or dementia.  She also has undergone three lumbar punctures since 5/21 to assess for hydrocephalus, and her husband says that each time increased cerebrospinal fluid (CSF) pressure has been found (an opening pressure of "90, but not off the charts"), including at the last such procedure just three weeks ago to reassess whether a shunt should be placed, but her neurosurgeon concluded from this latest test that a shunt would be fairly unlikely to be helpful.  She also came to engage Dr. LLLL around 8/21 to try to help her with her health problems, and he began to suspect that she might have a mast cell activation syndrome (MCAS), ultimately leading to the present evaluation.  Her husband notes that Dr. LLLL is still trying rule out heavy metal exposure and that one test run in the last few months showed possible mercury toxicity (she notes she had dental work with mercury fillings placed, but she also notes she really didn't get started on a meaningful program of dental care until she relocated around age 31 to the U.S.).  She says her chief complaints at this time are her urinary incontinence ("it's a *real* drag," she notes) and diffuse pruritus and her difficulty walking ("I can't walk" without the walker, and even with the walker, her ambulation is not particularly steady; her husband notes she has had two falls in the last year, including a fall that "knocked her knee out" around Christmastime, and it's only in the last two weeks she has been able to get back to walking as she had been doing before this accident).  Her husband notes that the patient has been prescribed a great many medications and supplements, but "she reacts to most medications and some supplements."  Her husband notes that when the patient started getting noticeably sicker about five years ago, the medical evaluations were first focusing on the leg and the hip, but in the last two years the evaluations have come to focus more on brain issues, even though the leg and hip issues certainly have continued.  On a full review of systems, although she denies any issues with fevers, headaches, easy bleeding, irritation of the nose/mouth, palpitations, chest discomfort/pain, diarrhea, onychodystrophy, mental health problems, or joint hypermobility, she endorses a wide range of other, chronic/recurrent, episodic/intermittent and/or waxing/waning issues including feeling cold much of the time, fatigue (often to the point of exhaustion), malaise, aching/pain (mostly in the right hip), diffusely migratory pruritus, rare unprovoked soaking sweats, unprovoked fluctuations in weight and appetite, irritation of the eyes, acute brief inability to focus vision, tinnitus, epistaxis in her 30s and 40s, easy bruising, sinonasal congestion, coryza, post-nasal drip, a sense of "blockage" in her throat emerging around the time the hydrocephalus was diagnosed, mild proximal dysphagia, occasional dyspnea, rare wheezing, rare gastroesophageal reflux, nausea and "violent" vomiting within 3 minutes of starting a ride in the car which has come on since her hydrocephalus started, constipation (principally just when traveling), diffusely migratory abdominal discomfort/pain ("my usual stomach aches") including (usually post-prandial) bloating, urinary incontinence (sometimes causing waking up to thrice nightly), diffusely migratory weakness, diffusely migratory edema, diffusely migratory tingling/numbness (typically about the distal extremities, but she correlates this with her hydrocephalus), diffusely migratory bilateral cervical adenopathy and adenitis, orthostatic and non-orthostatic presyncope, syncope just once in her life (around age 30) upon walking into a smoke-filled pub in England, cognitive dysfunction (particularly memory, concentration, and word-finding), dry hair, deterioration of dentition (but unclear how much of this has come about due to poor dental care earlier in life), diffusely migratory rashes (typically patchy macular erythema, but more so in the past),  rare insomnia (more so in the past), hypersomnia, frequent waking, suspected sleep apnea (but a sleep study was "inconclusive"), rare sleeptalking, unusually vigorous reactions to insect bites, and poor healing in general.  She has never witnessed a tick bite on her person and has never seen the classic bull's-eye rash of Lyme disease.  She has always owned a dog.  Her husband notest that testing of some sort was done for Lyme disease about 3-4 years ago, but this was negative.</t>
  </si>
  <si>
    <t>She has had a "lifelong" problem of an attention deficit disorder (ADD)), but after finishing her undergraduate degree and having initially gone out into the workforce, she started having constipation and abdominal bloating and early satiety and new facial acne, "and that's when I started to form lipomas."  She had her first colonoscopy at 23 due to the GI issues.  She says she was told she had a "long colon" but otherwise no diagnostic insights were gained from the procedure; no biopsies were taken.  No treatment was advised at the time, and she chose not to take over-the-counter treatments.  She also consulted many dermatologists regarding the acne, all to no avail; she came to suspect she might have a fungal infection about the skin of the face.  The constipation and bloating and early satiety continued.  She married at 27, and at 37 she got pregnant for the first time.  This went smoothly, and she delivered naturally (with induction) at term.  About 10 months after the delivery, she had a "horrible bout of food poisoning" while at a medical conference in AAAA with her husband, a physician.  She had to be transported by ambulance to an emergency room.  She says evaluation was unrevealing and she was treated with IV fluids and anti-emetics of some sort, and she was discharged from the ER.  Two days later, "I had my first allergic reaction after putting eye make-up on my face and developed allergic conjunctivitis" with her eyes turning red and "pus coming out of the eyes."  Her husband advised she avoid the make-up.  When she tried this again a few days later back home, it happened again, and ever since she has been unable to wear eye make-up.  The constipation and bloating continued.  Around age 41 she had her second (and last) pregnancy, and this, too, went smoothly, with delivery done naturally (again with induction) at term.  She continued to be intolerant of eye make-up and soon began finding she couldn't tolerate make-up elsewhere about her face.  She consulted several allergists and was merely advised to not wear make-up.  She was also given "allergy drops" to help her tolerate the reactions in her eyes to make-up, but she never tried this treatment.  By around age 43, she was newly finding herself to be intolerant of alcohol, feeling ill "the next day and for days afterwards, woozy, out of sorts, and foggy."  She began consulting more allergists, again to no avail.  Around age 46 she additionally began suffering acute-onset bouts of "total fatigue" and occipital pain.  She also began suffering "constant drainage down the back of my throat."  She consulted more doctors at that point, again to no avail.  Sinus imaging was negative.  An ENT doctor found no issues and wondered about a possible spinal fluid leak, but this was not pursued at the time.  She learned to live with all of these symptoms.  She says she kept saying around the time that she had some sort of an infection, but repeated testing for such at the hands of various doctors never found any such problem.  She began sensing that the drainage down her throat was aggravating her GI problems.  She consulted a gastroenterologist, who ran a gastric emptying test and diagnosed her with gastroparesis.  She was recommended to take an anti-emetic that was on the Canadian but not American market.  She tried it, but it didn't help.  This doctor then performed bidirectional GI tract endoscopy and pill endoscopy, again finding nothing abnormal, but she continued to have all of her GI symptoms.  "The fatigue just got worse and worse, and the drainage kept happening, but all I could do was just power through it."  Around age 48 she underwent a hysterectomy out of concern that her idiopathic chronic symptoms, including pelvic pain, might be of a gynecologic origin, but this procedure didn't help.  She then soon had some "large lipomas" resected from her buttocks, but that procedure didn't help any of her symptoms, either.  Around age 51 (the same time she began having waxings and wanings of burning all about her oral mucosa, which has continued ever since and remained mysterious and refractory to evaluations and treatments, and this is also when she newly began suffering occasional "urinary tract infections," though the urine testing done in some of these incidents has definitely not showed infection), she than had a right hip labral tear repair, but this procedure, too, did not help any of her problems.  "The fatigue continued to worsen, and the drainage continued on and off down the back of my throat, and I just continued powering through it."  Unfortunately, around age 53 the fatigue and the occipital pain and whole bilateral upper extremity pain got bad enough that she had to stop working.  "The more I stopped moving, my swelling got worse."  This was diffuse, not focal, swelling.  Soon after she stopped working, she began consulting a functional medicine physician.  She says "a thousand different blood tests" have been checked over the years, all to no avail.  She says Lyme disease was suspected in the beginning, but Western blot testing has never been positive. She was then suspected to have both babesiosis and bartonellosis, and she says testing was borderline positive for these diseases, but she has never been confident that she has actually had these diseases.  She was also tentatively diagnosed with fibromyalgia, but she thinks this diagnosis, too, has not been accurate.  She finally started trying, around age 56, systemic and topical anti-fungal therapies for her facial acne and finally started seeing some improvement in the acne.  At 57 she decided to consult an endocrinologist, Dr. XXXX, when she hit a "tipping point" with a flaring of diffuse edema and a muscle biopsy in 9/21 looking for myasthenia gravis led to a reaction to the pre-op antiseptic and/or the anesthesia and/or the post-op pain medication.  She has been wondering whether the citric acid content in the antiseptic, possibly derived from mold, might have been the key trigger.  She says she suffered a "local reaction like a chemical burn," plus her "whole body became inflamed like I've never experienced."  "I couldn't touch my chest or groin."  She had diffuse bruising in response to "mild touching or massage."  She developed severe diffuse pain and has lost 20 pounds since the surgery, though some of this weight loss might be intentional because she started avoiding a wide variety of foods out of concern she had become reactive to mold.  Also, soon after the surgery, she noticed a rapid widespread progression of the lipomas, leading to the consultation with Dr. XXXX in 11/21, whereupon a diagnosis of Dercum's disease was made.  She says Dr. XXXX was the first to suspect that a mast cell activation syndrome (MCAS) might be at the root of her troubles, ultimately leading to the present evaluation. She says Dr. XXXX recommended repeat cardiology consultation to look for aortopathies related to Ehlers Danlos Syndrome.  She did this and was told she had no such problems.  She says Dr. XXXX also recommended she undergo an evaluation of her adrenal glands.  She says she had previously (for her fatigue) consulted an endocrinologist around age 55, who checked a Cortrisyn stimulation test in her, "and I failed it," so she was tried on hydrocortisone for her "secondary adrenal insufficiency" diagnosis, though it was unclear what the primary issue was.  Hydrocortisone helped "to some extent."  She then consulted at BBBB for her throat drainage.  She saw an endocrinologist there who recommended she stop the hydrocortisone, which she did and which did not worsen any of her problems.  She also underwent testing for a spinal fluid leak, but this was negative.  She notes she was also consulting a psychiatrist around this time, and this doctor tried her on methylphenidate for her ADD, which helped somewhat with her fatigue and attention deficit.  She notes she has been having pruritus about her scalp for some time, too, and has found that a Head &amp; Shoulders shampoo of a certain sort quickly causes a burning about her scalp.  She says her chief complaints at this time are her constipation (she notes she is now scheduled to consult yet another (her third) local gastroenterologist for this), fatigue, and her occipital and bilateral arm and abdominal pain.  She continues to worry she has diffuse fungal infection and notes she has never been treated for such.  She also notes her urologist "did a Roto-Rooter job" on her bladder in 8/21 and reported to her that her bladder "looks like an old woman's bladder," and she has not had a "UTI" since that procedure, though she also notes she has changed her diet and made some other changes in her regimen since then, and she doesn't know which interventions have brought the modest improvements she has seen of late.  PMH is additionally notable for Dercum's disease (diagnosis established by an expert in that area).  On a full review of systems, although she denies any issues with flushing, epistaxis, easy bleeding, dyspnea, wheezing, vomiting, diarrhea, syncope, or hair or dental or nail problems, she endorses a wide range of other, chronic/recurrent, episodic/intermittent and/or waxing/waning issues including subjective (rarely objective) fevers, feeling cold much of the time, fatigue (often to the point of exhaustion), malaise, headaches, diffusely migratory aching/pain, diffusely migratory pruritus, unprovoked soaking sweats, unprovoked fluctuations in weight and appetite, irritation of the eyes ("dry eyes"), acute brief inability to focus vision, tinnitus, hyperacusis (she actually often wears specially purchased headphones to try to help with this), easy bruising, very rare sinonasal congestion, coryza, post-nasal drip, folliculitis in her nasal passages, chronic burning mouth (and "dry mouth," but Sjogren's testing has been negative) and rare thrush seen by her doctors, irritation of the throat (mostly from the drainage), mild proximal dysphagia, palpitations, occasional non-anginal chest discomfort/pain, gastroesophageal reflux, nausea, continuous constipation "for the last 30 years," diffusely migratory abdominal discomfort/pain including (usually post-prandial) bloating, dysuria and infectious and sterile "urinary tract infections," urinary urgency, diffusely migratory weakness, diffusely migratory edema (but finally improved somewhat in the face of late with application of antifungal therapies), diffuse lipomatous nodularity, diffusely migratory tingling/numbness (typically about the distal extremities and anterior oral mucosa), diffusely migratory bilateral cervical and inguinal adenopathy and adenitis, orthostatic and non-orthostatic presyncope, cognitive dysfunction (particularly memory, concentration, and word-finding), acne about the face and scalp, diffuse burning about the scalp, anxiety, ADD, insomnia, hypersomnia (up to 36 hours), non-restorative sleep, frequent waking, sleep study-proven sleep apnea (CPAP helped (but so did dietary changes and weight loss), but she has been without her CPAP since about 8/21 due to a recall of the unit, which has not been serviced or replaced yet), mild diffusely hypermobile (but a spontaneously demonstrated Beighton score is just 1/9 with palms on the floor), unusually vigorous reactions to insect bites, and poor healing in general.  She has never witnessed any tick bites or bull's-eye rashes anywhere about her skin.  She has long owned dogs and cats.</t>
  </si>
  <si>
    <t>By no later than age 2 she was noted by her parents to be "really constipated," and by around age 3-4 she began showing reactions on her skin to contact with clothing tags.  Her teachers at school noted, right from the beginning of her schooling, that "I was really hypermobile."  Around age 12 she "started getting really intense heartburn," including back pain and dyspnea and bilateral ear pain.  The first time it happened, she was at a friend's house and her dyspnea and pain were so bad that she had to be taken to the emergency room (ER).  An EKG was normal, and she was told "it was really bad heartburn."  She was also thought to possibly have an allergy to shellfish since she had eaten clams just before the pain came on, but she subsequently was able to eat clams without any difficulty.  "They were pretty puzzled and confused, and we didn't get a clear answer."  These episodes continued happening and became such a frequent occurrence that many times she would not even seek any attention for the episodes.  No trigger was ever identified.  These episodes "slowly faded out," finally disappearing around age 15-16.  Meanwhile, at 14 she started having episodes of sudden onset of dyspnea and weakness "out of the blue" (i.e., not related to exertion or any other apparent triggers).  Testing was only able to find a vitamin D and iron deficiencies.  She was started on vitamin D and iron supplements, but these episodes have continued ever since.  She also started suffering migraines with aura around age 14.  Around age 15, "a ton of GI stuff" emerged, including "really bad stomachaches and really bad bloating and almost constant acid reflux and nausea."  Blood was found in her stool.  She had her first upper and lower GI tract endoscopies, but she's unclear whether any problems were seen macroscopically or microscopically at the time, though she does recall she has had "quite a few" endoscopies since that time, and on at least one occasion she was found to have ulcers somewhere in her esophagus, and these ulcers were attributed to acid reflux.  She also was soon diagnosed with irritable bowel syndrome (IBS).  She further notes that menarche came at 15 (she notes the late menarche had been recognized as an issue and she was consulting with a nutritionist at the time to try to gain weight to try to help onset of menarche), and she was immediately afflicted with dysmenorrhea and menorrhagia, not to mention irregularity of the periods.  Also around this time, whenever her friends were getting sick with various infections, she would get sick, too, but usually was more severely symptomatic and took longer to recover than her friends.  She notes that at 15 she relocated from MMMM to NNNN to pursue professional ballet training; "I exercised a lot at that time."  Shortly after this move, she actually suffered a concussion in training.  It took her "a little longer to recover than had been expected, but eventually I was OK."  She notes at this point that there were several points in the following months and years at which "my symptoms kept getting just a little bit worse."  At 18 there was a larger uptick with a significant increase in nausea and abdominal pain, sometimes even interfering with sleep, plus worsening lightheadedness came on and her headaches became a daily phenomenon.  "It was all just chalked up to IBS."  She notes she tried a low-FODMAP diet at various points, "but it never really did much for me."  She returned to the west coast and started college (at AAAA) at 19.  "My symptoms got worse again at college.  My acid reflux issues got so intense, and I just did not tolerate the dining hall food well, so I felt sick most of my time there."  When the Covid-19 pandemic came on, her college closed to in-person classes and she returned home (in 3/20), whereupon her symptoms improved, albeit only modestly.  She spent the following fall in VVVV (still attending AAAA remotely), "and my symptoms got worse again, to the point where there were some days I was totally debilitated and had to spend the whole day in bed."  She came to realize that alcohol reliably triggered worsening of all of her symptoms.  She then spent the spring 2021 semester in WWWW, again attending AAAA remotely.  She had "the peak of my symptoms" while there.  "I was always in bed for at least a month" of her time there.  "I just felt really, really sick GI-wise and weak and lightheaded and nauseous, and every time I ate, I just felt worse."  Around this time, her mother began noticing that  some of her relatives (her cousin and her cousin's children) had "stomach and health issues," and when her mother further discussed this issue with her cousin, her cousin noted that she and her children had been diagnosed with mast cell activation syndrome (MCAS), and one of the children had also been diagnosed with postural orthostatic tachycardia syndrome (POTS).  The patient then began pursuing with Dr. BBBB (who was also attending to at least one of the mother's cousin's children) the possibility that MCAS and/or POTS might be at the root of her own troubles.  Testing in summer 2021 yielded some mildly-moderately abnormal results which Dr. BBBB felt were diagnostic of MCAS.  She also was diagnosed with hypermobile Ehlers Danlos Syndrome (hEDS) at the time, but she then was soon able to consult with EDS specialist Dr. CCCC at DDDD, who felt the patient might instead have classic EDS, so genetic testing was pursued, finding only a number of variants of uncertain significance.  Dr. CCCC also felt the patient has MCAS.  She was started on quercetin, "but it did nothing for me."  She soon began noting that "Benadryl helped so much, and I started relying on it."  She then tried cromolyn and ketotifen, both of which "helped a lot."  She worked with a dietitian to improve her diet.  She also was tried on pyridostigmine, which "helped some of the lightheadedness and nausea," though more recently these symptoms have been getting worse again in spite of continuing to take the medicine.  She returned to AAAA in person in late 8/21 for the fall semester "feeling pretty good."  However, after just a few weeks her symptoms began relapsing.  Some days her symptoms would flare so badly that she once again could not even get out of bed for 1-2 days.  In mid-10/21 she began "feeling dramatically worse, especially with the POTS."  She almost fainted, and for two weeks thereafter she felt "way too weak to do anything."  She couldn't even walk to class; "it was too exhausting."  She then returned home to EEEE for a week and spent that whole week still in bed.  She got marginally better and did not want to not finish her coursework that semester, so she returned to AAAA after that one-week break and finished the semester even though she continued to feel quite weak and sick.  During final exam week, she started having even more abdominal bloating, acid reflux, abdominal pain, nausea, and diarrhea.  After final exams, she returned home to EEEE and "slowly have been getting a little bit better."  She says she has been "slowly increasing the doses of my medications."  She also started using midodrine in 1/22, which has helped her "feel a lot stronger," to the point where she has been able to resume exercising.  She also notes at this point that starting around summer 2021, she began having rashes about the chest and arms appear in concert with onset of her menstrual periods, and in 11/21 she started having "a really bad rash not related to my period, and it stayed there on my chest, arms, stomach, and hips," and it has waxed and waned somewhat ever since but has not truly resolved.  She also notes that most recently she has been getting "a lot more nausea," typically waking every morning with this.  She says her chief complaints at this time are are her nausea and reactivities to all foods.  At the urging of her mother, the patient ultimately chose to consult here for further evaluation and management recommendations.  PMH is additionally notable for hereditary alpha-tryptasemia based on testing at Gene by Gene in 7/21 showing beta-tryptase copy number of 3, abdominal bloating, limb anomaly NOS, hypermobile Ehlers Danlos Syndrome (hEDS), epistaxis, food intolerances, gastroesophageal reflux disease, menorrhagia, history of iron deficiency, left complex ovarian cyst, low ferritin, migraine with aura, os trigonum syndrome, postural orthostatic tachycardia syndrome (POTS), reflux esophagitis, scoliosis, and irritable bowel syndrome.  On a full review of systems, although she denies any issues with irritation of the eyes, easy bleeding, easy bruising, intranasal sores, wheezing, palpitations, urologic problems, adenopathy/adenitis, or syncope, she endorses a wide range of other, chronic/recurrent, episodic/intermittent and/or waxing/waning issues including subjective (rarely objective) fevers, flushing, feeling cold much of the time, fatigue (often to the point of exhaustion), malaise, headaches, diffusely migratory aching/pain, diffusely migratory pruritus, unprovoked soaking sweats, unprovoked fluctuations in weight and appetite, acute brief inability to focus vision, tinnitus, epistaxis ("so many nosebleeds" starting at age 13, leading to cauterization at 14, but "there still have been so many nosebleeds since"), sinonasal congestion, coryza, post-nasal drip, oral canker sores, a painful "throat cyst" requiring resection at 16, mild chronic raspiness to her voice, rare proximal dysphagia, dyspnea, non-anginal chest discomfort/pain, gastroesophageal reflux, nausea, very rare vomiting, diarrhea (sometimes bloody) alternating with constipation, diffusely migratory abdominal discomfort/pain including (usually post-prandial) bloating, menorrhagia, irregularity of menses, unilateral complex ovarian cysts, general worsening of symptoms during her periods, diffusely migratory weakness, diffusely migratory edema, diffusely migratory tingling/numbness (typically about the distal extremities), orthostatic and non-orthostatic presyncope, cognitive dysfunction (particularly memory, concentration, and word-finding), hair loss, a wisdom tooth now painfully coming in (but otherwise no dental problems; she has never had any cavities), brittle nails, diffusely migratory rashes (typically patchy macular erythema), rare hives, mild eczema, eating disorder while pursuing ballet training, panic attacks, occasional insomnia, restless legs, diffuse joint hypermobility (she spontaneously demonstrates a Beighton score of 9/9 and also notes she has "extra bones in my ankles"), unusually vigorous reactions to insect bites, and poor healing in general.  The patient has never witnessed, anywhere about her person, any tick bites or the classic bull's-eye rash of Lyme disease.  She has long owned cats, but not dogs.</t>
  </si>
  <si>
    <t>She has "always had night terrors" since her earliest memories and occasional sleepwalking in childhood, too.  At some point in childhood she began developing "a low level of anxiety and depression," which have persisted ever since.  She also notes she was getting "Strep throat" on roughly an annual basis, and this continued well into adolescence.  Around age 10 she started noticing episodes of palpitations.  "Several EKGs never caught anything."  Menarche came at 13, with some extent of dysmenorrhea (but not much in the way of menorrhagia), occasionally even keeping her home from school.  Around age 15, as the palpitations began occurring more frequently with her increasing exercise activity at the time (though curiously coming on more often when she was resting/reclining/supine), an echocardiogram found mitral valve prolapse, and the palpitations were attributed to that.  No treatment was recommended.  She began "coughing for hours and hours" after track meets and was diagnosed with "exercise-induced asthma" and given a bronchodilator inhaler to be used prn, but this never helped much.  By her second year in college, around age 19, she was becoming chronically fatigued and had some anorexia and was losing weight unintentionally.  She consulted her pediatrician and was diagnosed with depression and started on an anti-depressant, which helped.  At 25 she traveled to AAAA, "living out of tents for three months," for a research opportunity.  She took anti-malarial medication the entire time, and if she didn't take this, her stomach quickly was upset by what she ate, and when she returned home, the stomach upset worsened to the point where she was now vomiting.  She consulted a gastroenterologist, who suspected the anti-malarial drug (which had been stopped upon returning from Bolivia, i.e., before she started vomiting) was causing the vomiting.  No testing was pursued, and the vomiting resolved after about a month.  She notes that since that point, she seems to have had an increased frequency of respiratory and GI tract "infections," but no specific infectants have ever been identified with any of these episodes. Also around her mid-20s she started having occasional urinary tract infections, not always in the wake of intercourse, though she says the urine testing at these times reliably was positive for infection.  At 28 she had a bout of pneumonia requiring hospitalization for a few days, but, again, no specific infectant was ever identified. About a year later (at 29, around the time she started attending graduate school, which was quite a stressful time for her), she developed "very severe tonsillitis."  She was tested multiple times for Strep, but this was always negative.  The initial antibiotic did not help.  She was also given a steroid to temper the inflammation, "and that seemed to be the only thing that relieved the symptoms and the swelling," and she wound up asking for a second course of this.  She had to have the tonsils drained at one point in this episode.  She also consulted an otolaryngologist, who prescribed another antibiotic (clindamycin).  She initially declined to take this out of concern that it might cause a C. diff. colitis, but the tonsillitis continued to be bad enough that she finally took this antibiotic, and though it did resolve the tonsillitis, unfortunately she did develop C. diff. colitis.  She did not want to take vancomycin and thus was prescribed metronidazole, which cleared the C. diff., though she has never since felt that she could tolerate food of any sort as well as she had before this episode.  She specifically had troubles tolerating meat and vegetables for the next year.  Also around this time, she started suffering "neurological problems" of tingling and numbness about her extremities and sometimes a sense of "ants crawling up my legs" as well as episodes of blurriness in her vision.  Principally out of concern that she might have been developing multiple sclerosis (MS), especially given that a paternal aunt died from this in her late 40s and a paternal uncle also had it, she consulted a neurologist, who performed a brain MRI, which was normal except for "a lot of tiny white specks" for which he had no explanation in her.  Thyroid function testing at that time was normal, too.  The neurological symptoms eventually remitted with reduction of her stress and elimination of coffee from her diet.  At 35, in late 7/20, she went camping at BBBB for a week.  While there she had a single day's bout of non-bloody diarrhea, which she thought was due to a seafood meal she had had the prior day.  On returning home, though, the diarrhea relapsed and continued.  About 3-4 days into this, she contacted her primary doctor, who thought she had a "stomach bug" for which no other treatment was needed at the time.  One day later the diarrhea turned bloody.  She immediately went to the ER and was admitted for further investigation.  Sigmoidoscopy led to a suspicion of ulcerative colitis.  She was started on mesalamine and discharged, but after a couple of doses of the drug at home, she developed marked tachycardia and dyspnea.  These symptoms subsided over the next couple of days.  The blood remitted from the diarrhea, but the diarrhea itself improved only modestly (from 4-5 times per day to 2 times per day).  Two months later (in 10/20) a full colonoscopy was done, finding "decreased" inflammation and a polyp which was removed and found non-cancerous.  In the week before she followed up with the gastroenterologist, she started reacting (face and bilateral arm numbness and presyncope and tachycardia) in response to foods that had never bothered her before.  When she saw the gastroenterologist, she was simply recommended to continue mesalamine.  She felt the gastroenterologist "dismissed" her new food reactivities.  She then consulted another (academic) gastroenterologist, Dr. XXXX, who immediately suspected a mast cell-related problem and recommended she see an allergist.  When she consulted the allergist, Dr. YYYY, she was immediately taken through some blood and urine testing for mast cell disease (including KIT mutation analysis) as well as skin patch allergy testing.  The testing for mast cell disease was all negative, and the skin patch testing was negative for all the tested foods and positive for only rubbers and plastics among the tested chemicals.  She says Dr. YYYY still suspected she had a mast cell disorder and asked Dr. XXXX to perform an EGD, which was done promptly.  Increased numbers of mast cells were found.  She was concluded to likely have a mast cell activation syndrome (MCAS, not mastocytosis).  The mesalamine was stopped and her allergist started her on oral cromolyn.  "I could never take the full dose.  I would have a very high heart rate," and sometimes she would even have chest pain with a (mild) dosing of oral cromolyn.  She was never able to increase dosing past about 50 mg tid because of the tachycardia.  The (non-bloody) diarrhea continued once or twice every day.  She finally stopped cromolyn out of futility after about five months.  She had found that a low-histamine diet kept her problems under some degree of control.  Given her lack of improvement, she decided to pursue further evaluation here.  She says her chief complaints at this time are her episodes of tachycardia and palpitations (significantly limiting her exertion/exercise), anxiety, depression, and "major brain fog."  She notes she has not yet gotten vaccinated against Covid-19 because of her concerns about possible reactivities to the available such vaccines, especially since the polyethylene glycol (PEG) that's in the Miralax product she does not tolerate is also in both of the available vaccines.  She fortunately has not yet suffered any Covid-19 infection.  PMH is additionally notable for "mast cell gastrointestinal disease," allergic contact dermatitis, allergic rhinitis and conjunctivitis, nausea, heart palpitations, flushing, lightheadedness, abdominal pain, and numbness of the face, tongue and throat after meal consumption, anxiety/depression, colitis, mitral valve prolapse, C. diff. infection in 2017, S/P kidney infection 2016, S/P pneumonia 2015, C. diff.-induced colitis in 2015, symptoms had been well controlled until recurrence of abdominal pain, diarrhea and blood in stool in 08/2020, C. diff. and molecular screen at that time were negative, CT at that time reportedly showed left sided colitis from descending colon to rectum, sigmoidoscopy was subsequently done, reportedly confirming moderate continuous inflammation/colitis from descending colon to rectum, "taking Asacol with improvement in symptoms."  On a full review of systems, although she denies any issues with headaches, irritation of the eyes, easy bleeding, intranasal sores, dysphagia, gastroesophageal reflux, constipation, genital tract problems, syncope, rashes, or unusually vigorous reactions to insect bites, she endorses a wide range of other, chronic/recurrent, episodic/intermittent and/or waxing/waning issues including subjective (rarely objective) fevers, flushing, feeling cold much of the time, fatigue (often to the point of exhaustion), malaise, diffusely migratory aching/pain, diffusely migratory pruritus, unprovoked soaking sweats, unprovoked fluctuations in weight and appetite, acute brief inability to focus vision, rare tinnitus, epistaxis in childhood (in KKKK), easy bruising, sinonasal congestion, coryza, post-nasal drip ("pretty consistent"), oral canker sores (more so when younger), mild irritation of the throat, dyspnea, wheezing, palpitations, non-anginal chest discomfort/pain, gassiness, nausea, vomiting (just with the AAAA-related incident), diarrhea, diffusely migratory abdominal discomfort/pain including (usually post-prandial) bloating, episodes of dysuria as above, urinary retention, diffusely migratory weakness, diffusely migratory edema (typically provoked by activity), diffusely migratory tingling/numbness (typically about the distal extremities), diffusely migratory bilateral cervical adenopathy and adenitis (typically associated with her respiratory tract infections), orthostatic and non-orthostatic presyncope, cognitive dysfunction (particularly memory, concentration, and word-finding), hair loss, mild deterioration of dentition (especially gingivitis) despite good attention to dental hygiene, brittle nails, anxiety, depression, insomnia, hypersomnia, non-restorative sleep, frequent waking, rare sleep paralysis, night terrors in childhood (resolved by around age 14), very mild diffuse joint hypermobility (a spontaneously demonstrated Beighton score is 0/9), and poor healing in general.  She has had multiple tick bites at various points about her person, most recently in 10/21, possibly with a bull's-eye rash at the time, and though testing of that tick was positive for Babesia microti, she says blood testing for that infection was negative.  She has a long history of ownership of dogs and cats.</t>
  </si>
  <si>
    <r>
      <t xml:space="preserve">high HHV-6 IgG without clinical evidence of past or present HHV-6 infection, both </t>
    </r>
    <r>
      <rPr>
        <i/>
        <sz val="11"/>
        <color theme="1"/>
        <rFont val="Calibri"/>
        <family val="2"/>
        <scheme val="minor"/>
      </rPr>
      <t>Bartonella henselae</t>
    </r>
    <r>
      <rPr>
        <sz val="11"/>
        <color theme="1"/>
        <rFont val="Calibri"/>
        <family val="2"/>
        <scheme val="minor"/>
      </rPr>
      <t xml:space="preserve"> IgG &gt;= 1:256 and </t>
    </r>
    <r>
      <rPr>
        <i/>
        <sz val="11"/>
        <color theme="1"/>
        <rFont val="Calibri"/>
        <family val="2"/>
        <scheme val="minor"/>
      </rPr>
      <t>Bartonella quintana</t>
    </r>
    <r>
      <rPr>
        <sz val="11"/>
        <color theme="1"/>
        <rFont val="Calibri"/>
        <family val="2"/>
        <scheme val="minor"/>
      </rPr>
      <t xml:space="preserve"> IgG &gt;= 1:256 at Galaxy in 7/19 without clinical evidence of past or present </t>
    </r>
    <r>
      <rPr>
        <i/>
        <sz val="11"/>
        <color theme="1"/>
        <rFont val="Calibri"/>
        <family val="2"/>
        <scheme val="minor"/>
      </rPr>
      <t>Bartonella infection</t>
    </r>
  </si>
  <si>
    <t>normal to "weakly positive" celiac serologies, mildly elevated rheumatoid factor (RF) despite no clinical evidence of rheumatoid arthritis</t>
  </si>
  <si>
    <r>
      <t xml:space="preserve">mildly positive IgG or IgM (but not both) serologies for multiple </t>
    </r>
    <r>
      <rPr>
        <i/>
        <sz val="11"/>
        <color theme="1"/>
        <rFont val="Calibri"/>
        <family val="2"/>
        <scheme val="minor"/>
      </rPr>
      <t>B. burgdorferi</t>
    </r>
    <r>
      <rPr>
        <sz val="11"/>
        <color theme="1"/>
        <rFont val="Calibri"/>
        <family val="2"/>
        <scheme val="minor"/>
      </rPr>
      <t xml:space="preserve"> antigens, and mildly positive IgG or IgM serologies (but not both) for multiple additional </t>
    </r>
    <r>
      <rPr>
        <i/>
        <sz val="11"/>
        <color theme="1"/>
        <rFont val="Calibri"/>
        <family val="2"/>
        <scheme val="minor"/>
      </rPr>
      <t>Borrelia</t>
    </r>
    <r>
      <rPr>
        <sz val="11"/>
        <color theme="1"/>
        <rFont val="Calibri"/>
        <family val="2"/>
        <scheme val="minor"/>
      </rPr>
      <t xml:space="preserve"> strains without recent risk exposures or clinical evidence of past or present such infections, mildly positive IgG or IgM serologies (but not both) for </t>
    </r>
    <r>
      <rPr>
        <i/>
        <sz val="11"/>
        <color theme="1"/>
        <rFont val="Calibri"/>
        <family val="2"/>
        <scheme val="minor"/>
      </rPr>
      <t>Anaplasma</t>
    </r>
    <r>
      <rPr>
        <sz val="11"/>
        <color theme="1"/>
        <rFont val="Calibri"/>
        <family val="2"/>
        <scheme val="minor"/>
      </rPr>
      <t xml:space="preserve"> and </t>
    </r>
    <r>
      <rPr>
        <i/>
        <sz val="11"/>
        <color theme="1"/>
        <rFont val="Calibri"/>
        <family val="2"/>
        <scheme val="minor"/>
      </rPr>
      <t>T. gondii</t>
    </r>
    <r>
      <rPr>
        <sz val="11"/>
        <color theme="1"/>
        <rFont val="Calibri"/>
        <family val="2"/>
        <scheme val="minor"/>
      </rPr>
      <t xml:space="preserve"> (one antigen) without clinical evidence of past or present such infections, mildly positive IgG and IgM serologies for Coxsackie virus and parvovirus B-19, low pneumococcal titers, mildly high CMV IgG but negative IgM, normal EBV serologies mixed among high EBV serologies without clinical evidence of past or present EBV infection, normal to mildly high anti-gliadin IgA without clinical or biopsy evidence of celiac disease</t>
    </r>
  </si>
  <si>
    <r>
      <t xml:space="preserve">ANA &gt; 1:2560 (homogeneous pattern) and anti-double strained DNA antibodies 35.3 IU/ml  (normal &lt;27) but no clinical evidence of lupus, anti-SSB 1.1 AI (normal &lt;1) but repeat anti-SSB negative, Lyme Western blot IgG positive on band 41 (but no clinical evidence of borreliosis), EBV capsid IgG positive and then negative on repeat, EBV capsid IgM positive and then repeat negative (and never any clinical evidence of EBV infection), </t>
    </r>
    <r>
      <rPr>
        <i/>
        <sz val="11"/>
        <color theme="1"/>
        <rFont val="Calibri"/>
        <family val="2"/>
        <scheme val="minor"/>
      </rPr>
      <t>F. tularemia</t>
    </r>
    <r>
      <rPr>
        <sz val="11"/>
        <color theme="1"/>
        <rFont val="Calibri"/>
        <family val="2"/>
        <scheme val="minor"/>
      </rPr>
      <t xml:space="preserve"> 1:40 (normal &lt;1:20) and repeat 1:20 (but no evidence of tularemia infection), anti-thyroglobulin antibodies 153 IU/ml (normal &lt; 40, normal thyroid function tests), human herpesvirus 6 (HHV-6) IgG 1:80 (normal &lt; 1:10, no clinical evidence of HHV-6 infection), HHV-6 IgM borderline 1:20 (normal &lt; 1:20, no clinical evidence of HHV-6 infection), cardiolipin IgG 20 GPL (normal &lt;= 14) but negative IgM and IgA and no evidence of thromboembolism or anti-phospholipid antibody syndrome</t>
    </r>
  </si>
  <si>
    <t>Appropriate Antibody Findings</t>
  </si>
  <si>
    <t>Inappropriate Antibody Findings</t>
  </si>
  <si>
    <t>Online Supplementary Table S1: Case Summaries.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</si>
</sst>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scheme val="minor"/>
    </font>
    <font>
      <sz val="11"/>
      <color theme="1"/>
      <name val="Calibri"/>
      <family val="2"/>
    </font>
    <font>
      <i/>
      <sz val="11"/>
      <color theme="1"/>
      <name val="Calibri"/>
      <family val="2"/>
      <scheme val="minor"/>
    </font>
    <font>
      <b/>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8">
    <xf numFmtId="0" fontId="0" fillId="0" borderId="0" xfId="0"/>
    <xf numFmtId="49" fontId="0" fillId="0" borderId="0" xfId="0" applyNumberFormat="1" applyAlignment="1">
      <alignment vertical="top" wrapText="1"/>
    </xf>
    <xf numFmtId="0" fontId="0" fillId="0" borderId="0" xfId="0" applyAlignment="1">
      <alignment vertical="top"/>
    </xf>
    <xf numFmtId="0" fontId="0" fillId="0" borderId="0" xfId="0" applyAlignment="1">
      <alignment vertical="top" wrapText="1"/>
    </xf>
    <xf numFmtId="0" fontId="3" fillId="0" borderId="0" xfId="0" applyFont="1" applyAlignment="1">
      <alignment vertical="top"/>
    </xf>
    <xf numFmtId="0" fontId="3" fillId="0" borderId="0" xfId="0" applyFont="1" applyAlignment="1">
      <alignment vertical="top" wrapText="1"/>
    </xf>
    <xf numFmtId="49" fontId="3" fillId="0" borderId="0" xfId="0" applyNumberFormat="1" applyFont="1" applyAlignment="1">
      <alignment vertical="top" wrapText="1"/>
    </xf>
    <xf numFmtId="0" fontId="3"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06"/>
  <sheetViews>
    <sheetView tabSelected="1" workbookViewId="0">
      <pane ySplit="2" topLeftCell="A3" activePane="bottomLeft" state="frozen"/>
      <selection pane="bottomLeft"/>
    </sheetView>
  </sheetViews>
  <sheetFormatPr defaultRowHeight="14.4" x14ac:dyDescent="0.55000000000000004"/>
  <cols>
    <col min="1" max="1" width="9.83984375" style="2" customWidth="1"/>
    <col min="2" max="2" width="10" style="2" bestFit="1" customWidth="1"/>
    <col min="3" max="3" width="8.83984375" style="3"/>
    <col min="4" max="4" width="14.83984375" style="2" customWidth="1"/>
    <col min="5" max="5" width="11.05078125" style="3" customWidth="1"/>
    <col min="6" max="6" width="14.05078125" style="3" customWidth="1"/>
    <col min="7" max="7" width="27.41796875" style="1" customWidth="1"/>
    <col min="8" max="8" width="26.68359375" style="1" customWidth="1"/>
    <col min="9" max="9" width="24.578125" style="1" bestFit="1" customWidth="1"/>
    <col min="10" max="10" width="26.05078125" style="1" customWidth="1"/>
  </cols>
  <sheetData>
    <row r="1" spans="1:10" s="7" customFormat="1" x14ac:dyDescent="0.55000000000000004">
      <c r="A1" s="4" t="s">
        <v>411</v>
      </c>
      <c r="B1" s="4"/>
      <c r="C1" s="5"/>
      <c r="D1" s="4"/>
      <c r="E1" s="5"/>
      <c r="F1" s="5"/>
      <c r="G1" s="6"/>
      <c r="H1" s="6"/>
      <c r="I1" s="6"/>
      <c r="J1" s="6"/>
    </row>
    <row r="2" spans="1:10" ht="172.8" x14ac:dyDescent="0.55000000000000004">
      <c r="A2" s="2" t="s">
        <v>195</v>
      </c>
      <c r="B2" s="2" t="s">
        <v>0</v>
      </c>
      <c r="C2" s="3" t="s">
        <v>11</v>
      </c>
      <c r="D2" s="2" t="s">
        <v>1</v>
      </c>
      <c r="E2" s="3" t="s">
        <v>370</v>
      </c>
      <c r="F2" s="3" t="s">
        <v>371</v>
      </c>
      <c r="G2" s="1" t="s">
        <v>2</v>
      </c>
      <c r="H2" s="1" t="s">
        <v>386</v>
      </c>
      <c r="I2" s="1" t="s">
        <v>409</v>
      </c>
      <c r="J2" s="1" t="s">
        <v>410</v>
      </c>
    </row>
    <row r="3" spans="1:10" ht="409.5" x14ac:dyDescent="0.55000000000000004">
      <c r="A3" s="2">
        <f>ROW(A3)-2</f>
        <v>1</v>
      </c>
      <c r="B3" s="2" t="s">
        <v>3</v>
      </c>
      <c r="C3" s="3">
        <v>53</v>
      </c>
      <c r="D3" s="2" t="s">
        <v>4</v>
      </c>
      <c r="E3" s="3">
        <v>0</v>
      </c>
      <c r="F3" s="3">
        <v>54</v>
      </c>
      <c r="G3" s="1" t="s">
        <v>196</v>
      </c>
      <c r="H3" s="1" t="s">
        <v>198</v>
      </c>
      <c r="I3" s="1" t="s">
        <v>197</v>
      </c>
      <c r="J3" s="1" t="s">
        <v>369</v>
      </c>
    </row>
    <row r="4" spans="1:10" ht="409.5" x14ac:dyDescent="0.55000000000000004">
      <c r="A4" s="2" cm="1">
        <f t="array" ref="A4">LOOKUP(2,1/($A$3:A3&lt;&gt;""),$A$3:A3)+1</f>
        <v>2</v>
      </c>
      <c r="B4" s="2" t="s">
        <v>3</v>
      </c>
      <c r="C4" s="3">
        <v>40</v>
      </c>
      <c r="D4" s="2" t="s">
        <v>4</v>
      </c>
      <c r="E4" s="3">
        <v>0</v>
      </c>
      <c r="F4" s="3">
        <v>40</v>
      </c>
      <c r="G4" s="1" t="s">
        <v>199</v>
      </c>
      <c r="H4" s="1" t="s">
        <v>200</v>
      </c>
      <c r="I4" s="1" t="s">
        <v>201</v>
      </c>
    </row>
    <row r="5" spans="1:10" ht="409.5" x14ac:dyDescent="0.55000000000000004">
      <c r="A5" s="2" cm="1">
        <f t="array" ref="A5">LOOKUP(2,1/($A$3:A4&lt;&gt;""),$A$3:A4)+1</f>
        <v>3</v>
      </c>
      <c r="B5" s="2" t="s">
        <v>3</v>
      </c>
      <c r="C5" s="3">
        <v>51</v>
      </c>
      <c r="D5" s="2" t="s">
        <v>4</v>
      </c>
      <c r="E5" s="3">
        <v>0</v>
      </c>
      <c r="F5" s="3" t="s">
        <v>203</v>
      </c>
      <c r="G5" s="1" t="s">
        <v>202</v>
      </c>
      <c r="H5" s="1" t="s">
        <v>5</v>
      </c>
    </row>
    <row r="6" spans="1:10" ht="409.5" x14ac:dyDescent="0.55000000000000004">
      <c r="A6" s="2" cm="1">
        <f t="array" ref="A6">LOOKUP(2,1/($A$3:A5&lt;&gt;""),$A$3:A5)+1</f>
        <v>4</v>
      </c>
      <c r="B6" s="2" t="s">
        <v>3</v>
      </c>
      <c r="C6" s="3">
        <v>32</v>
      </c>
      <c r="D6" s="2" t="s">
        <v>38</v>
      </c>
      <c r="E6" s="3">
        <v>0</v>
      </c>
      <c r="F6" s="3" t="s">
        <v>204</v>
      </c>
      <c r="G6" s="1" t="s">
        <v>206</v>
      </c>
      <c r="H6" s="1" t="s">
        <v>205</v>
      </c>
      <c r="I6" s="1" t="s">
        <v>6</v>
      </c>
      <c r="J6" s="1" t="s">
        <v>207</v>
      </c>
    </row>
    <row r="7" spans="1:10" ht="409.5" x14ac:dyDescent="0.55000000000000004">
      <c r="A7" s="2" cm="1">
        <f t="array" ref="A7">LOOKUP(2,1/($A$3:A6&lt;&gt;""),$A$3:A6)+1</f>
        <v>5</v>
      </c>
      <c r="B7" s="2" t="s">
        <v>3</v>
      </c>
      <c r="C7" s="3">
        <v>22</v>
      </c>
      <c r="D7" s="2" t="s">
        <v>4</v>
      </c>
      <c r="E7" s="3">
        <v>0</v>
      </c>
      <c r="F7" s="3">
        <v>23</v>
      </c>
      <c r="G7" s="1" t="s">
        <v>396</v>
      </c>
      <c r="H7" s="1" t="s">
        <v>208</v>
      </c>
      <c r="J7" s="1" t="s">
        <v>384</v>
      </c>
    </row>
    <row r="8" spans="1:10" ht="409.5" x14ac:dyDescent="0.55000000000000004">
      <c r="A8" s="2" cm="1">
        <f t="array" ref="A8">LOOKUP(2,1/($A$3:A7&lt;&gt;""),$A$3:A7)+1</f>
        <v>6</v>
      </c>
      <c r="B8" s="2" t="s">
        <v>3</v>
      </c>
      <c r="C8" s="3">
        <v>45</v>
      </c>
      <c r="D8" s="2" t="s">
        <v>4</v>
      </c>
      <c r="E8" s="3">
        <v>0</v>
      </c>
      <c r="F8" s="3" t="s">
        <v>209</v>
      </c>
      <c r="G8" s="1" t="s">
        <v>397</v>
      </c>
      <c r="H8" s="1" t="s">
        <v>210</v>
      </c>
      <c r="I8" s="1" t="s">
        <v>8</v>
      </c>
      <c r="J8" s="1" t="s">
        <v>211</v>
      </c>
    </row>
    <row r="9" spans="1:10" ht="409.5" x14ac:dyDescent="0.55000000000000004">
      <c r="A9" s="2" cm="1">
        <f t="array" ref="A9">LOOKUP(2,1/($A$3:A8&lt;&gt;""),$A$3:A8)+1</f>
        <v>7</v>
      </c>
      <c r="B9" s="2" t="s">
        <v>3</v>
      </c>
      <c r="C9" s="3">
        <v>37</v>
      </c>
      <c r="D9" s="2" t="s">
        <v>4</v>
      </c>
      <c r="E9" s="3">
        <v>0</v>
      </c>
      <c r="F9" s="3">
        <v>37</v>
      </c>
      <c r="G9" s="1" t="s">
        <v>398</v>
      </c>
      <c r="H9" s="1" t="s">
        <v>212</v>
      </c>
      <c r="I9" s="1" t="s">
        <v>213</v>
      </c>
      <c r="J9" s="1" t="s">
        <v>214</v>
      </c>
    </row>
    <row r="10" spans="1:10" ht="409.5" x14ac:dyDescent="0.55000000000000004">
      <c r="A10" s="2" cm="1">
        <f t="array" ref="A10">LOOKUP(2,1/($A$3:A9&lt;&gt;""),$A$3:A9)+1</f>
        <v>8</v>
      </c>
      <c r="B10" s="2" t="s">
        <v>3</v>
      </c>
      <c r="C10" s="3">
        <v>49</v>
      </c>
      <c r="D10" s="2" t="s">
        <v>4</v>
      </c>
      <c r="E10" s="3" t="s">
        <v>9</v>
      </c>
      <c r="F10" s="3">
        <v>49</v>
      </c>
      <c r="G10" s="1" t="s">
        <v>215</v>
      </c>
      <c r="H10" s="1" t="s">
        <v>216</v>
      </c>
      <c r="I10" s="1" t="s">
        <v>10</v>
      </c>
      <c r="J10" s="1" t="s">
        <v>217</v>
      </c>
    </row>
    <row r="11" spans="1:10" ht="409.5" x14ac:dyDescent="0.55000000000000004">
      <c r="A11" s="2" cm="1">
        <f t="array" ref="A11">LOOKUP(2,1/($A$3:A10&lt;&gt;""),$A$3:A10)+1</f>
        <v>9</v>
      </c>
      <c r="B11" s="2" t="s">
        <v>3</v>
      </c>
      <c r="C11" s="3">
        <v>52</v>
      </c>
      <c r="D11" s="2" t="s">
        <v>4</v>
      </c>
      <c r="E11" s="3">
        <v>0</v>
      </c>
      <c r="F11" s="3">
        <v>53</v>
      </c>
      <c r="G11" s="1" t="s">
        <v>218</v>
      </c>
      <c r="H11" s="1" t="s">
        <v>225</v>
      </c>
      <c r="J11" s="1" t="s">
        <v>219</v>
      </c>
    </row>
    <row r="12" spans="1:10" ht="409.5" x14ac:dyDescent="0.55000000000000004">
      <c r="A12" s="2" cm="1">
        <f t="array" ref="A12">LOOKUP(2,1/($A$3:A11&lt;&gt;""),$A$3:A11)+1</f>
        <v>10</v>
      </c>
      <c r="B12" s="2" t="s">
        <v>3</v>
      </c>
      <c r="C12" s="3">
        <v>50</v>
      </c>
      <c r="D12" s="2" t="s">
        <v>4</v>
      </c>
      <c r="E12" s="3" t="s">
        <v>12</v>
      </c>
      <c r="F12" s="3" t="s">
        <v>372</v>
      </c>
      <c r="G12" s="1" t="s">
        <v>399</v>
      </c>
      <c r="I12" s="1" t="s">
        <v>221</v>
      </c>
      <c r="J12" s="1" t="s">
        <v>220</v>
      </c>
    </row>
    <row r="13" spans="1:10" ht="409.5" x14ac:dyDescent="0.55000000000000004">
      <c r="A13" s="2" cm="1">
        <f t="array" ref="A13">LOOKUP(2,1/($A$3:A12&lt;&gt;""),$A$3:A12)+1</f>
        <v>11</v>
      </c>
      <c r="B13" s="2" t="s">
        <v>13</v>
      </c>
      <c r="C13" s="3">
        <v>43</v>
      </c>
      <c r="D13" s="2" t="s">
        <v>4</v>
      </c>
      <c r="E13" s="3">
        <v>5</v>
      </c>
      <c r="F13" s="3">
        <v>43</v>
      </c>
      <c r="G13" s="1" t="s">
        <v>14</v>
      </c>
      <c r="H13" s="1" t="s">
        <v>224</v>
      </c>
      <c r="I13" s="1" t="s">
        <v>15</v>
      </c>
      <c r="J13" s="1" t="s">
        <v>222</v>
      </c>
    </row>
    <row r="14" spans="1:10" ht="409.5" x14ac:dyDescent="0.55000000000000004">
      <c r="A14" s="2" cm="1">
        <f t="array" ref="A14">LOOKUP(2,1/($A$3:A13&lt;&gt;""),$A$3:A13)+1</f>
        <v>12</v>
      </c>
      <c r="B14" s="2" t="s">
        <v>3</v>
      </c>
      <c r="C14" s="3">
        <v>29</v>
      </c>
      <c r="D14" s="2" t="s">
        <v>4</v>
      </c>
      <c r="E14" s="3" t="s">
        <v>16</v>
      </c>
      <c r="F14" s="3">
        <v>29</v>
      </c>
      <c r="G14" s="1" t="s">
        <v>17</v>
      </c>
      <c r="H14" s="1" t="s">
        <v>223</v>
      </c>
      <c r="I14" s="1" t="s">
        <v>226</v>
      </c>
      <c r="J14" s="1" t="s">
        <v>227</v>
      </c>
    </row>
    <row r="15" spans="1:10" ht="409.5" x14ac:dyDescent="0.55000000000000004">
      <c r="A15" s="2" cm="1">
        <f t="array" ref="A15">LOOKUP(2,1/($A$3:A14&lt;&gt;""),$A$3:A14)+1</f>
        <v>13</v>
      </c>
      <c r="B15" s="2" t="s">
        <v>3</v>
      </c>
      <c r="C15" s="3">
        <v>49</v>
      </c>
      <c r="D15" s="2" t="s">
        <v>4</v>
      </c>
      <c r="E15" s="3" t="s">
        <v>18</v>
      </c>
      <c r="F15" s="3" t="s">
        <v>19</v>
      </c>
      <c r="G15" s="1" t="s">
        <v>20</v>
      </c>
      <c r="H15" s="1" t="s">
        <v>21</v>
      </c>
      <c r="I15" s="1" t="s">
        <v>7</v>
      </c>
    </row>
    <row r="16" spans="1:10" ht="409.5" x14ac:dyDescent="0.55000000000000004">
      <c r="A16" s="2" cm="1">
        <f t="array" ref="A16">LOOKUP(2,1/($A$3:A15&lt;&gt;""),$A$3:A15)+1</f>
        <v>14</v>
      </c>
      <c r="B16" s="2" t="s">
        <v>3</v>
      </c>
      <c r="C16" s="3">
        <v>43</v>
      </c>
      <c r="D16" s="2" t="s">
        <v>4</v>
      </c>
      <c r="E16" s="3" t="s">
        <v>22</v>
      </c>
      <c r="F16" s="3">
        <v>44</v>
      </c>
      <c r="G16" s="1" t="s">
        <v>400</v>
      </c>
      <c r="H16" s="1" t="s">
        <v>228</v>
      </c>
      <c r="I16" s="1" t="s">
        <v>229</v>
      </c>
      <c r="J16" s="1" t="s">
        <v>230</v>
      </c>
    </row>
    <row r="17" spans="1:10" ht="409.5" x14ac:dyDescent="0.55000000000000004">
      <c r="A17" s="2" cm="1">
        <f t="array" ref="A17">LOOKUP(2,1/($A$3:A16&lt;&gt;""),$A$3:A16)+1</f>
        <v>15</v>
      </c>
      <c r="B17" s="2" t="s">
        <v>3</v>
      </c>
      <c r="C17" s="3">
        <v>71</v>
      </c>
      <c r="D17" s="2" t="s">
        <v>4</v>
      </c>
      <c r="E17" s="3" t="s">
        <v>23</v>
      </c>
      <c r="F17" s="3" t="s">
        <v>24</v>
      </c>
      <c r="G17" s="1" t="s">
        <v>401</v>
      </c>
    </row>
    <row r="18" spans="1:10" ht="409.5" x14ac:dyDescent="0.55000000000000004">
      <c r="A18" s="2" cm="1">
        <f t="array" ref="A18">LOOKUP(2,1/($A$3:A17&lt;&gt;""),$A$3:A17)+1</f>
        <v>16</v>
      </c>
      <c r="B18" s="2" t="s">
        <v>3</v>
      </c>
      <c r="C18" s="3">
        <v>54</v>
      </c>
      <c r="D18" s="2" t="s">
        <v>4</v>
      </c>
      <c r="E18" s="3">
        <v>6</v>
      </c>
      <c r="F18" s="3" t="s">
        <v>24</v>
      </c>
      <c r="G18" s="1" t="s">
        <v>25</v>
      </c>
    </row>
    <row r="19" spans="1:10" ht="409.5" x14ac:dyDescent="0.55000000000000004">
      <c r="A19" s="2" cm="1">
        <f t="array" ref="A19">LOOKUP(2,1/($A$3:A18&lt;&gt;""),$A$3:A18)+1</f>
        <v>17</v>
      </c>
      <c r="B19" s="2" t="s">
        <v>3</v>
      </c>
      <c r="C19" s="3">
        <v>58</v>
      </c>
      <c r="D19" s="2" t="s">
        <v>4</v>
      </c>
      <c r="E19" s="3" t="s">
        <v>23</v>
      </c>
      <c r="F19" s="3">
        <v>58</v>
      </c>
      <c r="G19" s="1" t="s">
        <v>402</v>
      </c>
      <c r="H19" s="1" t="s">
        <v>257</v>
      </c>
      <c r="I19" s="1" t="s">
        <v>7</v>
      </c>
    </row>
    <row r="20" spans="1:10" ht="409.5" x14ac:dyDescent="0.55000000000000004">
      <c r="A20" s="2" cm="1">
        <f t="array" ref="A20">LOOKUP(2,1/($A$3:A19&lt;&gt;""),$A$3:A19)+1</f>
        <v>18</v>
      </c>
      <c r="B20" s="2" t="s">
        <v>3</v>
      </c>
      <c r="C20" s="3">
        <v>48</v>
      </c>
      <c r="D20" s="2" t="s">
        <v>4</v>
      </c>
      <c r="E20" s="3" t="s">
        <v>23</v>
      </c>
      <c r="F20" s="3">
        <v>48</v>
      </c>
      <c r="G20" s="1" t="s">
        <v>26</v>
      </c>
      <c r="H20" s="1" t="s">
        <v>256</v>
      </c>
      <c r="I20" s="1" t="s">
        <v>27</v>
      </c>
      <c r="J20" s="1" t="s">
        <v>368</v>
      </c>
    </row>
    <row r="21" spans="1:10" ht="409.5" x14ac:dyDescent="0.55000000000000004">
      <c r="A21" s="2" cm="1">
        <f t="array" ref="A21">LOOKUP(2,1/($A$3:A20&lt;&gt;""),$A$3:A20)+1</f>
        <v>19</v>
      </c>
      <c r="B21" s="2" t="s">
        <v>3</v>
      </c>
      <c r="C21" s="3">
        <v>17</v>
      </c>
      <c r="D21" s="2" t="s">
        <v>4</v>
      </c>
      <c r="E21" s="3">
        <v>0</v>
      </c>
      <c r="F21" s="3">
        <v>18</v>
      </c>
      <c r="G21" s="1" t="s">
        <v>28</v>
      </c>
      <c r="H21" s="1" t="s">
        <v>255</v>
      </c>
      <c r="I21" s="1" t="s">
        <v>29</v>
      </c>
      <c r="J21" s="1" t="s">
        <v>231</v>
      </c>
    </row>
    <row r="22" spans="1:10" ht="409.5" x14ac:dyDescent="0.55000000000000004">
      <c r="A22" s="2" cm="1">
        <f t="array" ref="A22">LOOKUP(2,1/($A$3:A21&lt;&gt;""),$A$3:A21)+1</f>
        <v>20</v>
      </c>
      <c r="B22" s="2" t="s">
        <v>3</v>
      </c>
      <c r="C22" s="3">
        <v>31</v>
      </c>
      <c r="D22" s="2" t="s">
        <v>4</v>
      </c>
      <c r="E22" s="3" t="s">
        <v>23</v>
      </c>
      <c r="F22" s="3" t="s">
        <v>30</v>
      </c>
      <c r="G22" s="1" t="s">
        <v>31</v>
      </c>
      <c r="I22" s="1" t="s">
        <v>32</v>
      </c>
      <c r="J22" s="1" t="s">
        <v>405</v>
      </c>
    </row>
    <row r="23" spans="1:10" ht="409.5" x14ac:dyDescent="0.55000000000000004">
      <c r="A23" s="2" cm="1">
        <f t="array" ref="A23">LOOKUP(2,1/($A$3:A22&lt;&gt;""),$A$3:A22)+1</f>
        <v>21</v>
      </c>
      <c r="B23" s="2" t="s">
        <v>3</v>
      </c>
      <c r="C23" s="3">
        <v>16</v>
      </c>
      <c r="D23" s="2" t="s">
        <v>4</v>
      </c>
      <c r="E23" s="3" t="s">
        <v>23</v>
      </c>
      <c r="F23" s="3">
        <v>16</v>
      </c>
      <c r="G23" s="1" t="s">
        <v>387</v>
      </c>
      <c r="H23" s="1" t="s">
        <v>254</v>
      </c>
      <c r="I23" s="1" t="s">
        <v>232</v>
      </c>
      <c r="J23" s="1" t="s">
        <v>367</v>
      </c>
    </row>
    <row r="24" spans="1:10" ht="409.5" x14ac:dyDescent="0.55000000000000004">
      <c r="A24" s="2" cm="1">
        <f t="array" ref="A24">LOOKUP(2,1/($A$3:A23&lt;&gt;""),$A$3:A23)+1</f>
        <v>22</v>
      </c>
      <c r="B24" s="2" t="s">
        <v>3</v>
      </c>
      <c r="C24" s="3">
        <v>27</v>
      </c>
      <c r="D24" s="2" t="s">
        <v>4</v>
      </c>
      <c r="E24" s="3" t="s">
        <v>33</v>
      </c>
      <c r="F24" s="3">
        <v>27</v>
      </c>
      <c r="G24" s="1" t="s">
        <v>34</v>
      </c>
      <c r="H24" s="1" t="s">
        <v>253</v>
      </c>
      <c r="I24" s="1" t="s">
        <v>35</v>
      </c>
      <c r="J24" s="1" t="s">
        <v>366</v>
      </c>
    </row>
    <row r="25" spans="1:10" ht="409.5" x14ac:dyDescent="0.55000000000000004">
      <c r="A25" s="2" cm="1">
        <f t="array" ref="A25">LOOKUP(2,1/($A$3:A24&lt;&gt;""),$A$3:A24)+1</f>
        <v>23</v>
      </c>
      <c r="B25" s="2" t="s">
        <v>3</v>
      </c>
      <c r="C25" s="3">
        <v>63</v>
      </c>
      <c r="D25" s="2" t="s">
        <v>4</v>
      </c>
      <c r="E25" s="3" t="s">
        <v>16</v>
      </c>
      <c r="F25" s="3">
        <v>63</v>
      </c>
      <c r="G25" s="1" t="s">
        <v>36</v>
      </c>
      <c r="H25" s="1" t="s">
        <v>252</v>
      </c>
      <c r="I25" s="1" t="s">
        <v>233</v>
      </c>
      <c r="J25" s="1" t="s">
        <v>234</v>
      </c>
    </row>
    <row r="26" spans="1:10" ht="409.5" x14ac:dyDescent="0.55000000000000004">
      <c r="A26" s="2" cm="1">
        <f t="array" ref="A26">LOOKUP(2,1/($A$3:A25&lt;&gt;""),$A$3:A25)+1</f>
        <v>24</v>
      </c>
      <c r="B26" s="2" t="s">
        <v>3</v>
      </c>
      <c r="C26" s="3">
        <v>21</v>
      </c>
      <c r="D26" s="2" t="s">
        <v>4</v>
      </c>
      <c r="E26" s="3" t="s">
        <v>23</v>
      </c>
      <c r="F26" s="3" t="s">
        <v>37</v>
      </c>
      <c r="G26" s="1" t="s">
        <v>403</v>
      </c>
      <c r="H26" s="1" t="s">
        <v>235</v>
      </c>
      <c r="I26" s="1" t="s">
        <v>364</v>
      </c>
      <c r="J26" s="1" t="s">
        <v>365</v>
      </c>
    </row>
    <row r="27" spans="1:10" ht="409.5" x14ac:dyDescent="0.55000000000000004">
      <c r="A27" s="2" cm="1">
        <f t="array" ref="A27">LOOKUP(2,1/($A$3:A26&lt;&gt;""),$A$3:A26)+1</f>
        <v>25</v>
      </c>
      <c r="B27" s="2" t="s">
        <v>3</v>
      </c>
      <c r="C27" s="3">
        <v>46</v>
      </c>
      <c r="D27" s="2" t="s">
        <v>4</v>
      </c>
      <c r="E27" s="3">
        <v>0</v>
      </c>
      <c r="F27" s="3">
        <v>46</v>
      </c>
      <c r="G27" s="1" t="s">
        <v>388</v>
      </c>
      <c r="H27" s="1" t="s">
        <v>251</v>
      </c>
      <c r="I27" s="1" t="s">
        <v>7</v>
      </c>
      <c r="J27" s="1" t="s">
        <v>236</v>
      </c>
    </row>
    <row r="28" spans="1:10" ht="409.5" x14ac:dyDescent="0.55000000000000004">
      <c r="A28" s="2" cm="1">
        <f t="array" ref="A28">LOOKUP(2,1/($A$3:A27&lt;&gt;""),$A$3:A27)+1</f>
        <v>26</v>
      </c>
      <c r="B28" s="2" t="s">
        <v>3</v>
      </c>
      <c r="C28" s="3">
        <v>28</v>
      </c>
      <c r="D28" s="2" t="s">
        <v>4</v>
      </c>
      <c r="E28" s="3" t="s">
        <v>16</v>
      </c>
      <c r="F28" s="3" t="s">
        <v>39</v>
      </c>
      <c r="G28" s="1" t="s">
        <v>40</v>
      </c>
      <c r="H28" s="1" t="s">
        <v>250</v>
      </c>
      <c r="I28" s="1" t="s">
        <v>237</v>
      </c>
      <c r="J28" s="1" t="s">
        <v>238</v>
      </c>
    </row>
    <row r="29" spans="1:10" ht="409.5" x14ac:dyDescent="0.55000000000000004">
      <c r="A29" s="2" cm="1">
        <f t="array" ref="A29">LOOKUP(2,1/($A$3:A28&lt;&gt;""),$A$3:A28)+1</f>
        <v>27</v>
      </c>
      <c r="B29" s="2" t="s">
        <v>3</v>
      </c>
      <c r="C29" s="3">
        <v>37</v>
      </c>
      <c r="D29" s="2" t="s">
        <v>4</v>
      </c>
      <c r="E29" s="3" t="s">
        <v>23</v>
      </c>
      <c r="F29" s="3" t="s">
        <v>39</v>
      </c>
      <c r="G29" s="1" t="s">
        <v>404</v>
      </c>
      <c r="H29" s="1" t="s">
        <v>239</v>
      </c>
      <c r="I29" s="1" t="s">
        <v>240</v>
      </c>
      <c r="J29" s="1" t="s">
        <v>241</v>
      </c>
    </row>
    <row r="30" spans="1:10" ht="409.5" x14ac:dyDescent="0.55000000000000004">
      <c r="A30" s="2" cm="1">
        <f t="array" ref="A30">LOOKUP(2,1/($A$3:A29&lt;&gt;""),$A$3:A29)+1</f>
        <v>28</v>
      </c>
      <c r="B30" s="2" t="s">
        <v>3</v>
      </c>
      <c r="C30" s="3">
        <v>53</v>
      </c>
      <c r="D30" s="2" t="s">
        <v>4</v>
      </c>
      <c r="E30" s="3">
        <v>0</v>
      </c>
      <c r="F30" s="3">
        <v>53</v>
      </c>
      <c r="G30" s="1" t="s">
        <v>42</v>
      </c>
      <c r="H30" s="1" t="s">
        <v>249</v>
      </c>
      <c r="I30" s="1" t="s">
        <v>43</v>
      </c>
      <c r="J30" s="1" t="s">
        <v>406</v>
      </c>
    </row>
    <row r="31" spans="1:10" ht="409.5" x14ac:dyDescent="0.55000000000000004">
      <c r="A31" s="2" cm="1">
        <f t="array" ref="A31">LOOKUP(2,1/($A$3:A30&lt;&gt;""),$A$3:A30)+1</f>
        <v>29</v>
      </c>
      <c r="B31" s="2" t="s">
        <v>3</v>
      </c>
      <c r="C31" s="3">
        <v>16</v>
      </c>
      <c r="D31" s="2" t="s">
        <v>4</v>
      </c>
      <c r="E31" s="3">
        <v>0</v>
      </c>
      <c r="F31" s="3" t="s">
        <v>41</v>
      </c>
      <c r="G31" s="1" t="s">
        <v>44</v>
      </c>
      <c r="H31" s="1" t="s">
        <v>259</v>
      </c>
      <c r="I31" s="1" t="s">
        <v>242</v>
      </c>
      <c r="J31" s="1" t="s">
        <v>376</v>
      </c>
    </row>
    <row r="32" spans="1:10" ht="409.5" x14ac:dyDescent="0.55000000000000004">
      <c r="A32" s="2" cm="1">
        <f t="array" ref="A32">LOOKUP(2,1/($A$3:A31&lt;&gt;""),$A$3:A31)+1</f>
        <v>30</v>
      </c>
      <c r="B32" s="2" t="s">
        <v>3</v>
      </c>
      <c r="C32" s="3">
        <v>48</v>
      </c>
      <c r="D32" s="2" t="s">
        <v>4</v>
      </c>
      <c r="E32" s="3">
        <v>0</v>
      </c>
      <c r="F32" s="3" t="s">
        <v>45</v>
      </c>
      <c r="G32" s="1" t="s">
        <v>46</v>
      </c>
      <c r="I32" s="1" t="s">
        <v>243</v>
      </c>
      <c r="J32" s="1" t="s">
        <v>244</v>
      </c>
    </row>
    <row r="33" spans="1:10" ht="409.5" x14ac:dyDescent="0.55000000000000004">
      <c r="A33" s="2" cm="1">
        <f t="array" ref="A33">LOOKUP(2,1/($A$3:A32&lt;&gt;""),$A$3:A32)+1</f>
        <v>31</v>
      </c>
      <c r="B33" s="2" t="s">
        <v>3</v>
      </c>
      <c r="C33" s="3">
        <v>33</v>
      </c>
      <c r="D33" s="2" t="s">
        <v>4</v>
      </c>
      <c r="E33" s="3">
        <v>0</v>
      </c>
      <c r="F33" s="3">
        <v>33</v>
      </c>
      <c r="G33" s="1" t="s">
        <v>47</v>
      </c>
      <c r="H33" s="1" t="s">
        <v>248</v>
      </c>
      <c r="I33" s="1" t="s">
        <v>48</v>
      </c>
      <c r="J33" s="1" t="s">
        <v>245</v>
      </c>
    </row>
    <row r="34" spans="1:10" ht="409.5" x14ac:dyDescent="0.55000000000000004">
      <c r="A34" s="2" cm="1">
        <f t="array" ref="A34">LOOKUP(2,1/($A$3:A33&lt;&gt;""),$A$3:A33)+1</f>
        <v>32</v>
      </c>
      <c r="B34" s="2" t="s">
        <v>3</v>
      </c>
      <c r="C34" s="3">
        <v>33</v>
      </c>
      <c r="D34" s="2" t="s">
        <v>4</v>
      </c>
      <c r="E34" s="3" t="s">
        <v>49</v>
      </c>
      <c r="F34" s="3" t="s">
        <v>39</v>
      </c>
      <c r="G34" s="1" t="s">
        <v>389</v>
      </c>
      <c r="J34" s="1" t="s">
        <v>246</v>
      </c>
    </row>
    <row r="35" spans="1:10" ht="409.5" x14ac:dyDescent="0.55000000000000004">
      <c r="A35" s="2" cm="1">
        <f t="array" ref="A35">LOOKUP(2,1/($A$3:A34&lt;&gt;""),$A$3:A34)+1</f>
        <v>33</v>
      </c>
      <c r="B35" s="2" t="s">
        <v>3</v>
      </c>
      <c r="C35" s="3">
        <v>51</v>
      </c>
      <c r="D35" s="2" t="s">
        <v>4</v>
      </c>
      <c r="E35" s="3" t="s">
        <v>50</v>
      </c>
      <c r="F35" s="3" t="s">
        <v>39</v>
      </c>
      <c r="G35" s="1" t="s">
        <v>51</v>
      </c>
      <c r="I35" s="1" t="s">
        <v>52</v>
      </c>
    </row>
    <row r="36" spans="1:10" ht="409.5" x14ac:dyDescent="0.55000000000000004">
      <c r="A36" s="2" cm="1">
        <f t="array" ref="A36">LOOKUP(2,1/($A$3:A35&lt;&gt;""),$A$3:A35)+1</f>
        <v>34</v>
      </c>
      <c r="B36" s="2" t="s">
        <v>3</v>
      </c>
      <c r="D36" s="2" t="s">
        <v>4</v>
      </c>
      <c r="E36" s="3" t="s">
        <v>53</v>
      </c>
      <c r="F36" s="3">
        <v>54</v>
      </c>
      <c r="G36" s="1" t="s">
        <v>54</v>
      </c>
      <c r="H36" s="1" t="s">
        <v>247</v>
      </c>
      <c r="I36" s="1" t="s">
        <v>55</v>
      </c>
    </row>
    <row r="37" spans="1:10" ht="409.5" x14ac:dyDescent="0.55000000000000004">
      <c r="A37" s="2" cm="1">
        <f t="array" ref="A37">LOOKUP(2,1/($A$3:A36&lt;&gt;""),$A$3:A36)+1</f>
        <v>35</v>
      </c>
      <c r="B37" s="2" t="s">
        <v>3</v>
      </c>
      <c r="C37" s="3">
        <v>49</v>
      </c>
      <c r="D37" s="2" t="s">
        <v>4</v>
      </c>
      <c r="E37" s="3">
        <v>0</v>
      </c>
      <c r="F37" s="3">
        <v>49</v>
      </c>
      <c r="G37" s="1" t="s">
        <v>56</v>
      </c>
      <c r="H37" s="1" t="s">
        <v>258</v>
      </c>
      <c r="I37" s="1" t="s">
        <v>374</v>
      </c>
      <c r="J37" s="1" t="s">
        <v>260</v>
      </c>
    </row>
    <row r="38" spans="1:10" ht="409.5" x14ac:dyDescent="0.55000000000000004">
      <c r="A38" s="2" cm="1">
        <f t="array" ref="A38">LOOKUP(2,1/($A$3:A37&lt;&gt;""),$A$3:A37)+1</f>
        <v>36</v>
      </c>
      <c r="B38" s="2" t="s">
        <v>13</v>
      </c>
      <c r="C38" s="3">
        <v>49</v>
      </c>
      <c r="D38" s="2" t="s">
        <v>57</v>
      </c>
      <c r="E38" s="3">
        <v>0</v>
      </c>
      <c r="F38" s="3" t="s">
        <v>58</v>
      </c>
      <c r="G38" s="1" t="s">
        <v>390</v>
      </c>
      <c r="H38" s="1" t="s">
        <v>261</v>
      </c>
      <c r="I38" s="1" t="s">
        <v>262</v>
      </c>
      <c r="J38" s="1" t="s">
        <v>263</v>
      </c>
    </row>
    <row r="39" spans="1:10" ht="409.5" x14ac:dyDescent="0.55000000000000004">
      <c r="A39" s="2" cm="1">
        <f t="array" ref="A39">LOOKUP(2,1/($A$3:A38&lt;&gt;""),$A$3:A38)+1</f>
        <v>37</v>
      </c>
      <c r="B39" s="2" t="s">
        <v>3</v>
      </c>
      <c r="C39" s="3">
        <v>46</v>
      </c>
      <c r="D39" s="2" t="s">
        <v>4</v>
      </c>
      <c r="E39" s="3" t="s">
        <v>59</v>
      </c>
      <c r="F39" s="3">
        <v>46</v>
      </c>
      <c r="G39" s="1" t="s">
        <v>60</v>
      </c>
      <c r="H39" s="1" t="s">
        <v>264</v>
      </c>
      <c r="I39" s="1" t="s">
        <v>266</v>
      </c>
      <c r="J39" s="1" t="s">
        <v>265</v>
      </c>
    </row>
    <row r="40" spans="1:10" ht="409.5" x14ac:dyDescent="0.55000000000000004">
      <c r="A40" s="2" cm="1">
        <f t="array" ref="A40">LOOKUP(2,1/($A$3:A39&lt;&gt;""),$A$3:A39)+1</f>
        <v>38</v>
      </c>
      <c r="B40" s="2" t="s">
        <v>3</v>
      </c>
      <c r="C40" s="3">
        <v>40</v>
      </c>
      <c r="D40" s="2" t="s">
        <v>61</v>
      </c>
      <c r="E40" s="3" t="s">
        <v>62</v>
      </c>
      <c r="F40" s="3">
        <v>40</v>
      </c>
      <c r="G40" s="1" t="s">
        <v>63</v>
      </c>
      <c r="H40" s="1" t="s">
        <v>267</v>
      </c>
      <c r="I40" s="1" t="s">
        <v>268</v>
      </c>
      <c r="J40" s="1" t="s">
        <v>269</v>
      </c>
    </row>
    <row r="41" spans="1:10" ht="409.5" x14ac:dyDescent="0.55000000000000004">
      <c r="A41" s="2" cm="1">
        <f t="array" ref="A41">LOOKUP(2,1/($A$3:A40&lt;&gt;""),$A$3:A40)+1</f>
        <v>39</v>
      </c>
      <c r="B41" s="2" t="s">
        <v>13</v>
      </c>
      <c r="C41" s="3">
        <v>40</v>
      </c>
      <c r="D41" s="2" t="s">
        <v>4</v>
      </c>
      <c r="E41" s="3" t="s">
        <v>18</v>
      </c>
      <c r="F41" s="3" t="s">
        <v>58</v>
      </c>
      <c r="G41" s="1" t="s">
        <v>64</v>
      </c>
      <c r="H41" s="1" t="s">
        <v>65</v>
      </c>
    </row>
    <row r="42" spans="1:10" ht="409.5" x14ac:dyDescent="0.55000000000000004">
      <c r="A42" s="2" cm="1">
        <f t="array" ref="A42">LOOKUP(2,1/($A$3:A41&lt;&gt;""),$A$3:A41)+1</f>
        <v>40</v>
      </c>
      <c r="B42" s="2" t="s">
        <v>13</v>
      </c>
      <c r="C42" s="3">
        <v>71</v>
      </c>
      <c r="D42" s="2" t="s">
        <v>4</v>
      </c>
      <c r="E42" s="3" t="s">
        <v>66</v>
      </c>
      <c r="F42" s="3">
        <v>71</v>
      </c>
      <c r="G42" s="1" t="s">
        <v>67</v>
      </c>
      <c r="H42" s="1" t="s">
        <v>270</v>
      </c>
      <c r="I42" s="1" t="s">
        <v>68</v>
      </c>
      <c r="J42" s="1" t="s">
        <v>271</v>
      </c>
    </row>
    <row r="43" spans="1:10" ht="409.5" x14ac:dyDescent="0.55000000000000004">
      <c r="A43" s="2" cm="1">
        <f t="array" ref="A43">LOOKUP(2,1/($A$3:A42&lt;&gt;""),$A$3:A42)+1</f>
        <v>41</v>
      </c>
      <c r="B43" s="2" t="s">
        <v>3</v>
      </c>
      <c r="C43" s="3">
        <v>66</v>
      </c>
      <c r="D43" s="2" t="s">
        <v>4</v>
      </c>
      <c r="E43" s="3" t="s">
        <v>53</v>
      </c>
      <c r="F43" s="3">
        <v>66</v>
      </c>
      <c r="G43" s="1" t="s">
        <v>69</v>
      </c>
      <c r="H43" s="1" t="s">
        <v>272</v>
      </c>
      <c r="I43" s="1" t="s">
        <v>273</v>
      </c>
      <c r="J43" s="1" t="s">
        <v>274</v>
      </c>
    </row>
    <row r="44" spans="1:10" ht="409.5" x14ac:dyDescent="0.55000000000000004">
      <c r="A44" s="2" cm="1">
        <f t="array" ref="A44">LOOKUP(2,1/($A$3:A43&lt;&gt;""),$A$3:A43)+1</f>
        <v>42</v>
      </c>
      <c r="B44" s="2" t="s">
        <v>3</v>
      </c>
      <c r="C44" s="3">
        <v>42</v>
      </c>
      <c r="D44" s="2" t="s">
        <v>4</v>
      </c>
      <c r="E44" s="3">
        <v>10</v>
      </c>
      <c r="F44" s="3">
        <v>42</v>
      </c>
      <c r="G44" s="1" t="s">
        <v>70</v>
      </c>
      <c r="H44" s="1" t="s">
        <v>275</v>
      </c>
      <c r="I44" s="1" t="s">
        <v>71</v>
      </c>
      <c r="J44" s="1" t="s">
        <v>276</v>
      </c>
    </row>
    <row r="45" spans="1:10" ht="409.5" x14ac:dyDescent="0.55000000000000004">
      <c r="A45" s="2" cm="1">
        <f t="array" ref="A45">LOOKUP(2,1/($A$3:A44&lt;&gt;""),$A$3:A44)+1</f>
        <v>43</v>
      </c>
      <c r="B45" s="2" t="s">
        <v>3</v>
      </c>
      <c r="C45" s="3">
        <v>55</v>
      </c>
      <c r="D45" s="2" t="s">
        <v>4</v>
      </c>
      <c r="E45" s="3">
        <v>0</v>
      </c>
      <c r="F45" s="3" t="s">
        <v>58</v>
      </c>
      <c r="G45" s="1" t="s">
        <v>72</v>
      </c>
      <c r="H45" s="1" t="s">
        <v>277</v>
      </c>
      <c r="I45" s="1" t="s">
        <v>278</v>
      </c>
      <c r="J45" s="1" t="s">
        <v>279</v>
      </c>
    </row>
    <row r="46" spans="1:10" ht="409.5" x14ac:dyDescent="0.55000000000000004">
      <c r="A46" s="2" cm="1">
        <f t="array" ref="A46">LOOKUP(2,1/($A$3:A45&lt;&gt;""),$A$3:A45)+1</f>
        <v>44</v>
      </c>
      <c r="B46" s="2" t="s">
        <v>3</v>
      </c>
      <c r="C46" s="3">
        <v>67</v>
      </c>
      <c r="D46" s="2" t="s">
        <v>61</v>
      </c>
      <c r="E46" s="3">
        <v>0</v>
      </c>
      <c r="F46" s="3">
        <v>67</v>
      </c>
      <c r="G46" s="1" t="s">
        <v>73</v>
      </c>
      <c r="H46" s="1" t="s">
        <v>280</v>
      </c>
      <c r="I46" s="1" t="s">
        <v>281</v>
      </c>
      <c r="J46" s="1" t="s">
        <v>282</v>
      </c>
    </row>
    <row r="47" spans="1:10" ht="409.5" x14ac:dyDescent="0.55000000000000004">
      <c r="A47" s="2" cm="1">
        <f t="array" ref="A47">LOOKUP(2,1/($A$3:A46&lt;&gt;""),$A$3:A46)+1</f>
        <v>45</v>
      </c>
      <c r="B47" s="2" t="s">
        <v>3</v>
      </c>
      <c r="C47" s="3">
        <v>17</v>
      </c>
      <c r="D47" s="2" t="s">
        <v>4</v>
      </c>
      <c r="E47" s="3" t="s">
        <v>74</v>
      </c>
      <c r="F47" s="3">
        <v>18</v>
      </c>
      <c r="G47" s="1" t="s">
        <v>75</v>
      </c>
      <c r="H47" s="1" t="s">
        <v>283</v>
      </c>
      <c r="I47" s="1" t="s">
        <v>90</v>
      </c>
      <c r="J47" s="1" t="s">
        <v>284</v>
      </c>
    </row>
    <row r="48" spans="1:10" ht="409.5" x14ac:dyDescent="0.55000000000000004">
      <c r="A48" s="2" cm="1">
        <f t="array" ref="A48">LOOKUP(2,1/($A$3:A47&lt;&gt;""),$A$3:A47)+1</f>
        <v>46</v>
      </c>
      <c r="B48" s="2" t="s">
        <v>13</v>
      </c>
      <c r="C48" s="3">
        <v>50</v>
      </c>
      <c r="D48" s="2" t="s">
        <v>4</v>
      </c>
      <c r="E48" s="3" t="s">
        <v>16</v>
      </c>
      <c r="F48" s="3" t="s">
        <v>76</v>
      </c>
      <c r="G48" s="1" t="s">
        <v>77</v>
      </c>
      <c r="H48" s="1" t="s">
        <v>285</v>
      </c>
      <c r="I48" s="1" t="s">
        <v>78</v>
      </c>
      <c r="J48" s="1" t="s">
        <v>286</v>
      </c>
    </row>
    <row r="49" spans="1:10" ht="409.5" x14ac:dyDescent="0.55000000000000004">
      <c r="A49" s="2" cm="1">
        <f t="array" ref="A49">LOOKUP(2,1/($A$3:A48&lt;&gt;""),$A$3:A48)+1</f>
        <v>47</v>
      </c>
      <c r="B49" s="2" t="s">
        <v>3</v>
      </c>
      <c r="C49" s="3">
        <v>49</v>
      </c>
      <c r="D49" s="2" t="s">
        <v>4</v>
      </c>
      <c r="E49" s="3">
        <v>0</v>
      </c>
      <c r="F49" s="3">
        <v>50</v>
      </c>
      <c r="G49" s="1" t="s">
        <v>79</v>
      </c>
      <c r="H49" s="1" t="s">
        <v>287</v>
      </c>
      <c r="I49" s="1" t="s">
        <v>288</v>
      </c>
      <c r="J49" s="1" t="s">
        <v>289</v>
      </c>
    </row>
    <row r="50" spans="1:10" ht="409.5" x14ac:dyDescent="0.55000000000000004">
      <c r="A50" s="2" cm="1">
        <f t="array" ref="A50">LOOKUP(2,1/($A$3:A49&lt;&gt;""),$A$3:A49)+1</f>
        <v>48</v>
      </c>
      <c r="B50" s="2" t="s">
        <v>13</v>
      </c>
      <c r="C50" s="3">
        <v>46</v>
      </c>
      <c r="D50" s="2" t="s">
        <v>4</v>
      </c>
      <c r="E50" s="3">
        <v>16</v>
      </c>
      <c r="F50" s="3" t="s">
        <v>58</v>
      </c>
      <c r="G50" s="1" t="s">
        <v>80</v>
      </c>
      <c r="I50" s="1" t="s">
        <v>290</v>
      </c>
      <c r="J50" s="1" t="s">
        <v>291</v>
      </c>
    </row>
    <row r="51" spans="1:10" ht="409.5" x14ac:dyDescent="0.55000000000000004">
      <c r="A51" s="2" cm="1">
        <f t="array" ref="A51">LOOKUP(2,1/($A$3:A50&lt;&gt;""),$A$3:A50)+1</f>
        <v>49</v>
      </c>
      <c r="B51" s="2" t="s">
        <v>3</v>
      </c>
      <c r="C51" s="3">
        <v>58</v>
      </c>
      <c r="D51" s="2" t="s">
        <v>4</v>
      </c>
      <c r="E51" s="3" t="s">
        <v>16</v>
      </c>
      <c r="F51" s="3">
        <v>58</v>
      </c>
      <c r="G51" s="1" t="s">
        <v>81</v>
      </c>
      <c r="H51" s="1" t="s">
        <v>292</v>
      </c>
      <c r="I51" s="1" t="s">
        <v>293</v>
      </c>
      <c r="J51" s="1" t="s">
        <v>294</v>
      </c>
    </row>
    <row r="52" spans="1:10" ht="409.5" x14ac:dyDescent="0.55000000000000004">
      <c r="A52" s="2" cm="1">
        <f t="array" ref="A52">LOOKUP(2,1/($A$3:A51&lt;&gt;""),$A$3:A51)+1</f>
        <v>50</v>
      </c>
      <c r="B52" s="2" t="s">
        <v>3</v>
      </c>
      <c r="C52" s="3">
        <v>39</v>
      </c>
      <c r="D52" s="2" t="s">
        <v>4</v>
      </c>
      <c r="E52" s="3">
        <v>12</v>
      </c>
      <c r="F52" s="3">
        <v>39</v>
      </c>
      <c r="G52" s="1" t="s">
        <v>391</v>
      </c>
      <c r="H52" s="1" t="s">
        <v>295</v>
      </c>
      <c r="I52" s="1" t="s">
        <v>296</v>
      </c>
      <c r="J52" s="1" t="s">
        <v>297</v>
      </c>
    </row>
    <row r="53" spans="1:10" ht="409.5" x14ac:dyDescent="0.55000000000000004">
      <c r="A53" s="2" cm="1">
        <f t="array" ref="A53">LOOKUP(2,1/($A$3:A52&lt;&gt;""),$A$3:A52)+1</f>
        <v>51</v>
      </c>
      <c r="B53" s="2" t="s">
        <v>3</v>
      </c>
      <c r="C53" s="3">
        <v>45</v>
      </c>
      <c r="D53" s="2" t="s">
        <v>4</v>
      </c>
      <c r="E53" s="3">
        <v>0</v>
      </c>
      <c r="F53" s="3">
        <v>45</v>
      </c>
      <c r="G53" s="1" t="s">
        <v>82</v>
      </c>
      <c r="H53" s="1" t="s">
        <v>298</v>
      </c>
      <c r="I53" s="1" t="s">
        <v>299</v>
      </c>
      <c r="J53" s="1" t="s">
        <v>300</v>
      </c>
    </row>
    <row r="54" spans="1:10" ht="409.5" x14ac:dyDescent="0.55000000000000004">
      <c r="A54" s="2" cm="1">
        <f t="array" ref="A54">LOOKUP(2,1/($A$3:A53&lt;&gt;""),$A$3:A53)+1</f>
        <v>52</v>
      </c>
      <c r="B54" s="2" t="s">
        <v>3</v>
      </c>
      <c r="C54" s="3">
        <v>18</v>
      </c>
      <c r="D54" s="2" t="s">
        <v>4</v>
      </c>
      <c r="E54" s="3">
        <v>1</v>
      </c>
      <c r="F54" s="3">
        <v>18</v>
      </c>
      <c r="G54" s="1" t="s">
        <v>392</v>
      </c>
      <c r="H54" s="1" t="s">
        <v>301</v>
      </c>
      <c r="I54" s="1" t="s">
        <v>302</v>
      </c>
      <c r="J54" s="1" t="s">
        <v>377</v>
      </c>
    </row>
    <row r="55" spans="1:10" ht="409.5" x14ac:dyDescent="0.55000000000000004">
      <c r="A55" s="2" cm="1">
        <f t="array" ref="A55">LOOKUP(2,1/($A$3:A54&lt;&gt;""),$A$3:A54)+1</f>
        <v>53</v>
      </c>
      <c r="B55" s="2" t="s">
        <v>3</v>
      </c>
      <c r="C55" s="3">
        <v>75</v>
      </c>
      <c r="D55" s="2" t="s">
        <v>4</v>
      </c>
      <c r="E55" s="3">
        <v>0</v>
      </c>
      <c r="F55" s="3" t="s">
        <v>76</v>
      </c>
      <c r="G55" s="1" t="s">
        <v>83</v>
      </c>
      <c r="I55" s="1" t="s">
        <v>84</v>
      </c>
      <c r="J55" s="1" t="s">
        <v>303</v>
      </c>
    </row>
    <row r="56" spans="1:10" ht="409.5" x14ac:dyDescent="0.55000000000000004">
      <c r="A56" s="2" cm="1">
        <f t="array" ref="A56">LOOKUP(2,1/($A$3:A55&lt;&gt;""),$A$3:A55)+1</f>
        <v>54</v>
      </c>
      <c r="B56" s="2" t="s">
        <v>3</v>
      </c>
      <c r="C56" s="3">
        <v>20</v>
      </c>
      <c r="D56" s="2" t="s">
        <v>4</v>
      </c>
      <c r="E56" s="3">
        <v>0</v>
      </c>
      <c r="F56" s="3">
        <v>20</v>
      </c>
      <c r="G56" s="1" t="s">
        <v>85</v>
      </c>
      <c r="H56" s="1" t="s">
        <v>304</v>
      </c>
      <c r="I56" s="1" t="s">
        <v>305</v>
      </c>
      <c r="J56" s="1" t="s">
        <v>306</v>
      </c>
    </row>
    <row r="57" spans="1:10" ht="409.5" x14ac:dyDescent="0.55000000000000004">
      <c r="A57" s="2" cm="1">
        <f t="array" ref="A57">LOOKUP(2,1/($A$3:A56&lt;&gt;""),$A$3:A56)+1</f>
        <v>55</v>
      </c>
      <c r="B57" s="2" t="s">
        <v>3</v>
      </c>
      <c r="C57" s="3">
        <v>45</v>
      </c>
      <c r="D57" s="2" t="s">
        <v>61</v>
      </c>
      <c r="E57" s="3">
        <v>0</v>
      </c>
      <c r="F57" s="3">
        <v>46</v>
      </c>
      <c r="G57" s="1" t="s">
        <v>86</v>
      </c>
      <c r="H57" s="1" t="s">
        <v>307</v>
      </c>
      <c r="I57" s="1" t="s">
        <v>308</v>
      </c>
      <c r="J57" s="1" t="s">
        <v>309</v>
      </c>
    </row>
    <row r="58" spans="1:10" ht="409.5" x14ac:dyDescent="0.55000000000000004">
      <c r="A58" s="2" cm="1">
        <f t="array" ref="A58">LOOKUP(2,1/($A$3:A57&lt;&gt;""),$A$3:A57)+1</f>
        <v>56</v>
      </c>
      <c r="B58" s="2" t="s">
        <v>3</v>
      </c>
      <c r="C58" s="3">
        <v>31</v>
      </c>
      <c r="D58" s="2" t="s">
        <v>4</v>
      </c>
      <c r="E58" s="3">
        <v>0</v>
      </c>
      <c r="F58" s="3">
        <v>31</v>
      </c>
      <c r="G58" s="1" t="s">
        <v>393</v>
      </c>
      <c r="H58" s="1" t="s">
        <v>310</v>
      </c>
      <c r="I58" s="1" t="s">
        <v>311</v>
      </c>
      <c r="J58" s="1" t="s">
        <v>407</v>
      </c>
    </row>
    <row r="59" spans="1:10" ht="409.5" x14ac:dyDescent="0.55000000000000004">
      <c r="A59" s="2" cm="1">
        <f t="array" ref="A59">LOOKUP(2,1/($A$3:A58&lt;&gt;""),$A$3:A58)+1</f>
        <v>57</v>
      </c>
      <c r="B59" s="2" t="s">
        <v>3</v>
      </c>
      <c r="C59" s="3">
        <v>49</v>
      </c>
      <c r="D59" s="2" t="s">
        <v>4</v>
      </c>
      <c r="E59" s="3" t="s">
        <v>16</v>
      </c>
      <c r="F59" s="3">
        <v>49</v>
      </c>
      <c r="G59" s="1" t="s">
        <v>87</v>
      </c>
      <c r="H59" s="1" t="s">
        <v>312</v>
      </c>
      <c r="I59" s="1" t="s">
        <v>88</v>
      </c>
      <c r="J59" s="1" t="s">
        <v>313</v>
      </c>
    </row>
    <row r="60" spans="1:10" ht="409.5" x14ac:dyDescent="0.55000000000000004">
      <c r="A60" s="2" cm="1">
        <f t="array" ref="A60">LOOKUP(2,1/($A$3:A59&lt;&gt;""),$A$3:A59)+1</f>
        <v>58</v>
      </c>
      <c r="B60" s="2" t="s">
        <v>13</v>
      </c>
      <c r="C60" s="3">
        <v>53</v>
      </c>
      <c r="D60" s="2" t="s">
        <v>4</v>
      </c>
      <c r="E60" s="3">
        <v>26</v>
      </c>
      <c r="F60" s="3" t="s">
        <v>76</v>
      </c>
      <c r="G60" s="1" t="s">
        <v>89</v>
      </c>
      <c r="I60" s="1" t="s">
        <v>91</v>
      </c>
      <c r="J60" s="1" t="s">
        <v>314</v>
      </c>
    </row>
    <row r="61" spans="1:10" ht="409.5" x14ac:dyDescent="0.55000000000000004">
      <c r="A61" s="2" cm="1">
        <f t="array" ref="A61">LOOKUP(2,1/($A$3:A60&lt;&gt;""),$A$3:A60)+1</f>
        <v>59</v>
      </c>
      <c r="B61" s="2" t="s">
        <v>3</v>
      </c>
      <c r="C61" s="3">
        <v>23</v>
      </c>
      <c r="D61" s="2" t="s">
        <v>4</v>
      </c>
      <c r="E61" s="3" t="s">
        <v>92</v>
      </c>
      <c r="F61" s="3" t="s">
        <v>76</v>
      </c>
      <c r="G61" s="1" t="s">
        <v>93</v>
      </c>
      <c r="H61" s="1" t="s">
        <v>315</v>
      </c>
      <c r="I61" s="1" t="s">
        <v>90</v>
      </c>
    </row>
    <row r="62" spans="1:10" ht="409.5" x14ac:dyDescent="0.55000000000000004">
      <c r="A62" s="2" cm="1">
        <f t="array" ref="A62">LOOKUP(2,1/($A$3:A61&lt;&gt;""),$A$3:A61)+1</f>
        <v>60</v>
      </c>
      <c r="B62" s="2" t="s">
        <v>3</v>
      </c>
      <c r="C62" s="3">
        <v>18</v>
      </c>
      <c r="D62" s="2" t="s">
        <v>4</v>
      </c>
      <c r="E62" s="3">
        <v>0</v>
      </c>
      <c r="F62" s="3">
        <v>18</v>
      </c>
      <c r="G62" s="1" t="s">
        <v>94</v>
      </c>
      <c r="H62" s="1" t="s">
        <v>316</v>
      </c>
      <c r="I62" s="1" t="s">
        <v>317</v>
      </c>
      <c r="J62" s="1" t="s">
        <v>318</v>
      </c>
    </row>
    <row r="63" spans="1:10" ht="409.5" x14ac:dyDescent="0.55000000000000004">
      <c r="A63" s="2" cm="1">
        <f t="array" ref="A63">LOOKUP(2,1/($A$3:A62&lt;&gt;""),$A$3:A62)+1</f>
        <v>61</v>
      </c>
      <c r="B63" s="2" t="s">
        <v>3</v>
      </c>
      <c r="C63" s="3">
        <v>19</v>
      </c>
      <c r="D63" s="2" t="s">
        <v>4</v>
      </c>
      <c r="E63" s="3">
        <v>0</v>
      </c>
      <c r="F63" s="3">
        <v>19</v>
      </c>
      <c r="G63" s="1" t="s">
        <v>95</v>
      </c>
      <c r="H63" s="1" t="s">
        <v>319</v>
      </c>
      <c r="I63" s="1" t="s">
        <v>96</v>
      </c>
      <c r="J63" s="1" t="s">
        <v>378</v>
      </c>
    </row>
    <row r="64" spans="1:10" ht="409.5" x14ac:dyDescent="0.55000000000000004">
      <c r="A64" s="2" cm="1">
        <f t="array" ref="A64">LOOKUP(2,1/($A$3:A63&lt;&gt;""),$A$3:A63)+1</f>
        <v>62</v>
      </c>
      <c r="B64" s="2" t="s">
        <v>3</v>
      </c>
      <c r="C64" s="3">
        <v>46</v>
      </c>
      <c r="D64" s="2" t="s">
        <v>97</v>
      </c>
      <c r="E64" s="3">
        <v>0</v>
      </c>
      <c r="F64" s="3">
        <v>46</v>
      </c>
      <c r="G64" s="1" t="s">
        <v>98</v>
      </c>
      <c r="H64" s="1" t="s">
        <v>320</v>
      </c>
      <c r="I64" s="1" t="s">
        <v>99</v>
      </c>
      <c r="J64" s="1" t="s">
        <v>379</v>
      </c>
    </row>
    <row r="65" spans="1:10" ht="409.5" x14ac:dyDescent="0.55000000000000004">
      <c r="A65" s="2" cm="1">
        <f t="array" ref="A65">LOOKUP(2,1/($A$3:A64&lt;&gt;""),$A$3:A64)+1</f>
        <v>63</v>
      </c>
      <c r="B65" s="2" t="s">
        <v>13</v>
      </c>
      <c r="C65" s="3">
        <v>24</v>
      </c>
      <c r="D65" s="2" t="s">
        <v>4</v>
      </c>
      <c r="E65" s="3" t="s">
        <v>100</v>
      </c>
      <c r="F65" s="3" t="s">
        <v>76</v>
      </c>
      <c r="G65" s="1" t="s">
        <v>101</v>
      </c>
      <c r="I65" s="1" t="s">
        <v>102</v>
      </c>
      <c r="J65" s="1" t="s">
        <v>321</v>
      </c>
    </row>
    <row r="66" spans="1:10" ht="409.5" x14ac:dyDescent="0.55000000000000004">
      <c r="A66" s="2" cm="1">
        <f t="array" ref="A66">LOOKUP(2,1/($A$3:A65&lt;&gt;""),$A$3:A65)+1</f>
        <v>64</v>
      </c>
      <c r="B66" s="2" t="s">
        <v>3</v>
      </c>
      <c r="C66" s="3">
        <v>35</v>
      </c>
      <c r="D66" s="2" t="s">
        <v>4</v>
      </c>
      <c r="E66" s="3">
        <v>11</v>
      </c>
      <c r="F66" s="3">
        <v>35</v>
      </c>
      <c r="G66" s="1" t="s">
        <v>103</v>
      </c>
      <c r="H66" s="1" t="s">
        <v>322</v>
      </c>
      <c r="I66" s="1" t="s">
        <v>104</v>
      </c>
      <c r="J66" s="1" t="s">
        <v>323</v>
      </c>
    </row>
    <row r="67" spans="1:10" ht="409.5" x14ac:dyDescent="0.55000000000000004">
      <c r="A67" s="2" cm="1">
        <f t="array" ref="A67">LOOKUP(2,1/($A$3:A66&lt;&gt;""),$A$3:A66)+1</f>
        <v>65</v>
      </c>
      <c r="B67" s="2" t="s">
        <v>3</v>
      </c>
      <c r="C67" s="3">
        <v>59</v>
      </c>
      <c r="D67" s="2" t="s">
        <v>4</v>
      </c>
      <c r="E67" s="3">
        <v>0</v>
      </c>
      <c r="F67" s="3" t="s">
        <v>76</v>
      </c>
      <c r="G67" s="1" t="s">
        <v>106</v>
      </c>
      <c r="I67" s="1" t="s">
        <v>105</v>
      </c>
      <c r="J67" s="1" t="s">
        <v>324</v>
      </c>
    </row>
    <row r="68" spans="1:10" ht="409.5" x14ac:dyDescent="0.55000000000000004">
      <c r="A68" s="2" cm="1">
        <f t="array" ref="A68">LOOKUP(2,1/($A$3:A67&lt;&gt;""),$A$3:A67)+1</f>
        <v>66</v>
      </c>
      <c r="B68" s="2" t="s">
        <v>3</v>
      </c>
      <c r="C68" s="3">
        <v>67</v>
      </c>
      <c r="D68" s="2" t="s">
        <v>4</v>
      </c>
      <c r="E68" s="3">
        <v>0</v>
      </c>
      <c r="F68" s="3" t="s">
        <v>76</v>
      </c>
      <c r="G68" s="1" t="s">
        <v>107</v>
      </c>
      <c r="I68" s="1" t="s">
        <v>325</v>
      </c>
      <c r="J68" s="1" t="s">
        <v>326</v>
      </c>
    </row>
    <row r="69" spans="1:10" ht="409.5" x14ac:dyDescent="0.55000000000000004">
      <c r="A69" s="2" cm="1">
        <f t="array" ref="A69">LOOKUP(2,1/($A$3:A68&lt;&gt;""),$A$3:A68)+1</f>
        <v>67</v>
      </c>
      <c r="B69" s="2" t="s">
        <v>13</v>
      </c>
      <c r="C69" s="3">
        <v>66</v>
      </c>
      <c r="D69" s="2" t="s">
        <v>4</v>
      </c>
      <c r="E69" s="3" t="s">
        <v>18</v>
      </c>
      <c r="F69" s="3" t="s">
        <v>76</v>
      </c>
      <c r="G69" s="1" t="s">
        <v>108</v>
      </c>
      <c r="H69" s="1" t="s">
        <v>327</v>
      </c>
      <c r="I69" s="1" t="s">
        <v>329</v>
      </c>
      <c r="J69" s="1" t="s">
        <v>328</v>
      </c>
    </row>
    <row r="70" spans="1:10" ht="409.5" x14ac:dyDescent="0.55000000000000004">
      <c r="A70" s="2" cm="1">
        <f t="array" ref="A70">LOOKUP(2,1/($A$3:A69&lt;&gt;""),$A$3:A69)+1</f>
        <v>68</v>
      </c>
      <c r="B70" s="2" t="s">
        <v>13</v>
      </c>
      <c r="C70" s="3">
        <v>70</v>
      </c>
      <c r="D70" s="2" t="s">
        <v>4</v>
      </c>
      <c r="E70" s="3" t="s">
        <v>50</v>
      </c>
      <c r="F70" s="3">
        <v>71</v>
      </c>
      <c r="G70" s="1" t="s">
        <v>109</v>
      </c>
      <c r="H70" s="1" t="s">
        <v>330</v>
      </c>
      <c r="I70" s="1" t="s">
        <v>110</v>
      </c>
    </row>
    <row r="71" spans="1:10" ht="409.5" x14ac:dyDescent="0.55000000000000004">
      <c r="A71" s="2" cm="1">
        <f t="array" ref="A71">LOOKUP(2,1/($A$3:A70&lt;&gt;""),$A$3:A70)+1</f>
        <v>69</v>
      </c>
      <c r="B71" s="2" t="s">
        <v>3</v>
      </c>
      <c r="C71" s="3">
        <v>52</v>
      </c>
      <c r="D71" s="2" t="s">
        <v>4</v>
      </c>
      <c r="E71" s="3">
        <v>0</v>
      </c>
      <c r="F71" s="3">
        <v>52</v>
      </c>
      <c r="G71" s="1" t="s">
        <v>111</v>
      </c>
      <c r="H71" s="1" t="s">
        <v>331</v>
      </c>
      <c r="I71" s="1" t="s">
        <v>112</v>
      </c>
    </row>
    <row r="72" spans="1:10" ht="409.5" x14ac:dyDescent="0.55000000000000004">
      <c r="A72" s="2" cm="1">
        <f t="array" ref="A72">LOOKUP(2,1/($A$3:A71&lt;&gt;""),$A$3:A71)+1</f>
        <v>70</v>
      </c>
      <c r="B72" s="2" t="s">
        <v>3</v>
      </c>
      <c r="C72" s="3">
        <v>70</v>
      </c>
      <c r="D72" s="2" t="s">
        <v>4</v>
      </c>
      <c r="E72" s="3">
        <v>0</v>
      </c>
      <c r="F72" s="3">
        <v>70</v>
      </c>
      <c r="G72" s="1" t="s">
        <v>394</v>
      </c>
      <c r="H72" s="1" t="s">
        <v>332</v>
      </c>
      <c r="I72" s="1" t="s">
        <v>113</v>
      </c>
    </row>
    <row r="73" spans="1:10" ht="409.5" x14ac:dyDescent="0.55000000000000004">
      <c r="A73" s="2" cm="1">
        <f t="array" ref="A73">LOOKUP(2,1/($A$3:A72&lt;&gt;""),$A$3:A72)+1</f>
        <v>71</v>
      </c>
      <c r="B73" s="2" t="s">
        <v>3</v>
      </c>
      <c r="C73" s="3">
        <v>38</v>
      </c>
      <c r="D73" s="2" t="s">
        <v>4</v>
      </c>
      <c r="E73" s="3">
        <v>0</v>
      </c>
      <c r="F73" s="3" t="s">
        <v>76</v>
      </c>
      <c r="G73" s="1" t="s">
        <v>114</v>
      </c>
    </row>
    <row r="74" spans="1:10" ht="409.5" x14ac:dyDescent="0.55000000000000004">
      <c r="A74" s="2" cm="1">
        <f t="array" ref="A74">LOOKUP(2,1/($A$3:A73&lt;&gt;""),$A$3:A73)+1</f>
        <v>72</v>
      </c>
      <c r="B74" s="2" t="s">
        <v>3</v>
      </c>
      <c r="C74" s="3">
        <v>34</v>
      </c>
      <c r="D74" s="2" t="s">
        <v>4</v>
      </c>
      <c r="E74" s="3" t="s">
        <v>50</v>
      </c>
      <c r="F74" s="3">
        <v>34</v>
      </c>
      <c r="G74" s="1" t="s">
        <v>115</v>
      </c>
      <c r="H74" s="1" t="s">
        <v>333</v>
      </c>
      <c r="I74" s="1" t="s">
        <v>116</v>
      </c>
      <c r="J74" s="1" t="s">
        <v>334</v>
      </c>
    </row>
    <row r="75" spans="1:10" ht="409.5" x14ac:dyDescent="0.55000000000000004">
      <c r="A75" s="2" cm="1">
        <f t="array" ref="A75">LOOKUP(2,1/($A$3:A74&lt;&gt;""),$A$3:A74)+1</f>
        <v>73</v>
      </c>
      <c r="B75" s="2" t="s">
        <v>3</v>
      </c>
      <c r="C75" s="3">
        <v>28</v>
      </c>
      <c r="D75" s="2" t="s">
        <v>117</v>
      </c>
      <c r="E75" s="3">
        <v>0</v>
      </c>
      <c r="F75" s="3">
        <v>28</v>
      </c>
      <c r="G75" s="1" t="s">
        <v>118</v>
      </c>
      <c r="H75" s="1" t="s">
        <v>335</v>
      </c>
      <c r="I75" s="1" t="s">
        <v>336</v>
      </c>
      <c r="J75" s="1" t="s">
        <v>380</v>
      </c>
    </row>
    <row r="76" spans="1:10" ht="409.5" x14ac:dyDescent="0.55000000000000004">
      <c r="A76" s="2" cm="1">
        <f t="array" ref="A76">LOOKUP(2,1/($A$3:A75&lt;&gt;""),$A$3:A75)+1</f>
        <v>74</v>
      </c>
      <c r="B76" s="2" t="s">
        <v>13</v>
      </c>
      <c r="C76" s="3">
        <v>31</v>
      </c>
      <c r="D76" s="2" t="s">
        <v>4</v>
      </c>
      <c r="E76" s="3">
        <v>20</v>
      </c>
      <c r="F76" s="3">
        <v>32</v>
      </c>
      <c r="G76" s="1" t="s">
        <v>395</v>
      </c>
      <c r="H76" s="1" t="s">
        <v>337</v>
      </c>
      <c r="I76" s="1" t="s">
        <v>84</v>
      </c>
    </row>
    <row r="77" spans="1:10" ht="409.5" x14ac:dyDescent="0.55000000000000004">
      <c r="A77" s="2" cm="1">
        <f t="array" ref="A77">LOOKUP(2,1/($A$3:A76&lt;&gt;""),$A$3:A76)+1</f>
        <v>75</v>
      </c>
      <c r="B77" s="2" t="s">
        <v>3</v>
      </c>
      <c r="C77" s="3">
        <v>47</v>
      </c>
      <c r="D77" s="2" t="s">
        <v>4</v>
      </c>
      <c r="E77" s="3">
        <v>15</v>
      </c>
      <c r="F77" s="3" t="s">
        <v>76</v>
      </c>
      <c r="G77" s="1" t="s">
        <v>119</v>
      </c>
      <c r="H77" s="1" t="s">
        <v>382</v>
      </c>
      <c r="I77" s="1" t="s">
        <v>338</v>
      </c>
      <c r="J77" s="1" t="s">
        <v>381</v>
      </c>
    </row>
    <row r="78" spans="1:10" ht="409.5" x14ac:dyDescent="0.55000000000000004">
      <c r="A78" s="2" cm="1">
        <f t="array" ref="A78">LOOKUP(2,1/($A$3:A77&lt;&gt;""),$A$3:A77)+1</f>
        <v>76</v>
      </c>
      <c r="B78" s="2" t="s">
        <v>3</v>
      </c>
      <c r="C78" s="3">
        <v>37</v>
      </c>
      <c r="D78" s="2" t="s">
        <v>4</v>
      </c>
      <c r="E78" s="3">
        <v>1</v>
      </c>
      <c r="F78" s="3">
        <v>37</v>
      </c>
      <c r="G78" s="1" t="s">
        <v>120</v>
      </c>
      <c r="H78" s="1" t="s">
        <v>339</v>
      </c>
      <c r="I78" s="1" t="s">
        <v>84</v>
      </c>
    </row>
    <row r="79" spans="1:10" ht="409.5" x14ac:dyDescent="0.55000000000000004">
      <c r="A79" s="2" cm="1">
        <f t="array" ref="A79">LOOKUP(2,1/($A$3:A78&lt;&gt;""),$A$3:A78)+1</f>
        <v>77</v>
      </c>
      <c r="B79" s="2" t="s">
        <v>3</v>
      </c>
      <c r="C79" s="3">
        <v>68</v>
      </c>
      <c r="D79" s="2" t="s">
        <v>4</v>
      </c>
      <c r="E79" s="3">
        <v>7</v>
      </c>
      <c r="F79" s="3">
        <v>68</v>
      </c>
      <c r="G79" s="1" t="s">
        <v>121</v>
      </c>
      <c r="H79" s="1" t="s">
        <v>340</v>
      </c>
      <c r="I79" s="1" t="s">
        <v>122</v>
      </c>
    </row>
    <row r="80" spans="1:10" ht="409.5" x14ac:dyDescent="0.55000000000000004">
      <c r="A80" s="2" cm="1">
        <f t="array" ref="A80">LOOKUP(2,1/($A$3:A79&lt;&gt;""),$A$3:A79)+1</f>
        <v>78</v>
      </c>
      <c r="B80" s="2" t="s">
        <v>3</v>
      </c>
      <c r="C80" s="3">
        <v>39</v>
      </c>
      <c r="D80" s="2" t="s">
        <v>4</v>
      </c>
      <c r="E80" s="3">
        <v>0</v>
      </c>
      <c r="F80" s="3">
        <v>39</v>
      </c>
      <c r="G80" s="1" t="s">
        <v>123</v>
      </c>
      <c r="H80" s="1" t="s">
        <v>341</v>
      </c>
      <c r="I80" s="1" t="s">
        <v>124</v>
      </c>
    </row>
    <row r="81" spans="1:10" ht="409.5" x14ac:dyDescent="0.55000000000000004">
      <c r="A81" s="2" cm="1">
        <f t="array" ref="A81">LOOKUP(2,1/($A$3:A80&lt;&gt;""),$A$3:A80)+1</f>
        <v>79</v>
      </c>
      <c r="B81" s="2" t="s">
        <v>3</v>
      </c>
      <c r="C81" s="3">
        <v>27</v>
      </c>
      <c r="D81" s="2" t="s">
        <v>4</v>
      </c>
      <c r="E81" s="3">
        <v>0</v>
      </c>
      <c r="F81" s="3">
        <v>28</v>
      </c>
      <c r="G81" s="1" t="s">
        <v>125</v>
      </c>
      <c r="H81" s="1" t="s">
        <v>342</v>
      </c>
      <c r="I81" s="1" t="s">
        <v>126</v>
      </c>
      <c r="J81" s="1" t="s">
        <v>343</v>
      </c>
    </row>
    <row r="82" spans="1:10" ht="409.5" x14ac:dyDescent="0.55000000000000004">
      <c r="A82" s="2" cm="1">
        <f t="array" ref="A82">LOOKUP(2,1/($A$3:A81&lt;&gt;""),$A$3:A81)+1</f>
        <v>80</v>
      </c>
      <c r="B82" s="2" t="s">
        <v>3</v>
      </c>
      <c r="C82" s="3">
        <v>46</v>
      </c>
      <c r="D82" s="2" t="s">
        <v>4</v>
      </c>
      <c r="E82" s="3" t="s">
        <v>127</v>
      </c>
      <c r="F82" s="3">
        <v>46</v>
      </c>
      <c r="G82" s="1" t="s">
        <v>128</v>
      </c>
      <c r="H82" s="1" t="s">
        <v>344</v>
      </c>
      <c r="I82" s="1" t="s">
        <v>129</v>
      </c>
      <c r="J82" s="1" t="s">
        <v>345</v>
      </c>
    </row>
    <row r="83" spans="1:10" ht="409.5" x14ac:dyDescent="0.55000000000000004">
      <c r="A83" s="2" cm="1">
        <f t="array" ref="A83">LOOKUP(2,1/($A$3:A82&lt;&gt;""),$A$3:A82)+1</f>
        <v>81</v>
      </c>
      <c r="B83" s="2" t="s">
        <v>3</v>
      </c>
      <c r="C83" s="3">
        <v>32</v>
      </c>
      <c r="D83" s="2" t="s">
        <v>4</v>
      </c>
      <c r="E83" s="3">
        <v>0</v>
      </c>
      <c r="F83" s="3">
        <v>33</v>
      </c>
      <c r="G83" s="1" t="s">
        <v>130</v>
      </c>
      <c r="H83" s="1" t="s">
        <v>346</v>
      </c>
      <c r="I83" s="1" t="s">
        <v>347</v>
      </c>
      <c r="J83" s="1" t="s">
        <v>348</v>
      </c>
    </row>
    <row r="84" spans="1:10" ht="409.5" x14ac:dyDescent="0.55000000000000004">
      <c r="A84" s="2" cm="1">
        <f t="array" ref="A84">LOOKUP(2,1/($A$3:A83&lt;&gt;""),$A$3:A83)+1</f>
        <v>82</v>
      </c>
      <c r="B84" s="2" t="s">
        <v>3</v>
      </c>
      <c r="C84" s="3">
        <v>37</v>
      </c>
      <c r="D84" s="2" t="s">
        <v>4</v>
      </c>
      <c r="E84" s="3">
        <v>0</v>
      </c>
      <c r="F84" s="3">
        <v>37</v>
      </c>
      <c r="G84" s="1" t="s">
        <v>131</v>
      </c>
      <c r="H84" s="1" t="s">
        <v>349</v>
      </c>
      <c r="I84" s="1" t="s">
        <v>350</v>
      </c>
      <c r="J84" s="1" t="s">
        <v>351</v>
      </c>
    </row>
    <row r="85" spans="1:10" ht="409.5" x14ac:dyDescent="0.55000000000000004">
      <c r="A85" s="2" cm="1">
        <f t="array" ref="A85">LOOKUP(2,1/($A$3:A84&lt;&gt;""),$A$3:A84)+1</f>
        <v>83</v>
      </c>
      <c r="B85" s="2" t="s">
        <v>3</v>
      </c>
      <c r="C85" s="3">
        <v>29</v>
      </c>
      <c r="D85" s="2" t="s">
        <v>4</v>
      </c>
      <c r="E85" s="3">
        <v>10</v>
      </c>
      <c r="F85" s="3" t="s">
        <v>76</v>
      </c>
      <c r="G85" s="1" t="s">
        <v>132</v>
      </c>
      <c r="H85" s="1" t="s">
        <v>352</v>
      </c>
      <c r="I85" s="1" t="s">
        <v>353</v>
      </c>
      <c r="J85" s="1" t="s">
        <v>354</v>
      </c>
    </row>
    <row r="86" spans="1:10" ht="409.5" x14ac:dyDescent="0.55000000000000004">
      <c r="A86" s="2" cm="1">
        <f t="array" ref="A86">LOOKUP(2,1/($A$3:A85&lt;&gt;""),$A$3:A85)+1</f>
        <v>84</v>
      </c>
      <c r="B86" s="2" t="s">
        <v>3</v>
      </c>
      <c r="C86" s="3">
        <v>24</v>
      </c>
      <c r="D86" s="2" t="s">
        <v>133</v>
      </c>
      <c r="E86" s="3">
        <v>0</v>
      </c>
      <c r="F86" s="3" t="s">
        <v>76</v>
      </c>
      <c r="G86" s="1" t="s">
        <v>134</v>
      </c>
      <c r="H86" s="1" t="s">
        <v>355</v>
      </c>
      <c r="I86" s="1" t="s">
        <v>356</v>
      </c>
      <c r="J86" s="1" t="s">
        <v>357</v>
      </c>
    </row>
    <row r="87" spans="1:10" ht="409.5" x14ac:dyDescent="0.55000000000000004">
      <c r="A87" s="2" cm="1">
        <f t="array" ref="A87">LOOKUP(2,1/($A$3:A86&lt;&gt;""),$A$3:A86)+1</f>
        <v>85</v>
      </c>
      <c r="B87" s="2" t="s">
        <v>3</v>
      </c>
      <c r="C87" s="3">
        <v>14</v>
      </c>
      <c r="D87" s="2" t="s">
        <v>4</v>
      </c>
      <c r="E87" s="3">
        <v>0</v>
      </c>
      <c r="F87" s="3">
        <v>15</v>
      </c>
      <c r="G87" s="1" t="s">
        <v>143</v>
      </c>
      <c r="H87" s="1" t="s">
        <v>358</v>
      </c>
      <c r="I87" s="1" t="s">
        <v>140</v>
      </c>
      <c r="J87" s="1" t="s">
        <v>408</v>
      </c>
    </row>
    <row r="88" spans="1:10" ht="316.8" x14ac:dyDescent="0.55000000000000004">
      <c r="A88" s="2" cm="1">
        <f t="array" ref="A88">LOOKUP(2,1/($A$3:A87&lt;&gt;""),$A$3:A87)+1</f>
        <v>86</v>
      </c>
      <c r="B88" s="2" t="s">
        <v>3</v>
      </c>
      <c r="C88" s="3">
        <v>38</v>
      </c>
      <c r="D88" s="2" t="s">
        <v>4</v>
      </c>
      <c r="E88" s="3">
        <v>3</v>
      </c>
      <c r="F88" s="3">
        <v>48</v>
      </c>
      <c r="G88" s="1" t="s">
        <v>144</v>
      </c>
      <c r="H88" s="1" t="s">
        <v>359</v>
      </c>
      <c r="I88" s="1" t="s">
        <v>145</v>
      </c>
      <c r="J88" s="1" t="s">
        <v>146</v>
      </c>
    </row>
    <row r="89" spans="1:10" ht="244.8" x14ac:dyDescent="0.55000000000000004">
      <c r="A89" s="2" cm="1">
        <f t="array" ref="A89">LOOKUP(2,1/($A$3:A88&lt;&gt;""),$A$3:A88)+1</f>
        <v>87</v>
      </c>
      <c r="B89" s="2" t="s">
        <v>3</v>
      </c>
      <c r="C89" s="3">
        <v>46</v>
      </c>
      <c r="D89" s="2" t="s">
        <v>141</v>
      </c>
      <c r="E89" s="3" t="s">
        <v>142</v>
      </c>
      <c r="F89" s="3">
        <v>51</v>
      </c>
      <c r="G89" s="1" t="s">
        <v>147</v>
      </c>
      <c r="H89" s="1" t="s">
        <v>148</v>
      </c>
      <c r="I89" s="1" t="s">
        <v>150</v>
      </c>
      <c r="J89" s="1" t="s">
        <v>149</v>
      </c>
    </row>
    <row r="90" spans="1:10" ht="403.2" x14ac:dyDescent="0.55000000000000004">
      <c r="A90" s="2" cm="1">
        <f t="array" ref="A90">LOOKUP(2,1/($A$3:A89&lt;&gt;""),$A$3:A89)+1</f>
        <v>88</v>
      </c>
      <c r="B90" s="2" t="s">
        <v>13</v>
      </c>
      <c r="C90" s="3">
        <v>52</v>
      </c>
      <c r="D90" s="2" t="s">
        <v>4</v>
      </c>
      <c r="E90" s="3">
        <v>10</v>
      </c>
      <c r="F90" s="3">
        <v>52</v>
      </c>
      <c r="G90" s="1" t="s">
        <v>151</v>
      </c>
      <c r="H90" s="1" t="s">
        <v>360</v>
      </c>
      <c r="I90" s="1" t="s">
        <v>152</v>
      </c>
      <c r="J90" s="1" t="s">
        <v>153</v>
      </c>
    </row>
    <row r="91" spans="1:10" ht="388.8" x14ac:dyDescent="0.55000000000000004">
      <c r="A91" s="2" cm="1">
        <f t="array" ref="A91">LOOKUP(2,1/($A$3:A90&lt;&gt;""),$A$3:A90)+1</f>
        <v>89</v>
      </c>
      <c r="B91" s="2" t="s">
        <v>3</v>
      </c>
      <c r="C91" s="3">
        <v>17</v>
      </c>
      <c r="D91" s="2" t="s">
        <v>4</v>
      </c>
      <c r="E91" s="3">
        <v>13</v>
      </c>
      <c r="F91" s="3">
        <v>17</v>
      </c>
      <c r="G91" s="1" t="s">
        <v>154</v>
      </c>
      <c r="H91" s="1" t="s">
        <v>361</v>
      </c>
      <c r="I91" s="1" t="s">
        <v>362</v>
      </c>
      <c r="J91" s="1" t="s">
        <v>363</v>
      </c>
    </row>
    <row r="92" spans="1:10" ht="172.8" x14ac:dyDescent="0.55000000000000004">
      <c r="A92" s="2" cm="1">
        <f t="array" ref="A92">LOOKUP(2,1/($A$3:A91&lt;&gt;""),$A$3:A91)+1</f>
        <v>90</v>
      </c>
      <c r="B92" s="2" t="s">
        <v>3</v>
      </c>
      <c r="C92" s="3">
        <v>37</v>
      </c>
      <c r="D92" s="2" t="s">
        <v>4</v>
      </c>
      <c r="E92" s="3">
        <v>35</v>
      </c>
      <c r="F92" s="3">
        <v>37</v>
      </c>
      <c r="G92" s="1" t="s">
        <v>163</v>
      </c>
      <c r="H92" s="1" t="s">
        <v>164</v>
      </c>
      <c r="J92" s="1" t="s">
        <v>155</v>
      </c>
    </row>
    <row r="93" spans="1:10" ht="129.6" x14ac:dyDescent="0.55000000000000004">
      <c r="A93" s="2" cm="1">
        <f t="array" ref="A93">LOOKUP(2,1/($A$3:A92&lt;&gt;""),$A$3:A92)+1</f>
        <v>91</v>
      </c>
      <c r="B93" s="2" t="s">
        <v>3</v>
      </c>
      <c r="C93" s="3">
        <v>33</v>
      </c>
      <c r="D93" s="2" t="s">
        <v>4</v>
      </c>
      <c r="E93" s="3" t="s">
        <v>135</v>
      </c>
      <c r="F93" s="3">
        <v>33</v>
      </c>
      <c r="G93" s="1" t="s">
        <v>162</v>
      </c>
      <c r="H93" s="1" t="s">
        <v>157</v>
      </c>
      <c r="J93" s="1" t="s">
        <v>156</v>
      </c>
    </row>
    <row r="94" spans="1:10" ht="100.8" x14ac:dyDescent="0.55000000000000004">
      <c r="A94" s="2" cm="1">
        <f t="array" ref="A94">LOOKUP(2,1/($A$3:A93&lt;&gt;""),$A$3:A93)+1</f>
        <v>92</v>
      </c>
      <c r="B94" s="2" t="s">
        <v>3</v>
      </c>
      <c r="C94" s="3">
        <v>54</v>
      </c>
      <c r="D94" s="2" t="s">
        <v>4</v>
      </c>
      <c r="E94" s="3">
        <v>49</v>
      </c>
      <c r="F94" s="3">
        <v>54</v>
      </c>
      <c r="G94" s="1" t="s">
        <v>160</v>
      </c>
      <c r="H94" s="1" t="s">
        <v>158</v>
      </c>
      <c r="J94" s="1" t="s">
        <v>159</v>
      </c>
    </row>
    <row r="95" spans="1:10" ht="129.6" x14ac:dyDescent="0.55000000000000004">
      <c r="A95" s="2" cm="1">
        <f t="array" ref="A95">LOOKUP(2,1/($A$3:A94&lt;&gt;""),$A$3:A94)+1</f>
        <v>93</v>
      </c>
      <c r="B95" s="2" t="s">
        <v>3</v>
      </c>
      <c r="C95" s="3">
        <v>49</v>
      </c>
      <c r="D95" s="2" t="s">
        <v>4</v>
      </c>
      <c r="E95" s="3">
        <v>42</v>
      </c>
      <c r="F95" s="3">
        <v>49</v>
      </c>
      <c r="G95" s="1" t="s">
        <v>161</v>
      </c>
      <c r="H95" s="1" t="s">
        <v>165</v>
      </c>
      <c r="J95" s="1" t="s">
        <v>166</v>
      </c>
    </row>
    <row r="96" spans="1:10" ht="172.8" x14ac:dyDescent="0.55000000000000004">
      <c r="A96" s="2" cm="1">
        <f t="array" ref="A96">LOOKUP(2,1/($A$3:A95&lt;&gt;""),$A$3:A95)+1</f>
        <v>94</v>
      </c>
      <c r="B96" s="2" t="s">
        <v>13</v>
      </c>
      <c r="C96" s="3">
        <v>38</v>
      </c>
      <c r="D96" s="2" t="s">
        <v>4</v>
      </c>
      <c r="E96" s="3">
        <v>26</v>
      </c>
      <c r="F96" s="3">
        <v>38</v>
      </c>
      <c r="G96" s="1" t="s">
        <v>167</v>
      </c>
      <c r="H96" s="1" t="s">
        <v>168</v>
      </c>
      <c r="J96" s="1" t="s">
        <v>169</v>
      </c>
    </row>
    <row r="97" spans="1:10" ht="409.5" x14ac:dyDescent="0.55000000000000004">
      <c r="A97" s="2" cm="1">
        <f t="array" ref="A97">LOOKUP(2,1/($A$3:A96&lt;&gt;""),$A$3:A96)+1</f>
        <v>95</v>
      </c>
      <c r="B97" s="2" t="s">
        <v>3</v>
      </c>
      <c r="C97" s="3">
        <v>15</v>
      </c>
      <c r="D97" s="2" t="s">
        <v>4</v>
      </c>
      <c r="E97" s="3" t="s">
        <v>136</v>
      </c>
      <c r="F97" s="3">
        <v>15</v>
      </c>
      <c r="G97" s="1" t="s">
        <v>170</v>
      </c>
      <c r="H97" s="1" t="s">
        <v>171</v>
      </c>
      <c r="J97" s="1" t="s">
        <v>383</v>
      </c>
    </row>
    <row r="98" spans="1:10" ht="86.4" x14ac:dyDescent="0.55000000000000004">
      <c r="A98" s="2" cm="1">
        <f t="array" ref="A98">LOOKUP(2,1/($A$3:A97&lt;&gt;""),$A$3:A97)+1</f>
        <v>96</v>
      </c>
      <c r="B98" s="2" t="s">
        <v>3</v>
      </c>
      <c r="C98" s="3">
        <v>31</v>
      </c>
      <c r="D98" s="2" t="s">
        <v>4</v>
      </c>
      <c r="E98" s="3">
        <v>31</v>
      </c>
      <c r="F98" s="3">
        <v>32</v>
      </c>
      <c r="G98" s="1" t="s">
        <v>173</v>
      </c>
      <c r="H98" s="1" t="s">
        <v>172</v>
      </c>
      <c r="J98" s="1" t="s">
        <v>174</v>
      </c>
    </row>
    <row r="99" spans="1:10" ht="201.6" x14ac:dyDescent="0.55000000000000004">
      <c r="A99" s="2" cm="1">
        <f t="array" ref="A99">LOOKUP(2,1/($A$3:A98&lt;&gt;""),$A$3:A98)+1</f>
        <v>97</v>
      </c>
      <c r="B99" s="2" t="s">
        <v>13</v>
      </c>
      <c r="C99" s="3">
        <v>83</v>
      </c>
      <c r="D99" s="2" t="s">
        <v>4</v>
      </c>
      <c r="E99" s="3">
        <v>77</v>
      </c>
      <c r="F99" s="3">
        <v>83</v>
      </c>
      <c r="G99" s="1" t="s">
        <v>175</v>
      </c>
      <c r="H99" s="1" t="s">
        <v>176</v>
      </c>
      <c r="J99" s="1" t="s">
        <v>137</v>
      </c>
    </row>
    <row r="100" spans="1:10" ht="158.4" x14ac:dyDescent="0.55000000000000004">
      <c r="A100" s="2" cm="1">
        <f t="array" ref="A100">LOOKUP(2,1/($A$3:A99&lt;&gt;""),$A$3:A99)+1</f>
        <v>98</v>
      </c>
      <c r="B100" s="2" t="s">
        <v>3</v>
      </c>
      <c r="C100" s="3">
        <v>55</v>
      </c>
      <c r="D100" s="2" t="s">
        <v>4</v>
      </c>
      <c r="E100" s="3" t="s">
        <v>138</v>
      </c>
      <c r="F100" s="3">
        <v>55</v>
      </c>
      <c r="G100" s="1" t="s">
        <v>385</v>
      </c>
      <c r="H100" s="1" t="s">
        <v>177</v>
      </c>
    </row>
    <row r="101" spans="1:10" ht="115.2" x14ac:dyDescent="0.55000000000000004">
      <c r="A101" s="2" cm="1">
        <f t="array" ref="A101">LOOKUP(2,1/($A$3:A100&lt;&gt;""),$A$3:A100)+1</f>
        <v>99</v>
      </c>
      <c r="B101" s="2" t="s">
        <v>13</v>
      </c>
      <c r="C101" s="3">
        <v>27</v>
      </c>
      <c r="D101" s="2" t="s">
        <v>4</v>
      </c>
      <c r="E101" s="3" t="s">
        <v>139</v>
      </c>
      <c r="F101" s="3">
        <v>27</v>
      </c>
      <c r="G101" s="1" t="s">
        <v>178</v>
      </c>
      <c r="H101" s="1" t="s">
        <v>179</v>
      </c>
      <c r="J101" s="1" t="s">
        <v>180</v>
      </c>
    </row>
    <row r="102" spans="1:10" ht="230.4" x14ac:dyDescent="0.55000000000000004">
      <c r="A102" s="2" cm="1">
        <f t="array" ref="A102">LOOKUP(2,1/($A$3:A101&lt;&gt;""),$A$3:A101)+1</f>
        <v>100</v>
      </c>
      <c r="B102" s="2" t="s">
        <v>3</v>
      </c>
      <c r="C102" s="3">
        <v>29</v>
      </c>
      <c r="D102" s="2" t="s">
        <v>4</v>
      </c>
      <c r="E102" s="3" t="s">
        <v>138</v>
      </c>
      <c r="F102" s="3">
        <v>29</v>
      </c>
      <c r="G102" s="1" t="s">
        <v>181</v>
      </c>
      <c r="H102" s="1" t="s">
        <v>182</v>
      </c>
      <c r="J102" s="1" t="s">
        <v>183</v>
      </c>
    </row>
    <row r="103" spans="1:10" ht="158.4" x14ac:dyDescent="0.55000000000000004">
      <c r="A103" s="2" cm="1">
        <f t="array" ref="A103">LOOKUP(2,1/($A$3:A102&lt;&gt;""),$A$3:A102)+1</f>
        <v>101</v>
      </c>
      <c r="B103" s="2" t="s">
        <v>13</v>
      </c>
      <c r="C103" s="3">
        <v>40</v>
      </c>
      <c r="D103" s="2" t="s">
        <v>4</v>
      </c>
      <c r="E103" s="3">
        <v>39</v>
      </c>
      <c r="F103" s="3">
        <v>40</v>
      </c>
      <c r="G103" s="1" t="s">
        <v>184</v>
      </c>
      <c r="H103" s="1" t="s">
        <v>185</v>
      </c>
      <c r="J103" s="1" t="s">
        <v>186</v>
      </c>
    </row>
    <row r="104" spans="1:10" ht="144" x14ac:dyDescent="0.55000000000000004">
      <c r="A104" s="2" cm="1">
        <f t="array" ref="A104">LOOKUP(2,1/($A$3:A103&lt;&gt;""),$A$3:A103)+1</f>
        <v>102</v>
      </c>
      <c r="B104" s="2" t="s">
        <v>3</v>
      </c>
      <c r="C104" s="3">
        <v>32</v>
      </c>
      <c r="D104" s="2" t="s">
        <v>4</v>
      </c>
      <c r="E104" s="3">
        <v>24</v>
      </c>
      <c r="F104" s="3">
        <v>32</v>
      </c>
      <c r="G104" s="1" t="s">
        <v>187</v>
      </c>
      <c r="H104" s="1" t="s">
        <v>188</v>
      </c>
      <c r="J104" s="1" t="s">
        <v>189</v>
      </c>
    </row>
    <row r="105" spans="1:10" ht="388.8" x14ac:dyDescent="0.55000000000000004">
      <c r="A105" s="2" cm="1">
        <f t="array" ref="A105">LOOKUP(2,1/($A$3:A104&lt;&gt;""),$A$3:A104)+1</f>
        <v>103</v>
      </c>
      <c r="B105" s="2" t="s">
        <v>3</v>
      </c>
      <c r="C105" s="3">
        <v>30</v>
      </c>
      <c r="D105" s="2" t="s">
        <v>4</v>
      </c>
      <c r="E105" s="3">
        <v>14</v>
      </c>
      <c r="F105" s="3">
        <v>30</v>
      </c>
      <c r="G105" s="1" t="s">
        <v>190</v>
      </c>
      <c r="H105" s="1" t="s">
        <v>191</v>
      </c>
      <c r="J105" s="1" t="s">
        <v>192</v>
      </c>
    </row>
    <row r="106" spans="1:10" ht="129.6" x14ac:dyDescent="0.55000000000000004">
      <c r="A106" s="2" cm="1">
        <f t="array" ref="A106">LOOKUP(2,1/($A$3:A105&lt;&gt;""),$A$3:A105)+1</f>
        <v>104</v>
      </c>
      <c r="B106" s="2" t="s">
        <v>3</v>
      </c>
      <c r="C106" s="3">
        <v>59</v>
      </c>
      <c r="D106" s="2" t="s">
        <v>4</v>
      </c>
      <c r="E106" s="3" t="s">
        <v>373</v>
      </c>
      <c r="F106" s="3">
        <v>59</v>
      </c>
      <c r="G106" s="1" t="s">
        <v>193</v>
      </c>
      <c r="H106" s="1" t="s">
        <v>194</v>
      </c>
      <c r="J106" s="1" t="s">
        <v>375</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Lawrence Afrin</dc:creator>
  <cp:lastModifiedBy>Lawrence Afrin</cp:lastModifiedBy>
  <dcterms:created xsi:type="dcterms:W3CDTF">2015-06-05T18:17:20Z</dcterms:created>
  <dcterms:modified xsi:type="dcterms:W3CDTF">2023-08-12T17:36:11Z</dcterms:modified>
</cp:coreProperties>
</file>